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T439BE\Downloads\"/>
    </mc:Choice>
  </mc:AlternateContent>
  <xr:revisionPtr revIDLastSave="0" documentId="13_ncr:1_{70AFDD8D-A5D5-4D0F-B0CC-7E3D5A7EB33E}" xr6:coauthVersionLast="47" xr6:coauthVersionMax="47" xr10:uidLastSave="{00000000-0000-0000-0000-000000000000}"/>
  <bookViews>
    <workbookView xWindow="9510" yWindow="0" windowWidth="9780" windowHeight="11370" tabRatio="843" xr2:uid="{00000000-000D-0000-FFFF-FFFF00000000}"/>
  </bookViews>
  <sheets>
    <sheet name="Exercise 1-5" sheetId="2" r:id="rId1"/>
    <sheet name="Assurance data" sheetId="7" r:id="rId2"/>
  </sheets>
  <definedNames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2" l="1" a="1"/>
  <c r="R20" i="2" s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2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7" i="2"/>
  <c r="S8" i="2"/>
  <c r="S3" i="2"/>
  <c r="S4" i="2"/>
  <c r="S5" i="2"/>
  <c r="S6" i="2"/>
  <c r="S2" i="2"/>
  <c r="N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Q2" i="2"/>
  <c r="P3" i="2"/>
  <c r="P4" i="2"/>
  <c r="P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2" i="2"/>
  <c r="M2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" i="2"/>
  <c r="M11" i="2"/>
  <c r="M12" i="2"/>
  <c r="M13" i="2"/>
  <c r="M14" i="2"/>
  <c r="M15" i="2"/>
  <c r="M16" i="2"/>
  <c r="M17" i="2"/>
  <c r="M18" i="2"/>
  <c r="M3" i="2"/>
  <c r="M4" i="2"/>
  <c r="M5" i="2"/>
  <c r="M6" i="2"/>
  <c r="M7" i="2"/>
  <c r="M8" i="2"/>
  <c r="M9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3" i="2"/>
  <c r="N4" i="2"/>
  <c r="N5" i="2"/>
  <c r="N6" i="2"/>
  <c r="N7" i="2"/>
  <c r="N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<sst xmlns="http://schemas.openxmlformats.org/spreadsheetml/2006/main" count="42986" uniqueCount="9196">
  <si>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</si>
  <si>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</si>
  <si>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</si>
  <si>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</si>
  <si>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</si>
  <si>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</si>
  <si>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</si>
  <si>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</si>
  <si>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</si>
  <si>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</si>
  <si>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</si>
  <si>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</si>
  <si>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</si>
  <si>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</si>
  <si>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</si>
  <si>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</si>
  <si>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</si>
  <si>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</si>
  <si>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</si>
  <si>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</si>
  <si>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</si>
  <si>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</si>
  <si>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</si>
  <si>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</si>
  <si>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</si>
  <si>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</si>
  <si>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</si>
  <si>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</si>
  <si>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</si>
  <si>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</si>
  <si>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</si>
  <si>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</si>
  <si>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</si>
  <si>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</si>
  <si>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</si>
  <si>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</si>
  <si>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</si>
  <si>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</si>
  <si>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</si>
  <si>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</si>
  <si>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</si>
  <si>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</si>
  <si>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</si>
  <si>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</si>
  <si>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</si>
  <si>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</si>
  <si>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</si>
  <si>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</si>
  <si>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</si>
  <si>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</si>
  <si>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</si>
  <si>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</si>
  <si>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</si>
  <si>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</si>
  <si>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</si>
  <si>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</si>
  <si>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</si>
  <si>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</si>
  <si>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</si>
  <si>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</si>
  <si>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</si>
  <si>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</si>
  <si>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</si>
  <si>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</si>
  <si>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</si>
  <si>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</si>
  <si>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</si>
  <si>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</si>
  <si>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</si>
  <si>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</si>
  <si>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</si>
  <si>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</si>
  <si>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</si>
  <si>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</si>
  <si>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</si>
  <si>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</si>
  <si>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</si>
  <si>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</si>
  <si>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</si>
  <si>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</si>
  <si>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</si>
  <si>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</si>
  <si>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</si>
  <si>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</si>
  <si>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</si>
  <si>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</si>
  <si>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</si>
  <si>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</si>
  <si>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</si>
  <si>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</si>
  <si>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</si>
  <si>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</si>
  <si>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</si>
  <si>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</si>
  <si>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</si>
  <si>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</si>
  <si>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</si>
  <si>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</si>
  <si>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</si>
  <si>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</si>
  <si>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</si>
  <si>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</si>
  <si>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</si>
  <si>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</si>
  <si>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</si>
  <si>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</si>
  <si>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</si>
  <si>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</si>
  <si>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</si>
  <si>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</si>
  <si>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</si>
  <si>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</si>
  <si>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</si>
  <si>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</si>
  <si>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</si>
  <si>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</si>
  <si>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</si>
  <si>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</si>
  <si>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</si>
  <si>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</si>
  <si>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</si>
  <si>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</si>
  <si>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</si>
  <si>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</si>
  <si>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</si>
  <si>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</si>
  <si>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</si>
  <si>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</si>
  <si>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</si>
  <si>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</si>
  <si>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</si>
  <si>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</si>
  <si>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</si>
  <si>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</si>
  <si>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</si>
  <si>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</si>
  <si>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</si>
  <si>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</si>
  <si>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</si>
  <si>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</si>
  <si>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</si>
  <si>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</si>
  <si>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</si>
  <si>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</si>
  <si>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</si>
  <si>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</si>
  <si>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</si>
  <si>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</si>
  <si>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</si>
  <si>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</si>
  <si>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</si>
  <si>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</si>
  <si>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</si>
  <si>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</si>
  <si>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</si>
  <si>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</si>
  <si>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</si>
  <si>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</si>
  <si>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</si>
  <si>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</si>
  <si>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</si>
  <si>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</si>
  <si>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</si>
  <si>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</si>
  <si>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</si>
  <si>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</si>
  <si>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</si>
  <si>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</si>
  <si>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</si>
  <si>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</si>
  <si>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</si>
  <si>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</si>
  <si>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</si>
  <si>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</si>
  <si>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</si>
  <si>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</si>
  <si>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</si>
  <si>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</si>
  <si>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</si>
  <si>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</si>
  <si>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</si>
  <si>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</si>
  <si>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</si>
  <si>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</si>
  <si>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</si>
  <si>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</si>
  <si>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</si>
  <si>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</si>
  <si>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</si>
  <si>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</si>
  <si>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</si>
  <si>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</si>
  <si>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</si>
  <si>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</si>
  <si>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</si>
  <si>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</si>
  <si>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</si>
  <si>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</si>
  <si>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</si>
  <si>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</si>
  <si>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</si>
  <si>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</si>
  <si>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</si>
  <si>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</si>
  <si>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</si>
  <si>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</si>
  <si>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</si>
  <si>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</si>
  <si>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</si>
  <si>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</si>
  <si>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</si>
  <si>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</si>
  <si>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</si>
  <si>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</si>
  <si>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</si>
  <si>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</si>
  <si>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</si>
  <si>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</si>
  <si>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</si>
  <si>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</si>
  <si>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</si>
  <si>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</si>
  <si>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</si>
  <si>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</si>
  <si>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</si>
  <si>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</si>
  <si>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</si>
  <si>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</si>
  <si>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</si>
  <si>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</si>
  <si>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</si>
  <si>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</si>
  <si>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</si>
  <si>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</si>
  <si>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</si>
  <si>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</si>
  <si>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</si>
  <si>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</si>
  <si>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</si>
  <si>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</si>
  <si>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</si>
  <si>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</si>
  <si>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</si>
  <si>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</si>
  <si>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</si>
  <si>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</si>
  <si>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</si>
  <si>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</si>
  <si>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</si>
  <si>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</si>
  <si>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</si>
  <si>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</si>
  <si>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</si>
  <si>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</si>
  <si>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</si>
  <si>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</si>
  <si>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</si>
  <si>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</si>
  <si>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</si>
  <si>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</si>
  <si>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</si>
  <si>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</si>
  <si>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</si>
  <si>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</si>
  <si>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</si>
  <si>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</si>
  <si>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</si>
  <si>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</si>
  <si>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</si>
  <si>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</si>
  <si>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</si>
  <si>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</si>
  <si>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</si>
  <si>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</si>
  <si>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</si>
  <si>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</si>
  <si>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</si>
  <si>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</si>
  <si>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</si>
  <si>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</si>
  <si>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</si>
  <si>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</si>
  <si>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</si>
  <si>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</si>
  <si>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</si>
  <si>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</si>
  <si>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</si>
  <si>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</si>
  <si>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</si>
  <si>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</si>
  <si>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</si>
  <si>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</si>
  <si>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</si>
  <si>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</si>
  <si>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</si>
  <si>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</si>
  <si>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</si>
  <si>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</si>
  <si>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</si>
  <si>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</si>
  <si>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</si>
  <si>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</si>
  <si>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</si>
  <si>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</si>
  <si>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</si>
  <si>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</si>
  <si>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</si>
  <si>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</si>
  <si>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</si>
  <si>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</si>
  <si>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</si>
  <si>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</si>
  <si>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</si>
  <si>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</si>
  <si>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</si>
  <si>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</si>
  <si>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</si>
  <si>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</si>
  <si>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</si>
  <si>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</si>
  <si>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</si>
  <si>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</si>
  <si>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</si>
  <si>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</si>
  <si>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</si>
  <si>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</si>
  <si>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</si>
  <si>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</si>
  <si>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</si>
  <si>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</si>
  <si>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</si>
  <si>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</si>
  <si>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</si>
  <si>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</si>
  <si>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</si>
  <si>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</si>
  <si>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</si>
  <si>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</si>
  <si>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</si>
  <si>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</si>
  <si>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</si>
  <si>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</si>
  <si>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</si>
  <si>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</si>
  <si>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</si>
  <si>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</si>
  <si>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</si>
  <si>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</si>
  <si>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</si>
  <si>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</si>
  <si>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</si>
  <si>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</si>
  <si>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</si>
  <si>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</si>
  <si>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</si>
  <si>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</si>
  <si>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</si>
  <si>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</si>
  <si>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</si>
  <si>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</si>
  <si>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</si>
  <si>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</si>
  <si>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</si>
  <si>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</si>
  <si>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</si>
  <si>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</si>
  <si>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</si>
  <si>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</si>
  <si>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</si>
  <si>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</si>
  <si>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</si>
  <si>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</si>
  <si>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</si>
  <si>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</si>
  <si>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</si>
  <si>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</si>
  <si>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</si>
  <si>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</si>
  <si>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</si>
  <si>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</si>
  <si>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</si>
  <si>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</si>
  <si>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</si>
  <si>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</si>
  <si>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</si>
  <si>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</si>
  <si>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</si>
  <si>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</si>
  <si>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</si>
  <si>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</si>
  <si>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</si>
  <si>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</si>
  <si>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</si>
  <si>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</si>
  <si>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</si>
  <si>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</si>
  <si>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</si>
  <si>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</si>
  <si>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</si>
  <si>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</si>
  <si>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</si>
  <si>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</si>
  <si>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</si>
  <si>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</si>
  <si>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</si>
  <si>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</si>
  <si>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</si>
  <si>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</si>
  <si>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</si>
  <si>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</si>
  <si>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</si>
  <si>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</si>
  <si>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</si>
  <si>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</si>
  <si>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</si>
  <si>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</si>
  <si>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</si>
  <si>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</si>
  <si>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</si>
  <si>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</si>
  <si>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</si>
  <si>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</si>
  <si>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</si>
  <si>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</si>
  <si>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</si>
  <si>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</si>
  <si>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</si>
  <si>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</si>
  <si>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</si>
  <si>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</si>
  <si>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</si>
  <si>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</si>
  <si>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</si>
  <si>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</si>
  <si>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</si>
  <si>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</si>
  <si>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</si>
  <si>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</si>
  <si>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</si>
  <si>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</si>
  <si>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</si>
  <si>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</si>
  <si>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</si>
  <si>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</si>
  <si>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</si>
  <si>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</si>
  <si>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</si>
  <si>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</si>
  <si>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</si>
  <si>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</si>
  <si>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</si>
  <si>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</si>
  <si>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</si>
  <si>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</si>
  <si>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</si>
  <si>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</si>
  <si>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</si>
  <si>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</si>
  <si>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</si>
  <si>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</si>
  <si>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</si>
  <si>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</si>
  <si>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</si>
  <si>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</si>
  <si>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</si>
  <si>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</si>
  <si>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</si>
  <si>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</si>
  <si>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</si>
  <si>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</si>
  <si>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</si>
  <si>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</si>
  <si>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</si>
  <si>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</si>
  <si>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</si>
  <si>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</si>
  <si>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</si>
  <si>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</si>
  <si>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</si>
  <si>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</si>
  <si>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</si>
  <si>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</si>
  <si>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</si>
  <si>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</si>
  <si>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</si>
  <si>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</si>
  <si>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</si>
  <si>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</si>
  <si>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</si>
  <si>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</si>
  <si>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</si>
  <si>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</si>
  <si>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</si>
  <si>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</si>
  <si>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</si>
  <si>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</si>
  <si>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</si>
  <si>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</si>
  <si>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</si>
  <si>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</si>
  <si>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</si>
  <si>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</si>
  <si>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</si>
  <si>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</si>
  <si>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</si>
  <si>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</si>
  <si>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</si>
  <si>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</si>
  <si>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</si>
  <si>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</si>
  <si>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</si>
  <si>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</si>
  <si>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</si>
  <si>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</si>
  <si>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</si>
  <si>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</si>
  <si>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</si>
  <si>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</si>
  <si>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</si>
  <si>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</si>
  <si>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</si>
  <si>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</si>
  <si>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</si>
  <si>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</si>
  <si>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</si>
  <si>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</si>
  <si>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</si>
  <si>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</si>
  <si>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</si>
  <si>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</si>
  <si>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</si>
  <si>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</si>
  <si>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</si>
  <si>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</si>
  <si>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</si>
  <si>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</si>
  <si>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</si>
  <si>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</si>
  <si>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</si>
  <si>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</si>
  <si>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</si>
  <si>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</si>
  <si>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</si>
  <si>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</si>
  <si>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</si>
  <si>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</si>
  <si>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</si>
  <si>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</si>
  <si>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</si>
  <si>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</si>
  <si>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</si>
  <si>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</si>
  <si>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</si>
  <si>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</si>
  <si>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</si>
  <si>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</si>
  <si>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</si>
  <si>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</si>
  <si>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</si>
  <si>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</si>
  <si>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</si>
  <si>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</si>
  <si>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</si>
  <si>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</si>
  <si>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</si>
  <si>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</si>
  <si>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</si>
  <si>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</si>
  <si>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</si>
  <si>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</si>
  <si>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</si>
  <si>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</si>
  <si>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</si>
  <si>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</si>
  <si>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</si>
  <si>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</si>
  <si>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</si>
  <si>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</si>
  <si>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</si>
  <si>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</si>
  <si>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</si>
  <si>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</si>
  <si>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</si>
  <si>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</si>
  <si>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</si>
  <si>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</si>
  <si>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</si>
  <si>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</si>
  <si>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</si>
  <si>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</si>
  <si>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</si>
  <si>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</si>
  <si>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</si>
  <si>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</si>
  <si>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</si>
  <si>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</si>
  <si>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</si>
  <si>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</si>
  <si>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</si>
  <si>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</si>
  <si>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</si>
  <si>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</si>
  <si>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</si>
  <si>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</si>
  <si>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</si>
  <si>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</si>
  <si>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</si>
  <si>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</si>
  <si>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</si>
  <si>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</si>
  <si>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</si>
  <si>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</si>
  <si>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</si>
  <si>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</si>
  <si>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</si>
  <si>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</si>
  <si>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</si>
  <si>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</si>
  <si>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</si>
  <si>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</si>
  <si>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</si>
  <si>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</si>
  <si>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</si>
  <si>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</si>
  <si>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</si>
  <si>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</si>
  <si>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</si>
  <si>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</si>
  <si>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</si>
  <si>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</si>
  <si>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</si>
  <si>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</si>
  <si>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</si>
  <si>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</si>
  <si>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</si>
  <si>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</si>
  <si>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</si>
  <si>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</si>
  <si>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</si>
  <si>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</si>
  <si>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</si>
  <si>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</si>
  <si>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</si>
  <si>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</si>
  <si>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</si>
  <si>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</si>
  <si>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</si>
  <si>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</si>
  <si>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</si>
  <si>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</si>
  <si>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</si>
  <si>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</si>
  <si>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</si>
  <si>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</si>
  <si>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</si>
  <si>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</si>
  <si>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</si>
  <si>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</si>
  <si>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</si>
  <si>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</si>
  <si>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</si>
  <si>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</si>
  <si>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</si>
  <si>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</si>
  <si>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</si>
  <si>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</si>
  <si>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</si>
  <si>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</si>
  <si>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</si>
  <si>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</si>
  <si>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</si>
  <si>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</si>
  <si>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</si>
  <si>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</si>
  <si>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</si>
  <si>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</si>
  <si>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</si>
  <si>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</si>
  <si>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</si>
  <si>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</si>
  <si>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</si>
  <si>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</si>
  <si>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</si>
  <si>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</si>
  <si>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</si>
  <si>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</si>
  <si>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</si>
  <si>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</si>
  <si>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</si>
  <si>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</si>
  <si>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</si>
  <si>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</si>
  <si>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</si>
  <si>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</si>
  <si>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</si>
  <si>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</si>
  <si>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</si>
  <si>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</si>
  <si>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</si>
  <si>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</si>
  <si>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</si>
  <si>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</si>
  <si>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</si>
  <si>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</si>
  <si>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</si>
  <si>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</si>
  <si>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</si>
  <si>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</si>
  <si>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</si>
  <si>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</si>
  <si>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</si>
  <si>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</si>
  <si>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</si>
  <si>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</si>
  <si>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</si>
  <si>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</si>
  <si>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</si>
  <si>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</si>
  <si>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</si>
  <si>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</si>
  <si>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</si>
  <si>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</si>
  <si>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</si>
  <si>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</si>
  <si>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</si>
  <si>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</si>
  <si>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</si>
  <si>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</si>
  <si>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</si>
  <si>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</si>
  <si>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</si>
  <si>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</si>
  <si>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</si>
  <si>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</si>
  <si>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</si>
  <si>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</si>
  <si>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</si>
  <si>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</si>
  <si>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</si>
  <si>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</si>
  <si>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</si>
  <si>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</si>
  <si>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</si>
  <si>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</si>
  <si>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</si>
  <si>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</si>
  <si>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</si>
  <si>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</si>
  <si>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</si>
  <si>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</si>
  <si>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</si>
  <si>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</si>
  <si>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</si>
  <si>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</si>
  <si>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</si>
  <si>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</si>
  <si>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</si>
  <si>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</si>
  <si>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</si>
  <si>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</si>
  <si>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</si>
  <si>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</si>
  <si>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</si>
  <si>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</si>
  <si>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</si>
  <si>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</si>
  <si>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</si>
  <si>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</si>
  <si>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</si>
  <si>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</si>
  <si>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</si>
  <si>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</si>
  <si>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</si>
  <si>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</si>
  <si>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</si>
  <si>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</si>
  <si>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</si>
  <si>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</si>
  <si>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</si>
  <si>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</si>
  <si>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</si>
  <si>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</si>
  <si>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</si>
  <si>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</si>
  <si>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</si>
  <si>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</si>
  <si>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</si>
  <si>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</si>
  <si>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</si>
  <si>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</si>
  <si>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</si>
  <si>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</si>
  <si>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</si>
  <si>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</si>
  <si>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</si>
  <si>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</si>
  <si>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</si>
  <si>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</si>
  <si>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</si>
  <si>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</si>
  <si>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</si>
  <si>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</si>
  <si>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</si>
  <si>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</si>
  <si>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</si>
  <si>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</si>
  <si>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</si>
  <si>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</si>
  <si>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</si>
  <si>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</si>
  <si>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</si>
  <si>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</si>
  <si>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</si>
  <si>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</si>
  <si>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</si>
  <si>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</si>
  <si>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</si>
  <si>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</si>
  <si>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</si>
  <si>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</si>
  <si>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</si>
  <si>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</si>
  <si>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</si>
  <si>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</si>
  <si>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</si>
  <si>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</si>
  <si>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</si>
  <si>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</si>
  <si>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</si>
  <si>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</si>
  <si>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</si>
  <si>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</si>
  <si>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</si>
  <si>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</si>
  <si>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</si>
  <si>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</si>
  <si>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</si>
  <si>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</si>
  <si>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</si>
  <si>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</si>
  <si>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</si>
  <si>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</si>
  <si>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</si>
  <si>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</si>
  <si>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</si>
  <si>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</si>
  <si>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</si>
  <si>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</si>
  <si>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</si>
  <si>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</si>
  <si>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</si>
  <si>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</si>
  <si>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</si>
  <si>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</si>
  <si>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</si>
  <si>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</si>
  <si>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</si>
  <si>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</si>
  <si>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</si>
  <si>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</si>
  <si>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</si>
  <si>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</si>
  <si>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</si>
  <si>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</si>
  <si>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</si>
  <si>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</si>
  <si>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</si>
  <si>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</si>
  <si>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</si>
  <si>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</si>
  <si>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</si>
  <si>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</si>
  <si>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</si>
  <si>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</si>
  <si>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</si>
  <si>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</si>
  <si>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</si>
  <si>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</si>
  <si>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</si>
  <si>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</si>
  <si>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</si>
  <si>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</si>
  <si>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</si>
  <si>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</si>
  <si>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</si>
  <si>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</si>
  <si>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</si>
  <si>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</si>
  <si>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</si>
  <si>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</si>
  <si>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</si>
  <si>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</si>
  <si>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</si>
  <si>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</si>
  <si>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</si>
  <si>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</si>
  <si>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</si>
  <si>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</si>
  <si>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</si>
  <si>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</si>
  <si>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</si>
  <si>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</si>
  <si>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</si>
  <si>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</si>
  <si>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</si>
  <si>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</si>
  <si>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</si>
  <si>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</si>
  <si>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</si>
  <si>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</si>
  <si>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</si>
  <si>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</si>
  <si>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</si>
  <si>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</si>
  <si>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</si>
  <si>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</si>
  <si>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</si>
  <si>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</si>
  <si>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</si>
  <si>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</si>
  <si>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</si>
  <si>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</si>
  <si>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</si>
  <si>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</si>
  <si>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</si>
  <si>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</si>
  <si>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</si>
  <si>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</si>
  <si>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</si>
  <si>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</si>
  <si>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</si>
  <si>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</si>
  <si>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</si>
  <si>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</si>
  <si>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</si>
  <si>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</si>
  <si>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</si>
  <si>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</si>
  <si>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</si>
  <si>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</si>
  <si>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</si>
  <si>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</si>
  <si>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</si>
  <si>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</si>
  <si>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</si>
  <si>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</si>
  <si>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</si>
  <si>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</si>
  <si>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</si>
  <si>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</si>
  <si>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</si>
  <si>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</si>
  <si>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</si>
  <si>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</si>
  <si>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</si>
  <si>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</si>
  <si>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</si>
  <si>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</si>
  <si>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</si>
  <si>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</si>
  <si>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</si>
  <si>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</si>
  <si>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</si>
  <si>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</si>
  <si>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</si>
  <si>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</si>
  <si>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</si>
  <si>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</si>
  <si>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</si>
  <si>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</si>
  <si>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</si>
  <si>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</si>
  <si>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</si>
  <si>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</si>
  <si>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</si>
  <si>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</si>
  <si>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</si>
  <si>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</si>
  <si>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</si>
  <si>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</si>
  <si>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</si>
  <si>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</si>
  <si>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</si>
  <si>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</si>
  <si>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</si>
  <si>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</si>
  <si>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</si>
  <si>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</si>
  <si>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</si>
  <si>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</si>
  <si>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</si>
  <si>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</si>
  <si>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</si>
  <si>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</si>
  <si>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</si>
  <si>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</si>
  <si>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</si>
  <si>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</si>
  <si>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</si>
  <si>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</si>
  <si>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</si>
  <si>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</si>
  <si>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</si>
  <si>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</si>
  <si>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</si>
  <si>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</si>
  <si>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</si>
  <si>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</si>
  <si>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</si>
  <si>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</si>
  <si>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</si>
  <si>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</si>
  <si>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</si>
  <si>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</si>
  <si>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</si>
  <si>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</si>
  <si>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</si>
  <si>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</si>
  <si>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</si>
  <si>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</si>
  <si>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</si>
  <si>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</si>
  <si>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</si>
  <si>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</si>
  <si>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</si>
  <si>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</si>
  <si>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</si>
  <si>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</si>
  <si>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</si>
  <si>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</si>
  <si>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</si>
  <si>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</si>
  <si>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</si>
  <si>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</si>
  <si>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</si>
  <si>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</si>
  <si>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</si>
  <si>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</si>
  <si>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</si>
  <si>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</si>
  <si>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</si>
  <si>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</si>
  <si>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</si>
  <si>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</si>
  <si>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</si>
  <si>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</si>
  <si>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</si>
  <si>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</si>
  <si>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</si>
  <si>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</si>
  <si>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</si>
  <si>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</si>
  <si>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</si>
  <si>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</si>
  <si>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</si>
  <si>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</si>
  <si>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</si>
  <si>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</si>
  <si>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</si>
  <si>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</si>
  <si>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</si>
  <si>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</si>
  <si>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</si>
  <si>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</si>
  <si>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</si>
  <si>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</si>
  <si>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</si>
  <si>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</si>
  <si>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</si>
  <si>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</si>
  <si>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</si>
  <si>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</si>
  <si>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</si>
  <si>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</si>
  <si>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</si>
  <si>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</si>
  <si>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</si>
  <si>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</si>
  <si>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</si>
  <si>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</si>
  <si>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</si>
  <si>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</si>
  <si>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</si>
  <si>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</si>
  <si>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</si>
  <si>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</si>
  <si>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</si>
  <si>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</si>
  <si>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</si>
  <si>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</si>
  <si>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</si>
  <si>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</si>
  <si>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</si>
  <si>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</si>
  <si>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</si>
  <si>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</si>
  <si>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</si>
  <si>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</si>
  <si>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</si>
  <si>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</si>
  <si>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</si>
  <si>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</si>
  <si>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</si>
  <si>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</si>
  <si>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</si>
  <si>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</si>
  <si>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</si>
  <si>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</si>
  <si>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</si>
  <si>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</si>
  <si>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</si>
  <si>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</si>
  <si>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</si>
  <si>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</si>
  <si>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</si>
  <si>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</si>
  <si>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</si>
  <si>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</si>
  <si>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</si>
  <si>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</si>
  <si>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</si>
  <si>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</si>
  <si>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</si>
  <si>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</si>
  <si>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</si>
  <si>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</si>
  <si>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</si>
  <si>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</si>
  <si>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</si>
  <si>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</si>
  <si>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</si>
  <si>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</si>
  <si>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</si>
  <si>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</si>
  <si>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</si>
  <si>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</si>
  <si>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</si>
  <si>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</si>
  <si>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</si>
  <si>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</si>
  <si>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</si>
  <si>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</si>
  <si>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</si>
  <si>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</si>
  <si>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</si>
  <si>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</si>
  <si>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</si>
  <si>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</si>
  <si>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</si>
  <si>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</si>
  <si>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</si>
  <si>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</si>
  <si>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</si>
  <si>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</si>
  <si>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</si>
  <si>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</si>
  <si>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</si>
  <si>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</si>
  <si>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</si>
  <si>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</si>
  <si>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</si>
  <si>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</si>
  <si>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</si>
  <si>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</si>
  <si>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</si>
  <si>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</si>
  <si>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</si>
  <si>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</si>
  <si>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</si>
  <si>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</si>
  <si>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</si>
  <si>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</si>
  <si>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</si>
  <si>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</si>
  <si>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</si>
  <si>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</si>
  <si>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</si>
  <si>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</si>
  <si>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</si>
  <si>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</si>
  <si>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</si>
  <si>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</si>
  <si>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</si>
  <si>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</si>
  <si>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</si>
  <si>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</si>
  <si>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</si>
  <si>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</si>
  <si>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</si>
  <si>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</si>
  <si>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</si>
  <si>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</si>
  <si>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</si>
  <si>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</si>
  <si>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</si>
  <si>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</si>
  <si>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</si>
  <si>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</si>
  <si>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</si>
  <si>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</si>
  <si>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</si>
  <si>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</si>
  <si>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</si>
  <si>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</si>
  <si>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</si>
  <si>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</si>
  <si>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</si>
  <si>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</si>
  <si>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</si>
  <si>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</si>
  <si>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</si>
  <si>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</si>
  <si>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</si>
  <si>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</si>
  <si>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</si>
  <si>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</si>
  <si>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</si>
  <si>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</si>
  <si>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</si>
  <si>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</si>
  <si>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</si>
  <si>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</si>
  <si>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</si>
  <si>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</si>
  <si>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</si>
  <si>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</si>
  <si>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</si>
  <si>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</si>
  <si>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</si>
  <si>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</si>
  <si>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</si>
  <si>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</si>
  <si>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</si>
  <si>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</si>
  <si>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</si>
  <si>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</si>
  <si>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</si>
  <si>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</si>
  <si>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</si>
  <si>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</si>
  <si>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</si>
  <si>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</si>
  <si>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</si>
  <si>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</si>
  <si>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</si>
  <si>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</si>
  <si>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</si>
  <si>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</si>
  <si>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</si>
  <si>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</si>
  <si>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</si>
  <si>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</si>
  <si>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</si>
  <si>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</si>
  <si>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</si>
  <si>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</si>
  <si>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</si>
  <si>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</si>
  <si>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</si>
  <si>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</si>
  <si>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</si>
  <si>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</si>
  <si>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</si>
  <si>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</si>
  <si>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</si>
  <si>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</si>
  <si>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</si>
  <si>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</si>
  <si>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</si>
  <si>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</si>
  <si>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</si>
  <si>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</si>
  <si>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</si>
  <si>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</si>
  <si>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</si>
  <si>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</si>
  <si>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</si>
  <si>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</si>
  <si>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</si>
  <si>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</si>
  <si>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</si>
  <si>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</si>
  <si>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</si>
  <si>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</si>
  <si>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</si>
  <si>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</si>
  <si>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</si>
  <si>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</si>
  <si>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</si>
  <si>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</si>
  <si>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</si>
  <si>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</si>
  <si>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</si>
  <si>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</si>
  <si>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</si>
  <si>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</si>
  <si>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</si>
  <si>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</si>
  <si>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</si>
  <si>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</si>
  <si>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</si>
  <si>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</si>
  <si>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</si>
  <si>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</si>
  <si>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</si>
  <si>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</si>
  <si>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</si>
  <si>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</si>
  <si>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</si>
  <si>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</si>
  <si>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</si>
  <si>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</si>
  <si>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</si>
  <si>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</si>
  <si>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</si>
  <si>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</si>
  <si>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</si>
  <si>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</si>
  <si>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</si>
  <si>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</si>
  <si>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</si>
  <si>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</si>
  <si>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</si>
  <si>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</si>
  <si>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</si>
  <si>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</si>
  <si>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</si>
  <si>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</si>
  <si>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</si>
  <si>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</si>
  <si>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</si>
  <si>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</si>
  <si>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</si>
  <si>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</si>
  <si>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</si>
  <si>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</si>
  <si>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</si>
  <si>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</si>
  <si>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</si>
  <si>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</si>
  <si>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</si>
  <si>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</si>
  <si>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</si>
  <si>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</si>
  <si>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</si>
  <si>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</si>
  <si>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</si>
  <si>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</si>
  <si>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</si>
  <si>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</si>
  <si>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</si>
  <si>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</si>
  <si>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</si>
  <si>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</si>
  <si>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</si>
  <si>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</si>
  <si>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</si>
  <si>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</si>
  <si>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</si>
  <si>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</si>
  <si>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</si>
  <si>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</si>
  <si>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</si>
  <si>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</si>
  <si>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</si>
  <si>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</si>
  <si>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</si>
  <si>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</si>
  <si>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</si>
  <si>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</si>
  <si>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</si>
  <si>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</si>
  <si>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</si>
  <si>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</si>
  <si>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</si>
  <si>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</si>
  <si>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</si>
  <si>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</si>
  <si>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</si>
  <si>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</si>
  <si>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</si>
  <si>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</si>
  <si>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</si>
  <si>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</si>
  <si>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</si>
  <si>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</si>
  <si>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</si>
  <si>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</si>
  <si>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</si>
  <si>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</si>
  <si>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</si>
  <si>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</si>
  <si>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</si>
  <si>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</si>
  <si>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</si>
  <si>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</si>
  <si>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</si>
  <si>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</si>
  <si>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</si>
  <si>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</si>
  <si>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</si>
  <si>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</si>
  <si>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</si>
  <si>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</si>
  <si>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</si>
  <si>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</si>
  <si>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</si>
  <si>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</si>
  <si>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</si>
  <si>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</si>
  <si>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</si>
  <si>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</si>
  <si>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</si>
  <si>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</si>
  <si>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</si>
  <si>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</si>
  <si>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</si>
  <si>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</si>
  <si>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</si>
  <si>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</si>
  <si>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</si>
  <si>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</si>
  <si>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</si>
  <si>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</si>
  <si>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</si>
  <si>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</si>
  <si>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</si>
  <si>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</si>
  <si>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</si>
  <si>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</si>
  <si>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</si>
  <si>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</si>
  <si>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</si>
  <si>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</si>
  <si>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</si>
  <si>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</si>
  <si>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</si>
  <si>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</si>
  <si>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</si>
  <si>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</si>
  <si>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</si>
  <si>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</si>
  <si>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</si>
  <si>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</si>
  <si>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</si>
  <si>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</si>
  <si>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</si>
  <si>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</si>
  <si>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</si>
  <si>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</si>
  <si>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</si>
  <si>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</si>
  <si>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</si>
  <si>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</si>
  <si>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</si>
  <si>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</si>
  <si>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</si>
  <si>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</si>
  <si>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</si>
  <si>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</si>
  <si>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</si>
  <si>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</si>
  <si>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</si>
  <si>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</si>
  <si>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</si>
  <si>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</si>
  <si>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</si>
  <si>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</si>
  <si>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</si>
  <si>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</si>
  <si>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</si>
  <si>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</si>
  <si>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</si>
  <si>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</si>
  <si>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</si>
  <si>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</si>
  <si>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</si>
  <si>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</si>
  <si>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</si>
  <si>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</si>
  <si>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</si>
  <si>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</si>
  <si>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</si>
  <si>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</si>
  <si>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</si>
  <si>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</si>
  <si>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</si>
  <si>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</si>
  <si>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</si>
  <si>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</si>
  <si>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</si>
  <si>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</si>
  <si>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</si>
  <si>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</si>
  <si>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</si>
  <si>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</si>
  <si>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</si>
  <si>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</si>
  <si>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</si>
  <si>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</si>
  <si>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</si>
  <si>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</si>
  <si>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</si>
  <si>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</si>
  <si>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</si>
  <si>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</si>
  <si>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</si>
  <si>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</si>
  <si>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</si>
  <si>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</si>
  <si>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</si>
  <si>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</si>
  <si>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</si>
  <si>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</si>
  <si>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</si>
  <si>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</si>
  <si>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</si>
  <si>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</si>
  <si>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</si>
  <si>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</si>
  <si>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</si>
  <si>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</si>
  <si>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</si>
  <si>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</si>
  <si>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</si>
  <si>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</si>
  <si>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</si>
  <si>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</si>
  <si>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</si>
  <si>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</si>
  <si>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</si>
  <si>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</si>
  <si>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</si>
  <si>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</si>
  <si>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</si>
  <si>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</si>
  <si>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</si>
  <si>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</si>
  <si>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</si>
  <si>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</si>
  <si>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</si>
  <si>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</si>
  <si>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</si>
  <si>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</si>
  <si>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</si>
  <si>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</si>
  <si>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</si>
  <si>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</si>
  <si>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</si>
  <si>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</si>
  <si>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</si>
  <si>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</si>
  <si>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</si>
  <si>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</si>
  <si>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</si>
  <si>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</si>
  <si>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</si>
  <si>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</si>
  <si>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</si>
  <si>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</si>
  <si>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</si>
  <si>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</si>
  <si>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</si>
  <si>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</si>
  <si>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</si>
  <si>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</si>
  <si>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</si>
  <si>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</si>
  <si>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</si>
  <si>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</si>
  <si>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</si>
  <si>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</si>
  <si>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</si>
  <si>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</si>
  <si>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</si>
  <si>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</si>
  <si>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</si>
  <si>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</si>
  <si>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</si>
  <si>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</si>
  <si>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</si>
  <si>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</si>
  <si>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</si>
  <si>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</si>
  <si>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</si>
  <si>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</si>
  <si>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</si>
  <si>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</si>
  <si>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</si>
  <si>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</si>
  <si>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</si>
  <si>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</si>
  <si>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</si>
  <si>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</si>
  <si>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</si>
  <si>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</si>
  <si>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</si>
  <si>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</si>
  <si>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</si>
  <si>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</si>
  <si>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</si>
  <si>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</si>
  <si>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</si>
  <si>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</si>
  <si>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</si>
  <si>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</si>
  <si>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</si>
  <si>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</si>
  <si>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</si>
  <si>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</si>
  <si>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</si>
  <si>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</si>
  <si>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</si>
  <si>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</si>
  <si>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</si>
  <si>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</si>
  <si>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</si>
  <si>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</si>
  <si>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</si>
  <si>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</si>
  <si>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</si>
  <si>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</si>
  <si>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</si>
  <si>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</si>
  <si>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</si>
  <si>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</si>
  <si>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</si>
  <si>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</si>
  <si>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</si>
  <si>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</si>
  <si>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</si>
  <si>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</si>
  <si>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</si>
  <si>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</si>
  <si>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</si>
  <si>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</si>
  <si>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</si>
  <si>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</si>
  <si>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</si>
  <si>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</si>
  <si>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</si>
  <si>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</si>
  <si>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</si>
  <si>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</si>
  <si>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</si>
  <si>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</si>
  <si>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</si>
  <si>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</si>
  <si>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</si>
  <si>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</si>
  <si>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</si>
  <si>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</si>
  <si>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</si>
  <si>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</si>
  <si>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</si>
  <si>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</si>
  <si>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</si>
  <si>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</si>
  <si>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</si>
  <si>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</si>
  <si>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</si>
  <si>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</si>
  <si>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</si>
  <si>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</si>
  <si>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</si>
  <si>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</si>
  <si>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</si>
  <si>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</si>
  <si>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</si>
  <si>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</si>
  <si>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</si>
  <si>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</si>
  <si>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</si>
  <si>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</si>
  <si>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</si>
  <si>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</si>
  <si>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</si>
  <si>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</si>
  <si>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</si>
  <si>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</si>
  <si>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</si>
  <si>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</si>
  <si>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</si>
  <si>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</si>
  <si>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</si>
  <si>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</si>
  <si>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</si>
  <si>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</si>
  <si>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</si>
  <si>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</si>
  <si>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</si>
  <si>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</si>
  <si>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</si>
  <si>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</si>
  <si>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</si>
  <si>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</si>
  <si>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</si>
  <si>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</si>
  <si>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</si>
  <si>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</si>
  <si>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</si>
  <si>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</si>
  <si>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</si>
  <si>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</si>
  <si>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</si>
  <si>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</si>
  <si>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</si>
  <si>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</si>
  <si>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</si>
  <si>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</si>
  <si>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</si>
  <si>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</si>
  <si>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</si>
  <si>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</si>
  <si>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</si>
  <si>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</si>
  <si>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</si>
  <si>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</si>
  <si>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</si>
  <si>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</si>
  <si>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</si>
  <si>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</si>
  <si>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</si>
  <si>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</si>
  <si>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</si>
  <si>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</si>
  <si>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</si>
  <si>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</si>
  <si>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</si>
  <si>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</si>
  <si>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</si>
  <si>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</si>
  <si>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</si>
  <si>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</si>
  <si>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</si>
  <si>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</si>
  <si>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</si>
  <si>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</si>
  <si>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</si>
  <si>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</si>
  <si>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</si>
  <si>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</si>
  <si>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</si>
  <si>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</si>
  <si>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</si>
  <si>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</si>
  <si>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</si>
  <si>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</si>
  <si>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</si>
  <si>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</si>
  <si>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</si>
  <si>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</si>
  <si>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</si>
  <si>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</si>
  <si>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</si>
  <si>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</si>
  <si>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</si>
  <si>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</si>
  <si>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</si>
  <si>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</si>
  <si>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</si>
  <si>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</si>
  <si>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</si>
  <si>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</si>
  <si>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</si>
  <si>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</si>
  <si>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</si>
  <si>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</si>
  <si>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</si>
  <si>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</si>
  <si>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</si>
  <si>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</si>
  <si>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</si>
  <si>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</si>
  <si>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</si>
  <si>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</si>
  <si>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</si>
  <si>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</si>
  <si>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</si>
  <si>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</si>
  <si>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</si>
  <si>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</si>
  <si>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</si>
  <si>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</si>
  <si>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</si>
  <si>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</si>
  <si>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</si>
  <si>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</si>
  <si>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</si>
  <si>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</si>
  <si>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</si>
  <si>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</si>
  <si>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</si>
  <si>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</si>
  <si>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</si>
  <si>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</si>
  <si>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</si>
  <si>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</si>
  <si>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</si>
  <si>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</si>
  <si>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</si>
  <si>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</si>
  <si>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</si>
  <si>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</si>
  <si>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</si>
  <si>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</si>
  <si>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</si>
  <si>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</si>
  <si>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</si>
  <si>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</si>
  <si>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</si>
  <si>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</si>
  <si>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</si>
  <si>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</si>
  <si>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</si>
  <si>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</si>
  <si>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</si>
  <si>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</si>
  <si>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</si>
  <si>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</si>
  <si>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</si>
  <si>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</si>
  <si>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</si>
  <si>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</si>
  <si>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</si>
  <si>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</si>
  <si>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</si>
  <si>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</si>
  <si>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</si>
  <si>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</si>
  <si>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</si>
  <si>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</si>
  <si>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</si>
  <si>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</si>
  <si>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</si>
  <si>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</si>
  <si>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</si>
  <si>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</si>
  <si>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</si>
  <si>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</si>
  <si>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</si>
  <si>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</si>
  <si>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</si>
  <si>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</si>
  <si>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</si>
  <si>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</si>
  <si>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</si>
  <si>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</si>
  <si>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</si>
  <si>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</si>
  <si>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</si>
  <si>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</si>
  <si>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</si>
  <si>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</si>
  <si>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</si>
  <si>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</si>
  <si>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</si>
  <si>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</si>
  <si>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</si>
  <si>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</si>
  <si>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</si>
  <si>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</si>
  <si>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</si>
  <si>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</si>
  <si>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</si>
  <si>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</si>
  <si>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</si>
  <si>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</si>
  <si>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</si>
  <si>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</si>
  <si>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</si>
  <si>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</si>
  <si>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</si>
  <si>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</si>
  <si>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</si>
  <si>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</si>
  <si>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</si>
  <si>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</si>
  <si>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</si>
  <si>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</si>
  <si>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</si>
  <si>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</si>
  <si>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</si>
  <si>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</si>
  <si>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</si>
  <si>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</si>
  <si>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</si>
  <si>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</si>
  <si>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</si>
  <si>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</si>
  <si>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</si>
  <si>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</si>
  <si>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</si>
  <si>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</si>
  <si>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</si>
  <si>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</si>
  <si>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</si>
  <si>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</si>
  <si>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</si>
  <si>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</si>
  <si>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</si>
  <si>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</si>
  <si>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</si>
  <si>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</si>
  <si>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</si>
  <si>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</si>
  <si>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</si>
  <si>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</si>
  <si>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</si>
  <si>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</si>
  <si>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</si>
  <si>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</si>
  <si>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</si>
  <si>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</si>
  <si>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</si>
  <si>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</si>
  <si>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</si>
  <si>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</si>
  <si>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</si>
  <si>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</si>
  <si>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</si>
  <si>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</si>
  <si>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</si>
  <si>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</si>
  <si>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</si>
  <si>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</si>
  <si>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</si>
  <si>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</si>
  <si>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</si>
  <si>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</si>
  <si>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</si>
  <si>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</si>
  <si>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</si>
  <si>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</si>
  <si>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</si>
  <si>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</si>
  <si>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</si>
  <si>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</si>
  <si>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</si>
  <si>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</si>
  <si>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</si>
  <si>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</si>
  <si>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</si>
  <si>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</si>
  <si>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</si>
  <si>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</si>
  <si>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</si>
  <si>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</si>
  <si>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</si>
  <si>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</si>
  <si>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</si>
  <si>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</si>
  <si>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</si>
  <si>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</si>
  <si>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</si>
  <si>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</si>
  <si>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</si>
  <si>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</si>
  <si>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</si>
  <si>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</si>
  <si>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</si>
  <si>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</si>
  <si>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</si>
  <si>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</si>
  <si>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</si>
  <si>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</si>
  <si>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</si>
  <si>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</si>
  <si>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</si>
  <si>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</si>
  <si>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</si>
  <si>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</si>
  <si>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</si>
  <si>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</si>
  <si>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</si>
  <si>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</si>
  <si>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</si>
  <si>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</si>
  <si>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</si>
  <si>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</si>
  <si>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</si>
  <si>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</si>
  <si>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</si>
  <si>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</si>
  <si>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</si>
  <si>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</si>
  <si>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</si>
  <si>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</si>
  <si>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</si>
  <si>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</si>
  <si>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</si>
  <si>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</si>
  <si>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</si>
  <si>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</si>
  <si>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</si>
  <si>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</si>
  <si>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</si>
  <si>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</si>
  <si>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</si>
  <si>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</si>
  <si>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</si>
  <si>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</si>
  <si>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</si>
  <si>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</si>
  <si>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</si>
  <si>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</si>
  <si>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</si>
  <si>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</si>
  <si>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</si>
  <si>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</si>
  <si>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</si>
  <si>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</si>
  <si>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</si>
  <si>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</si>
  <si>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</si>
  <si>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</si>
  <si>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</si>
  <si>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</si>
  <si>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</si>
  <si>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</si>
  <si>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</si>
  <si>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</si>
  <si>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</si>
  <si>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</si>
  <si>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</si>
  <si>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</si>
  <si>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</si>
  <si>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</si>
  <si>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</si>
  <si>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</si>
  <si>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</si>
  <si>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</si>
  <si>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</si>
  <si>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</si>
  <si>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</si>
  <si>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</si>
  <si>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</si>
  <si>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</si>
  <si>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</si>
  <si>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</si>
  <si>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</si>
  <si>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</si>
  <si>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</si>
  <si>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</si>
  <si>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</si>
  <si>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</si>
  <si>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</si>
  <si>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</si>
  <si>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</si>
  <si>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</si>
  <si>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</si>
  <si>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</si>
  <si>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</si>
  <si>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</si>
  <si>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</si>
  <si>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</si>
  <si>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</si>
  <si>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</si>
  <si>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</si>
  <si>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</si>
  <si>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</si>
  <si>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</si>
  <si>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</si>
  <si>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</si>
  <si>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</si>
  <si>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</si>
  <si>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</si>
  <si>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</si>
  <si>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</si>
  <si>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</si>
  <si>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</si>
  <si>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</si>
  <si>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</si>
  <si>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</si>
  <si>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</si>
  <si>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</si>
  <si>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</si>
  <si>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</si>
  <si>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</si>
  <si>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</si>
  <si>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</si>
  <si>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</si>
  <si>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</si>
  <si>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</si>
  <si>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</si>
  <si>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</si>
  <si>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</si>
  <si>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</si>
  <si>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</si>
  <si>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</si>
  <si>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</si>
  <si>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</si>
  <si>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</si>
  <si>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</si>
  <si>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</si>
  <si>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</si>
  <si>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</si>
  <si>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</si>
  <si>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</si>
  <si>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</si>
  <si>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</si>
  <si>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</si>
  <si>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</si>
  <si>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</si>
  <si>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</si>
  <si>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</si>
  <si>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</si>
  <si>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</si>
  <si>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</si>
  <si>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</si>
  <si>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</si>
  <si>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</si>
  <si>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</si>
  <si>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</si>
  <si>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</si>
  <si>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</si>
  <si>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</si>
  <si>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</si>
  <si>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</si>
  <si>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</si>
  <si>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</si>
  <si>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</si>
  <si>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</si>
  <si>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</si>
  <si>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</si>
  <si>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</si>
  <si>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</si>
  <si>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</si>
  <si>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</si>
  <si>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</si>
  <si>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</si>
  <si>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</si>
  <si>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</si>
  <si>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</si>
  <si>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</si>
  <si>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</si>
  <si>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</si>
  <si>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</si>
  <si>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</si>
  <si>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</si>
  <si>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</si>
  <si>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</si>
  <si>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</si>
  <si>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</si>
  <si>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</si>
  <si>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</si>
  <si>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</si>
  <si>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</si>
  <si>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</si>
  <si>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</si>
  <si>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</si>
  <si>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</si>
  <si>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</si>
  <si>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</si>
  <si>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</si>
  <si>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</si>
  <si>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</si>
  <si>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</si>
  <si>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</si>
  <si>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</si>
  <si>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</si>
  <si>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</si>
  <si>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</si>
  <si>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</si>
  <si>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</si>
  <si>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</si>
  <si>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</si>
  <si>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</si>
  <si>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</si>
  <si>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</si>
  <si>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</si>
  <si>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</si>
  <si>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</si>
  <si>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</si>
  <si>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</si>
  <si>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</si>
  <si>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</si>
  <si>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</si>
  <si>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</si>
  <si>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</si>
  <si>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</si>
  <si>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</si>
  <si>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</si>
  <si>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</si>
  <si>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</si>
  <si>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</si>
  <si>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</si>
  <si>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</si>
  <si>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</si>
  <si>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</si>
  <si>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</si>
  <si>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</si>
  <si>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</si>
  <si>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</si>
  <si>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</si>
  <si>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</si>
  <si>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</si>
  <si>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</si>
  <si>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</si>
  <si>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</si>
  <si>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</si>
  <si>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</si>
  <si>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</si>
  <si>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</si>
  <si>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</si>
  <si>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</si>
  <si>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</si>
  <si>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</si>
  <si>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</si>
  <si>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</si>
  <si>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</si>
  <si>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</si>
  <si>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</si>
  <si>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</si>
  <si>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</si>
  <si>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</si>
  <si>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</si>
  <si>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</si>
  <si>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</si>
  <si>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</si>
  <si>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</si>
  <si>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</si>
  <si>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</si>
  <si>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</si>
  <si>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</si>
  <si>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</si>
  <si>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</si>
  <si>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</si>
  <si>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</si>
  <si>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</si>
  <si>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</si>
  <si>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</si>
  <si>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</si>
  <si>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</si>
  <si>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</si>
  <si>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</si>
  <si>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</si>
  <si>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</si>
  <si>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</si>
  <si>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</si>
  <si>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</si>
  <si>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</si>
  <si>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</si>
  <si>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</si>
  <si>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</si>
  <si>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</si>
  <si>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</si>
  <si>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</si>
  <si>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</si>
  <si>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</si>
  <si>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</si>
  <si>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</si>
  <si>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</si>
  <si>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</si>
  <si>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</si>
  <si>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</si>
  <si>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</si>
  <si>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</si>
  <si>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</si>
  <si>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</si>
  <si>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</si>
  <si>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</si>
  <si>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</si>
  <si>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</si>
  <si>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</si>
  <si>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</si>
  <si>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</si>
  <si>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</si>
  <si>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</si>
  <si>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</si>
  <si>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</si>
  <si>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</si>
  <si>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</si>
  <si>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</si>
  <si>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</si>
  <si>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</si>
  <si>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</si>
  <si>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</si>
  <si>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</si>
  <si>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</si>
  <si>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</si>
  <si>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</si>
  <si>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</si>
  <si>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</si>
  <si>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</si>
  <si>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</si>
  <si>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</si>
  <si>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</si>
  <si>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</si>
  <si>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</si>
  <si>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</si>
  <si>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</si>
  <si>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</si>
  <si>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</si>
  <si>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</si>
  <si>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</si>
  <si>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</si>
  <si>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</si>
  <si>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</si>
  <si>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</si>
  <si>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</si>
  <si>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</si>
  <si>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</si>
  <si>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</si>
  <si>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</si>
  <si>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</si>
  <si>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</si>
  <si>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</si>
  <si>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</si>
  <si>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</si>
  <si>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</si>
  <si>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</si>
  <si>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</si>
  <si>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</si>
  <si>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</si>
  <si>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</si>
  <si>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</si>
  <si>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</si>
  <si>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</si>
  <si>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</si>
  <si>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</si>
  <si>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</si>
  <si>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</si>
  <si>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</si>
  <si>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</si>
  <si>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</si>
  <si>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</si>
  <si>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</si>
  <si>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</si>
  <si>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</si>
  <si>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</si>
  <si>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</si>
  <si>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</si>
  <si>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</si>
  <si>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</si>
  <si>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</si>
  <si>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</si>
  <si>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</si>
  <si>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</si>
  <si>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</si>
  <si>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</si>
  <si>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</si>
  <si>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</si>
  <si>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</si>
  <si>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</si>
  <si>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</si>
  <si>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</si>
  <si>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</si>
  <si>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</si>
  <si>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</si>
  <si>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</si>
  <si>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</si>
  <si>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</si>
  <si>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</si>
  <si>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</si>
  <si>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</si>
  <si>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</si>
  <si>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</si>
  <si>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</si>
  <si>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</si>
  <si>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</si>
  <si>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</si>
  <si>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</si>
  <si>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</si>
  <si>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</si>
  <si>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</si>
  <si>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</si>
  <si>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</si>
  <si>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</si>
  <si>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</si>
  <si>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</si>
  <si>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</si>
  <si>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</si>
  <si>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</si>
  <si>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</si>
  <si>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</si>
  <si>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</si>
  <si>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</si>
  <si>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</si>
  <si>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</si>
  <si>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</si>
  <si>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</si>
  <si>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</si>
  <si>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</si>
  <si>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</si>
  <si>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</si>
  <si>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</si>
  <si>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</si>
  <si>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</si>
  <si>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</si>
  <si>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</si>
  <si>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</si>
  <si>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</si>
  <si>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</si>
  <si>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</si>
  <si>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</si>
  <si>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</si>
  <si>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</si>
  <si>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</si>
  <si>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</si>
  <si>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</si>
  <si>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</si>
  <si>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</si>
  <si>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</si>
  <si>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</si>
  <si>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</si>
  <si>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</si>
  <si>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</si>
  <si>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</si>
  <si>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</si>
  <si>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</si>
  <si>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</si>
  <si>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</si>
  <si>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</si>
  <si>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</si>
  <si>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</si>
  <si>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</si>
  <si>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</si>
  <si>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</si>
  <si>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</si>
  <si>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</si>
  <si>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</si>
  <si>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</si>
  <si>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</si>
  <si>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</si>
  <si>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</si>
  <si>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</si>
  <si>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</si>
  <si>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</si>
  <si>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</si>
  <si>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</si>
  <si>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</si>
  <si>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</si>
  <si>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</si>
  <si>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</si>
  <si>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</si>
  <si>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</si>
  <si>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</si>
  <si>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</si>
  <si>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</si>
  <si>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</si>
  <si>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</si>
  <si>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</si>
  <si>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</si>
  <si>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</si>
  <si>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</si>
  <si>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</si>
  <si>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</si>
  <si>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</si>
  <si>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</si>
  <si>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</si>
  <si>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</si>
  <si>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</si>
  <si>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</si>
  <si>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</si>
  <si>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</si>
  <si>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</si>
  <si>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</si>
  <si>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</si>
  <si>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</si>
  <si>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</si>
  <si>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</si>
  <si>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</si>
  <si>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</si>
  <si>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</si>
  <si>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</si>
  <si>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</si>
  <si>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</si>
  <si>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</si>
  <si>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</si>
  <si>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</si>
  <si>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</si>
  <si>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</si>
  <si>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</si>
  <si>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</si>
  <si>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</si>
  <si>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</si>
  <si>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</si>
  <si>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</si>
  <si>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</si>
  <si>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</si>
  <si>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</si>
  <si>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</si>
  <si>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</si>
  <si>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</si>
  <si>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</si>
  <si>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</si>
  <si>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</si>
  <si>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</si>
  <si>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</si>
  <si>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</si>
  <si>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</si>
  <si>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</si>
  <si>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</si>
  <si>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</si>
  <si>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</si>
  <si>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</si>
  <si>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</si>
  <si>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</si>
  <si>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</si>
  <si>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</si>
  <si>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</si>
  <si>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</si>
  <si>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</si>
  <si>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</si>
  <si>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</si>
  <si>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</si>
  <si>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</si>
  <si>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</si>
  <si>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</si>
  <si>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</si>
  <si>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</si>
  <si>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</si>
  <si>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</si>
  <si>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</si>
  <si>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</si>
  <si>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</si>
  <si>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</si>
  <si>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</si>
  <si>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</si>
  <si>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</si>
  <si>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</si>
  <si>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</si>
  <si>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</si>
  <si>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</si>
  <si>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</si>
  <si>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</si>
  <si>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</si>
  <si>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</si>
  <si>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</si>
  <si>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</si>
  <si>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</si>
  <si>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</si>
  <si>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</si>
  <si>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</si>
  <si>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</si>
  <si>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</si>
  <si>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</si>
  <si>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</si>
  <si>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</si>
  <si>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</si>
  <si>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</si>
  <si>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</si>
  <si>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</si>
  <si>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</si>
  <si>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</si>
  <si>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</si>
  <si>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</si>
  <si>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</si>
  <si>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</si>
  <si>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</si>
  <si>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</si>
  <si>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</si>
  <si>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</si>
  <si>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</si>
  <si>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</si>
  <si>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</si>
  <si>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</si>
  <si>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</si>
  <si>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</si>
  <si>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</si>
  <si>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</si>
  <si>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</si>
  <si>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</si>
  <si>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</si>
  <si>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</si>
  <si>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</si>
  <si>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</si>
  <si>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</si>
  <si>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</si>
  <si>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</si>
  <si>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</si>
  <si>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</si>
  <si>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</si>
  <si>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</si>
  <si>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</si>
  <si>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</si>
  <si>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</si>
  <si>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</si>
  <si>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</si>
  <si>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</si>
  <si>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</si>
  <si>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</si>
  <si>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</si>
  <si>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</si>
  <si>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</si>
  <si>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</si>
  <si>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</si>
  <si>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</si>
  <si>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</si>
  <si>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</si>
  <si>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</si>
  <si>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</si>
  <si>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</si>
  <si>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</si>
  <si>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</si>
  <si>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</si>
  <si>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</si>
  <si>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</si>
  <si>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</si>
  <si>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</si>
  <si>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</si>
  <si>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</si>
  <si>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</si>
  <si>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</si>
  <si>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</si>
  <si>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</si>
  <si>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</si>
  <si>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</si>
  <si>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</si>
  <si>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</si>
  <si>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</si>
  <si>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</si>
  <si>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</si>
  <si>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</si>
  <si>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</si>
  <si>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</si>
  <si>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</si>
  <si>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</si>
  <si>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</si>
  <si>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</si>
  <si>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</si>
  <si>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</si>
  <si>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</si>
  <si>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</si>
  <si>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</si>
  <si>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</si>
  <si>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</si>
  <si>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</si>
  <si>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</si>
  <si>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</si>
  <si>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</si>
  <si>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</si>
  <si>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</si>
  <si>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</si>
  <si>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</si>
  <si>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</si>
  <si>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</si>
  <si>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</si>
  <si>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</si>
  <si>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</si>
  <si>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</si>
  <si>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</si>
  <si>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</si>
  <si>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</si>
  <si>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</si>
  <si>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</si>
  <si>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</si>
  <si>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</si>
  <si>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</si>
  <si>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</si>
  <si>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</si>
  <si>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</si>
  <si>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</si>
  <si>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</si>
  <si>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</si>
  <si>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</si>
  <si>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</si>
  <si>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</si>
  <si>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</si>
  <si>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</si>
  <si>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</si>
  <si>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</si>
  <si>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</si>
  <si>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</si>
  <si>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</si>
  <si>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</si>
  <si>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</si>
  <si>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</si>
  <si>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</si>
  <si>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</si>
  <si>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</si>
  <si>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</si>
  <si>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</si>
  <si>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</si>
  <si>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</si>
  <si>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</si>
  <si>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</si>
  <si>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</si>
  <si>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</si>
  <si>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</si>
  <si>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</si>
  <si>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</si>
  <si>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</si>
  <si>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</si>
  <si>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</si>
  <si>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</si>
  <si>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</si>
  <si>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</si>
  <si>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</si>
  <si>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</si>
  <si>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</si>
  <si>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</si>
  <si>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</si>
  <si>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</si>
  <si>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</si>
  <si>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</si>
  <si>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</si>
  <si>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</si>
  <si>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</si>
  <si>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</si>
  <si>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</si>
  <si>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</si>
  <si>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</si>
  <si>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</si>
  <si>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</si>
  <si>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</si>
  <si>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</si>
  <si>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</si>
  <si>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</si>
  <si>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</si>
  <si>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</si>
  <si>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</si>
  <si>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</si>
  <si>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</si>
  <si>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</si>
  <si>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</si>
  <si>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</si>
  <si>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</si>
  <si>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</si>
  <si>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</si>
  <si>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</si>
  <si>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</si>
  <si>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</si>
  <si>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</si>
  <si>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</si>
  <si>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</si>
  <si>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</si>
  <si>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</si>
  <si>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</si>
  <si>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</si>
  <si>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</si>
  <si>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</si>
  <si>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</si>
  <si>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</si>
  <si>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</si>
  <si>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</si>
  <si>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</si>
  <si>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</si>
  <si>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</si>
  <si>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</si>
  <si>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</si>
  <si>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</si>
  <si>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</si>
  <si>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</si>
  <si>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</si>
  <si>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</si>
  <si>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</si>
  <si>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</si>
  <si>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</si>
  <si>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</si>
  <si>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</si>
  <si>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</si>
  <si>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</si>
  <si>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</si>
  <si>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</si>
  <si>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</si>
  <si>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</si>
  <si>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</si>
  <si>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</si>
  <si>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</si>
  <si>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</si>
  <si>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</si>
  <si>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</si>
  <si>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</si>
  <si>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</si>
  <si>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</si>
  <si>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</si>
  <si>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</si>
  <si>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</si>
  <si>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</si>
  <si>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</si>
  <si>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</si>
  <si>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</si>
  <si>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</si>
  <si>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</si>
  <si>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</si>
  <si>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</si>
  <si>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</si>
  <si>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</si>
  <si>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</si>
  <si>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</si>
  <si>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</si>
  <si>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</si>
  <si>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</si>
  <si>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</si>
  <si>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</si>
  <si>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</si>
  <si>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</si>
  <si>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</si>
  <si>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</si>
  <si>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</si>
  <si>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</si>
  <si>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</si>
  <si>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</si>
  <si>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</si>
  <si>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</si>
  <si>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</si>
  <si>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</si>
  <si>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</si>
  <si>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</si>
  <si>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</si>
  <si>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</si>
  <si>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</si>
  <si>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</si>
  <si>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</si>
  <si>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</si>
  <si>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</si>
  <si>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</si>
  <si>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</si>
  <si>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</si>
  <si>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</si>
  <si>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</si>
  <si>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</si>
  <si>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</si>
  <si>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</si>
  <si>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</si>
  <si>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</si>
  <si>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</si>
  <si>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</si>
  <si>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</si>
  <si>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</si>
  <si>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</si>
  <si>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</si>
  <si>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</si>
  <si>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</si>
  <si>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</si>
  <si>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</si>
  <si>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</si>
  <si>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</si>
  <si>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</si>
  <si>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</si>
  <si>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</si>
  <si>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</si>
  <si>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</si>
  <si>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</si>
  <si>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</si>
  <si>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</si>
  <si>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</si>
  <si>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</si>
  <si>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</si>
  <si>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</si>
  <si>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</si>
  <si>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</si>
  <si>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</si>
  <si>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</si>
  <si>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</si>
  <si>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</si>
  <si>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</si>
  <si>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</si>
  <si>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</si>
  <si>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</si>
  <si>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</si>
  <si>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</si>
  <si>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</si>
  <si>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</si>
  <si>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</si>
  <si>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</si>
  <si>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</si>
  <si>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</si>
  <si>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</si>
  <si>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</si>
  <si>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</si>
  <si>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</si>
  <si>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</si>
  <si>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</si>
  <si>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</si>
  <si>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</si>
  <si>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</si>
  <si>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</si>
  <si>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</si>
  <si>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</si>
  <si>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</si>
  <si>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</si>
  <si>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</si>
  <si>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</si>
  <si>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</si>
  <si>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</si>
  <si>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</si>
  <si>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</si>
  <si>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</si>
  <si>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</si>
  <si>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</si>
  <si>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</si>
  <si>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</si>
  <si>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</si>
  <si>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</si>
  <si>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</si>
  <si>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</si>
  <si>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</si>
  <si>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</si>
  <si>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</si>
  <si>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</si>
  <si>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</si>
  <si>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</si>
  <si>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</si>
  <si>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</si>
  <si>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</si>
  <si>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</si>
  <si>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</si>
  <si>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</si>
  <si>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</si>
  <si>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</si>
  <si>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</si>
  <si>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</si>
  <si>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</si>
  <si>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</si>
  <si>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</si>
  <si>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</si>
  <si>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</si>
  <si>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</si>
  <si>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</si>
  <si>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</si>
  <si>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</si>
  <si>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</si>
  <si>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</si>
  <si>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</si>
  <si>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</si>
  <si>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</si>
  <si>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</si>
  <si>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</si>
  <si>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</si>
  <si>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</si>
  <si>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</si>
  <si>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</si>
  <si>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</si>
  <si>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</si>
  <si>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</si>
  <si>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</si>
  <si>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</si>
  <si>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</si>
  <si>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</si>
  <si>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</si>
  <si>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</si>
  <si>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</si>
  <si>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</si>
  <si>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</si>
  <si>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</si>
  <si>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</si>
  <si>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</si>
  <si>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</si>
  <si>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</si>
  <si>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</si>
  <si>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</si>
  <si>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</si>
  <si>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</si>
  <si>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</si>
  <si>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</si>
  <si>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</si>
  <si>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</si>
  <si>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</si>
  <si>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</si>
  <si>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</si>
  <si>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</si>
  <si>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</si>
  <si>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</si>
  <si>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</si>
  <si>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</si>
  <si>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</si>
  <si>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</si>
  <si>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</si>
  <si>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</si>
  <si>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</si>
  <si>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</si>
  <si>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</si>
  <si>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</si>
  <si>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</si>
  <si>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</si>
  <si>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</si>
  <si>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</si>
  <si>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</si>
  <si>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</si>
  <si>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</si>
  <si>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</si>
  <si>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</si>
  <si>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</si>
  <si>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</si>
  <si>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</si>
  <si>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</si>
  <si>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</si>
  <si>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</si>
  <si>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</si>
  <si>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</si>
  <si>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</si>
  <si>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</si>
  <si>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</si>
  <si>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</si>
  <si>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</si>
  <si>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</si>
  <si>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</si>
  <si>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</si>
  <si>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</si>
  <si>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</si>
  <si>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</si>
  <si>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</si>
  <si>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</si>
  <si>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</si>
  <si>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</si>
  <si>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</si>
  <si>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</si>
  <si>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</si>
  <si>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</si>
  <si>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</si>
  <si>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</si>
  <si>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</si>
  <si>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</si>
  <si>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</si>
  <si>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</si>
  <si>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</si>
  <si>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</si>
  <si>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</si>
  <si>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</si>
  <si>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</si>
  <si>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</si>
  <si>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</si>
  <si>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</si>
  <si>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</si>
  <si>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</si>
  <si>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</si>
  <si>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</si>
  <si>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</si>
  <si>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</si>
  <si>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</si>
  <si>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</si>
  <si>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</si>
  <si>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</si>
  <si>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</si>
  <si>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</si>
  <si>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</si>
  <si>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</si>
  <si>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</si>
  <si>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</si>
  <si>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</si>
  <si>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</si>
  <si>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</si>
  <si>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</si>
  <si>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</si>
  <si>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</si>
  <si>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</si>
  <si>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</si>
  <si>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</si>
  <si>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</si>
  <si>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</si>
  <si>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</si>
  <si>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</si>
  <si>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</si>
  <si>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</si>
  <si>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</si>
  <si>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</si>
  <si>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</si>
  <si>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</si>
  <si>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</si>
  <si>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</si>
  <si>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</si>
  <si>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</si>
  <si>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</si>
  <si>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</si>
  <si>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</si>
  <si>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</si>
  <si>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</si>
  <si>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</si>
  <si>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</si>
  <si>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</si>
  <si>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</si>
  <si>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</si>
  <si>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</si>
  <si>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</si>
  <si>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</si>
  <si>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</si>
  <si>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</si>
  <si>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</si>
  <si>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</si>
  <si>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</si>
  <si>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</si>
  <si>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</si>
  <si>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</si>
  <si>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</si>
  <si>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</si>
  <si>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</si>
  <si>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</si>
  <si>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</si>
  <si>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</si>
  <si>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</si>
  <si>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</si>
  <si>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</si>
  <si>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</si>
  <si>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</si>
  <si>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</si>
  <si>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</si>
  <si>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</si>
  <si>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</si>
  <si>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</si>
  <si>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</si>
  <si>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</si>
  <si>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</si>
  <si>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</si>
  <si>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</si>
  <si>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</si>
  <si>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</si>
  <si>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</si>
  <si>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</si>
  <si>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</si>
  <si>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</si>
  <si>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</si>
  <si>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</si>
  <si>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</si>
  <si>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</si>
  <si>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</si>
  <si>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</si>
  <si>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</si>
  <si>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</si>
  <si>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</si>
  <si>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</si>
  <si>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</si>
  <si>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</si>
  <si>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</si>
  <si>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</si>
  <si>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</si>
  <si>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</si>
  <si>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</si>
  <si>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</si>
  <si>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</si>
  <si>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</si>
  <si>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</si>
  <si>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</si>
  <si>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</si>
  <si>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</si>
  <si>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</si>
  <si>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</si>
  <si>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</si>
  <si>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</si>
  <si>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</si>
  <si>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</si>
  <si>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</si>
  <si>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</si>
  <si>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</si>
  <si>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</si>
  <si>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</si>
  <si>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</si>
  <si>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</si>
  <si>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</si>
  <si>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</si>
  <si>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</si>
  <si>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</si>
  <si>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</si>
  <si>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</si>
  <si>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</si>
  <si>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</si>
  <si>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</si>
  <si>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</si>
  <si>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</si>
  <si>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</si>
  <si>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</si>
  <si>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</si>
  <si>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</si>
  <si>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</si>
  <si>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</si>
  <si>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</si>
  <si>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</si>
  <si>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</si>
  <si>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</si>
  <si>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</si>
  <si>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</si>
  <si>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</si>
  <si>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</si>
  <si>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</si>
  <si>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</si>
  <si>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</si>
  <si>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</si>
  <si>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</si>
  <si>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</si>
  <si>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</si>
  <si>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</si>
  <si>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</si>
  <si>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</si>
  <si>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</si>
  <si>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</si>
  <si>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</si>
  <si>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</si>
  <si>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</si>
  <si>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</si>
  <si>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</si>
  <si>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</si>
  <si>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</si>
  <si>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</si>
  <si>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</si>
  <si>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</si>
  <si>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</si>
  <si>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</si>
  <si>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</si>
  <si>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</si>
  <si>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</si>
  <si>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</si>
  <si>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</si>
  <si>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</si>
  <si>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</si>
  <si>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</si>
  <si>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</si>
  <si>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</si>
  <si>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</si>
  <si>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</si>
  <si>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</si>
  <si>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</si>
  <si>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</si>
  <si>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</si>
  <si>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</si>
  <si>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</si>
  <si>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</si>
  <si>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</si>
  <si>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</si>
  <si>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</si>
  <si>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</si>
  <si>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</si>
  <si>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</si>
  <si>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</si>
  <si>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</si>
  <si>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</si>
  <si>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</si>
  <si>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</si>
  <si>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</si>
  <si>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</si>
  <si>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</si>
  <si>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</si>
  <si>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</si>
  <si>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</si>
  <si>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</si>
  <si>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</si>
  <si>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</si>
  <si>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</si>
  <si>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</si>
  <si>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</si>
  <si>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</si>
  <si>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</si>
  <si>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</si>
  <si>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</si>
  <si>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</si>
  <si>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</si>
  <si>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</si>
  <si>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</si>
  <si>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</si>
  <si>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</si>
  <si>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</si>
  <si>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</si>
  <si>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</si>
  <si>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</si>
  <si>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</si>
  <si>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</si>
  <si>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</si>
  <si>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</si>
  <si>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</si>
  <si>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</si>
  <si>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</si>
  <si>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</si>
  <si>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</si>
  <si>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</si>
  <si>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</si>
  <si>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</si>
  <si>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</si>
  <si>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</si>
  <si>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</si>
  <si>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</si>
  <si>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</si>
  <si>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</si>
  <si>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</si>
  <si>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</si>
  <si>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</si>
  <si>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</si>
  <si>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</si>
  <si>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</si>
  <si>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</si>
  <si>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</si>
  <si>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</si>
  <si>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</si>
  <si>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</si>
  <si>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</si>
  <si>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</si>
  <si>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</si>
  <si>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</si>
  <si>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</si>
  <si>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</si>
  <si>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</si>
  <si>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</si>
  <si>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</si>
  <si>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</si>
  <si>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</si>
  <si>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</si>
  <si>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</si>
  <si>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</si>
  <si>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</si>
  <si>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</si>
  <si>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</si>
  <si>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</si>
  <si>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</si>
  <si>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</si>
  <si>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</si>
  <si>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</si>
  <si>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</si>
  <si>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</si>
  <si>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</si>
  <si>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</si>
  <si>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</si>
  <si>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</si>
  <si>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</si>
  <si>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</si>
  <si>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</si>
  <si>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</si>
  <si>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</si>
  <si>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</si>
  <si>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</si>
  <si>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</si>
  <si>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</si>
  <si>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</si>
  <si>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</si>
  <si>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</si>
  <si>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</si>
  <si>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</si>
  <si>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</si>
  <si>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</si>
  <si>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</si>
  <si>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</si>
  <si>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</si>
  <si>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</si>
  <si>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</si>
  <si>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</si>
  <si>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</si>
  <si>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</si>
  <si>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</si>
  <si>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</si>
  <si>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</si>
  <si>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</si>
  <si>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</si>
  <si>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</si>
  <si>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</si>
  <si>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</si>
  <si>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</si>
  <si>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</si>
  <si>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</si>
  <si>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</si>
  <si>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</si>
  <si>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</si>
  <si>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</si>
  <si>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</si>
  <si>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</si>
  <si>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</si>
  <si>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</si>
  <si>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</si>
  <si>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</si>
  <si>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</si>
  <si>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</si>
  <si>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</si>
  <si>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</si>
  <si>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</si>
  <si>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</si>
  <si>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</si>
  <si>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</si>
  <si>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</si>
  <si>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</si>
  <si>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</si>
  <si>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</si>
  <si>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</si>
  <si>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</si>
  <si>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</si>
  <si>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</si>
  <si>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</si>
  <si>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</si>
  <si>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</si>
  <si>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</si>
  <si>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</si>
  <si>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</si>
  <si>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</si>
  <si>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</si>
  <si>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</si>
  <si>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</si>
  <si>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</si>
  <si>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</si>
  <si>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</si>
  <si>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</si>
  <si>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</si>
  <si>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</si>
  <si>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</si>
  <si>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</si>
  <si>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</si>
  <si>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</si>
  <si>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</si>
  <si>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</si>
  <si>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</si>
  <si>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</si>
  <si>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</si>
  <si>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</si>
  <si>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</si>
  <si>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</si>
  <si>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</si>
  <si>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</si>
  <si>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</si>
  <si>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</si>
  <si>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</si>
  <si>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</si>
  <si>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</si>
  <si>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</si>
  <si>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</si>
  <si>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</si>
  <si>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</si>
  <si>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</si>
  <si>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</si>
  <si>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</si>
  <si>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</si>
  <si>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</si>
  <si>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</si>
  <si>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</si>
  <si>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</si>
  <si>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</si>
  <si>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</si>
  <si>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</si>
  <si>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</si>
  <si>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</si>
  <si>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</si>
  <si>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</si>
  <si>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</si>
  <si>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</si>
  <si>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</si>
  <si>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</si>
  <si>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</si>
  <si>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</si>
  <si>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</si>
  <si>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</si>
  <si>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</si>
  <si>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</si>
  <si>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</si>
  <si>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</si>
  <si>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</si>
  <si>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</si>
  <si>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</si>
  <si>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</si>
  <si>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</si>
  <si>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</si>
  <si>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</si>
  <si>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</si>
  <si>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</si>
  <si>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</si>
  <si>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</si>
  <si>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</si>
  <si>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</si>
  <si>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</si>
  <si>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</si>
  <si>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</si>
  <si>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</si>
  <si>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</si>
  <si>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</si>
  <si>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</si>
  <si>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</si>
  <si>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</si>
  <si>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</si>
  <si>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</si>
  <si>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</si>
  <si>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</si>
  <si>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</si>
  <si>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</si>
  <si>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</si>
  <si>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</si>
  <si>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</si>
  <si>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</si>
  <si>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</si>
  <si>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</si>
  <si>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</si>
  <si>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</si>
  <si>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</si>
  <si>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</si>
  <si>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</si>
  <si>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</si>
  <si>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</si>
  <si>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</si>
  <si>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</si>
  <si>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</si>
  <si>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</si>
  <si>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</si>
  <si>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</si>
  <si>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</si>
  <si>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</si>
  <si>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</si>
  <si>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</si>
  <si>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</si>
  <si>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</si>
  <si>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</si>
  <si>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</si>
  <si>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</si>
  <si>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</si>
  <si>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</si>
  <si>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</si>
  <si>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</si>
  <si>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</si>
  <si>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</si>
  <si>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</si>
  <si>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</si>
  <si>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</si>
  <si>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</si>
  <si>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</si>
  <si>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</si>
  <si>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</si>
  <si>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</si>
  <si>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</si>
  <si>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</si>
  <si>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</si>
  <si>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</si>
  <si>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</si>
  <si>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</si>
  <si>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</si>
  <si>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</si>
  <si>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</si>
  <si>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</si>
  <si>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</si>
  <si>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</si>
  <si>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</si>
  <si>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</si>
  <si>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</si>
  <si>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</si>
  <si>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</si>
  <si>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</si>
  <si>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</si>
  <si>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</si>
  <si>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</si>
  <si>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</si>
  <si>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</si>
  <si>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</si>
  <si>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</si>
  <si>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</si>
  <si>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</si>
  <si>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</si>
  <si>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</si>
  <si>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</si>
  <si>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</si>
  <si>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</si>
  <si>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</si>
  <si>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</si>
  <si>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</si>
  <si>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</si>
  <si>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</si>
  <si>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</si>
  <si>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</si>
  <si>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</si>
  <si>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</si>
  <si>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</si>
  <si>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</si>
  <si>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</si>
  <si>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</si>
  <si>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</si>
  <si>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</si>
  <si>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</si>
  <si>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</si>
  <si>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</si>
  <si>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</si>
  <si>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</si>
  <si>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</si>
  <si>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</si>
  <si>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</si>
  <si>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</si>
  <si>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</si>
  <si>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</si>
  <si>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</si>
  <si>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</si>
  <si>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</si>
  <si>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</si>
  <si>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</si>
  <si>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</si>
  <si>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</si>
  <si>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</si>
  <si>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</si>
  <si>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</si>
  <si>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</si>
  <si>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</si>
  <si>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</si>
  <si>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</si>
  <si>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</si>
  <si>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</si>
  <si>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</si>
  <si>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</si>
  <si>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</si>
  <si>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</si>
  <si>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</si>
  <si>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</si>
  <si>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</si>
  <si>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</si>
  <si>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</si>
  <si>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</si>
  <si>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</si>
  <si>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</si>
  <si>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</si>
  <si>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</si>
  <si>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</si>
  <si>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</si>
  <si>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</si>
  <si>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</si>
  <si>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</si>
  <si>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</si>
  <si>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</si>
  <si>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</si>
  <si>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</si>
  <si>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</si>
  <si>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</si>
  <si>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</si>
  <si>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</si>
  <si>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</si>
  <si>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</si>
  <si>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</si>
  <si>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</si>
  <si>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</si>
  <si>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</si>
  <si>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</si>
  <si>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</si>
  <si>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</si>
  <si>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</si>
  <si>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</si>
  <si>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</si>
  <si>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</si>
  <si>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</si>
  <si>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</si>
  <si>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</si>
  <si>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</si>
  <si>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</si>
  <si>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</si>
  <si>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</si>
  <si>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</si>
  <si>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</si>
  <si>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</si>
  <si>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</si>
  <si>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</si>
  <si>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</si>
  <si>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</si>
  <si>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</si>
  <si>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</si>
  <si>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</si>
  <si>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</si>
  <si>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</si>
  <si>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</si>
  <si>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</si>
  <si>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</si>
  <si>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</si>
  <si>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</si>
  <si>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</si>
  <si>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</si>
  <si>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</si>
  <si>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</si>
  <si>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</si>
  <si>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</si>
  <si>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</si>
  <si>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</si>
  <si>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</si>
  <si>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</si>
  <si>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</si>
  <si>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</si>
  <si>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</si>
  <si>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</si>
  <si>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</si>
  <si>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</si>
  <si>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</si>
  <si>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</si>
  <si>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</si>
  <si>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</si>
  <si>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</si>
  <si>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</si>
  <si>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</si>
  <si>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</si>
  <si>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</si>
  <si>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</si>
  <si>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</si>
  <si>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</si>
  <si>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</si>
  <si>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</si>
  <si>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</si>
  <si>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</si>
  <si>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</si>
  <si>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</si>
  <si>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</si>
  <si>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</si>
  <si>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</si>
  <si>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</si>
  <si>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</si>
  <si>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</si>
  <si>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</si>
  <si>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</si>
  <si>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</si>
  <si>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</si>
  <si>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</si>
  <si>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</si>
  <si>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</si>
  <si>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</si>
  <si>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</si>
  <si>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</si>
  <si>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</si>
  <si>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</si>
  <si>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</si>
  <si>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</si>
  <si>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</si>
  <si>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</si>
  <si>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</si>
  <si>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</si>
  <si>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</si>
  <si>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</si>
  <si>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</si>
  <si>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</si>
  <si>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</si>
  <si>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</si>
  <si>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</si>
  <si>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</si>
  <si>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</si>
  <si>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</si>
  <si>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</si>
  <si>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</si>
  <si>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</si>
  <si>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</si>
  <si>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</si>
  <si>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</si>
  <si>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</si>
  <si>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</si>
  <si>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</si>
  <si>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</si>
  <si>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</si>
  <si>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</si>
  <si>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</si>
  <si>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</si>
  <si>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</si>
  <si>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</si>
  <si>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</si>
  <si>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</si>
  <si>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</si>
  <si>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</si>
  <si>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</si>
  <si>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</si>
  <si>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</si>
  <si>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</si>
  <si>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</si>
  <si>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</si>
  <si>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</si>
  <si>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</si>
  <si>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</si>
  <si>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</si>
  <si>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</si>
  <si>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</si>
  <si>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</si>
  <si>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</si>
  <si>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</si>
  <si>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</si>
  <si>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</si>
  <si>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</si>
  <si>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</si>
  <si>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</si>
  <si>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</si>
  <si>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</si>
  <si>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</si>
  <si>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</si>
  <si>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</si>
  <si>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</si>
  <si>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</si>
  <si>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</si>
  <si>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</si>
  <si>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</si>
  <si>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</si>
  <si>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</si>
  <si>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</si>
  <si>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</si>
  <si>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</si>
  <si>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</si>
  <si>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</si>
  <si>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</si>
  <si>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</si>
  <si>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</si>
  <si>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</si>
  <si>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</si>
  <si>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</si>
  <si>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</si>
  <si>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</si>
  <si>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</si>
  <si>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</si>
  <si>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</si>
  <si>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</si>
  <si>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</si>
  <si>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</si>
  <si>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</si>
  <si>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</si>
  <si>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</si>
  <si>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</si>
  <si>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</si>
  <si>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</si>
  <si>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</si>
  <si>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</si>
  <si>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</si>
  <si>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</si>
  <si>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</si>
  <si>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</si>
  <si>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</si>
  <si>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</si>
  <si>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</si>
  <si>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</si>
  <si>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</si>
  <si>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</si>
  <si>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</si>
  <si>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</si>
  <si>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</si>
  <si>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</si>
  <si>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</si>
  <si>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</si>
  <si>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</si>
  <si>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</si>
  <si>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</si>
  <si>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</si>
  <si>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</si>
  <si>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</si>
  <si>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</si>
  <si>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</si>
  <si>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</si>
  <si>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</si>
  <si>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</si>
  <si>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</si>
  <si>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</si>
  <si>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</si>
  <si>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</si>
  <si>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</si>
  <si>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</si>
  <si>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</si>
  <si>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</si>
  <si>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</si>
  <si>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</si>
  <si>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</si>
  <si>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</si>
  <si>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</si>
  <si>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</si>
  <si>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</si>
  <si>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</si>
  <si>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</si>
  <si>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</si>
  <si>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</si>
  <si>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</si>
  <si>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</si>
  <si>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</si>
  <si>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</si>
  <si>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</si>
  <si>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</si>
  <si>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</si>
  <si>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</si>
  <si>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</si>
  <si>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</si>
  <si>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</si>
  <si>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</si>
  <si>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</si>
  <si>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</si>
  <si>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</si>
  <si>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</si>
  <si>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</si>
  <si>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</si>
  <si>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</si>
  <si>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</si>
  <si>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</si>
  <si>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</si>
  <si>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</si>
  <si>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</si>
  <si>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</si>
  <si>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</si>
  <si>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</si>
  <si>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</si>
  <si>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</si>
  <si>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</si>
  <si>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</si>
  <si>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</si>
  <si>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</si>
  <si>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</si>
  <si>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</si>
  <si>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</si>
  <si>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</si>
  <si>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</si>
  <si>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</si>
  <si>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</si>
  <si>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</si>
  <si>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</si>
  <si>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</si>
  <si>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</si>
  <si>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</si>
  <si>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</si>
  <si>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</si>
  <si>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</si>
  <si>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</si>
  <si>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</si>
  <si>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</si>
  <si>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</si>
  <si>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</si>
  <si>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</si>
  <si>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</si>
  <si>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</si>
  <si>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</si>
  <si>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</si>
  <si>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</si>
  <si>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</si>
  <si>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</si>
  <si>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</si>
  <si>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</si>
  <si>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</si>
  <si>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</si>
  <si>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</si>
  <si>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</si>
  <si>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</si>
  <si>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</si>
  <si>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</si>
  <si>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</si>
  <si>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</si>
  <si>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</si>
  <si>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</si>
  <si>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</si>
  <si>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</si>
  <si>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</si>
  <si>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</si>
  <si>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</si>
  <si>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</si>
  <si>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</si>
  <si>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</si>
  <si>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</si>
  <si>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</si>
  <si>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</si>
  <si>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</si>
  <si>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</si>
  <si>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</si>
  <si>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</si>
  <si>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</si>
  <si>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</si>
  <si>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</si>
  <si>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</si>
  <si>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</si>
  <si>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</si>
  <si>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</si>
  <si>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</si>
  <si>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</si>
  <si>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</si>
  <si>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</si>
  <si>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</si>
  <si>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</si>
  <si>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</si>
  <si>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</si>
  <si>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</si>
  <si>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</si>
  <si>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</si>
  <si>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</si>
  <si>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</si>
  <si>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</si>
  <si>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</si>
  <si>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</si>
  <si>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</si>
  <si>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</si>
  <si>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</si>
  <si>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</si>
  <si>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</si>
  <si>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</si>
  <si>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</si>
  <si>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</si>
  <si>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</si>
  <si>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</si>
  <si>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</si>
  <si>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</si>
  <si>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</si>
  <si>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</si>
  <si>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</si>
  <si>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</si>
  <si>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</si>
  <si>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</si>
  <si>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</si>
  <si>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</si>
  <si>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</si>
  <si>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</si>
  <si>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</si>
  <si>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</si>
  <si>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</si>
  <si>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</si>
  <si>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</si>
  <si>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</si>
  <si>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</si>
  <si>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</si>
  <si>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</si>
  <si>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</si>
  <si>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</si>
  <si>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</si>
  <si>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</si>
  <si>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</si>
  <si>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</si>
  <si>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</si>
  <si>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</si>
  <si>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</si>
  <si>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</si>
  <si>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</si>
  <si>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</si>
  <si>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</si>
  <si>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</si>
  <si>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</si>
  <si>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</si>
  <si>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</si>
  <si>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</si>
  <si>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</si>
  <si>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</si>
  <si>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</si>
  <si>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</si>
  <si>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</si>
  <si>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</si>
  <si>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</si>
  <si>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</si>
  <si>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</si>
  <si>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</si>
  <si>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</si>
  <si>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</si>
  <si>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</si>
  <si>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</si>
  <si>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</si>
  <si>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</si>
  <si>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</si>
  <si>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</si>
  <si>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</si>
  <si>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</si>
  <si>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</si>
  <si>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</si>
  <si>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</si>
  <si>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</si>
  <si>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</si>
  <si>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</si>
  <si>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</si>
  <si>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</si>
  <si>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</si>
  <si>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</si>
  <si>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</si>
  <si>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</si>
  <si>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</si>
  <si>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</si>
  <si>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</si>
  <si>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</si>
  <si>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</si>
  <si>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</si>
  <si>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</si>
  <si>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</si>
  <si>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</si>
  <si>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</si>
  <si>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</si>
  <si>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</si>
  <si>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</si>
  <si>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</si>
  <si>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</si>
  <si>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</si>
  <si>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</si>
  <si>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</si>
  <si>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</si>
  <si>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</si>
  <si>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</si>
  <si>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</si>
  <si>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</si>
  <si>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</si>
  <si>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</si>
  <si>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</si>
  <si>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</si>
  <si>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</si>
  <si>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</si>
  <si>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</si>
  <si>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</si>
  <si>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</si>
  <si>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</si>
  <si>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</si>
  <si>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</si>
  <si>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</si>
  <si>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</si>
  <si>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</si>
  <si>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</si>
  <si>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</si>
  <si>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</si>
  <si>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</si>
  <si>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</si>
  <si>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</si>
  <si>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</si>
  <si>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</si>
  <si>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</si>
  <si>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</si>
  <si>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</si>
  <si>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</si>
  <si>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</si>
  <si>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</si>
  <si>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</si>
  <si>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</si>
  <si>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</si>
  <si>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</si>
  <si>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</si>
  <si>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</si>
  <si>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</si>
  <si>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</si>
  <si>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</si>
  <si>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</si>
  <si>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</si>
  <si>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</si>
  <si>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</si>
  <si>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</si>
  <si>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</si>
  <si>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</si>
  <si>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</si>
  <si>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</si>
  <si>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</si>
  <si>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</si>
  <si>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</si>
  <si>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</si>
  <si>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</si>
  <si>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</si>
  <si>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</si>
  <si>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</si>
  <si>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</si>
  <si>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</si>
  <si>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</si>
  <si>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</si>
  <si>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</si>
  <si>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</si>
  <si>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</si>
  <si>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</si>
  <si>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</si>
  <si>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</si>
  <si>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</si>
  <si>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</si>
  <si>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</si>
  <si>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</si>
  <si>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</si>
  <si>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</si>
  <si>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</si>
  <si>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</si>
  <si>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</si>
  <si>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</si>
  <si>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</si>
  <si>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</si>
  <si>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</si>
  <si>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</si>
  <si>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</si>
  <si>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</si>
  <si>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</si>
  <si>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</si>
  <si>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</si>
  <si>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</si>
  <si>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</si>
  <si>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</si>
  <si>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</si>
  <si>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</si>
  <si>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</si>
  <si>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</si>
  <si>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</si>
  <si>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</si>
  <si>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</si>
  <si>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</si>
  <si>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</si>
  <si>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</si>
  <si>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</si>
  <si>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</si>
  <si>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</si>
  <si>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</si>
  <si>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</si>
  <si>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</si>
  <si>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</si>
  <si>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</si>
  <si>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</si>
  <si>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</si>
  <si>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</si>
  <si>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</si>
  <si>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</si>
  <si>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</si>
  <si>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</si>
  <si>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</si>
  <si>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</si>
  <si>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</si>
  <si>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</si>
  <si>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</si>
  <si>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</si>
  <si>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</si>
  <si>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</si>
  <si>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</si>
  <si>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</si>
  <si>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</si>
  <si>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</si>
  <si>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</si>
  <si>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</si>
  <si>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</si>
  <si>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</si>
  <si>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</si>
  <si>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</si>
  <si>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</si>
  <si>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</si>
  <si>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</si>
  <si>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</si>
  <si>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</si>
  <si>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</si>
  <si>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</si>
  <si>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</si>
  <si>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</si>
  <si>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</si>
  <si>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</si>
  <si>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</si>
  <si>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</si>
  <si>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</si>
  <si>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</si>
  <si>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</si>
  <si>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</si>
  <si>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</si>
  <si>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</si>
  <si>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</si>
  <si>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</si>
  <si>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</si>
  <si>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</si>
  <si>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</si>
  <si>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</si>
  <si>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</si>
  <si>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</si>
  <si>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</si>
  <si>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</si>
  <si>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</si>
  <si>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</si>
  <si>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</si>
  <si>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</si>
  <si>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</si>
  <si>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</si>
  <si>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</si>
  <si>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</si>
  <si>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</si>
  <si>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</si>
  <si>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</si>
  <si>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</si>
  <si>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</si>
  <si>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</si>
  <si>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</si>
  <si>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</si>
  <si>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</si>
  <si>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</si>
  <si>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</si>
  <si>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</si>
  <si>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</si>
  <si>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</si>
  <si>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</si>
  <si>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</si>
  <si>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</si>
  <si>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</si>
  <si>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</si>
  <si>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</si>
  <si>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</si>
  <si>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</si>
  <si>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</si>
  <si>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</si>
  <si>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</si>
  <si>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</si>
  <si>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</si>
  <si>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</si>
  <si>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</si>
  <si>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</si>
  <si>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</si>
  <si>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</si>
  <si>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</si>
  <si>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</si>
  <si>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</si>
  <si>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</si>
  <si>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</si>
  <si>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</si>
  <si>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</si>
  <si>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</si>
  <si>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</si>
  <si>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</si>
  <si>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</si>
  <si>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</si>
  <si>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</si>
  <si>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</si>
  <si>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</si>
  <si>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</si>
  <si>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</si>
  <si>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</si>
  <si>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</si>
  <si>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</si>
  <si>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</si>
  <si>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</si>
  <si>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</si>
  <si>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</si>
  <si>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</si>
  <si>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</si>
  <si>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</si>
  <si>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</si>
  <si>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</si>
  <si>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</si>
  <si>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</si>
  <si>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</si>
  <si>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</si>
  <si>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</si>
  <si>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</si>
  <si>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</si>
  <si>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</si>
  <si>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</si>
  <si>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</si>
  <si>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</si>
  <si>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</si>
  <si>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</si>
  <si>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</si>
  <si>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</si>
  <si>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</si>
  <si>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</si>
  <si>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</si>
  <si>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</si>
  <si>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</si>
  <si>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</si>
  <si>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</si>
  <si>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</si>
  <si>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</si>
  <si>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</si>
  <si>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</si>
  <si>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</si>
  <si>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</si>
  <si>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</si>
  <si>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</si>
  <si>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</si>
  <si>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</si>
  <si>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</si>
  <si>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</si>
  <si>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</si>
  <si>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</si>
  <si>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</si>
  <si>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</si>
  <si>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</si>
  <si>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</si>
  <si>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</si>
  <si>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</si>
  <si>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</si>
  <si>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</si>
  <si>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</si>
  <si>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</si>
  <si>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</si>
  <si>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</si>
  <si>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</si>
  <si>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</si>
  <si>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</si>
  <si>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</si>
  <si>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</si>
  <si>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</si>
  <si>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</si>
  <si>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</si>
  <si>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</si>
  <si>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</si>
  <si>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</si>
  <si>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</si>
  <si>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</si>
  <si>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</si>
  <si>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</si>
  <si>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</si>
  <si>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</si>
  <si>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</si>
  <si>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</si>
  <si>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</si>
  <si>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</si>
  <si>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</si>
  <si>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</si>
  <si>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</si>
  <si>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</si>
  <si>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</si>
  <si>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</si>
  <si>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</si>
  <si>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</si>
  <si>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</si>
  <si>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</si>
  <si>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</si>
  <si>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</si>
  <si>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</si>
  <si>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</si>
  <si>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</si>
  <si>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</si>
  <si>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</si>
  <si>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</si>
  <si>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</si>
  <si>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</si>
  <si>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</si>
  <si>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</si>
  <si>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</si>
  <si>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</si>
  <si>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</si>
  <si>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</si>
  <si>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</si>
  <si>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</si>
  <si>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</si>
  <si>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</si>
  <si>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</si>
  <si>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</si>
  <si>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</si>
  <si>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</si>
  <si>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</si>
  <si>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</si>
  <si>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</si>
  <si>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</si>
  <si>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</si>
  <si>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</si>
  <si>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</si>
  <si>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</si>
  <si>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</si>
  <si>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</si>
  <si>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</si>
  <si>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</si>
  <si>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</si>
  <si>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</si>
  <si>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</si>
  <si>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</si>
  <si>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</si>
  <si>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</si>
  <si>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</si>
  <si>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</si>
  <si>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</si>
  <si>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</si>
  <si>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</si>
  <si>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</si>
  <si>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</si>
  <si>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</si>
  <si>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</si>
  <si>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</si>
  <si>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</si>
  <si>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</si>
  <si>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</si>
  <si>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</si>
  <si>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</si>
  <si>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</si>
  <si>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</si>
  <si>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</si>
  <si>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</si>
  <si>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</si>
  <si>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</si>
  <si>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</si>
  <si>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</si>
  <si>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</si>
  <si>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</si>
  <si>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</si>
  <si>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</si>
  <si>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</si>
  <si>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</si>
  <si>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</si>
  <si>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</si>
  <si>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</si>
  <si>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</si>
  <si>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</si>
  <si>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</si>
  <si>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</si>
  <si>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</si>
  <si>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</si>
  <si>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</si>
  <si>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</si>
  <si>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</si>
  <si>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</si>
  <si>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</si>
  <si>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</si>
  <si>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</si>
  <si>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</si>
  <si>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</si>
  <si>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</si>
  <si>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</si>
  <si>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</si>
  <si>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</si>
  <si>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</si>
  <si>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</si>
  <si>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</si>
  <si>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</si>
  <si>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</si>
  <si>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</si>
  <si>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</si>
  <si>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</si>
  <si>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</si>
  <si>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</si>
  <si>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</si>
  <si>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</si>
  <si>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</si>
  <si>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</si>
  <si>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</si>
  <si>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</si>
  <si>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</si>
  <si>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</si>
  <si>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</si>
  <si>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</si>
  <si>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</si>
  <si>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</si>
  <si>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</si>
  <si>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</si>
  <si>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</si>
  <si>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</si>
  <si>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</si>
  <si>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</si>
  <si>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</si>
  <si>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</si>
  <si>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</si>
  <si>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</si>
  <si>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</si>
  <si>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</si>
  <si>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</si>
  <si>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</si>
  <si>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</si>
  <si>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</si>
  <si>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</si>
  <si>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</si>
  <si>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</si>
  <si>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</si>
  <si>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</si>
  <si>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</si>
  <si>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</si>
  <si>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</si>
  <si>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</si>
  <si>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</si>
  <si>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</si>
  <si>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</si>
  <si>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</si>
  <si>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</si>
  <si>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</si>
  <si>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</si>
  <si>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</si>
  <si>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</si>
  <si>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</si>
  <si>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</si>
  <si>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</si>
  <si>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</si>
  <si>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</si>
  <si>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</si>
  <si>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</si>
  <si>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</si>
  <si>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</si>
  <si>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</si>
  <si>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</si>
  <si>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</si>
  <si>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</si>
  <si>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</si>
  <si>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</si>
  <si>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</si>
  <si>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</si>
  <si>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</si>
  <si>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</si>
  <si>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</si>
  <si>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</si>
  <si>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</si>
  <si>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</si>
  <si>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</si>
  <si>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</si>
  <si>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</si>
  <si>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</si>
  <si>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</si>
  <si>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</si>
  <si>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</si>
  <si>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</si>
  <si>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</si>
  <si>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</si>
  <si>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</si>
  <si>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</si>
  <si>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</si>
  <si>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</si>
  <si>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</si>
  <si>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</si>
  <si>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</si>
  <si>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</si>
  <si>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</si>
  <si>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</si>
  <si>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</si>
  <si>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</si>
  <si>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</si>
  <si>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</si>
  <si>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</si>
  <si>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</si>
  <si>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</si>
  <si>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</si>
  <si>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</si>
  <si>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</si>
  <si>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</si>
  <si>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</si>
  <si>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</si>
  <si>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</si>
  <si>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</si>
  <si>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</si>
  <si>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</si>
  <si>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</si>
  <si>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</si>
  <si>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</si>
  <si>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</si>
  <si>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</si>
  <si>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</si>
  <si>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</si>
  <si>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</si>
  <si>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</si>
  <si>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</si>
  <si>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</si>
  <si>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</si>
  <si>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</si>
  <si>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</si>
  <si>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</si>
  <si>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</si>
  <si>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</si>
  <si>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</si>
  <si>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</si>
  <si>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</si>
  <si>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</si>
  <si>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</si>
  <si>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</si>
  <si>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</si>
  <si>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</si>
  <si>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</si>
  <si>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</si>
  <si>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</si>
  <si>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</si>
  <si>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</si>
  <si>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</si>
  <si>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</si>
  <si>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</si>
  <si>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</si>
  <si>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</si>
  <si>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</si>
  <si>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</si>
  <si>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</si>
  <si>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</si>
  <si>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</si>
  <si>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</si>
  <si>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</si>
  <si>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</si>
  <si>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</si>
  <si>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</si>
  <si>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</si>
  <si>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</si>
  <si>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</si>
  <si>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</si>
  <si>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</si>
  <si>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</si>
  <si>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</si>
  <si>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</si>
  <si>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</si>
  <si>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</si>
  <si>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</si>
  <si>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</si>
  <si>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</si>
  <si>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</si>
  <si>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</si>
  <si>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</si>
  <si>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</si>
  <si>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</si>
  <si>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</si>
  <si>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</si>
  <si>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</si>
  <si>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</si>
  <si>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</si>
  <si>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</si>
  <si>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</si>
  <si>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</si>
  <si>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</si>
  <si>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</si>
  <si>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</si>
  <si>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</si>
  <si>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</si>
  <si>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</si>
  <si>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</si>
  <si>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</si>
  <si>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</si>
  <si>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</si>
  <si>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</si>
  <si>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</si>
  <si>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</si>
  <si>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</si>
  <si>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</si>
  <si>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</si>
  <si>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</si>
  <si>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</si>
  <si>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</si>
  <si>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</si>
  <si>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</si>
  <si>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</si>
  <si>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</si>
  <si>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</si>
  <si>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</si>
  <si>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</si>
  <si>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</si>
  <si>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</si>
  <si>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</si>
  <si>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</si>
  <si>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</si>
  <si>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</si>
  <si>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</si>
  <si>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</si>
  <si>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</si>
  <si>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</si>
  <si>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</si>
  <si>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</si>
  <si>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</si>
  <si>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</si>
  <si>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</si>
  <si>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</si>
  <si>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</si>
  <si>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</si>
  <si>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</si>
  <si>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</si>
  <si>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</si>
  <si>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</si>
  <si>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</si>
  <si>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</si>
  <si>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</si>
  <si>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</si>
  <si>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</si>
  <si>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</si>
  <si>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</si>
  <si>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</si>
  <si>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</si>
  <si>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</si>
  <si>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</si>
  <si>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</si>
  <si>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</si>
  <si>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</si>
  <si>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</si>
  <si>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</si>
  <si>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</si>
  <si>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</si>
  <si>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</si>
  <si>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</si>
  <si>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</si>
  <si>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</si>
  <si>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</si>
  <si>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</si>
  <si>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</si>
  <si>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</si>
  <si>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</si>
  <si>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</si>
  <si>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</si>
  <si>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</si>
  <si>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</si>
  <si>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</si>
  <si>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</si>
  <si>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</si>
  <si>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</si>
  <si>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</si>
  <si>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</si>
  <si>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</si>
  <si>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</si>
  <si>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</si>
  <si>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</si>
  <si>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</si>
  <si>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</si>
  <si>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</si>
  <si>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</si>
  <si>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</si>
  <si>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</si>
  <si>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</si>
  <si>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</si>
  <si>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</si>
  <si>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</si>
  <si>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</si>
  <si>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</si>
  <si>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</si>
  <si>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</si>
  <si>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</si>
  <si>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</si>
  <si>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</si>
  <si>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</si>
  <si>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</si>
  <si>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</si>
  <si>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</si>
  <si>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</si>
  <si>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</si>
  <si>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</si>
  <si>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</si>
  <si>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</si>
  <si>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</si>
  <si>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</si>
  <si>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</si>
  <si>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</si>
  <si>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</si>
  <si>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</si>
  <si>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</si>
  <si>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</si>
  <si>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</si>
  <si>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</si>
  <si>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</si>
  <si>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</si>
  <si>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</si>
  <si>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</si>
  <si>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</si>
  <si>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</si>
  <si>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</si>
  <si>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</si>
  <si>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</si>
  <si>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</si>
  <si>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</si>
  <si>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</si>
  <si>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</si>
  <si>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</si>
  <si>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</si>
  <si>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</si>
  <si>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</si>
  <si>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</si>
  <si>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</si>
  <si>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</si>
  <si>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</si>
  <si>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</si>
  <si>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</si>
  <si>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</si>
  <si>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</si>
  <si>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</si>
  <si>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</si>
  <si>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</si>
  <si>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</si>
  <si>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</si>
  <si>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</si>
  <si>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</si>
  <si>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</si>
  <si>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</si>
  <si>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</si>
  <si>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</si>
  <si>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</si>
  <si>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</si>
  <si>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</si>
  <si>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</si>
  <si>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</si>
  <si>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</si>
  <si>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</si>
  <si>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</si>
  <si>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</si>
  <si>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</si>
  <si>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</si>
  <si>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</si>
  <si>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</si>
  <si>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</si>
  <si>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</si>
  <si>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</si>
  <si>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</si>
  <si>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</si>
  <si>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</si>
  <si>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</si>
  <si>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</si>
  <si>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</si>
  <si>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</si>
  <si>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</si>
  <si>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</si>
  <si>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</si>
  <si>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</si>
  <si>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</si>
  <si>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</si>
  <si>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</si>
  <si>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</si>
  <si>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</si>
  <si>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</si>
  <si>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</si>
  <si>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</si>
  <si>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</si>
  <si>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</si>
  <si>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</si>
  <si>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</si>
  <si>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</si>
  <si>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</si>
  <si>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</si>
  <si>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</si>
  <si>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</si>
  <si>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</si>
  <si>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</si>
  <si>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</si>
  <si>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</si>
  <si>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</si>
  <si>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</si>
  <si>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</si>
  <si>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</si>
  <si>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</si>
  <si>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</si>
  <si>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</si>
  <si>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</si>
  <si>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</si>
  <si>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</si>
  <si>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</si>
  <si>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</si>
  <si>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</si>
  <si>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</si>
  <si>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</si>
  <si>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</si>
  <si>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</si>
  <si>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</si>
  <si>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</si>
  <si>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</si>
  <si>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</si>
  <si>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</si>
  <si>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</si>
  <si>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</si>
  <si>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</si>
  <si>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</si>
  <si>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</si>
  <si>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</si>
  <si>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</si>
  <si>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</si>
  <si>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</si>
  <si>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</si>
  <si>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</si>
  <si>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</si>
  <si>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</si>
  <si>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</si>
  <si>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</si>
  <si>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</si>
  <si>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</si>
  <si>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</si>
  <si>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</si>
  <si>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</si>
  <si>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</si>
  <si>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</si>
  <si>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</si>
  <si>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</si>
  <si>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</si>
  <si>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</si>
  <si>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</si>
  <si>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</si>
  <si>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</si>
  <si>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</si>
  <si>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</si>
  <si>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</si>
  <si>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</si>
  <si>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</si>
  <si>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</si>
  <si>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</si>
  <si>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</si>
  <si>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</si>
  <si>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</si>
  <si>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</si>
  <si>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</si>
  <si>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</si>
  <si>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</si>
  <si>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</si>
  <si>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</si>
  <si>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</si>
  <si>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</si>
  <si>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</si>
  <si>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</si>
  <si>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</si>
  <si>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</si>
  <si>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</si>
  <si>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</si>
  <si>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</si>
  <si>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</si>
  <si>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</si>
  <si>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</si>
  <si>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</si>
  <si>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</si>
  <si>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</si>
  <si>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</si>
  <si>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</si>
  <si>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</si>
  <si>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</si>
  <si>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</si>
  <si>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</si>
  <si>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</si>
  <si>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</si>
  <si>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</si>
  <si>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</si>
  <si>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</si>
  <si>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</si>
  <si>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</si>
  <si>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</si>
  <si>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</si>
  <si>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</si>
  <si>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</si>
  <si>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</si>
  <si>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</si>
  <si>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</si>
  <si>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</si>
  <si>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</si>
  <si>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</si>
  <si>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</si>
  <si>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</si>
  <si>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</si>
  <si>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</si>
  <si>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</si>
  <si>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</si>
  <si>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</si>
  <si>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</si>
  <si>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</si>
  <si>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</si>
  <si>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</si>
  <si>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</si>
  <si>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</si>
  <si>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</si>
  <si>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</si>
  <si>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</si>
  <si>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</si>
  <si>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</si>
  <si>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</si>
  <si>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</si>
  <si>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</si>
  <si>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</si>
  <si>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</si>
  <si>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</si>
  <si>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</si>
  <si>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</si>
  <si>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</si>
  <si>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</si>
  <si>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</si>
  <si>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</si>
  <si>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</si>
  <si>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</si>
  <si>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</si>
  <si>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</si>
  <si>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</si>
  <si>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</si>
  <si>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</si>
  <si>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</si>
  <si>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</si>
  <si>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</si>
  <si>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</si>
  <si>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</si>
  <si>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</si>
  <si>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</si>
  <si>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</si>
  <si>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</si>
  <si>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</si>
  <si>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</si>
  <si>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</si>
  <si>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</si>
  <si>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</si>
  <si>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</si>
  <si>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</si>
  <si>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</si>
  <si>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</si>
  <si>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</si>
  <si>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</si>
  <si>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</si>
  <si>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</si>
  <si>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</si>
  <si>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</si>
  <si>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</si>
  <si>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</si>
  <si>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</si>
  <si>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</si>
  <si>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</si>
  <si>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</si>
  <si>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</si>
  <si>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</si>
  <si>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</si>
  <si>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</si>
  <si>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</si>
  <si>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</si>
  <si>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</si>
  <si>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</si>
  <si>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</si>
  <si>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</si>
  <si>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</si>
  <si>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</si>
  <si>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</si>
  <si>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</si>
  <si>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</si>
  <si>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</si>
  <si>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</si>
  <si>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</si>
  <si>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</si>
  <si>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</si>
  <si>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</si>
  <si>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</si>
  <si>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</si>
  <si>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</si>
  <si>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</si>
  <si>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</si>
  <si>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</si>
  <si>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</si>
  <si>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</si>
  <si>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</si>
  <si>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</si>
  <si>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</si>
  <si>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</si>
  <si>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</si>
  <si>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</si>
  <si>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</si>
  <si>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</si>
  <si>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</si>
  <si>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</si>
  <si>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</si>
  <si>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</si>
  <si>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</si>
  <si>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</si>
  <si>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</si>
  <si>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</si>
  <si>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</si>
  <si>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</si>
  <si>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</si>
  <si>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</si>
  <si>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</si>
  <si>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</si>
  <si>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</si>
  <si>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</si>
  <si>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</si>
  <si>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</si>
  <si>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</si>
  <si>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</si>
  <si>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</si>
  <si>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</si>
  <si>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</si>
  <si>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</si>
  <si>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</si>
  <si>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</si>
  <si>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</si>
  <si>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</si>
  <si>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</si>
  <si>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</si>
  <si>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</si>
  <si>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</si>
  <si>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</si>
  <si>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</si>
  <si>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</si>
  <si>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</si>
  <si>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</si>
  <si>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</si>
  <si>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</si>
  <si>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</si>
  <si>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</si>
  <si>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</si>
  <si>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</si>
  <si>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</si>
  <si>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</si>
  <si>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</si>
  <si>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</si>
  <si>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</si>
  <si>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</si>
  <si>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</si>
  <si>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</si>
  <si>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</si>
  <si>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</si>
  <si>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</si>
  <si>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</si>
  <si>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</si>
  <si>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</si>
  <si>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</si>
  <si>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</si>
  <si>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</si>
  <si>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</si>
  <si>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</si>
  <si>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</si>
  <si>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</si>
  <si>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</si>
  <si>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</si>
  <si>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</si>
  <si>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</si>
  <si>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</si>
  <si>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</si>
  <si>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</si>
  <si>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</si>
  <si>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</si>
  <si>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</si>
  <si>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</si>
  <si>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</si>
  <si>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</si>
  <si>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</si>
  <si>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</si>
  <si>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</si>
  <si>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</si>
  <si>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</si>
  <si>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</si>
  <si>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</si>
  <si>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</si>
  <si>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</si>
  <si>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</si>
  <si>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</si>
  <si>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</si>
  <si>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</si>
  <si>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</si>
  <si>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</si>
  <si>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</si>
  <si>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</si>
  <si>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</si>
  <si>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</si>
  <si>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</si>
  <si>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</si>
  <si>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</si>
  <si>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</si>
  <si>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</si>
  <si>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</si>
  <si>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</si>
  <si>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</si>
  <si>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</si>
  <si>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</si>
  <si>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</si>
  <si>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</si>
  <si>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</si>
  <si>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</si>
  <si>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</si>
  <si>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</si>
  <si>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</si>
  <si>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</si>
  <si>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</si>
  <si>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</si>
  <si>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</si>
  <si>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</si>
  <si>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</si>
  <si>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</si>
  <si>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</si>
  <si>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</si>
  <si>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</si>
  <si>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</si>
  <si>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</si>
  <si>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</si>
  <si>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</si>
  <si>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</si>
  <si>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</si>
  <si>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</si>
  <si>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</si>
  <si>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</si>
  <si>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</si>
  <si>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</si>
  <si>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</si>
  <si>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</si>
  <si>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</si>
  <si>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</si>
  <si>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</si>
  <si>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</si>
  <si>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</si>
  <si>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</si>
  <si>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</si>
  <si>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</si>
  <si>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</si>
  <si>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</si>
  <si>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</si>
  <si>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</si>
  <si>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</si>
  <si>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</si>
  <si>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</si>
  <si>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</si>
  <si>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</si>
  <si>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</si>
  <si>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</si>
  <si>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</si>
  <si>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</si>
  <si>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</si>
  <si>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</si>
  <si>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</si>
  <si>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</si>
  <si>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</si>
  <si>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</si>
  <si>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</si>
  <si>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</si>
  <si>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</si>
  <si>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</si>
  <si>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</si>
  <si>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</si>
  <si>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</si>
  <si>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</si>
  <si>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</si>
  <si>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</si>
  <si>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</si>
  <si>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</si>
  <si>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</si>
  <si>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</si>
  <si>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</si>
  <si>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</si>
  <si>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</si>
  <si>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</si>
  <si>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</si>
  <si>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</si>
  <si>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</si>
  <si>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</si>
  <si>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</si>
  <si>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</si>
  <si>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</si>
  <si>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</si>
  <si>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</si>
  <si>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</si>
  <si>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</si>
  <si>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</si>
  <si>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</si>
  <si>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</si>
  <si>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</si>
  <si>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</si>
  <si>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</si>
  <si>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</si>
  <si>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</si>
  <si>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</si>
  <si>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</si>
  <si>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</si>
  <si>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</si>
  <si>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</si>
  <si>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</si>
  <si>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</si>
  <si>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</si>
  <si>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</si>
  <si>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</si>
  <si>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</si>
  <si>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</si>
  <si>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</si>
  <si>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</si>
  <si>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</si>
  <si>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</si>
  <si>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</si>
  <si>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</si>
  <si>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</si>
  <si>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</si>
  <si>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</si>
  <si>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</si>
  <si>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</si>
  <si>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</si>
  <si>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</si>
  <si>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</si>
  <si>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</si>
  <si>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</si>
  <si>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</si>
  <si>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</si>
  <si>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</si>
  <si>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</si>
  <si>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</si>
  <si>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</si>
  <si>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</si>
  <si>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</si>
  <si>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</si>
  <si>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</si>
  <si>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</si>
  <si>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</si>
  <si>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</si>
  <si>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</si>
  <si>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</si>
  <si>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</si>
  <si>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</si>
  <si>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</si>
  <si>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</si>
  <si>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</si>
  <si>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</si>
  <si>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</si>
  <si>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</si>
  <si>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</si>
  <si>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</si>
  <si>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</si>
  <si>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</si>
  <si>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</si>
  <si>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</si>
  <si>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</si>
  <si>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</si>
  <si>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</si>
  <si>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</si>
  <si>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</si>
  <si>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</si>
  <si>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</si>
  <si>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</si>
  <si>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</si>
  <si>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</si>
  <si>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</si>
  <si>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</si>
  <si>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</si>
  <si>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</si>
  <si>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</si>
  <si>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</si>
  <si>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</si>
  <si>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</si>
  <si>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</si>
  <si>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</si>
  <si>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</si>
  <si>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</si>
  <si>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</si>
  <si>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</si>
  <si>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</si>
  <si>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</si>
  <si>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</si>
  <si>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</si>
  <si>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</si>
  <si>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</si>
  <si>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</si>
  <si>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</si>
  <si>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</si>
  <si>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</si>
  <si>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</si>
  <si>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</si>
  <si>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</si>
  <si>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</si>
  <si>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</si>
  <si>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</si>
  <si>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</si>
  <si>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</si>
  <si>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</si>
  <si>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</si>
  <si>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</si>
  <si>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</si>
  <si>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</si>
  <si>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</si>
  <si>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</si>
  <si>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</si>
  <si>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</si>
  <si>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</si>
  <si>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</si>
  <si>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</si>
  <si>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</si>
  <si>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</si>
  <si>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</si>
  <si>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</si>
  <si>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</si>
  <si>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</si>
  <si>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</si>
  <si>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</si>
  <si>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</si>
  <si>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</si>
  <si>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</si>
  <si>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</si>
  <si>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</si>
  <si>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</si>
  <si>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</si>
  <si>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</si>
  <si>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</si>
  <si>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</si>
  <si>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</si>
  <si>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</si>
  <si>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</si>
  <si>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</si>
  <si>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</si>
  <si>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</si>
  <si>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</si>
  <si>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</si>
  <si>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</si>
  <si>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</si>
  <si>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</si>
  <si>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</si>
  <si>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</si>
  <si>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</si>
  <si>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</si>
  <si>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</si>
  <si>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</si>
  <si>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</si>
  <si>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</si>
  <si>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</si>
  <si>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</si>
  <si>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</si>
  <si>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</si>
  <si>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</si>
  <si>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</si>
  <si>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</si>
  <si>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</si>
  <si>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</si>
  <si>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</si>
  <si>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</si>
  <si>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</si>
  <si>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</si>
  <si>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</si>
  <si>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</si>
  <si>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</si>
  <si>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</si>
  <si>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</si>
  <si>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</si>
  <si>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</si>
  <si>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</si>
  <si>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</si>
  <si>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</si>
  <si>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</si>
  <si>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</si>
  <si>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</si>
  <si>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</si>
  <si>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</si>
  <si>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</si>
  <si>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</si>
  <si>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</si>
  <si>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</si>
  <si>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</si>
  <si>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</si>
  <si>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</si>
  <si>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</si>
  <si>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</si>
  <si>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</si>
  <si>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</si>
  <si>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</si>
  <si>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</si>
  <si>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</si>
  <si>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</si>
  <si>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</si>
  <si>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</si>
  <si>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</si>
  <si>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</si>
  <si>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</si>
  <si>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</si>
  <si>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</si>
  <si>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</si>
  <si>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</si>
  <si>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</si>
  <si>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</si>
  <si>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</si>
  <si>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</si>
  <si>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</si>
  <si>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</si>
  <si>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</si>
  <si>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</si>
  <si>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</si>
  <si>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</si>
  <si>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</si>
  <si>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</si>
  <si>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</si>
  <si>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</si>
  <si>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</si>
  <si>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</si>
  <si>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</si>
  <si>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</si>
  <si>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</si>
  <si>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</si>
  <si>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</si>
  <si>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</si>
  <si>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</si>
  <si>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</si>
  <si>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</si>
  <si>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</si>
  <si>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</si>
  <si>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</si>
  <si>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</si>
  <si>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</si>
  <si>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</si>
  <si>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</si>
  <si>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</si>
  <si>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</si>
  <si>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</si>
  <si>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</si>
  <si>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</si>
  <si>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</si>
  <si>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</si>
  <si>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</si>
  <si>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</si>
  <si>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</si>
  <si>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</si>
  <si>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</si>
  <si>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</si>
  <si>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</si>
  <si>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</si>
  <si>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</si>
  <si>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</si>
  <si>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</si>
  <si>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</si>
  <si>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</si>
  <si>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</si>
  <si>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</si>
  <si>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</si>
  <si>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</si>
  <si>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</si>
  <si>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</si>
  <si>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</si>
  <si>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</si>
  <si>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</si>
  <si>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</si>
  <si>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</si>
  <si>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</si>
  <si>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</si>
  <si>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</si>
  <si>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</si>
  <si>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</si>
  <si>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</si>
  <si>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</si>
  <si>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</si>
  <si>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</si>
  <si>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</si>
  <si>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</si>
  <si>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</si>
  <si>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</si>
  <si>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</si>
  <si>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</si>
  <si>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</si>
  <si>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</si>
  <si>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</si>
  <si>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</si>
  <si>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</si>
  <si>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</si>
  <si>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</si>
  <si>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</si>
  <si>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</si>
  <si>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</si>
  <si>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</si>
  <si>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</si>
  <si>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</si>
  <si>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</si>
  <si>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</si>
  <si>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</si>
  <si>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</si>
  <si>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</si>
  <si>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</si>
  <si>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</si>
  <si>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</si>
  <si>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</si>
  <si>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</si>
  <si>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</si>
  <si>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</si>
  <si>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</si>
  <si>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</si>
  <si>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</si>
  <si>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</si>
  <si>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</si>
  <si>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</si>
  <si>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</si>
  <si>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</si>
  <si>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</si>
  <si>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</si>
  <si>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</si>
  <si>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</si>
  <si>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</si>
  <si>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</si>
  <si>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</si>
  <si>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</si>
  <si>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</si>
  <si>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</si>
  <si>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</si>
  <si>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</si>
  <si>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</si>
  <si>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</si>
  <si>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</si>
  <si>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</si>
  <si>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</si>
  <si>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</si>
  <si>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</si>
  <si>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</si>
  <si>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</si>
  <si>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</si>
  <si>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</si>
  <si>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</si>
  <si>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</si>
  <si>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</si>
  <si>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</si>
  <si>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</si>
  <si>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</si>
  <si>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</si>
  <si>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</si>
  <si>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</si>
  <si>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</si>
  <si>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</si>
  <si>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</si>
  <si>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</si>
  <si>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</si>
  <si>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</si>
  <si>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</si>
  <si>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</si>
  <si>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</si>
  <si>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</si>
  <si>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</si>
  <si>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</si>
  <si>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</si>
  <si>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</si>
  <si>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</si>
  <si>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</si>
  <si>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</si>
  <si>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</si>
  <si>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</si>
  <si>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</si>
  <si>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</si>
  <si>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</si>
  <si>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</si>
  <si>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</si>
  <si>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</si>
  <si>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</si>
  <si>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</si>
  <si>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</si>
  <si>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</si>
  <si>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</si>
  <si>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</si>
  <si>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</si>
  <si>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</si>
  <si>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</si>
  <si>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</si>
  <si>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</si>
  <si>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</si>
  <si>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</si>
  <si>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</si>
  <si>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</si>
  <si>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</si>
  <si>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</si>
  <si>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</si>
  <si>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</si>
  <si>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</si>
  <si>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</si>
  <si>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</si>
  <si>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</si>
  <si>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</si>
  <si>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</si>
  <si>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</si>
  <si>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</si>
  <si>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</si>
  <si>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</si>
  <si>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</si>
  <si>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</si>
  <si>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</si>
  <si>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</si>
  <si>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</si>
  <si>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</si>
  <si>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</si>
  <si>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</si>
  <si>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</si>
  <si>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</si>
  <si>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</si>
  <si>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</si>
  <si>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</si>
  <si>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</si>
  <si>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</si>
  <si>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</si>
  <si>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</si>
  <si>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</si>
  <si>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</si>
  <si>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</si>
  <si>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</si>
  <si>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</si>
  <si>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</si>
  <si>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</si>
  <si>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</si>
  <si>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</si>
  <si>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</si>
  <si>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</si>
  <si>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</si>
  <si>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</si>
  <si>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</si>
  <si>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</si>
  <si>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</si>
  <si>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</si>
  <si>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</si>
  <si>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</si>
  <si>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</si>
  <si>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</si>
  <si>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</si>
  <si>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</si>
  <si>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</si>
  <si>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</si>
  <si>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</si>
  <si>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</si>
  <si>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</si>
  <si>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</si>
  <si>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</si>
  <si>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</si>
  <si>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</si>
  <si>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</si>
  <si>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</si>
  <si>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</si>
  <si>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</si>
  <si>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</si>
  <si>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</si>
  <si>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</si>
  <si>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</si>
  <si>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</si>
  <si>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</si>
  <si>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</si>
  <si>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</si>
  <si>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</si>
  <si>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</si>
  <si>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</si>
  <si>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</si>
  <si>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</si>
  <si>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</si>
  <si>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</si>
  <si>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</si>
  <si>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</si>
  <si>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</si>
  <si>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</si>
  <si>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</si>
  <si>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</si>
  <si>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</si>
  <si>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</si>
  <si>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</si>
  <si>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</si>
  <si>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</si>
  <si>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</si>
  <si>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</si>
  <si>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</si>
  <si>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</si>
  <si>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</si>
  <si>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</si>
  <si>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</si>
  <si>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</si>
  <si>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</si>
  <si>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</si>
  <si>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</si>
  <si>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</si>
  <si>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</si>
  <si>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</si>
  <si>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</si>
  <si>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</si>
  <si>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</si>
  <si>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</si>
  <si>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</si>
  <si>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</si>
  <si>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</si>
  <si>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</si>
  <si>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</si>
  <si>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</si>
  <si>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</si>
  <si>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</si>
  <si>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</si>
  <si>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</si>
  <si>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</si>
  <si>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</si>
  <si>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</si>
  <si>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</si>
  <si>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</si>
  <si>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</si>
  <si>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</si>
  <si>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</si>
  <si>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</si>
  <si>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</si>
  <si>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</si>
  <si>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</si>
  <si>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</si>
  <si>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</si>
  <si>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</si>
  <si>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</si>
  <si>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</si>
  <si>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</si>
  <si>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</si>
  <si>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</si>
  <si>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</si>
  <si>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</si>
  <si>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</si>
  <si>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</si>
  <si>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</si>
  <si>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</si>
  <si>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</si>
  <si>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</si>
  <si>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</si>
  <si>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</si>
  <si>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</si>
  <si>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</si>
  <si>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</si>
  <si>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</si>
  <si>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</si>
  <si>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</si>
  <si>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</si>
  <si>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</si>
  <si>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</si>
  <si>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</si>
  <si>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</si>
  <si>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</si>
  <si>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</si>
  <si>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</si>
  <si>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</si>
  <si>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</si>
  <si>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</si>
  <si>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</si>
  <si>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</si>
  <si>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</si>
  <si>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</si>
  <si>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</si>
  <si>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</si>
  <si>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</si>
  <si>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</si>
  <si>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</si>
  <si>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</si>
  <si>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</si>
  <si>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</si>
  <si>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</si>
  <si>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</si>
  <si>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</si>
  <si>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</si>
  <si>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</si>
  <si>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</si>
  <si>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</si>
  <si>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</si>
  <si>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</si>
  <si>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</si>
  <si>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</si>
  <si>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</si>
  <si>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</si>
  <si>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</si>
  <si>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</si>
  <si>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</si>
  <si>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</si>
  <si>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</si>
  <si>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</si>
  <si>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</si>
  <si>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</si>
  <si>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</si>
  <si>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</si>
  <si>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</si>
  <si>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</si>
  <si>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</si>
  <si>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</si>
  <si>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</si>
  <si>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</si>
  <si>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</si>
  <si>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</si>
  <si>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</si>
  <si>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</si>
  <si>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</si>
  <si>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</si>
  <si>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</si>
  <si>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</si>
  <si>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</si>
  <si>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</si>
  <si>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</si>
  <si>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</si>
  <si>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</si>
  <si>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</si>
  <si>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</si>
  <si>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</si>
  <si>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</si>
  <si>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</si>
  <si>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</si>
  <si>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</si>
  <si>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</si>
  <si>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</si>
  <si>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</si>
  <si>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</si>
  <si>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</si>
  <si>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</si>
  <si>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</si>
  <si>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</si>
  <si>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</si>
  <si>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</si>
  <si>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</si>
  <si>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</si>
  <si>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</si>
  <si>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</si>
  <si>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</si>
  <si>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</si>
  <si>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</si>
  <si>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</si>
  <si>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</si>
  <si>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</si>
  <si>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</si>
  <si>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</si>
  <si>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</si>
  <si>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</si>
  <si>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</si>
  <si>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</si>
  <si>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</si>
  <si>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</si>
  <si>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</si>
  <si>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</si>
  <si>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</si>
  <si>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</si>
  <si>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</si>
  <si>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</si>
  <si>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</si>
  <si>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</si>
  <si>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</si>
  <si>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</si>
  <si>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</si>
  <si>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</si>
  <si>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</si>
  <si>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</si>
  <si>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</si>
  <si>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</si>
  <si>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</si>
  <si>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</si>
  <si>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</si>
  <si>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</si>
  <si>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</si>
  <si>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</si>
  <si>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</si>
  <si>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</si>
  <si>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</si>
  <si>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</si>
  <si>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</si>
  <si>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</si>
  <si>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</si>
  <si>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</si>
  <si>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</si>
  <si>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</si>
  <si>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</si>
  <si>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</si>
  <si>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</si>
  <si>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</si>
  <si>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</si>
  <si>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</si>
  <si>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</si>
  <si>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</si>
  <si>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</si>
  <si>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</si>
  <si>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</si>
  <si>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</si>
  <si>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</si>
  <si>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</si>
  <si>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</si>
  <si>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</si>
  <si>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</si>
  <si>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</si>
  <si>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</si>
  <si>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</si>
  <si>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</si>
  <si>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</si>
  <si>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</si>
  <si>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</si>
  <si>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</si>
  <si>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</si>
  <si>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</si>
  <si>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</si>
  <si>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</si>
  <si>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</si>
  <si>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</si>
  <si>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</si>
  <si>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</si>
  <si>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</si>
  <si>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</si>
  <si>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</si>
  <si>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</si>
  <si>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</si>
  <si>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</si>
  <si>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</si>
  <si>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</si>
  <si>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</si>
  <si>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</si>
  <si>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</si>
  <si>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</si>
  <si>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</si>
  <si>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</si>
  <si>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</si>
  <si>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</si>
  <si>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</si>
  <si>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</si>
  <si>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</si>
  <si>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</si>
  <si>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</si>
  <si>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</si>
  <si>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</si>
  <si>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</si>
  <si>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</si>
  <si>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</si>
  <si>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</si>
  <si>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</si>
  <si>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</si>
  <si>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</si>
  <si>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</si>
  <si>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</si>
  <si>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</si>
  <si>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</si>
  <si>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</si>
  <si>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</si>
  <si>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</si>
  <si>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</si>
  <si>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</si>
  <si>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</si>
  <si>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</si>
  <si>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</si>
  <si>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</si>
  <si>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</si>
  <si>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</si>
  <si>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</si>
  <si>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</si>
  <si>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</si>
  <si>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</si>
  <si>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</si>
  <si>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</si>
  <si>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</si>
  <si>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</si>
  <si>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</si>
  <si>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</si>
  <si>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</si>
  <si>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</si>
  <si>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</si>
  <si>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</si>
  <si>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</si>
  <si>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</si>
  <si>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</si>
  <si>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</si>
  <si>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</si>
  <si>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</si>
  <si>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</si>
  <si>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</si>
  <si>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</si>
  <si>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</si>
  <si>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</si>
  <si>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</si>
  <si>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</si>
  <si>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</si>
  <si>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</si>
  <si>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</si>
  <si>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</si>
  <si>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</si>
  <si>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</si>
  <si>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</si>
  <si>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</si>
  <si>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</si>
  <si>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</si>
  <si>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</si>
  <si>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</si>
  <si>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</si>
  <si>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</si>
  <si>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</si>
  <si>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</si>
  <si>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</si>
  <si>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</si>
  <si>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</si>
  <si>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</si>
  <si>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</si>
  <si>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</si>
  <si>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</si>
  <si>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</si>
  <si>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</si>
  <si>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</si>
  <si>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</si>
  <si>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</si>
  <si>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</si>
  <si>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</si>
  <si>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</si>
  <si>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</si>
  <si>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</si>
  <si>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</si>
  <si>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</si>
  <si>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</si>
  <si>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</si>
  <si>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</si>
  <si>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</si>
  <si>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</si>
  <si>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</si>
  <si>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</si>
  <si>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</si>
  <si>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</si>
  <si>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</si>
  <si>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</si>
  <si>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</si>
  <si>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</si>
  <si>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</si>
  <si>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</si>
  <si>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</si>
  <si>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</si>
  <si>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</si>
  <si>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</si>
  <si>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</si>
  <si>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</si>
  <si>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</si>
  <si>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</si>
  <si>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</si>
  <si>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</si>
  <si>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</si>
  <si>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</si>
  <si>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</si>
  <si>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</si>
  <si>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</si>
  <si>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</si>
  <si>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</si>
  <si>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</si>
  <si>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</si>
  <si>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</si>
  <si>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</si>
  <si>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</si>
  <si>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</si>
  <si>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</si>
  <si>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</si>
  <si>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</si>
  <si>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</si>
  <si>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</si>
  <si>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</si>
  <si>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</si>
  <si>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</si>
  <si>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</si>
  <si>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</si>
  <si>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</si>
  <si>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</si>
  <si>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</si>
  <si>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</si>
  <si>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</si>
  <si>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</si>
  <si>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</si>
  <si>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</si>
  <si>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</si>
  <si>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</si>
  <si>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</si>
  <si>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</si>
  <si>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</si>
  <si>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</si>
  <si>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</si>
  <si>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</si>
  <si>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</si>
  <si>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</si>
  <si>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</si>
  <si>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</si>
  <si>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</si>
  <si>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</si>
  <si>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</si>
  <si>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</si>
  <si>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</si>
  <si>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</si>
  <si>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</si>
  <si>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</si>
  <si>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</si>
  <si>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</si>
  <si>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</si>
  <si>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</si>
  <si>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</si>
  <si>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</si>
  <si>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</si>
  <si>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</si>
  <si>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</si>
  <si>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</si>
  <si>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</si>
  <si>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</si>
  <si>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</si>
  <si>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</si>
  <si>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</si>
  <si>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</si>
  <si>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</si>
  <si>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</si>
  <si>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</si>
  <si>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</si>
  <si>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</si>
  <si>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</si>
  <si>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</si>
  <si>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</si>
  <si>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</si>
  <si>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</si>
  <si>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</si>
  <si>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</si>
  <si>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</si>
  <si>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</si>
  <si>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</si>
  <si>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</si>
  <si>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</si>
  <si>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</si>
  <si>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</si>
  <si>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</si>
  <si>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</si>
  <si>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</si>
  <si>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</si>
  <si>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</si>
  <si>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</si>
  <si>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</si>
  <si>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</si>
  <si>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</si>
  <si>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</si>
  <si>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</si>
  <si>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</si>
  <si>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</si>
  <si>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</si>
  <si>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</si>
  <si>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</si>
  <si>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</si>
  <si>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</si>
  <si>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</si>
  <si>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</si>
  <si>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</si>
  <si>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</si>
  <si>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</si>
  <si>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</si>
  <si>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</si>
  <si>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</si>
  <si>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</si>
  <si>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</si>
  <si>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</si>
  <si>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</si>
  <si>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</si>
  <si>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</si>
  <si>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</si>
  <si>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</si>
  <si>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</si>
  <si>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</si>
  <si>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</si>
  <si>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</si>
  <si>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</si>
  <si>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</si>
  <si>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</si>
  <si>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</si>
  <si>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</si>
  <si>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</si>
  <si>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</si>
  <si>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</si>
  <si>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</si>
  <si>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</si>
  <si>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</si>
  <si>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</si>
  <si>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</si>
  <si>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</si>
  <si>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</si>
  <si>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</si>
  <si>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</si>
  <si>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</si>
  <si>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</si>
  <si>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</si>
  <si>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</si>
  <si>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</si>
  <si>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</si>
  <si>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</si>
  <si>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</si>
  <si>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</si>
  <si>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</si>
  <si>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</si>
  <si>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</si>
  <si>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</si>
  <si>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</si>
  <si>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</si>
  <si>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</si>
  <si>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</si>
  <si>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</si>
  <si>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</si>
  <si>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</si>
  <si>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</si>
  <si>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</si>
  <si>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</si>
  <si>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</si>
  <si>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</si>
  <si>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</si>
  <si>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</si>
  <si>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</si>
  <si>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</si>
  <si>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</si>
  <si>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</si>
  <si>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</si>
  <si>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</si>
  <si>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</si>
  <si>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</si>
  <si>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</si>
  <si>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</si>
  <si>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</si>
  <si>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</si>
  <si>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</si>
  <si>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</si>
  <si>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</si>
  <si>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</si>
  <si>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</si>
  <si>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</si>
  <si>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</si>
  <si>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</si>
  <si>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</si>
  <si>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</si>
  <si>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</si>
  <si>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</si>
  <si>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</si>
  <si>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</si>
  <si>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</si>
  <si>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</si>
  <si>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</si>
  <si>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</si>
  <si>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</si>
  <si>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</si>
  <si>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</si>
  <si>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</si>
  <si>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</si>
  <si>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</si>
  <si>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</si>
  <si>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</si>
  <si>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</si>
  <si>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</si>
  <si>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</si>
  <si>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</si>
  <si>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</si>
  <si>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</si>
  <si>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</si>
  <si>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</si>
  <si>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</si>
  <si>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</si>
  <si>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</si>
  <si>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</si>
  <si>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</si>
  <si>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</si>
  <si>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</si>
  <si>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</si>
  <si>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</si>
  <si>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</si>
  <si>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</si>
  <si>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</si>
  <si>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</si>
  <si>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</si>
  <si>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</si>
  <si>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</si>
  <si>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</si>
  <si>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</si>
  <si>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</si>
  <si>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</si>
  <si>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</si>
  <si>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</si>
  <si>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</si>
  <si>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</si>
  <si>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</si>
  <si>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</si>
  <si>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</si>
  <si>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</si>
  <si>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</si>
  <si>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</si>
  <si>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</si>
  <si>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</si>
  <si>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</si>
  <si>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</si>
  <si>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</si>
  <si>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</si>
  <si>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</si>
  <si>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</si>
  <si>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</si>
  <si>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</si>
  <si>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</si>
  <si>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</si>
  <si>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</si>
  <si>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</si>
  <si>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</si>
  <si>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</si>
  <si>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</si>
  <si>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</si>
  <si>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</si>
  <si>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</si>
  <si>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</si>
  <si>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</si>
  <si>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</si>
  <si>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</si>
  <si>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</si>
  <si>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</si>
  <si>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</si>
  <si>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</si>
  <si>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</si>
  <si>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</si>
  <si>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</si>
  <si>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</si>
  <si>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</si>
  <si>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</si>
  <si>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</si>
  <si>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</si>
  <si>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</si>
  <si>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</si>
  <si>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</si>
  <si>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</si>
  <si>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</si>
  <si>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</si>
  <si>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</si>
  <si>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</si>
  <si>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</si>
  <si>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</si>
  <si>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</si>
  <si>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</si>
  <si>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</si>
  <si>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</si>
  <si>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</si>
  <si>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</si>
  <si>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</si>
  <si>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</si>
  <si>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</si>
  <si>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</si>
  <si>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</si>
  <si>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</si>
  <si>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</si>
  <si>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</si>
  <si>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</si>
  <si>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</si>
  <si>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</si>
  <si>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</si>
  <si>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</si>
  <si>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</si>
  <si>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</si>
  <si>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</si>
  <si>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</si>
  <si>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</si>
  <si>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</si>
  <si>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</si>
  <si>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</si>
  <si>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</si>
  <si>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</si>
  <si>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</si>
  <si>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</si>
  <si>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</si>
  <si>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</si>
  <si>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</si>
  <si>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</si>
  <si>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</si>
  <si>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</si>
  <si>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</si>
  <si>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</si>
  <si>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</si>
  <si>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</si>
  <si>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</si>
  <si>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</si>
  <si>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</si>
  <si>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</si>
  <si>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</si>
  <si>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</si>
  <si>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</si>
  <si>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</si>
  <si>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</si>
  <si>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</si>
  <si>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</si>
  <si>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</si>
  <si>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</si>
  <si>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</si>
  <si>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</si>
  <si>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</si>
  <si>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</si>
  <si>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</si>
  <si>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</si>
  <si>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</si>
  <si>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</si>
  <si>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</si>
  <si>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</si>
  <si>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</si>
  <si>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</si>
  <si>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</si>
  <si>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</si>
  <si>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</si>
  <si>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</si>
  <si>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</si>
  <si>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</si>
  <si>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</si>
  <si>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</si>
  <si>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</si>
  <si>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</si>
  <si>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</si>
  <si>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</si>
  <si>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</si>
  <si>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</si>
  <si>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</si>
  <si>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</si>
  <si>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</si>
  <si>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</si>
  <si>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</si>
  <si>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</si>
  <si>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</si>
  <si>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</si>
  <si>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</si>
  <si>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</si>
  <si>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</si>
  <si>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</si>
  <si>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</si>
  <si>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</si>
  <si>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</si>
  <si>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</si>
  <si>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</si>
  <si>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</si>
  <si>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</si>
  <si>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</si>
  <si>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</si>
  <si>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</si>
  <si>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</si>
  <si>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</si>
  <si>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</si>
  <si>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</si>
  <si>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</si>
  <si>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</si>
  <si>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</si>
  <si>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</si>
  <si>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</si>
  <si>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</si>
  <si>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</si>
  <si>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</si>
  <si>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</si>
  <si>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</si>
  <si>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</si>
  <si>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</si>
  <si>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</si>
  <si>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</si>
  <si>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</si>
  <si>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</si>
  <si>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</si>
  <si>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</si>
  <si>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</si>
  <si>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</si>
  <si>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</si>
  <si>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</si>
  <si>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</si>
  <si>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</si>
  <si>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</si>
  <si>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</si>
  <si>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</si>
  <si>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</si>
  <si>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</si>
  <si>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</si>
  <si>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</si>
  <si>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</si>
  <si>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</si>
  <si>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</si>
  <si>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</si>
  <si>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</si>
  <si>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</si>
  <si>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</si>
  <si>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</si>
  <si>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</si>
  <si>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</si>
  <si>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</si>
  <si>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</si>
  <si>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</si>
  <si>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</si>
  <si>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</si>
  <si>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</si>
  <si>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</si>
  <si>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</si>
  <si>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</si>
  <si>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</si>
  <si>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</si>
  <si>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</si>
  <si>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</si>
  <si>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</si>
  <si>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</si>
  <si>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</si>
  <si>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</si>
  <si>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</si>
  <si>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</si>
  <si>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</si>
  <si>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</si>
  <si>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</si>
  <si>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</si>
  <si>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</si>
  <si>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</si>
  <si>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</si>
  <si>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</si>
  <si>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</si>
  <si>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</si>
  <si>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</si>
  <si>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</si>
  <si>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</si>
  <si>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</si>
  <si>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</si>
  <si>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</si>
  <si>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</si>
  <si>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</si>
  <si>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</si>
  <si>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</si>
  <si>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</si>
  <si>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</si>
  <si>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</si>
  <si>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</si>
  <si>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</si>
  <si>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</si>
  <si>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</si>
  <si>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</si>
  <si>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</si>
  <si>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</si>
  <si>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</si>
  <si>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</si>
  <si>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</si>
  <si>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</si>
  <si>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</si>
  <si>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</si>
  <si>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</si>
  <si>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</si>
  <si>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</si>
  <si>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</si>
  <si>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</si>
  <si>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</si>
  <si>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</si>
  <si>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</si>
  <si>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</si>
  <si>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</si>
  <si>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</si>
  <si>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</si>
  <si>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</si>
  <si>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</si>
  <si>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</si>
  <si>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</si>
  <si>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</si>
  <si>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</si>
  <si>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</si>
  <si>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</si>
  <si>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</si>
  <si>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</si>
  <si>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</si>
  <si>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</si>
  <si>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</si>
  <si>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</si>
  <si>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</si>
  <si>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</si>
  <si>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</si>
  <si>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</si>
  <si>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</si>
  <si>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</si>
  <si>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</si>
  <si>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</si>
  <si>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</si>
  <si>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</si>
  <si>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</si>
  <si>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</si>
  <si>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</si>
  <si>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</si>
  <si>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</si>
  <si>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</si>
  <si>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</si>
  <si>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</si>
  <si>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</si>
  <si>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</si>
  <si>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</si>
  <si>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</si>
  <si>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</si>
  <si>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</si>
  <si>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</si>
  <si>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</si>
  <si>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</si>
  <si>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</si>
  <si>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</si>
  <si>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</si>
  <si>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</si>
  <si>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</si>
  <si>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</si>
  <si>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</si>
  <si>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</si>
  <si>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</si>
  <si>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</si>
  <si>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</si>
  <si>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</si>
  <si>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</si>
  <si>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</si>
  <si>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</si>
  <si>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</si>
  <si>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</si>
  <si>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</si>
  <si>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</si>
  <si>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</si>
  <si>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</si>
  <si>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</si>
  <si>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</si>
  <si>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</si>
  <si>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</si>
  <si>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</si>
  <si>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</si>
  <si>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</si>
  <si>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</si>
  <si>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</si>
  <si>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</si>
  <si>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</si>
  <si>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</si>
  <si>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</si>
  <si>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</si>
  <si>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</si>
  <si>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</si>
  <si>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</si>
  <si>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</si>
  <si>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</si>
  <si>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</si>
  <si>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</si>
  <si>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</si>
  <si>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</si>
  <si>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</si>
  <si>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</si>
  <si>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</si>
  <si>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</si>
  <si>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</si>
  <si>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</si>
  <si>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</si>
  <si>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</si>
  <si>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</si>
  <si>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</si>
  <si>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</si>
  <si>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</si>
  <si>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</si>
  <si>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</si>
  <si>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</si>
  <si>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</si>
  <si>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</si>
  <si>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</si>
  <si>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</si>
  <si>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</si>
  <si>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</si>
  <si>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</si>
  <si>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</si>
  <si>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</si>
  <si>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</si>
  <si>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</si>
  <si>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</si>
  <si>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</si>
  <si>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</si>
  <si>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</si>
  <si>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</si>
  <si>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</si>
  <si>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</si>
  <si>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</si>
  <si>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</si>
  <si>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</si>
  <si>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</si>
  <si>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</si>
  <si>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</si>
  <si>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</si>
  <si>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</si>
  <si>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</si>
  <si>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</si>
  <si>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</si>
  <si>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</si>
  <si>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</si>
  <si>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</si>
  <si>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</si>
  <si>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</si>
  <si>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</si>
  <si>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</si>
  <si>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</si>
  <si>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</si>
  <si>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</si>
  <si>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</si>
  <si>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</si>
  <si>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</si>
  <si>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</si>
  <si>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</si>
  <si>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</si>
  <si>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</si>
  <si>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</si>
  <si>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</si>
  <si>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</si>
  <si>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</si>
  <si>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</si>
  <si>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</si>
  <si>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</si>
  <si>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</si>
  <si>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</si>
  <si>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</si>
  <si>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</si>
  <si>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</si>
  <si>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</si>
  <si>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</si>
  <si>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</si>
  <si>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</si>
  <si>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</si>
  <si>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</si>
  <si>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</si>
  <si>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</si>
  <si>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</si>
  <si>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</si>
  <si>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</si>
  <si>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</si>
  <si>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</si>
  <si>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</si>
  <si>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</si>
  <si>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</si>
  <si>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</si>
  <si>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</si>
  <si>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</si>
  <si>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</si>
  <si>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</si>
  <si>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</si>
  <si>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</si>
  <si>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</si>
  <si>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</si>
  <si>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</si>
  <si>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</si>
  <si>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</si>
  <si>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</si>
  <si>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</si>
  <si>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</si>
  <si>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</si>
  <si>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</si>
  <si>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</si>
  <si>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</si>
  <si>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</si>
  <si>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</si>
  <si>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</si>
  <si>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</si>
  <si>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</si>
  <si>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</si>
  <si>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</si>
  <si>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</si>
  <si>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</si>
  <si>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</si>
  <si>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</si>
  <si>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</si>
  <si>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</si>
  <si>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</si>
  <si>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</si>
  <si>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</si>
  <si>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</si>
  <si>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</si>
  <si>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</si>
  <si>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</si>
  <si>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</si>
  <si>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</si>
  <si>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</si>
  <si>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</si>
  <si>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</si>
  <si>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</si>
  <si>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</si>
  <si>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</si>
  <si>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</si>
  <si>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</si>
  <si>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</si>
  <si>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</si>
  <si>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</si>
  <si>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</si>
  <si>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</si>
  <si>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</si>
  <si>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</si>
  <si>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</si>
  <si>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</si>
  <si>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</si>
  <si>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</si>
  <si>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</si>
  <si>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</si>
  <si>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</si>
  <si>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</si>
  <si>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</si>
  <si>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</si>
  <si>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</si>
  <si>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</si>
  <si>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</si>
  <si>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</si>
  <si>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</si>
  <si>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</si>
  <si>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</si>
  <si>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</si>
  <si>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</si>
  <si>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</si>
  <si>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</si>
  <si>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</si>
  <si>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</si>
  <si>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</si>
  <si>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</si>
  <si>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</si>
  <si>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</si>
  <si>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</si>
  <si>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</si>
  <si>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</si>
  <si>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</si>
  <si>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</si>
  <si>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</si>
  <si>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</si>
  <si>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</si>
  <si>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</si>
  <si>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</si>
  <si>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</si>
  <si>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</si>
  <si>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</si>
  <si>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</si>
  <si>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</si>
  <si>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</si>
  <si>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</si>
  <si>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</si>
  <si>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</si>
  <si>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</si>
  <si>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</si>
  <si>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</si>
  <si>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</si>
  <si>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</si>
  <si>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</si>
  <si>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</si>
  <si>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</si>
  <si>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</si>
  <si>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</si>
  <si>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</si>
  <si>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</si>
  <si>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</si>
  <si>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</si>
  <si>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</si>
  <si>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</si>
  <si>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</si>
  <si>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</si>
  <si>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</si>
  <si>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</si>
  <si>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</si>
  <si>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</si>
  <si>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</si>
  <si>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</si>
  <si>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</si>
  <si>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</si>
  <si>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</si>
  <si>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</si>
  <si>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</si>
  <si>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</si>
  <si>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</si>
  <si>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</si>
  <si>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</si>
  <si>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</si>
  <si>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</si>
  <si>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</si>
  <si>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</si>
  <si>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</si>
  <si>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</si>
  <si>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</si>
  <si>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</si>
  <si>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</si>
  <si>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</si>
  <si>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</si>
  <si>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</si>
  <si>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</si>
  <si>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</si>
  <si>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</si>
  <si>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</si>
  <si>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</si>
  <si>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</si>
  <si>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</si>
  <si>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</si>
  <si>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</si>
  <si>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</si>
  <si>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</si>
  <si>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</si>
  <si>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</si>
  <si>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</si>
  <si>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</si>
  <si>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</si>
  <si>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</si>
  <si>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</si>
  <si>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</si>
  <si>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</si>
  <si>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</si>
  <si>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</si>
  <si>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</si>
  <si>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</si>
  <si>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</si>
  <si>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</si>
  <si>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</si>
  <si>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</si>
  <si>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</si>
  <si>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</si>
  <si>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</si>
  <si>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</si>
  <si>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</si>
  <si>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</si>
  <si>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</si>
  <si>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</si>
  <si>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</si>
  <si>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</si>
  <si>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</si>
  <si>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</si>
  <si>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</si>
  <si>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</si>
  <si>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</si>
  <si>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</si>
  <si>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</si>
  <si>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</si>
  <si>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</si>
  <si>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</si>
  <si>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</si>
  <si>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</si>
  <si>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</si>
  <si>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</si>
  <si>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</si>
  <si>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</si>
  <si>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</si>
  <si>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</si>
  <si>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</si>
  <si>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</si>
  <si>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</si>
  <si>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</si>
  <si>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</si>
  <si>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</si>
  <si>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</si>
  <si>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</si>
  <si>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</si>
  <si>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</si>
  <si>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</si>
  <si>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</si>
  <si>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</si>
  <si>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</si>
  <si>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</si>
  <si>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</si>
  <si>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</si>
  <si>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</si>
  <si>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</si>
  <si>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</si>
  <si>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</si>
  <si>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</si>
  <si>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</si>
  <si>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</si>
  <si>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</si>
  <si>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</si>
  <si>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</si>
  <si>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</si>
  <si>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</si>
  <si>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</si>
  <si>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</si>
  <si>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</si>
  <si>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</si>
  <si>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</si>
  <si>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</si>
  <si>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</si>
  <si>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</si>
  <si>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</si>
  <si>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</si>
  <si>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</si>
  <si>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</si>
  <si>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</si>
  <si>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</si>
  <si>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</si>
  <si>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</si>
  <si>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</si>
  <si>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</si>
  <si>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</si>
  <si>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</si>
  <si>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</si>
  <si>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</si>
  <si>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</si>
  <si>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</si>
  <si>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</si>
  <si>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</si>
  <si>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</si>
  <si>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</si>
  <si>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</si>
  <si>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</si>
  <si>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</si>
  <si>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</si>
  <si>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</si>
  <si>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</si>
  <si>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</si>
  <si>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</si>
  <si>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</si>
  <si>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</si>
  <si>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</si>
  <si>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</si>
  <si>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</si>
  <si>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</si>
  <si>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</si>
  <si>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</si>
  <si>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</si>
  <si>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</si>
  <si>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</si>
  <si>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</si>
  <si>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</si>
  <si>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</si>
  <si>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</si>
  <si>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</si>
  <si>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</si>
  <si>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</si>
  <si>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</si>
  <si>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</si>
  <si>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</si>
  <si>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</si>
  <si>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</si>
  <si>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</si>
  <si>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</si>
  <si>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</si>
  <si>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</si>
  <si>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</si>
  <si>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</si>
  <si>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</si>
  <si>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</si>
  <si>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</si>
  <si>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</si>
  <si>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</si>
  <si>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</si>
  <si>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</si>
  <si>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</si>
  <si>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</si>
  <si>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</si>
  <si>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</si>
  <si>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</si>
  <si>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</si>
  <si>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</si>
  <si>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</si>
  <si>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</si>
  <si>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</si>
  <si>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</si>
  <si>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</si>
  <si>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</si>
  <si>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</si>
  <si>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</si>
  <si>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</si>
  <si>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</si>
  <si>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</si>
  <si>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</si>
  <si>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</si>
  <si>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</si>
  <si>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</si>
  <si>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</si>
  <si>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</si>
  <si>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</si>
  <si>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</si>
  <si>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</si>
  <si>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</si>
  <si>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</si>
  <si>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</si>
  <si>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</si>
  <si>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</si>
  <si>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</si>
  <si>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</si>
  <si>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</si>
  <si>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</si>
  <si>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</si>
  <si>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</si>
  <si>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</si>
  <si>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</si>
  <si>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</si>
  <si>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</si>
  <si>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</si>
  <si>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</si>
  <si>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</si>
  <si>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</si>
  <si>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</si>
  <si>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</si>
  <si>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</si>
  <si>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</si>
  <si>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</si>
  <si>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</si>
  <si>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</si>
  <si>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</si>
  <si>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</si>
  <si>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</si>
  <si>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</si>
  <si>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</si>
  <si>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</si>
  <si>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</si>
  <si>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</si>
  <si>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</si>
  <si>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</si>
  <si>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</si>
  <si>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</si>
  <si>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</si>
  <si>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</si>
  <si>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</si>
  <si>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</si>
  <si>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</si>
  <si>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</si>
  <si>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</si>
  <si>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</si>
  <si>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</si>
  <si>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</si>
  <si>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</si>
  <si>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</si>
  <si>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</si>
  <si>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</si>
  <si>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</si>
  <si>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</si>
  <si>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</si>
  <si>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</si>
  <si>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</si>
  <si>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</si>
  <si>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</si>
  <si>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</si>
  <si>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</si>
  <si>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</si>
  <si>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</si>
  <si>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</si>
  <si>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</si>
  <si>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</si>
  <si>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</si>
  <si>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</si>
  <si>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</si>
  <si>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</si>
  <si>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</si>
  <si>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</si>
  <si>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</si>
  <si>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</si>
  <si>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</si>
  <si>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</si>
  <si>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</si>
  <si>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</si>
  <si>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</si>
  <si>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</si>
  <si>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</si>
  <si>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</si>
  <si>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</si>
  <si>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</si>
  <si>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</si>
  <si>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</si>
  <si>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</si>
  <si>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</si>
  <si>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</si>
  <si>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</si>
  <si>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</si>
  <si>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</si>
  <si>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</si>
  <si>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</si>
  <si>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</si>
  <si>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</si>
  <si>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</si>
  <si>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</si>
  <si>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</si>
  <si>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</si>
  <si>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</si>
  <si>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</si>
  <si>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</si>
  <si>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</si>
  <si>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</si>
  <si>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</si>
  <si>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</si>
  <si>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</si>
  <si>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</si>
  <si>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</si>
  <si>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</si>
  <si>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</si>
  <si>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</si>
  <si>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</si>
  <si>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</si>
  <si>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</si>
  <si>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</si>
  <si>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</si>
  <si>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</si>
  <si>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</si>
  <si>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</si>
  <si>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</si>
  <si>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</si>
  <si>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</si>
  <si>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</si>
  <si>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</si>
  <si>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</si>
  <si>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</si>
  <si>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</si>
  <si>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</si>
  <si>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</si>
  <si>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</si>
  <si>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</si>
  <si>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</si>
  <si>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</si>
  <si>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</si>
  <si>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</si>
  <si>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</si>
  <si>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</si>
  <si>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</si>
  <si>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</si>
  <si>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</si>
  <si>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</si>
  <si>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</si>
  <si>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</si>
  <si>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</si>
  <si>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</si>
  <si>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</si>
  <si>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</si>
  <si>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</si>
  <si>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</si>
  <si>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</si>
  <si>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</si>
  <si>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</si>
  <si>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</si>
  <si>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</si>
  <si>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</si>
  <si>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</si>
  <si>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</si>
  <si>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</si>
  <si>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</si>
  <si>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</si>
  <si>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</si>
  <si>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</si>
  <si>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</si>
  <si>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</si>
  <si>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</si>
  <si>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</si>
  <si>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</si>
  <si>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</si>
  <si>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</si>
  <si>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</si>
  <si>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</si>
  <si>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</si>
  <si>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</si>
  <si>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</si>
  <si>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</si>
  <si>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</si>
  <si>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</si>
  <si>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</si>
  <si>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</si>
  <si>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</si>
  <si>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</si>
  <si>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</si>
  <si>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</si>
  <si>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</si>
  <si>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</si>
  <si>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</si>
  <si>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</si>
  <si>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</si>
  <si>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</si>
  <si>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</si>
  <si>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</si>
  <si>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</si>
  <si>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</si>
  <si>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</si>
  <si>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</si>
  <si>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</si>
  <si>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</si>
  <si>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</si>
  <si>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</si>
  <si>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</si>
  <si>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</si>
  <si>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</si>
  <si>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</si>
  <si>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</si>
  <si>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</si>
  <si>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</si>
  <si>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</si>
  <si>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</si>
  <si>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</si>
  <si>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</si>
  <si>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</si>
  <si>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</si>
  <si>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</si>
  <si>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</si>
  <si>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</si>
  <si>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</si>
  <si>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</si>
  <si>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</si>
  <si>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</si>
  <si>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</si>
  <si>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</si>
  <si>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</si>
  <si>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</si>
  <si>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</si>
  <si>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</si>
  <si>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</si>
  <si>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</si>
  <si>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</si>
  <si>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</si>
  <si>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</si>
  <si>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</si>
  <si>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</si>
  <si>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</si>
  <si>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</si>
  <si>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</si>
  <si>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</si>
  <si>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</si>
  <si>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</si>
  <si>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</si>
  <si>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</si>
  <si>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</si>
  <si>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</si>
  <si>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</si>
  <si>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</si>
  <si>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</si>
  <si>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</si>
  <si>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</si>
  <si>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</si>
  <si>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</si>
  <si>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</si>
  <si>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</si>
  <si>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</si>
  <si>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</si>
  <si>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</si>
  <si>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</si>
  <si>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</si>
  <si>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</si>
  <si>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</si>
  <si>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</si>
  <si>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</si>
  <si>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</si>
  <si>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</si>
  <si>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</si>
  <si>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</si>
  <si>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</si>
  <si>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</si>
  <si>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</si>
  <si>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</si>
  <si>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</si>
  <si>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</si>
  <si>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</si>
  <si>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</si>
  <si>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</si>
  <si>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</si>
  <si>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</si>
  <si>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</si>
  <si>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</si>
  <si>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</si>
  <si>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</si>
  <si>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</si>
  <si>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</si>
  <si>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</si>
  <si>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</si>
  <si>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</si>
  <si>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</si>
  <si>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</si>
  <si>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</si>
  <si>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</si>
  <si>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</si>
  <si>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</si>
  <si>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</si>
  <si>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</si>
  <si>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</si>
  <si>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</si>
  <si>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</si>
  <si>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</si>
  <si>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</si>
  <si>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</si>
  <si>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</si>
  <si>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</si>
  <si>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</si>
  <si>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</si>
  <si>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</si>
  <si>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</si>
  <si>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</si>
  <si>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</si>
  <si>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</si>
  <si>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</si>
  <si>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</si>
  <si>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</si>
  <si>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</si>
  <si>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</si>
  <si>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</si>
  <si>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</si>
  <si>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</si>
  <si>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</si>
  <si>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</si>
  <si>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</si>
  <si>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</si>
  <si>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</si>
  <si>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</si>
  <si>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</si>
  <si>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</si>
  <si>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</si>
  <si>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</si>
  <si>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</si>
  <si>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</si>
  <si>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</si>
  <si>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</si>
  <si>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</si>
  <si>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</si>
  <si>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</si>
  <si>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</si>
  <si>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</si>
  <si>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</si>
  <si>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</si>
  <si>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</si>
  <si>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</si>
  <si>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</si>
  <si>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</si>
  <si>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</si>
  <si>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</si>
  <si>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</si>
  <si>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</si>
  <si>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</si>
  <si>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</si>
  <si>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</si>
  <si>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</si>
  <si>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</si>
  <si>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</si>
  <si>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</si>
  <si>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</si>
  <si>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</si>
  <si>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</si>
  <si>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</si>
  <si>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</si>
  <si>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</si>
  <si>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</si>
  <si>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</si>
  <si>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</si>
  <si>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</si>
  <si>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</si>
  <si>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</si>
  <si>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</si>
  <si>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</si>
  <si>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</si>
  <si>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</si>
  <si>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</si>
  <si>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</si>
  <si>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</si>
  <si>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</si>
  <si>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</si>
  <si>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</si>
  <si>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</si>
  <si>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</si>
  <si>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</si>
  <si>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</si>
  <si>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</si>
  <si>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</si>
  <si>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</si>
  <si>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</si>
  <si>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</si>
  <si>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</si>
  <si>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</si>
  <si>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</si>
  <si>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</si>
  <si>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</si>
  <si>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</si>
  <si>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</si>
  <si>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</si>
  <si>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</si>
  <si>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</si>
  <si>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</si>
  <si>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</si>
  <si>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</si>
  <si>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</si>
  <si>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</si>
  <si>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</si>
  <si>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</si>
  <si>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</si>
  <si>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</si>
  <si>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</si>
  <si>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</si>
  <si>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</si>
  <si>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</si>
  <si>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</si>
  <si>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</si>
  <si>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</si>
  <si>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</si>
  <si>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</si>
  <si>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</si>
  <si>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</si>
  <si>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</si>
  <si>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</si>
  <si>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</si>
  <si>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</si>
  <si>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</si>
  <si>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</si>
  <si>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</si>
  <si>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</si>
  <si>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</si>
  <si>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</si>
  <si>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</si>
  <si>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</si>
  <si>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</si>
  <si>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</si>
  <si>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</si>
  <si>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</si>
  <si>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</si>
  <si>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</si>
  <si>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</si>
  <si>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</si>
  <si>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</si>
  <si>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</si>
  <si>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</si>
  <si>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</si>
  <si>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</si>
  <si>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</si>
  <si>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</si>
  <si>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</si>
  <si>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</si>
  <si>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</si>
  <si>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</si>
  <si>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</si>
  <si>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</si>
  <si>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</si>
  <si>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</si>
  <si>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</si>
  <si>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</si>
  <si>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</si>
  <si>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</si>
  <si>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</si>
  <si>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</si>
  <si>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</si>
  <si>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</si>
  <si>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</si>
  <si>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</si>
  <si>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</si>
  <si>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</si>
  <si>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</si>
  <si>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</si>
  <si>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</si>
  <si>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</si>
  <si>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</si>
  <si>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</si>
  <si>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</si>
  <si>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</si>
  <si>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</si>
  <si>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</si>
  <si>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</si>
  <si>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</si>
  <si>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</si>
  <si>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</si>
  <si>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</si>
  <si>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</si>
  <si>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</si>
  <si>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</si>
  <si>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</si>
  <si>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</si>
  <si>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</si>
  <si>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</si>
  <si>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</si>
  <si>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</si>
  <si>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</si>
  <si>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</si>
  <si>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</si>
  <si>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</si>
  <si>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</si>
  <si>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</si>
  <si>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</si>
  <si>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</si>
  <si>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</si>
  <si>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</si>
  <si>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</si>
  <si>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</si>
  <si>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</si>
  <si>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</si>
  <si>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</si>
  <si>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</si>
  <si>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</si>
  <si>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</si>
  <si>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</si>
  <si>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</si>
  <si>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</si>
  <si>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</si>
  <si>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</si>
  <si>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</si>
  <si>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</si>
  <si>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</si>
  <si>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</si>
  <si>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</si>
  <si>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</si>
  <si>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</si>
  <si>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</si>
  <si>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</si>
  <si>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</si>
  <si>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</si>
  <si>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</si>
  <si>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</si>
  <si>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</si>
  <si>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</si>
  <si>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</si>
  <si>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</si>
  <si>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</si>
  <si>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</si>
  <si>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</si>
  <si>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</si>
  <si>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</si>
  <si>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</si>
  <si>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</si>
  <si>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</si>
  <si>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</si>
  <si>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</si>
  <si>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</si>
  <si>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</si>
  <si>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</si>
  <si>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</si>
  <si>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</si>
  <si>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</si>
  <si>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</si>
  <si>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</si>
  <si>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</si>
  <si>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</si>
  <si>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</si>
  <si>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</si>
  <si>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</si>
  <si>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</si>
  <si>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</si>
  <si>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</si>
  <si>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</si>
  <si>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</si>
  <si>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</si>
  <si>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</si>
  <si>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</si>
  <si>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</si>
  <si>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</si>
  <si>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</si>
  <si>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</si>
  <si>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</si>
  <si>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</si>
  <si>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</si>
  <si>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</si>
  <si>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</si>
  <si>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</si>
  <si>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</si>
  <si>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</si>
  <si>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</si>
  <si>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</si>
  <si>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</si>
  <si>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</si>
  <si>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</si>
  <si>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</si>
  <si>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</si>
  <si>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</si>
  <si>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</si>
  <si>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</si>
  <si>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</si>
  <si>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</si>
  <si>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</si>
  <si>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</si>
  <si>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</si>
  <si>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</si>
  <si>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</si>
  <si>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</si>
  <si>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</si>
  <si>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</si>
  <si>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</si>
  <si>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</si>
  <si>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</si>
  <si>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</si>
  <si>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</si>
  <si>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</si>
  <si>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</si>
  <si>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</si>
  <si>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</si>
  <si>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</si>
  <si>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</si>
  <si>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</si>
  <si>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</si>
  <si>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</si>
  <si>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</si>
  <si>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</si>
  <si>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</si>
  <si>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</si>
  <si>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</si>
  <si>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</si>
  <si>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</si>
  <si>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</si>
  <si>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</si>
  <si>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</si>
  <si>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</si>
  <si>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</si>
  <si>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</si>
  <si>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</si>
  <si>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</si>
  <si>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</si>
  <si>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</si>
  <si>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</si>
  <si>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</si>
  <si>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</si>
  <si>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</si>
  <si>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</si>
  <si>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</si>
  <si>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</si>
  <si>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</si>
  <si>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</si>
  <si>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</si>
  <si>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</si>
  <si>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</si>
  <si>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</si>
  <si>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</si>
  <si>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</si>
  <si>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</si>
  <si>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</si>
  <si>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</si>
  <si>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</si>
  <si>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</si>
  <si>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</si>
  <si>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</si>
  <si>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</si>
  <si>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</si>
  <si>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</si>
  <si>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</si>
  <si>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</si>
  <si>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</si>
  <si>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</si>
  <si>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</si>
  <si>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</si>
  <si>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</si>
  <si>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</si>
  <si>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</si>
  <si>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</si>
  <si>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</si>
  <si>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</si>
  <si>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</si>
  <si>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</si>
  <si>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</si>
  <si>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</si>
  <si>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</si>
  <si>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</si>
  <si>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</si>
  <si>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</si>
  <si>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</si>
  <si>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</si>
  <si>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</si>
  <si>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</si>
  <si>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</si>
  <si>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</si>
  <si>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</si>
  <si>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</si>
  <si>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</si>
  <si>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</si>
  <si>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</si>
  <si>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</si>
  <si>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</si>
  <si>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</si>
  <si>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</si>
  <si>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</si>
  <si>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</si>
  <si>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</si>
  <si>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</si>
  <si>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</si>
  <si>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</si>
  <si>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</si>
  <si>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</si>
  <si>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</si>
  <si>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</si>
  <si>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</si>
  <si>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</si>
  <si>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</si>
  <si>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</si>
  <si>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</si>
  <si>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</si>
  <si>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</si>
  <si>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</si>
  <si>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</si>
  <si>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</si>
  <si>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</si>
  <si>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</si>
  <si>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</si>
  <si>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</si>
  <si>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</si>
  <si>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</si>
  <si>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</si>
  <si>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</si>
  <si>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</si>
  <si>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</si>
  <si>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</si>
  <si>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</si>
  <si>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</si>
  <si>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</si>
  <si>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</si>
  <si>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</si>
  <si>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</si>
  <si>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</si>
  <si>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</si>
  <si>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</si>
  <si>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</si>
  <si>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</si>
  <si>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</si>
  <si>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</si>
  <si>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</si>
  <si>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</si>
  <si>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</si>
  <si>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</si>
  <si>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</si>
  <si>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</si>
  <si>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</si>
  <si>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</si>
  <si>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</si>
  <si>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</si>
  <si>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</si>
  <si>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</si>
  <si>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</si>
  <si>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</si>
  <si>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</si>
  <si>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</si>
  <si>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</si>
  <si>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</si>
  <si>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</si>
  <si>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</si>
  <si>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</si>
  <si>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</si>
  <si>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</si>
  <si>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</si>
  <si>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</si>
  <si>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</si>
  <si>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</si>
  <si>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</si>
  <si>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</si>
  <si>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</si>
  <si>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</si>
  <si>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</si>
  <si>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</si>
  <si>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</si>
  <si>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</si>
  <si>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</si>
  <si>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</si>
  <si>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</si>
  <si>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</si>
  <si>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</si>
  <si>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</si>
  <si>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</si>
  <si>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</si>
  <si>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</si>
  <si>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</si>
  <si>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</si>
  <si>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</si>
  <si>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</si>
  <si>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</si>
  <si>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</si>
  <si>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</si>
  <si>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</si>
  <si>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</si>
  <si>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</si>
  <si>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</si>
  <si>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</si>
  <si>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</si>
  <si>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</si>
  <si>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</si>
  <si>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</si>
  <si>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</si>
  <si>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</si>
  <si>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</si>
  <si>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</si>
  <si>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</si>
  <si>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</si>
  <si>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</si>
  <si>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</si>
  <si>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</si>
  <si>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</si>
  <si>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</si>
  <si>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</si>
  <si>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</si>
  <si>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</si>
  <si>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</si>
  <si>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</si>
  <si>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</si>
  <si>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</si>
  <si>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</si>
  <si>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</si>
  <si>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</si>
  <si>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</si>
  <si>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</si>
  <si>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</si>
  <si>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</si>
  <si>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</si>
  <si>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</si>
  <si>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</si>
  <si>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</si>
  <si>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</si>
  <si>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</si>
  <si>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</si>
  <si>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</si>
  <si>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</si>
  <si>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</si>
  <si>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</si>
  <si>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</si>
  <si>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</si>
  <si>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</si>
  <si>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</si>
  <si>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</si>
  <si>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</si>
  <si>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</si>
  <si>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</si>
  <si>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</si>
  <si>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</si>
  <si>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</si>
  <si>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</si>
  <si>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</si>
  <si>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</si>
  <si>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</si>
  <si>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</si>
  <si>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</si>
  <si>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</si>
  <si>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</si>
  <si>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</si>
  <si>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</si>
  <si>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</si>
  <si>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</si>
  <si>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</si>
  <si>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</si>
  <si>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</si>
  <si>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</si>
  <si>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</si>
  <si>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</si>
  <si>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</si>
  <si>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</si>
  <si>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</si>
  <si>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</si>
  <si>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</si>
  <si>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</si>
  <si>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</si>
  <si>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</si>
  <si>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</si>
  <si>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</si>
  <si>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</si>
  <si>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</si>
  <si>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</si>
  <si>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</si>
  <si>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</si>
  <si>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</si>
  <si>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</si>
  <si>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</si>
  <si>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</si>
  <si>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</si>
  <si>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</si>
  <si>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</si>
  <si>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</si>
  <si>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</si>
  <si>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</si>
  <si>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</si>
  <si>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</si>
  <si>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</si>
  <si>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</si>
  <si>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</si>
  <si>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</si>
  <si>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</si>
  <si>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</si>
  <si>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</si>
  <si>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</si>
  <si>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</si>
  <si>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</si>
  <si>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</si>
  <si>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</si>
  <si>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</si>
  <si>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</si>
  <si>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</si>
  <si>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</si>
  <si>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</si>
  <si>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</si>
  <si>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</si>
  <si>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</si>
  <si>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</si>
  <si>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</si>
  <si>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</si>
  <si>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</si>
  <si>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</si>
  <si>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</si>
  <si>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</si>
  <si>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</si>
  <si>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</si>
  <si>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</si>
  <si>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</si>
  <si>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</si>
  <si>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</si>
  <si>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</si>
  <si>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</si>
  <si>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</si>
  <si>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</si>
  <si>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</si>
  <si>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</si>
  <si>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</si>
  <si>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</si>
  <si>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</si>
  <si>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</si>
  <si>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</si>
  <si>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</si>
  <si>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</si>
  <si>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</si>
  <si>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</si>
  <si>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</si>
  <si>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</si>
  <si>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</si>
  <si>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</si>
  <si>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</si>
  <si>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</si>
  <si>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</si>
  <si>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</si>
  <si>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</si>
  <si>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</si>
  <si>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</si>
  <si>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</si>
  <si>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</si>
  <si>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</si>
  <si>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</si>
  <si>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</si>
  <si>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</si>
  <si>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</si>
  <si>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</si>
  <si>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</si>
  <si>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</si>
  <si>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</si>
  <si>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</si>
  <si>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</si>
  <si>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</si>
  <si>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</si>
  <si>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</si>
  <si>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</si>
  <si>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</si>
  <si>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</si>
  <si>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</si>
  <si>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</si>
  <si>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</si>
  <si>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</si>
  <si>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</si>
  <si>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</si>
  <si>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</si>
  <si>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</si>
  <si>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</si>
  <si>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</si>
  <si>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</si>
  <si>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</si>
  <si>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</si>
  <si>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</si>
  <si>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</si>
  <si>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</si>
  <si>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</si>
  <si>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</si>
  <si>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</si>
  <si>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</si>
  <si>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</si>
  <si>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</si>
  <si>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</si>
  <si>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</si>
  <si>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</si>
  <si>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</si>
  <si>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</si>
  <si>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</si>
  <si>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</si>
  <si>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</si>
  <si>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</si>
  <si>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</si>
  <si>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</si>
  <si>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</si>
  <si>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</si>
  <si>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</si>
  <si>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</si>
  <si>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</si>
  <si>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</si>
  <si>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</si>
  <si>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</si>
  <si>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</si>
  <si>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</si>
  <si>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</si>
  <si>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</si>
  <si>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</si>
  <si>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</si>
  <si>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</si>
  <si>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</si>
  <si>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</si>
  <si>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</si>
  <si>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</si>
  <si>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</si>
  <si>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</si>
  <si>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</si>
  <si>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</si>
  <si>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</si>
  <si>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</si>
  <si>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</si>
  <si>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</si>
  <si>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</si>
  <si>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</si>
  <si>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</si>
  <si>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</si>
  <si>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</si>
  <si>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</si>
  <si>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</si>
  <si>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</si>
  <si>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</si>
  <si>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</si>
  <si>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</si>
  <si>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</si>
  <si>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</si>
  <si>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</si>
  <si>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</si>
  <si>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</si>
  <si>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</si>
  <si>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</si>
  <si>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</si>
  <si>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</si>
  <si>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</si>
  <si>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</si>
  <si>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</si>
  <si>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</si>
  <si>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</si>
  <si>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</si>
  <si>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</si>
  <si>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</si>
  <si>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</si>
  <si>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</si>
  <si>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</si>
  <si>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</si>
  <si>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</si>
  <si>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</si>
  <si>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</si>
  <si>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</si>
  <si>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</si>
  <si>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</si>
  <si>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</si>
  <si>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</si>
  <si>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</si>
  <si>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</si>
  <si>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</si>
  <si>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</si>
  <si>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</si>
  <si>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</si>
  <si>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</si>
  <si>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</si>
  <si>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</si>
  <si>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</si>
  <si>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</si>
  <si>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</si>
  <si>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</si>
  <si>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</si>
  <si>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</si>
  <si>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</si>
  <si>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</si>
  <si>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</si>
  <si>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</si>
  <si>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</si>
  <si>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</si>
  <si>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</si>
  <si>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</si>
  <si>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</si>
  <si>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</si>
  <si>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</si>
  <si>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</si>
  <si>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</si>
  <si>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</si>
  <si>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</si>
  <si>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</si>
  <si>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</si>
  <si>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</si>
  <si>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</si>
  <si>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</si>
  <si>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</si>
  <si>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</si>
  <si>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</si>
  <si>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</si>
  <si>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</si>
  <si>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</si>
  <si>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</si>
  <si>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</si>
  <si>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</si>
  <si>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</si>
  <si>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</si>
  <si>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</si>
  <si>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</si>
  <si>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</si>
  <si>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</si>
  <si>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</si>
  <si>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</si>
  <si>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</si>
  <si>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</si>
  <si>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</si>
  <si>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</si>
  <si>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</si>
  <si>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</si>
  <si>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</si>
  <si>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</si>
  <si>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</si>
  <si>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</si>
  <si>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</si>
  <si>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</si>
  <si>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</si>
  <si>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</si>
  <si>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</si>
  <si>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</si>
  <si>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</si>
  <si>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</si>
  <si>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</si>
  <si>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</si>
  <si>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</si>
  <si>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</si>
  <si>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</si>
  <si>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</si>
  <si>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</si>
  <si>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</si>
  <si>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</si>
  <si>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</si>
  <si>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</si>
  <si>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</si>
  <si>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</si>
  <si>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</si>
  <si>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</si>
  <si>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</si>
  <si>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</si>
  <si>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</si>
  <si>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</si>
  <si>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</si>
  <si>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</si>
  <si>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</si>
  <si>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</si>
  <si>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</si>
  <si>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</si>
  <si>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</si>
  <si>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</si>
  <si>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</si>
  <si>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</si>
  <si>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</si>
  <si>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</si>
  <si>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</si>
  <si>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</si>
  <si>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</si>
  <si>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</si>
  <si>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</si>
  <si>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</si>
  <si>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</si>
  <si>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</si>
  <si>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</si>
  <si>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</si>
  <si>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</si>
  <si>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</si>
  <si>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</si>
  <si>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</si>
  <si>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</si>
  <si>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</si>
  <si>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</si>
  <si>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</si>
  <si>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</si>
  <si>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</si>
  <si>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</si>
  <si>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</si>
  <si>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</si>
  <si>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</si>
  <si>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</si>
  <si>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</si>
  <si>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</si>
  <si>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</si>
  <si>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</si>
  <si>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</si>
  <si>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</si>
  <si>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</si>
  <si>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</si>
  <si>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</si>
  <si>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</si>
  <si>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</si>
  <si>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</si>
  <si>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</si>
  <si>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</si>
  <si>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</si>
  <si>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</si>
  <si>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</si>
  <si>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</si>
  <si>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</si>
  <si>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</si>
  <si>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</si>
  <si>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</si>
  <si>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</si>
  <si>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</si>
  <si>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</si>
  <si>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</si>
  <si>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</si>
  <si>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</si>
  <si>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</si>
  <si>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</si>
  <si>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</si>
  <si>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</si>
  <si>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</si>
  <si>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</si>
  <si>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</si>
  <si>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</si>
  <si>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</si>
  <si>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</si>
  <si>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</si>
  <si>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</si>
  <si>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</si>
  <si>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</si>
  <si>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</si>
  <si>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</si>
  <si>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</si>
  <si>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</si>
  <si>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</si>
  <si>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</si>
  <si>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</si>
  <si>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</si>
  <si>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</si>
  <si>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</si>
  <si>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</si>
  <si>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</si>
  <si>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</si>
  <si>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</si>
  <si>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</si>
  <si>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</si>
  <si>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</si>
  <si>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</si>
  <si>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</si>
  <si>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</si>
  <si>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</si>
  <si>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</si>
  <si>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</si>
  <si>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</si>
  <si>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</si>
  <si>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</si>
  <si>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</si>
  <si>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</si>
  <si>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</si>
  <si>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</si>
  <si>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</si>
  <si>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</si>
  <si>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</si>
  <si>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</si>
  <si>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</si>
  <si>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</si>
  <si>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</si>
  <si>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</si>
  <si>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</si>
  <si>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</si>
  <si>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</si>
  <si>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</si>
  <si>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</si>
  <si>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</si>
  <si>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</si>
  <si>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</si>
  <si>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</si>
  <si>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</si>
  <si>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</si>
  <si>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</si>
  <si>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</si>
  <si>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</si>
  <si>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</si>
  <si>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</si>
  <si>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</si>
  <si>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</si>
  <si>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</si>
  <si>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</si>
  <si>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</si>
  <si>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</si>
  <si>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</si>
  <si>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</si>
  <si>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</si>
  <si>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</si>
  <si>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</si>
  <si>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</si>
  <si>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</si>
  <si>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</si>
  <si>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</si>
  <si>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</si>
  <si>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</si>
  <si>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</si>
  <si>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</si>
  <si>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</si>
  <si>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</si>
  <si>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</si>
  <si>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</si>
  <si>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</si>
  <si>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</si>
  <si>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</si>
  <si>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</si>
  <si>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</si>
  <si>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</si>
  <si>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</si>
  <si>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</si>
  <si>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</si>
  <si>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</si>
  <si>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</si>
  <si>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</si>
  <si>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</si>
  <si>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</si>
  <si>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</si>
  <si>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</si>
  <si>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</si>
  <si>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</si>
  <si>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</si>
  <si>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</si>
  <si>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</si>
  <si>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</si>
  <si>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</si>
  <si>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</si>
  <si>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</si>
  <si>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</si>
  <si>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</si>
  <si>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</si>
  <si>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</si>
  <si>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</si>
  <si>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</si>
  <si>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</si>
  <si>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</si>
  <si>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</si>
  <si>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</si>
  <si>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</si>
  <si>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</si>
  <si>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</si>
  <si>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</si>
  <si>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</si>
  <si>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</si>
  <si>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</si>
  <si>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</si>
  <si>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</si>
  <si>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</si>
  <si>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</si>
  <si>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</si>
  <si>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</si>
  <si>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</si>
  <si>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</si>
  <si>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</si>
  <si>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</si>
  <si>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</si>
  <si>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</si>
  <si>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</si>
  <si>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</si>
  <si>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</si>
  <si>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</si>
  <si>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</si>
  <si>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</si>
  <si>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</si>
  <si>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</si>
  <si>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</si>
  <si>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</si>
  <si>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</si>
  <si>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</si>
  <si>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</si>
  <si>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</si>
  <si>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</si>
  <si>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</si>
  <si>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</si>
  <si>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</si>
  <si>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</si>
  <si>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</si>
  <si>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</si>
  <si>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</si>
  <si>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</si>
  <si>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</si>
  <si>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</si>
  <si>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</si>
  <si>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</si>
  <si>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</si>
  <si>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</si>
  <si>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</si>
  <si>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</si>
  <si>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</si>
  <si>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</si>
  <si>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</si>
  <si>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</si>
  <si>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</si>
  <si>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</si>
  <si>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</si>
  <si>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</si>
  <si>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</si>
  <si>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</si>
  <si>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</si>
  <si>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</si>
  <si>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</si>
  <si>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</si>
  <si>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</si>
  <si>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</si>
  <si>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</si>
  <si>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</si>
  <si>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</si>
  <si>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</si>
  <si>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</si>
  <si>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</si>
  <si>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</si>
  <si>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</si>
  <si>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</si>
  <si>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</si>
  <si>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</si>
  <si>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</si>
  <si>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</si>
  <si>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</si>
  <si>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</si>
  <si>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</si>
  <si>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</si>
  <si>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</si>
  <si>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</si>
  <si>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</si>
  <si>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</si>
  <si>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</si>
  <si>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</si>
  <si>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</si>
  <si>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</si>
  <si>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</si>
  <si>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</si>
  <si>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</si>
  <si>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</si>
  <si>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</si>
  <si>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</si>
  <si>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</si>
  <si>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</si>
  <si>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</si>
  <si>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</si>
  <si>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</si>
  <si>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</si>
  <si>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</si>
  <si>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</si>
  <si>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</si>
  <si>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</si>
  <si>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</si>
  <si>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</si>
  <si>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</si>
  <si>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</si>
  <si>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</si>
  <si>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</si>
  <si>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</si>
  <si>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</si>
  <si>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</si>
  <si>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</si>
  <si>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</si>
  <si>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</si>
  <si>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</si>
  <si>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</si>
  <si>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</si>
  <si>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</si>
  <si>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</si>
  <si>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</si>
  <si>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</si>
  <si>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</si>
  <si>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</si>
  <si>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</si>
  <si>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</si>
  <si>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</si>
  <si>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</si>
  <si>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</si>
  <si>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</si>
  <si>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</si>
  <si>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</si>
  <si>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</si>
  <si>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</si>
  <si>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</si>
  <si>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</si>
  <si>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</si>
  <si>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</si>
  <si>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</si>
  <si>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</si>
  <si>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</si>
  <si>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</si>
  <si>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</si>
  <si>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</si>
  <si>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</si>
  <si>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</si>
  <si>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</si>
  <si>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</si>
  <si>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</si>
  <si>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</si>
  <si>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</si>
  <si>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</si>
  <si>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</si>
  <si>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</si>
  <si>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</si>
  <si>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</si>
  <si>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</si>
  <si>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</si>
  <si>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</si>
  <si>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</si>
  <si>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</si>
  <si>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</si>
  <si>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</si>
  <si>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</si>
  <si>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</si>
  <si>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</si>
  <si>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</si>
  <si>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</si>
  <si>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</si>
  <si>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</si>
  <si>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</si>
  <si>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</si>
  <si>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</si>
  <si>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</si>
  <si>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</si>
  <si>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</si>
  <si>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</si>
  <si>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</si>
  <si>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</si>
  <si>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</si>
  <si>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</si>
  <si>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</si>
  <si>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</si>
  <si>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</si>
  <si>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</si>
  <si>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</si>
  <si>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</si>
  <si>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</si>
  <si>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</si>
  <si>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</si>
  <si>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</si>
  <si>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</si>
  <si>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</si>
  <si>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</si>
  <si>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</si>
  <si>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</si>
  <si>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</si>
  <si>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</si>
  <si>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</si>
  <si>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</si>
  <si>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</si>
  <si>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</si>
  <si>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</si>
  <si>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</si>
  <si>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</si>
  <si>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</si>
  <si>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</si>
  <si>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</si>
  <si>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</si>
  <si>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</si>
  <si>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</si>
  <si>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</si>
  <si>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</si>
  <si>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</si>
  <si>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</si>
  <si>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</si>
  <si>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</si>
  <si>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</si>
  <si>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</si>
  <si>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</si>
  <si>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</si>
  <si>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</si>
  <si>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</si>
  <si>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</si>
  <si>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</si>
  <si>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</si>
  <si>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</si>
  <si>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</si>
  <si>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</si>
  <si>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</si>
  <si>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</si>
  <si>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</si>
  <si>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</si>
  <si>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</si>
  <si>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</si>
  <si>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</si>
  <si>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</si>
  <si>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</si>
  <si>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</si>
  <si>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</si>
  <si>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</si>
  <si>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</si>
  <si>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</si>
  <si>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</si>
  <si>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</si>
  <si>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</si>
  <si>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</si>
  <si>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</si>
  <si>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</si>
  <si>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</si>
  <si>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</si>
  <si>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</si>
  <si>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</si>
  <si>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</si>
  <si>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</si>
  <si>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</si>
  <si>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</si>
  <si>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</si>
  <si>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</si>
  <si>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</si>
  <si>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</si>
  <si>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</si>
  <si>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</si>
  <si>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</si>
  <si>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</si>
  <si>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</si>
  <si>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</si>
  <si>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</si>
  <si>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</si>
  <si>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</si>
  <si>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</si>
  <si>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</si>
  <si>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</si>
  <si>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</si>
  <si>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</si>
  <si>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</si>
  <si>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</si>
  <si>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</si>
  <si>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</si>
  <si>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</si>
  <si>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</si>
  <si>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</si>
  <si>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</si>
  <si>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</si>
  <si>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</si>
  <si>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</si>
  <si>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</si>
  <si>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</si>
  <si>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</si>
  <si>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</si>
  <si>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</si>
  <si>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</si>
  <si>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</si>
  <si>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</si>
  <si>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</si>
  <si>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</si>
  <si>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</si>
  <si>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</si>
  <si>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</si>
  <si>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</si>
  <si>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</si>
  <si>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</si>
  <si>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</si>
  <si>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</si>
  <si>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</si>
  <si>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</si>
  <si>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</si>
  <si>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</si>
  <si>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</si>
  <si>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</si>
  <si>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</si>
  <si>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</si>
  <si>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</si>
  <si>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</si>
  <si>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</si>
  <si>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</si>
  <si>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</si>
  <si>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</si>
  <si>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</si>
  <si>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</si>
  <si>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</si>
  <si>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</si>
  <si>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</si>
  <si>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</si>
  <si>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</si>
  <si>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</si>
  <si>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</si>
  <si>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</si>
  <si>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</si>
  <si>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</si>
  <si>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</si>
  <si>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</si>
  <si>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</si>
  <si>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</si>
  <si>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</si>
  <si>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</si>
  <si>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</si>
  <si>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</si>
  <si>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</si>
  <si>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</si>
  <si>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</si>
  <si>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</si>
  <si>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</si>
  <si>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</si>
  <si>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</si>
  <si>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</si>
  <si>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</si>
  <si>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</si>
  <si>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</si>
  <si>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</si>
  <si>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</si>
  <si>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</si>
  <si>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</si>
  <si>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</si>
  <si>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</si>
  <si>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</si>
  <si>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</si>
  <si>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</si>
  <si>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</si>
  <si>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</si>
  <si>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</si>
  <si>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</si>
  <si>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</si>
  <si>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</si>
  <si>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</si>
  <si>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</si>
  <si>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</si>
  <si>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</si>
  <si>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</si>
  <si>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</si>
  <si>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</si>
  <si>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</si>
  <si>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</si>
  <si>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</si>
  <si>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</si>
  <si>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</si>
  <si>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</si>
  <si>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</si>
  <si>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</si>
  <si>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</si>
  <si>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</si>
  <si>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</si>
  <si>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</si>
  <si>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</si>
  <si>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</si>
  <si>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</si>
  <si>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</si>
  <si>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</si>
  <si>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</si>
  <si>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</si>
  <si>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</si>
  <si>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</si>
  <si>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</si>
  <si>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</si>
  <si>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</si>
  <si>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</si>
  <si>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</si>
  <si>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</si>
  <si>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</si>
  <si>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</si>
  <si>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</si>
  <si>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</si>
  <si>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</si>
  <si>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</si>
  <si>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</si>
  <si>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</si>
  <si>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</si>
  <si>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</si>
  <si>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</si>
  <si>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</si>
  <si>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</si>
  <si>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</si>
  <si>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</si>
  <si>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</si>
  <si>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</si>
  <si>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</si>
  <si>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</si>
  <si>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</si>
  <si>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</si>
  <si>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</si>
  <si>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</si>
  <si>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</si>
  <si>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</si>
  <si>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</si>
  <si>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</si>
  <si>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</si>
  <si>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</si>
  <si>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</si>
  <si>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</si>
  <si>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</si>
  <si>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</si>
  <si>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</si>
  <si>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</si>
  <si>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</si>
  <si>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</si>
  <si>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</si>
  <si>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</si>
  <si>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</si>
  <si>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</si>
  <si>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</si>
  <si>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</si>
  <si>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</si>
  <si>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</si>
  <si>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</si>
  <si>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</si>
  <si>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</si>
  <si>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</si>
  <si>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</si>
  <si>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</si>
  <si>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</si>
  <si>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</si>
  <si>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</si>
  <si>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</si>
  <si>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</si>
  <si>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</si>
  <si>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</si>
  <si>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</si>
  <si>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</si>
  <si>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</si>
  <si>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</si>
  <si>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</si>
  <si>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</si>
  <si>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</si>
  <si>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</si>
  <si>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</si>
  <si>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</si>
  <si>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</si>
  <si>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</si>
  <si>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</si>
  <si>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</si>
  <si>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</si>
  <si>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</si>
  <si>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</si>
  <si>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</si>
  <si>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</si>
  <si>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</si>
  <si>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</si>
  <si>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</si>
  <si>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</si>
  <si>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</si>
  <si>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</si>
  <si>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</si>
  <si>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</si>
  <si>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</si>
  <si>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</si>
  <si>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</si>
  <si>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</si>
  <si>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</si>
  <si>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</si>
  <si>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</si>
  <si>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</si>
  <si>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</si>
  <si>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</si>
  <si>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</si>
  <si>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</si>
  <si>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</si>
  <si>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</si>
  <si>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</si>
  <si>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</si>
  <si>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</si>
  <si>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</si>
  <si>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</si>
  <si>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</si>
  <si>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</si>
  <si>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</si>
  <si>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</si>
  <si>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</si>
  <si>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</si>
  <si>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</si>
  <si>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</si>
  <si>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</si>
  <si>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</si>
  <si>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</si>
  <si>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</si>
  <si>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</si>
  <si>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</si>
  <si>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</si>
  <si>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</si>
  <si>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</si>
  <si>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</si>
  <si>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</si>
  <si>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</si>
  <si>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</si>
  <si>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</si>
  <si>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</si>
  <si>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</si>
  <si>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</si>
  <si>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</si>
  <si>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</si>
  <si>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</si>
  <si>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</si>
  <si>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</si>
  <si>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</si>
  <si>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</si>
  <si>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</si>
  <si>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</si>
  <si>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</si>
  <si>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</si>
  <si>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</si>
  <si>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</si>
  <si>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</si>
  <si>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</si>
  <si>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</si>
  <si>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</si>
  <si>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</si>
  <si>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</si>
  <si>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</si>
  <si>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</si>
  <si>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</si>
  <si>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</si>
  <si>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</si>
  <si>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</si>
  <si>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</si>
  <si>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</si>
  <si>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</si>
  <si>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</si>
  <si>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</si>
  <si>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</si>
  <si>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</si>
  <si>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</si>
  <si>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</si>
  <si>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</si>
  <si>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</si>
  <si>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</si>
  <si>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</si>
  <si>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</si>
  <si>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</si>
  <si>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</si>
  <si>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</si>
  <si>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</si>
  <si>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</si>
  <si>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</si>
  <si>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</si>
  <si>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</si>
  <si>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</si>
  <si>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</si>
  <si>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</si>
  <si>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</si>
  <si>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</si>
  <si>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</si>
  <si>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</si>
  <si>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</si>
  <si>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</si>
  <si>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</si>
  <si>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</si>
  <si>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</si>
  <si>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</si>
  <si>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</si>
  <si>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</si>
  <si>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</si>
  <si>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</si>
  <si>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</si>
  <si>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</si>
  <si>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</si>
  <si>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</si>
  <si>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</si>
  <si>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</si>
  <si>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</si>
  <si>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</si>
  <si>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</si>
  <si>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</si>
  <si>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</si>
  <si>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</si>
  <si>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</si>
  <si>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</si>
  <si>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</si>
  <si>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</si>
  <si>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</si>
  <si>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</si>
  <si>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</si>
  <si>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</si>
  <si>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</si>
  <si>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</si>
  <si>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</si>
  <si>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</si>
  <si>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</si>
  <si>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</si>
  <si>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</si>
  <si>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</si>
  <si>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</si>
  <si>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</si>
  <si>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</si>
  <si>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</si>
  <si>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</si>
  <si>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</si>
  <si>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</si>
  <si>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</si>
  <si>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</si>
  <si>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</si>
  <si>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</si>
  <si>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</si>
  <si>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</si>
  <si>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</si>
  <si>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</si>
  <si>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</si>
  <si>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</si>
  <si>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</si>
  <si>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</si>
  <si>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</si>
  <si>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</si>
  <si>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</si>
  <si>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</si>
  <si>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</si>
  <si>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</si>
  <si>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</si>
  <si>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</si>
  <si>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</si>
  <si>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</si>
  <si>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</si>
  <si>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</si>
  <si>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</si>
  <si>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</si>
  <si>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</si>
  <si>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</si>
  <si>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</si>
  <si>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</si>
  <si>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</si>
  <si>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</si>
  <si>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</si>
  <si>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</si>
  <si>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</si>
  <si>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</si>
  <si>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</si>
  <si>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</si>
  <si>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</si>
  <si>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</si>
  <si>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</si>
  <si>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</si>
  <si>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</si>
  <si>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</si>
  <si>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</si>
  <si>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</si>
  <si>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</si>
  <si>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</si>
  <si>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</si>
  <si>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</si>
  <si>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</si>
  <si>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</si>
  <si>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</si>
  <si>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</si>
  <si>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</si>
  <si>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</si>
  <si>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</si>
  <si>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</si>
  <si>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</si>
  <si>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</si>
  <si>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</si>
  <si>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</si>
  <si>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</si>
  <si>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</si>
  <si>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</si>
  <si>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</si>
  <si>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</si>
  <si>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</si>
  <si>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</si>
  <si>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</si>
  <si>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</si>
  <si>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</si>
  <si>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</si>
  <si>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</si>
  <si>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</si>
  <si>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</si>
  <si>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</si>
  <si>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</si>
  <si>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</si>
  <si>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</si>
  <si>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</si>
  <si>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</si>
  <si>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</si>
  <si>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</si>
  <si>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</si>
  <si>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</si>
  <si>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</si>
  <si>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</si>
  <si>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</si>
  <si>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</si>
  <si>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</si>
  <si>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</si>
  <si>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</si>
  <si>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</si>
  <si>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</si>
  <si>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</si>
  <si>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</si>
  <si>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</si>
  <si>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</si>
  <si>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</si>
  <si>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</si>
  <si>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</si>
  <si>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</si>
  <si>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</si>
  <si>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</si>
  <si>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</si>
  <si>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</si>
  <si>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</si>
  <si>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</si>
  <si>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</si>
  <si>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</si>
  <si>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</si>
  <si>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</si>
  <si>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</si>
  <si>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</si>
  <si>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</si>
  <si>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</si>
  <si>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</si>
  <si>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</si>
  <si>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</si>
  <si>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</si>
  <si>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</si>
  <si>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</si>
  <si>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</si>
  <si>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</si>
  <si>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</si>
  <si>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</si>
  <si>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</si>
  <si>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ST_Nuevo</t>
  </si>
  <si>
    <t>Genero_Nuevo</t>
  </si>
  <si>
    <t>Education_Nuevo</t>
  </si>
  <si>
    <t>Total Claim Amount_ Nuevo</t>
  </si>
  <si>
    <t>Customer Lifetime Value_Nuevo</t>
  </si>
  <si>
    <t>Policy Tipe_Nuevo</t>
  </si>
  <si>
    <t>Numero de puertas</t>
  </si>
  <si>
    <t>Duracion de garantias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</si>
</sst>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0" fillId="2" borderId="0" xfId="0" applyFill="1"/>
    <xf numFmtId="1" fontId="0" fillId="2" borderId="0" xfId="0" applyNumberFormat="1" applyFill="1"/>
    <xf numFmtId="1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T1072"/>
  <sheetViews>
    <sheetView tabSelected="1" topLeftCell="G1" zoomScale="55" zoomScaleNormal="80" workbookViewId="0">
      <selection activeCell="R20" sqref="R20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  <col min="13" max="13" width="10.54296875" customWidth="1"/>
    <col min="14" max="14" width="14.26953125" customWidth="1"/>
    <col min="15" max="15" width="26.7265625" customWidth="1"/>
    <col min="20" max="20" width="10.81640625" style="6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9188</v>
      </c>
      <c r="N1" s="4" t="s">
        <v>9189</v>
      </c>
      <c r="O1" s="4" t="s">
        <v>9190</v>
      </c>
      <c r="P1" s="4" t="s">
        <v>9192</v>
      </c>
      <c r="Q1" s="4" t="s">
        <v>9191</v>
      </c>
      <c r="R1" s="4" t="s">
        <v>9193</v>
      </c>
      <c r="S1" s="4" t="s">
        <v>9194</v>
      </c>
      <c r="T1" s="5" t="s">
        <v>9195</v>
      </c>
    </row>
    <row r="2" spans="1:20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s="2" t="str">
        <f>IF(OR(LEFT(B2,1)="W",LEFT(B2,1)="w"),"Washington",IF(OR(LEFT(B2,1)="A",LEFT(B2,1)="a"),"Arizona",IF(OR(LEFT(B2,1)="N",LEFT(C2,1)="n"),"Nevada",IF(OR(LEFT(B2,1)="C",LEFT(B2,1)="c"),"California",IF(OR(LEFT(B2,1)="O",LEFT(C2,1)="o"),"Oregon")))))</f>
        <v>Washington</v>
      </c>
      <c r="N2" t="str">
        <f>IF(OR(LEFT(C2,1)="F",LEFT(C2,1)="f"),"F", IF(OR(LEFT(C2,1)="M",LEFT(C2,1)="m"),"M", "NA"))</f>
        <v>NA</v>
      </c>
      <c r="O2" t="str">
        <f>IF(OR(LEFT(D2,1)="M",LEFT(D2,1)="m"),"Master",IF(OR(LEFT(D2,1)="B",LEFT(D2,1)="b"),"Bachelor",IF(OR(LEFT(D2,1)="H",LEFT(D2,1)="h"),"High School or Below",IF(OR(LEFT(D2,1)="C",LEFT(D2,1)="c"),"College",IF(OR(LEFT(D2,1)="D",LEFT(D2,1)="d"),"Doctor")))))</f>
        <v>Master</v>
      </c>
      <c r="P2">
        <f>VALUE(E2)</f>
        <v>0</v>
      </c>
      <c r="Q2">
        <f>VALUE(K2)</f>
        <v>2.7049340000000002</v>
      </c>
      <c r="R2" t="str">
        <f>TRIM(SUBSTITUTE(I2, " Auto", ""))</f>
        <v>Personal</v>
      </c>
      <c r="S2">
        <f>IF(OR(LEFT(J2,4)="Four",LEFT(J2,3)="Lux",),4, 2)</f>
        <v>4</v>
      </c>
      <c r="T2" s="6">
        <f ca="1">DATEDIF(L2,TODAY(),"Y")</f>
        <v>29</v>
      </c>
    </row>
    <row r="3" spans="1:20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s="2" t="str">
        <f t="shared" ref="M3:M66" si="0">IF(OR(LEFT(B3,1)="W",LEFT(B3,1)="w"),"Washington",IF(OR(LEFT(B3,1)="A",LEFT(B3,1)="a"),"Arizona",IF(OR(LEFT(B3,1)="N",LEFT(C3,1)="n"),"Nevada",IF(OR(LEFT(B3,1)="C",LEFT(B3,1)="c"),"California",IF(OR(LEFT(B3,1)="O",LEFT(C3,1)="o"),"Oregon")))))</f>
        <v>Arizona</v>
      </c>
      <c r="N3" t="str">
        <f t="shared" ref="N3:N66" si="1">IF(OR(LEFT(C3,1)="F",LEFT(C3,1)="f"),"F", IF(OR(LEFT(C3,1)="M",LEFT(C3,1)="m"),"M", "NA"))</f>
        <v>F</v>
      </c>
      <c r="O3" t="str">
        <f t="shared" ref="O3:O66" si="2">IF(OR(LEFT(D3,1)="M",LEFT(D3,1)="m"),"Master",IF(OR(LEFT(D3,1)="B",LEFT(D3,1)="b"),"Bachelor",IF(OR(LEFT(D3,1)="H",LEFT(D3,1)="h"),"High School or Below",IF(OR(LEFT(D3,1)="C",LEFT(D3,1)="c"),"College",IF(OR(LEFT(D3,1)="D",LEFT(D3,1)="d"),"Doctor")))))</f>
        <v>Bachelor</v>
      </c>
      <c r="P3">
        <f t="shared" ref="P3:P66" si="3">VALUE(E3)</f>
        <v>697953.59</v>
      </c>
      <c r="Q3">
        <f t="shared" ref="Q3:Q66" si="4">VALUE(K3)</f>
        <v>1131.464935</v>
      </c>
      <c r="R3" t="str">
        <f t="shared" ref="R3:R66" si="5">TRIM(SUBSTITUTE(I3, " Auto", ""))</f>
        <v>Personal</v>
      </c>
      <c r="S3">
        <f t="shared" ref="S3:S66" si="6">IF(OR(LEFT(J3,4)="Four",LEFT(J3,3)="Lux",),4, 2)</f>
        <v>4</v>
      </c>
      <c r="T3" s="6">
        <f t="shared" ref="T3:T66" ca="1" si="7">DATEDIF(L3,TODAY(),"Y")</f>
        <v>26</v>
      </c>
    </row>
    <row r="4" spans="1:20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s="2" t="str">
        <f t="shared" si="0"/>
        <v>Nevada</v>
      </c>
      <c r="N4" t="str">
        <f t="shared" si="1"/>
        <v>F</v>
      </c>
      <c r="O4" t="str">
        <f t="shared" si="2"/>
        <v>Bachelor</v>
      </c>
      <c r="P4">
        <f t="shared" si="3"/>
        <v>1288743.17</v>
      </c>
      <c r="Q4">
        <f t="shared" si="4"/>
        <v>566.47224700000004</v>
      </c>
      <c r="R4" t="str">
        <f t="shared" si="5"/>
        <v>Personal</v>
      </c>
      <c r="S4">
        <f t="shared" si="6"/>
        <v>2</v>
      </c>
      <c r="T4" s="6">
        <f t="shared" ca="1" si="7"/>
        <v>28</v>
      </c>
    </row>
    <row r="5" spans="1:20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s="2" t="str">
        <f t="shared" si="0"/>
        <v>California</v>
      </c>
      <c r="N5" t="str">
        <f t="shared" si="1"/>
        <v>M</v>
      </c>
      <c r="O5" t="str">
        <f t="shared" si="2"/>
        <v>Bachelor</v>
      </c>
      <c r="P5">
        <f t="shared" si="3"/>
        <v>764586.18</v>
      </c>
      <c r="Q5">
        <f t="shared" si="4"/>
        <v>529.88134400000001</v>
      </c>
      <c r="R5" t="str">
        <f t="shared" si="5"/>
        <v>Corporate</v>
      </c>
      <c r="S5">
        <f t="shared" si="6"/>
        <v>2</v>
      </c>
      <c r="T5" s="6">
        <f t="shared" ca="1" si="7"/>
        <v>28</v>
      </c>
    </row>
    <row r="6" spans="1:20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s="2" t="str">
        <f t="shared" si="0"/>
        <v>Washington</v>
      </c>
      <c r="N6" t="str">
        <f t="shared" si="1"/>
        <v>M</v>
      </c>
      <c r="O6" t="str">
        <f t="shared" si="2"/>
        <v>High School or Below</v>
      </c>
      <c r="P6">
        <f t="shared" si="3"/>
        <v>536307.65</v>
      </c>
      <c r="Q6">
        <f t="shared" si="4"/>
        <v>17.269323</v>
      </c>
      <c r="R6" t="str">
        <f t="shared" si="5"/>
        <v>Personal</v>
      </c>
      <c r="S6">
        <f t="shared" si="6"/>
        <v>4</v>
      </c>
      <c r="T6" s="6">
        <f t="shared" ca="1" si="7"/>
        <v>29</v>
      </c>
    </row>
    <row r="7" spans="1:20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s="2" t="str">
        <f t="shared" si="0"/>
        <v>Oregon</v>
      </c>
      <c r="N7" t="str">
        <f t="shared" si="1"/>
        <v>F</v>
      </c>
      <c r="O7" t="str">
        <f t="shared" si="2"/>
        <v>Bachelor</v>
      </c>
      <c r="P7">
        <f t="shared" si="3"/>
        <v>825629.78</v>
      </c>
      <c r="Q7">
        <f t="shared" si="4"/>
        <v>159.38304199999999</v>
      </c>
      <c r="R7" t="str">
        <f t="shared" si="5"/>
        <v>Personal</v>
      </c>
      <c r="S7">
        <f>IF(OR(LEFT(J7,4)="Four",LEFT(J7,3)="Lux",),4, 2)</f>
        <v>2</v>
      </c>
      <c r="T7" s="6">
        <f t="shared" ca="1" si="7"/>
        <v>29</v>
      </c>
    </row>
    <row r="8" spans="1:20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s="2" t="str">
        <f t="shared" si="0"/>
        <v>Oregon</v>
      </c>
      <c r="N8" t="str">
        <f t="shared" si="1"/>
        <v>F</v>
      </c>
      <c r="O8" t="str">
        <f t="shared" si="2"/>
        <v>College</v>
      </c>
      <c r="P8">
        <f t="shared" si="3"/>
        <v>538089.86</v>
      </c>
      <c r="Q8">
        <f t="shared" si="4"/>
        <v>321.60000000000002</v>
      </c>
      <c r="R8" t="str">
        <f t="shared" si="5"/>
        <v>Corporate</v>
      </c>
      <c r="S8">
        <f t="shared" si="6"/>
        <v>4</v>
      </c>
      <c r="T8" s="6">
        <f t="shared" ca="1" si="7"/>
        <v>29</v>
      </c>
    </row>
    <row r="9" spans="1:20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s="2" t="str">
        <f t="shared" si="0"/>
        <v>Arizona</v>
      </c>
      <c r="N9" t="str">
        <f t="shared" si="1"/>
        <v>M</v>
      </c>
      <c r="O9" t="str">
        <f t="shared" si="2"/>
        <v>Master</v>
      </c>
      <c r="P9">
        <f t="shared" si="3"/>
        <v>721610.03</v>
      </c>
      <c r="Q9">
        <f t="shared" si="4"/>
        <v>363.02967999999998</v>
      </c>
      <c r="R9" t="str">
        <f t="shared" si="5"/>
        <v>Corporate</v>
      </c>
      <c r="S9">
        <f t="shared" si="6"/>
        <v>4</v>
      </c>
      <c r="T9" s="6">
        <f t="shared" ca="1" si="7"/>
        <v>28</v>
      </c>
    </row>
    <row r="10" spans="1:20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s="2" t="str">
        <f t="shared" si="0"/>
        <v>Oregon</v>
      </c>
      <c r="N10" t="str">
        <f t="shared" si="1"/>
        <v>M</v>
      </c>
      <c r="O10" t="str">
        <f t="shared" si="2"/>
        <v>Bachelor</v>
      </c>
      <c r="P10">
        <f t="shared" si="3"/>
        <v>2412750.4</v>
      </c>
      <c r="Q10">
        <f t="shared" si="4"/>
        <v>511.2</v>
      </c>
      <c r="R10" t="str">
        <f t="shared" si="5"/>
        <v>Corporate</v>
      </c>
      <c r="S10">
        <f t="shared" si="6"/>
        <v>4</v>
      </c>
      <c r="T10" s="6">
        <f t="shared" ca="1" si="7"/>
        <v>28</v>
      </c>
    </row>
    <row r="11" spans="1:20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s="2" t="str">
        <f t="shared" si="0"/>
        <v>Oregon</v>
      </c>
      <c r="N11" t="str">
        <f t="shared" si="1"/>
        <v>F</v>
      </c>
      <c r="O11" t="str">
        <f t="shared" si="2"/>
        <v>College</v>
      </c>
      <c r="P11">
        <f t="shared" si="3"/>
        <v>738817.81</v>
      </c>
      <c r="Q11">
        <f t="shared" si="4"/>
        <v>425.52783399999998</v>
      </c>
      <c r="R11" t="str">
        <f t="shared" si="5"/>
        <v>Special</v>
      </c>
      <c r="S11">
        <f t="shared" si="6"/>
        <v>4</v>
      </c>
      <c r="T11" s="6">
        <f t="shared" ca="1" si="7"/>
        <v>28</v>
      </c>
    </row>
    <row r="12" spans="1:20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s="2" t="str">
        <f t="shared" si="0"/>
        <v>California</v>
      </c>
      <c r="N12" t="str">
        <f t="shared" si="1"/>
        <v>M</v>
      </c>
      <c r="O12" t="str">
        <f t="shared" si="2"/>
        <v>College</v>
      </c>
      <c r="P12">
        <f t="shared" si="3"/>
        <v>473899.2</v>
      </c>
      <c r="Q12">
        <f t="shared" si="4"/>
        <v>482.4</v>
      </c>
      <c r="R12" t="str">
        <f t="shared" si="5"/>
        <v>Personal</v>
      </c>
      <c r="S12">
        <f t="shared" si="6"/>
        <v>4</v>
      </c>
      <c r="T12" s="6">
        <f t="shared" ca="1" si="7"/>
        <v>28</v>
      </c>
    </row>
    <row r="13" spans="1:20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s="2" t="str">
        <f t="shared" si="0"/>
        <v>Nevada</v>
      </c>
      <c r="N13" t="str">
        <f t="shared" si="1"/>
        <v>NA</v>
      </c>
      <c r="O13" t="str">
        <f t="shared" si="2"/>
        <v>College</v>
      </c>
      <c r="P13">
        <f t="shared" si="3"/>
        <v>819719.71</v>
      </c>
      <c r="Q13">
        <f t="shared" si="4"/>
        <v>528</v>
      </c>
      <c r="R13" t="str">
        <f t="shared" si="5"/>
        <v>Personal</v>
      </c>
      <c r="S13">
        <f t="shared" si="6"/>
        <v>2</v>
      </c>
      <c r="T13" s="6">
        <f t="shared" ca="1" si="7"/>
        <v>28</v>
      </c>
    </row>
    <row r="14" spans="1:20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s="2" t="str">
        <f t="shared" si="0"/>
        <v>Nevada</v>
      </c>
      <c r="N14" t="str">
        <f t="shared" si="1"/>
        <v>NA</v>
      </c>
      <c r="O14" t="str">
        <f t="shared" si="2"/>
        <v>Master</v>
      </c>
      <c r="P14">
        <f t="shared" si="3"/>
        <v>879879.7</v>
      </c>
      <c r="Q14">
        <f t="shared" si="4"/>
        <v>472.02973700000001</v>
      </c>
      <c r="R14" t="str">
        <f t="shared" si="5"/>
        <v>Corporate</v>
      </c>
      <c r="S14">
        <f t="shared" si="6"/>
        <v>4</v>
      </c>
      <c r="T14" s="6">
        <f t="shared" ca="1" si="7"/>
        <v>28</v>
      </c>
    </row>
    <row r="15" spans="1:20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s="2" t="str">
        <f t="shared" si="0"/>
        <v>Arizona</v>
      </c>
      <c r="N15" t="str">
        <f t="shared" si="1"/>
        <v>NA</v>
      </c>
      <c r="O15" t="str">
        <f t="shared" si="2"/>
        <v>High School or Below</v>
      </c>
      <c r="P15">
        <f t="shared" si="3"/>
        <v>881901.89</v>
      </c>
      <c r="Q15">
        <f t="shared" si="4"/>
        <v>528</v>
      </c>
      <c r="R15" t="str">
        <f t="shared" si="5"/>
        <v>Corporate</v>
      </c>
      <c r="S15">
        <f t="shared" si="6"/>
        <v>2</v>
      </c>
      <c r="T15" s="6">
        <f t="shared" ca="1" si="7"/>
        <v>28</v>
      </c>
    </row>
    <row r="16" spans="1:20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s="2" t="str">
        <f t="shared" si="0"/>
        <v>Nevada</v>
      </c>
      <c r="N16" t="str">
        <f t="shared" si="1"/>
        <v>NA</v>
      </c>
      <c r="O16" t="str">
        <f t="shared" si="2"/>
        <v>College</v>
      </c>
      <c r="P16">
        <f t="shared" si="3"/>
        <v>538443.17000000004</v>
      </c>
      <c r="Q16">
        <f t="shared" si="4"/>
        <v>307.13913200000002</v>
      </c>
      <c r="R16" t="str">
        <f t="shared" si="5"/>
        <v>Corporate</v>
      </c>
      <c r="S16">
        <f t="shared" si="6"/>
        <v>4</v>
      </c>
      <c r="T16" s="6">
        <f t="shared" ca="1" si="7"/>
        <v>29</v>
      </c>
    </row>
    <row r="17" spans="1:20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s="2" t="str">
        <f t="shared" si="0"/>
        <v>Nevada</v>
      </c>
      <c r="N17" t="str">
        <f t="shared" si="1"/>
        <v>NA</v>
      </c>
      <c r="O17" t="str">
        <f t="shared" si="2"/>
        <v>Bachelor</v>
      </c>
      <c r="P17">
        <f t="shared" si="3"/>
        <v>746313.94</v>
      </c>
      <c r="Q17">
        <f t="shared" si="4"/>
        <v>42.920271</v>
      </c>
      <c r="R17" t="str">
        <f t="shared" si="5"/>
        <v>Corporate</v>
      </c>
      <c r="S17">
        <f t="shared" si="6"/>
        <v>4</v>
      </c>
      <c r="T17" s="6">
        <f t="shared" ca="1" si="7"/>
        <v>29</v>
      </c>
    </row>
    <row r="18" spans="1:20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s="2" t="str">
        <f t="shared" si="0"/>
        <v>Nevada</v>
      </c>
      <c r="N18" t="str">
        <f t="shared" si="1"/>
        <v>NA</v>
      </c>
      <c r="O18" t="str">
        <f t="shared" si="2"/>
        <v>High School or Below</v>
      </c>
      <c r="P18">
        <f t="shared" si="3"/>
        <v>256686.78</v>
      </c>
      <c r="Q18">
        <f t="shared" si="4"/>
        <v>454.24509799999998</v>
      </c>
      <c r="R18" t="str">
        <f t="shared" si="5"/>
        <v>Personal</v>
      </c>
      <c r="S18">
        <f t="shared" si="6"/>
        <v>2</v>
      </c>
      <c r="T18" s="6">
        <f t="shared" ca="1" si="7"/>
        <v>28</v>
      </c>
    </row>
    <row r="19" spans="1:20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s="2" t="str">
        <f t="shared" si="0"/>
        <v>Nevada</v>
      </c>
      <c r="N19" t="str">
        <f t="shared" si="1"/>
        <v>NA</v>
      </c>
      <c r="O19" t="str">
        <f t="shared" si="2"/>
        <v>College</v>
      </c>
      <c r="P19">
        <f t="shared" si="3"/>
        <v>394524.15999999997</v>
      </c>
      <c r="Q19">
        <f t="shared" si="4"/>
        <v>647.44203100000004</v>
      </c>
      <c r="R19" t="str">
        <f t="shared" si="5"/>
        <v>Personal</v>
      </c>
      <c r="S19">
        <f t="shared" si="6"/>
        <v>2</v>
      </c>
      <c r="T19" s="6">
        <f t="shared" ca="1" si="7"/>
        <v>28</v>
      </c>
    </row>
    <row r="20" spans="1:20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s="2" t="str">
        <f t="shared" si="0"/>
        <v>Nevada</v>
      </c>
      <c r="N20" t="str">
        <f t="shared" si="1"/>
        <v>NA</v>
      </c>
      <c r="O20" t="str">
        <f t="shared" si="2"/>
        <v>College</v>
      </c>
      <c r="P20">
        <f t="shared" si="3"/>
        <v>571033.31000000006</v>
      </c>
      <c r="Q20">
        <f t="shared" si="4"/>
        <v>308.98166400000002</v>
      </c>
      <c r="R20" t="e" cm="1">
        <f t="array" aca="1" ref="R20" ca="1">TRIM(V10SUBSTITUTE(I20, " Auto", ""))</f>
        <v>#NAME?</v>
      </c>
      <c r="S20">
        <f t="shared" si="6"/>
        <v>4</v>
      </c>
      <c r="T20" s="6">
        <f t="shared" ca="1" si="7"/>
        <v>29</v>
      </c>
    </row>
    <row r="21" spans="1:20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s="2" t="str">
        <f t="shared" si="0"/>
        <v>Nevada</v>
      </c>
      <c r="N21" t="str">
        <f t="shared" si="1"/>
        <v>NA</v>
      </c>
      <c r="O21" t="str">
        <f t="shared" si="2"/>
        <v>High School or Below</v>
      </c>
      <c r="P21">
        <f t="shared" si="3"/>
        <v>816261.71</v>
      </c>
      <c r="Q21">
        <f t="shared" si="4"/>
        <v>484.8</v>
      </c>
      <c r="R21" t="str">
        <f t="shared" si="5"/>
        <v>Corporate</v>
      </c>
      <c r="S21">
        <f t="shared" si="6"/>
        <v>4</v>
      </c>
      <c r="T21" s="6">
        <f t="shared" ca="1" si="7"/>
        <v>28</v>
      </c>
    </row>
    <row r="22" spans="1:20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s="2" t="str">
        <f t="shared" si="0"/>
        <v>Nevada</v>
      </c>
      <c r="N22" t="str">
        <f t="shared" si="1"/>
        <v>NA</v>
      </c>
      <c r="O22" t="str">
        <f t="shared" si="2"/>
        <v>High School or Below</v>
      </c>
      <c r="P22">
        <f t="shared" si="3"/>
        <v>287205.13</v>
      </c>
      <c r="Q22">
        <f t="shared" si="4"/>
        <v>355.2</v>
      </c>
      <c r="R22" t="str">
        <f t="shared" si="5"/>
        <v>Personal</v>
      </c>
      <c r="S22">
        <f t="shared" si="6"/>
        <v>2</v>
      </c>
      <c r="T22" s="6">
        <f t="shared" ca="1" si="7"/>
        <v>28</v>
      </c>
    </row>
    <row r="23" spans="1:20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s="2" t="str">
        <f t="shared" si="0"/>
        <v>Washington</v>
      </c>
      <c r="N23" t="str">
        <f t="shared" si="1"/>
        <v>M</v>
      </c>
      <c r="O23" t="str">
        <f t="shared" si="2"/>
        <v>Bachelor</v>
      </c>
      <c r="P23">
        <f t="shared" si="3"/>
        <v>617710.93000000005</v>
      </c>
      <c r="Q23">
        <f t="shared" si="4"/>
        <v>20.382876</v>
      </c>
      <c r="R23" t="str">
        <f t="shared" si="5"/>
        <v>Personal</v>
      </c>
      <c r="S23">
        <f t="shared" si="6"/>
        <v>2</v>
      </c>
      <c r="T23" s="6">
        <f t="shared" ca="1" si="7"/>
        <v>29</v>
      </c>
    </row>
    <row r="24" spans="1:20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s="2" t="str">
        <f t="shared" si="0"/>
        <v>Arizona</v>
      </c>
      <c r="N24" t="str">
        <f t="shared" si="1"/>
        <v>NA</v>
      </c>
      <c r="O24" t="str">
        <f t="shared" si="2"/>
        <v>Bachelor</v>
      </c>
      <c r="P24">
        <f t="shared" si="3"/>
        <v>2412750.4</v>
      </c>
      <c r="Q24">
        <f t="shared" si="4"/>
        <v>511.2</v>
      </c>
      <c r="R24" t="str">
        <f t="shared" si="5"/>
        <v>Personal</v>
      </c>
      <c r="S24">
        <f t="shared" si="6"/>
        <v>4</v>
      </c>
      <c r="T24" s="6">
        <f t="shared" ca="1" si="7"/>
        <v>28</v>
      </c>
    </row>
    <row r="25" spans="1:20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s="2" t="str">
        <f t="shared" si="0"/>
        <v>Nevada</v>
      </c>
      <c r="N25" t="str">
        <f t="shared" si="1"/>
        <v>NA</v>
      </c>
      <c r="O25" t="str">
        <f t="shared" si="2"/>
        <v>Bachelor</v>
      </c>
      <c r="P25">
        <f t="shared" si="3"/>
        <v>245019.1</v>
      </c>
      <c r="Q25">
        <f t="shared" si="4"/>
        <v>554.37676299999998</v>
      </c>
      <c r="R25" t="str">
        <f t="shared" si="5"/>
        <v>Corporate</v>
      </c>
      <c r="S25">
        <f t="shared" si="6"/>
        <v>4</v>
      </c>
      <c r="T25" s="6">
        <f t="shared" ca="1" si="7"/>
        <v>28</v>
      </c>
    </row>
    <row r="26" spans="1:20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s="2" t="str">
        <f t="shared" si="0"/>
        <v>Nevada</v>
      </c>
      <c r="N26" t="str">
        <f t="shared" si="1"/>
        <v>NA</v>
      </c>
      <c r="O26" t="str">
        <f t="shared" si="2"/>
        <v>Bachelor</v>
      </c>
      <c r="P26">
        <f t="shared" si="3"/>
        <v>239210.79</v>
      </c>
      <c r="Q26">
        <f t="shared" si="4"/>
        <v>439.2</v>
      </c>
      <c r="R26" t="str">
        <f t="shared" si="5"/>
        <v>Corporate</v>
      </c>
      <c r="S26">
        <f t="shared" si="6"/>
        <v>4</v>
      </c>
      <c r="T26" s="6">
        <f t="shared" ca="1" si="7"/>
        <v>28</v>
      </c>
    </row>
    <row r="27" spans="1:20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s="2" t="str">
        <f t="shared" si="0"/>
        <v>Nevada</v>
      </c>
      <c r="N27" t="str">
        <f t="shared" si="1"/>
        <v>NA</v>
      </c>
      <c r="O27" t="str">
        <f t="shared" si="2"/>
        <v>College</v>
      </c>
      <c r="P27">
        <f t="shared" si="3"/>
        <v>580206.6</v>
      </c>
      <c r="Q27">
        <f t="shared" si="4"/>
        <v>389.18500599999999</v>
      </c>
      <c r="R27" t="str">
        <f t="shared" si="5"/>
        <v>Personal</v>
      </c>
      <c r="S27">
        <f t="shared" si="6"/>
        <v>4</v>
      </c>
      <c r="T27" s="6">
        <f t="shared" ca="1" si="7"/>
        <v>28</v>
      </c>
    </row>
    <row r="28" spans="1:20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s="2" t="str">
        <f t="shared" si="0"/>
        <v>Nevada</v>
      </c>
      <c r="N28" t="str">
        <f t="shared" si="1"/>
        <v>NA</v>
      </c>
      <c r="O28" t="str">
        <f t="shared" si="2"/>
        <v>Bachelor</v>
      </c>
      <c r="P28">
        <f t="shared" si="3"/>
        <v>394637.21</v>
      </c>
      <c r="Q28">
        <f t="shared" si="4"/>
        <v>799.2</v>
      </c>
      <c r="R28" t="str">
        <f t="shared" si="5"/>
        <v>Personal</v>
      </c>
      <c r="S28">
        <f t="shared" si="6"/>
        <v>4</v>
      </c>
      <c r="T28" s="6">
        <f t="shared" ca="1" si="7"/>
        <v>27</v>
      </c>
    </row>
    <row r="29" spans="1:20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s="2" t="str">
        <f t="shared" si="0"/>
        <v>Washington</v>
      </c>
      <c r="N29" t="str">
        <f t="shared" si="1"/>
        <v>M</v>
      </c>
      <c r="O29" t="str">
        <f t="shared" si="2"/>
        <v>College</v>
      </c>
      <c r="P29">
        <f t="shared" si="3"/>
        <v>916206.32</v>
      </c>
      <c r="Q29">
        <f t="shared" si="4"/>
        <v>20.985105000000001</v>
      </c>
      <c r="R29" t="str">
        <f t="shared" si="5"/>
        <v>Personal</v>
      </c>
      <c r="S29">
        <f t="shared" si="6"/>
        <v>4</v>
      </c>
      <c r="T29" s="6">
        <f t="shared" ca="1" si="7"/>
        <v>29</v>
      </c>
    </row>
    <row r="30" spans="1:20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s="2" t="str">
        <f t="shared" si="0"/>
        <v>Arizona</v>
      </c>
      <c r="N30" t="str">
        <f t="shared" si="1"/>
        <v>NA</v>
      </c>
      <c r="O30" t="str">
        <f t="shared" si="2"/>
        <v>College</v>
      </c>
      <c r="P30">
        <f t="shared" si="3"/>
        <v>1290256.01</v>
      </c>
      <c r="Q30">
        <f t="shared" si="4"/>
        <v>532.79999999999995</v>
      </c>
      <c r="R30" t="str">
        <f t="shared" si="5"/>
        <v>Personal</v>
      </c>
      <c r="S30">
        <f t="shared" si="6"/>
        <v>4</v>
      </c>
      <c r="T30" s="6">
        <f t="shared" ca="1" si="7"/>
        <v>28</v>
      </c>
    </row>
    <row r="31" spans="1:20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s="2" t="str">
        <f t="shared" si="0"/>
        <v>Nevada</v>
      </c>
      <c r="N31" t="str">
        <f t="shared" si="1"/>
        <v>NA</v>
      </c>
      <c r="O31" t="str">
        <f t="shared" si="2"/>
        <v>Master</v>
      </c>
      <c r="P31">
        <f t="shared" si="3"/>
        <v>323536.05</v>
      </c>
      <c r="Q31">
        <f t="shared" si="4"/>
        <v>384</v>
      </c>
      <c r="R31" t="str">
        <f t="shared" si="5"/>
        <v>Personal</v>
      </c>
      <c r="S31">
        <f t="shared" si="6"/>
        <v>4</v>
      </c>
      <c r="T31" s="6">
        <f t="shared" ca="1" si="7"/>
        <v>28</v>
      </c>
    </row>
    <row r="32" spans="1:20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s="2" t="str">
        <f t="shared" si="0"/>
        <v>Arizona</v>
      </c>
      <c r="N32" t="str">
        <f t="shared" si="1"/>
        <v>NA</v>
      </c>
      <c r="O32" t="str">
        <f t="shared" si="2"/>
        <v>College</v>
      </c>
      <c r="P32">
        <f t="shared" si="3"/>
        <v>245458.35</v>
      </c>
      <c r="Q32">
        <f t="shared" si="4"/>
        <v>322.29404299999999</v>
      </c>
      <c r="R32" t="str">
        <f t="shared" si="5"/>
        <v>Personal</v>
      </c>
      <c r="S32">
        <f t="shared" si="6"/>
        <v>4</v>
      </c>
      <c r="T32" s="6">
        <f t="shared" ca="1" si="7"/>
        <v>29</v>
      </c>
    </row>
    <row r="33" spans="1:20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s="2" t="str">
        <f t="shared" si="0"/>
        <v>Nevada</v>
      </c>
      <c r="N33" t="str">
        <f t="shared" si="1"/>
        <v>NA</v>
      </c>
      <c r="O33" t="str">
        <f t="shared" si="2"/>
        <v>High School or Below</v>
      </c>
      <c r="P33">
        <f t="shared" si="3"/>
        <v>1897545.61</v>
      </c>
      <c r="Q33">
        <f t="shared" si="4"/>
        <v>615.92776900000001</v>
      </c>
      <c r="R33" t="str">
        <f t="shared" si="5"/>
        <v>Corporate</v>
      </c>
      <c r="S33">
        <f t="shared" si="6"/>
        <v>4</v>
      </c>
      <c r="T33" s="6">
        <f t="shared" ca="1" si="7"/>
        <v>28</v>
      </c>
    </row>
    <row r="34" spans="1:20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s="2" t="str">
        <f t="shared" si="0"/>
        <v>Nevada</v>
      </c>
      <c r="N34" t="str">
        <f t="shared" si="1"/>
        <v>NA</v>
      </c>
      <c r="O34" t="str">
        <f t="shared" si="2"/>
        <v>Bachelor</v>
      </c>
      <c r="P34">
        <f t="shared" si="3"/>
        <v>471532.13</v>
      </c>
      <c r="Q34">
        <f t="shared" si="4"/>
        <v>308.15089</v>
      </c>
      <c r="R34" t="str">
        <f t="shared" si="5"/>
        <v>Personal</v>
      </c>
      <c r="S34">
        <f t="shared" si="6"/>
        <v>4</v>
      </c>
      <c r="T34" s="6">
        <f t="shared" ca="1" si="7"/>
        <v>29</v>
      </c>
    </row>
    <row r="35" spans="1:20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s="2" t="str">
        <f t="shared" si="0"/>
        <v>Washington</v>
      </c>
      <c r="N35" t="str">
        <f t="shared" si="1"/>
        <v>F</v>
      </c>
      <c r="O35" t="str">
        <f t="shared" si="2"/>
        <v>College</v>
      </c>
      <c r="P35">
        <f t="shared" si="3"/>
        <v>473787.17</v>
      </c>
      <c r="Q35">
        <f t="shared" si="4"/>
        <v>23.820157999999999</v>
      </c>
      <c r="R35" t="str">
        <f t="shared" si="5"/>
        <v>Personal</v>
      </c>
      <c r="S35">
        <f t="shared" si="6"/>
        <v>2</v>
      </c>
      <c r="T35" s="6">
        <f t="shared" ca="1" si="7"/>
        <v>29</v>
      </c>
    </row>
    <row r="36" spans="1:20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s="2" t="str">
        <f t="shared" si="0"/>
        <v>Nevada</v>
      </c>
      <c r="N36" t="str">
        <f t="shared" si="1"/>
        <v>NA</v>
      </c>
      <c r="O36" t="str">
        <f t="shared" si="2"/>
        <v>Bachelor</v>
      </c>
      <c r="P36">
        <f t="shared" si="3"/>
        <v>493291.63</v>
      </c>
      <c r="Q36">
        <f t="shared" si="4"/>
        <v>15.437681</v>
      </c>
      <c r="R36" t="str">
        <f t="shared" si="5"/>
        <v>Corporate</v>
      </c>
      <c r="S36">
        <f t="shared" si="6"/>
        <v>4</v>
      </c>
      <c r="T36" s="6">
        <f t="shared" ca="1" si="7"/>
        <v>29</v>
      </c>
    </row>
    <row r="37" spans="1:20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s="2" t="str">
        <f t="shared" si="0"/>
        <v>Arizona</v>
      </c>
      <c r="N37" t="str">
        <f t="shared" si="1"/>
        <v>NA</v>
      </c>
      <c r="O37" t="str">
        <f t="shared" si="2"/>
        <v>High School or Below</v>
      </c>
      <c r="P37">
        <f t="shared" si="3"/>
        <v>574422.97</v>
      </c>
      <c r="Q37">
        <f t="shared" si="4"/>
        <v>204.47514699999999</v>
      </c>
      <c r="R37" t="str">
        <f t="shared" si="5"/>
        <v>Personal</v>
      </c>
      <c r="S37">
        <f t="shared" si="6"/>
        <v>4</v>
      </c>
      <c r="T37" s="6">
        <f t="shared" ca="1" si="7"/>
        <v>29</v>
      </c>
    </row>
    <row r="38" spans="1:20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s="2" t="str">
        <f t="shared" si="0"/>
        <v>Nevada</v>
      </c>
      <c r="N38" t="str">
        <f t="shared" si="1"/>
        <v>NA</v>
      </c>
      <c r="O38" t="str">
        <f t="shared" si="2"/>
        <v>Bachelor</v>
      </c>
      <c r="P38">
        <f t="shared" si="3"/>
        <v>1389173.57</v>
      </c>
      <c r="Q38">
        <f t="shared" si="4"/>
        <v>561.6</v>
      </c>
      <c r="R38" t="str">
        <f t="shared" si="5"/>
        <v>Personal</v>
      </c>
      <c r="S38">
        <f t="shared" si="6"/>
        <v>4</v>
      </c>
      <c r="T38" s="6">
        <f t="shared" ca="1" si="7"/>
        <v>28</v>
      </c>
    </row>
    <row r="39" spans="1:20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s="2" t="str">
        <f t="shared" si="0"/>
        <v>Nevada</v>
      </c>
      <c r="N39" t="str">
        <f t="shared" si="1"/>
        <v>NA</v>
      </c>
      <c r="O39" t="str">
        <f t="shared" si="2"/>
        <v>Master</v>
      </c>
      <c r="P39">
        <f t="shared" si="3"/>
        <v>738097.67</v>
      </c>
      <c r="Q39">
        <f t="shared" si="4"/>
        <v>436.8</v>
      </c>
      <c r="R39" t="str">
        <f t="shared" si="5"/>
        <v>Personal</v>
      </c>
      <c r="S39">
        <f t="shared" si="6"/>
        <v>4</v>
      </c>
      <c r="T39" s="6">
        <f t="shared" ca="1" si="7"/>
        <v>28</v>
      </c>
    </row>
    <row r="40" spans="1:20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s="2" t="str">
        <f t="shared" si="0"/>
        <v>Nevada</v>
      </c>
      <c r="N40" t="str">
        <f t="shared" si="1"/>
        <v>NA</v>
      </c>
      <c r="O40" t="str">
        <f t="shared" si="2"/>
        <v>Bachelor</v>
      </c>
      <c r="P40">
        <f t="shared" si="3"/>
        <v>309003.40999999997</v>
      </c>
      <c r="Q40">
        <f t="shared" si="4"/>
        <v>648</v>
      </c>
      <c r="R40" t="str">
        <f t="shared" si="5"/>
        <v>Personal</v>
      </c>
      <c r="S40">
        <f t="shared" si="6"/>
        <v>2</v>
      </c>
      <c r="T40" s="6">
        <f t="shared" ca="1" si="7"/>
        <v>28</v>
      </c>
    </row>
    <row r="41" spans="1:20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s="2" t="str">
        <f t="shared" si="0"/>
        <v>Arizona</v>
      </c>
      <c r="N41" t="str">
        <f t="shared" si="1"/>
        <v>NA</v>
      </c>
      <c r="O41" t="str">
        <f t="shared" si="2"/>
        <v>High School or Below</v>
      </c>
      <c r="P41">
        <f t="shared" si="3"/>
        <v>252163.31</v>
      </c>
      <c r="Q41">
        <f t="shared" si="4"/>
        <v>157.39784900000001</v>
      </c>
      <c r="R41" t="str">
        <f t="shared" si="5"/>
        <v>Personal</v>
      </c>
      <c r="S41">
        <f t="shared" si="6"/>
        <v>4</v>
      </c>
      <c r="T41" s="6">
        <f t="shared" ca="1" si="7"/>
        <v>29</v>
      </c>
    </row>
    <row r="42" spans="1:20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s="2" t="str">
        <f t="shared" si="0"/>
        <v>Nevada</v>
      </c>
      <c r="N42" t="str">
        <f t="shared" si="1"/>
        <v>NA</v>
      </c>
      <c r="O42" t="str">
        <f t="shared" si="2"/>
        <v>High School or Below</v>
      </c>
      <c r="P42">
        <f t="shared" si="3"/>
        <v>265206.18</v>
      </c>
      <c r="Q42">
        <f t="shared" si="4"/>
        <v>484.31853599999999</v>
      </c>
      <c r="R42" t="str">
        <f t="shared" si="5"/>
        <v>Corporate</v>
      </c>
      <c r="S42">
        <f t="shared" si="6"/>
        <v>2</v>
      </c>
      <c r="T42" s="6">
        <f t="shared" ca="1" si="7"/>
        <v>28</v>
      </c>
    </row>
    <row r="43" spans="1:20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s="2" t="str">
        <f t="shared" si="0"/>
        <v>Nevada</v>
      </c>
      <c r="N43" t="str">
        <f t="shared" si="1"/>
        <v>NA</v>
      </c>
      <c r="O43" t="str">
        <f t="shared" si="2"/>
        <v>College</v>
      </c>
      <c r="P43">
        <f t="shared" si="3"/>
        <v>277104.5</v>
      </c>
      <c r="Q43">
        <f t="shared" si="4"/>
        <v>18.918935000000001</v>
      </c>
      <c r="R43" t="str">
        <f t="shared" si="5"/>
        <v>Corporate</v>
      </c>
      <c r="S43">
        <f t="shared" si="6"/>
        <v>2</v>
      </c>
      <c r="T43" s="6">
        <f t="shared" ca="1" si="7"/>
        <v>29</v>
      </c>
    </row>
    <row r="44" spans="1:20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s="2" t="str">
        <f t="shared" si="0"/>
        <v>Nevada</v>
      </c>
      <c r="N44" t="str">
        <f t="shared" si="1"/>
        <v>NA</v>
      </c>
      <c r="O44" t="str">
        <f t="shared" si="2"/>
        <v>Bachelor</v>
      </c>
      <c r="P44">
        <f t="shared" si="3"/>
        <v>393900.64</v>
      </c>
      <c r="Q44">
        <f t="shared" si="4"/>
        <v>882.87194499999998</v>
      </c>
      <c r="R44" t="str">
        <f t="shared" si="5"/>
        <v>Personal</v>
      </c>
      <c r="S44">
        <f t="shared" si="6"/>
        <v>4</v>
      </c>
      <c r="T44" s="6">
        <f t="shared" ca="1" si="7"/>
        <v>27</v>
      </c>
    </row>
    <row r="45" spans="1:20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s="2" t="str">
        <f t="shared" si="0"/>
        <v>Arizona</v>
      </c>
      <c r="N45" t="str">
        <f t="shared" si="1"/>
        <v>NA</v>
      </c>
      <c r="O45" t="str">
        <f t="shared" si="2"/>
        <v>High School or Below</v>
      </c>
      <c r="P45">
        <f t="shared" si="3"/>
        <v>1223187.97</v>
      </c>
      <c r="Q45">
        <f t="shared" si="4"/>
        <v>494.4</v>
      </c>
      <c r="R45" t="str">
        <f t="shared" si="5"/>
        <v>Personal</v>
      </c>
      <c r="S45">
        <f t="shared" si="6"/>
        <v>2</v>
      </c>
      <c r="T45" s="6">
        <f t="shared" ca="1" si="7"/>
        <v>28</v>
      </c>
    </row>
    <row r="46" spans="1:20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s="2" t="str">
        <f t="shared" si="0"/>
        <v>Washington</v>
      </c>
      <c r="N46" t="str">
        <f t="shared" si="1"/>
        <v>M</v>
      </c>
      <c r="O46" t="str">
        <f t="shared" si="2"/>
        <v>Doctor</v>
      </c>
      <c r="P46">
        <f t="shared" si="3"/>
        <v>495165.61</v>
      </c>
      <c r="Q46">
        <f t="shared" si="4"/>
        <v>31.707317</v>
      </c>
      <c r="R46" t="str">
        <f t="shared" si="5"/>
        <v>Personal</v>
      </c>
      <c r="S46">
        <f t="shared" si="6"/>
        <v>4</v>
      </c>
      <c r="T46" s="6">
        <f t="shared" ca="1" si="7"/>
        <v>29</v>
      </c>
    </row>
    <row r="47" spans="1:20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s="2" t="str">
        <f t="shared" si="0"/>
        <v>Nevada</v>
      </c>
      <c r="N47" t="str">
        <f t="shared" si="1"/>
        <v>NA</v>
      </c>
      <c r="O47" t="str">
        <f t="shared" si="2"/>
        <v>Doctor</v>
      </c>
      <c r="P47">
        <f t="shared" si="3"/>
        <v>1281910.29</v>
      </c>
      <c r="Q47">
        <f t="shared" si="4"/>
        <v>0.51775300000000002</v>
      </c>
      <c r="R47" t="str">
        <f t="shared" si="5"/>
        <v>Personal</v>
      </c>
      <c r="S47">
        <f t="shared" si="6"/>
        <v>2</v>
      </c>
      <c r="T47" s="6">
        <f t="shared" ca="1" si="7"/>
        <v>29</v>
      </c>
    </row>
    <row r="48" spans="1:20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s="2" t="str">
        <f t="shared" si="0"/>
        <v>Arizona</v>
      </c>
      <c r="N48" t="str">
        <f t="shared" si="1"/>
        <v>NA</v>
      </c>
      <c r="O48" t="str">
        <f t="shared" si="2"/>
        <v>Bachelor</v>
      </c>
      <c r="P48">
        <f t="shared" si="3"/>
        <v>446851.05</v>
      </c>
      <c r="Q48">
        <f t="shared" si="4"/>
        <v>579.16595400000006</v>
      </c>
      <c r="R48" t="str">
        <f t="shared" si="5"/>
        <v>Personal</v>
      </c>
      <c r="S48">
        <f t="shared" si="6"/>
        <v>4</v>
      </c>
      <c r="T48" s="6">
        <f t="shared" ca="1" si="7"/>
        <v>28</v>
      </c>
    </row>
    <row r="49" spans="1:20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s="2" t="str">
        <f t="shared" si="0"/>
        <v>Nevada</v>
      </c>
      <c r="N49" t="str">
        <f t="shared" si="1"/>
        <v>NA</v>
      </c>
      <c r="O49" t="str">
        <f t="shared" si="2"/>
        <v>High School or Below</v>
      </c>
      <c r="P49">
        <f t="shared" si="3"/>
        <v>551434.4</v>
      </c>
      <c r="Q49">
        <f t="shared" si="4"/>
        <v>447.79343999999998</v>
      </c>
      <c r="R49" t="str">
        <f t="shared" si="5"/>
        <v>Personal</v>
      </c>
      <c r="S49">
        <f t="shared" si="6"/>
        <v>2</v>
      </c>
      <c r="T49" s="6">
        <f t="shared" ca="1" si="7"/>
        <v>28</v>
      </c>
    </row>
    <row r="50" spans="1:20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s="2" t="str">
        <f t="shared" si="0"/>
        <v>Nevada</v>
      </c>
      <c r="N50" t="str">
        <f t="shared" si="1"/>
        <v>NA</v>
      </c>
      <c r="O50" t="str">
        <f t="shared" si="2"/>
        <v>Bachelor</v>
      </c>
      <c r="P50">
        <f t="shared" si="3"/>
        <v>334387.53000000003</v>
      </c>
      <c r="Q50">
        <f t="shared" si="4"/>
        <v>529.62408400000004</v>
      </c>
      <c r="R50" t="str">
        <f t="shared" si="5"/>
        <v>Corporate</v>
      </c>
      <c r="S50">
        <f t="shared" si="6"/>
        <v>4</v>
      </c>
      <c r="T50" s="6">
        <f t="shared" ca="1" si="7"/>
        <v>28</v>
      </c>
    </row>
    <row r="51" spans="1:20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s="2" t="str">
        <f t="shared" si="0"/>
        <v>Arizona</v>
      </c>
      <c r="N51" t="str">
        <f t="shared" si="1"/>
        <v>NA</v>
      </c>
      <c r="O51" t="str">
        <f t="shared" si="2"/>
        <v>High School or Below</v>
      </c>
      <c r="P51">
        <f t="shared" si="3"/>
        <v>229447.89</v>
      </c>
      <c r="Q51">
        <f t="shared" si="4"/>
        <v>313.02317499999998</v>
      </c>
      <c r="R51" t="str">
        <f t="shared" si="5"/>
        <v>Personal</v>
      </c>
      <c r="S51">
        <f t="shared" si="6"/>
        <v>4</v>
      </c>
      <c r="T51" s="6">
        <f t="shared" ca="1" si="7"/>
        <v>29</v>
      </c>
    </row>
    <row r="52" spans="1:20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s="2" t="str">
        <f t="shared" si="0"/>
        <v>Nevada</v>
      </c>
      <c r="N52" t="str">
        <f t="shared" si="1"/>
        <v>NA</v>
      </c>
      <c r="O52" t="str">
        <f t="shared" si="2"/>
        <v>College</v>
      </c>
      <c r="P52">
        <f t="shared" si="3"/>
        <v>3670742.64</v>
      </c>
      <c r="Q52">
        <f t="shared" si="4"/>
        <v>593.830288</v>
      </c>
      <c r="R52" t="str">
        <f t="shared" si="5"/>
        <v>Personal</v>
      </c>
      <c r="S52">
        <f t="shared" si="6"/>
        <v>2</v>
      </c>
      <c r="T52" s="6">
        <f t="shared" ca="1" si="7"/>
        <v>28</v>
      </c>
    </row>
    <row r="53" spans="1:20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s="2" t="str">
        <f t="shared" si="0"/>
        <v>Nevada</v>
      </c>
      <c r="N53" t="str">
        <f t="shared" si="1"/>
        <v>NA</v>
      </c>
      <c r="O53" t="str">
        <f t="shared" si="2"/>
        <v>Bachelor</v>
      </c>
      <c r="P53">
        <f t="shared" si="3"/>
        <v>3347334.95</v>
      </c>
      <c r="Q53">
        <f t="shared" si="4"/>
        <v>508.8</v>
      </c>
      <c r="R53" t="str">
        <f t="shared" si="5"/>
        <v>Corporate</v>
      </c>
      <c r="S53">
        <f t="shared" si="6"/>
        <v>2</v>
      </c>
      <c r="T53" s="6">
        <f t="shared" ca="1" si="7"/>
        <v>28</v>
      </c>
    </row>
    <row r="54" spans="1:20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s="2" t="str">
        <f t="shared" si="0"/>
        <v>Nevada</v>
      </c>
      <c r="N54" t="str">
        <f t="shared" si="1"/>
        <v>NA</v>
      </c>
      <c r="O54" t="str">
        <f t="shared" si="2"/>
        <v>High School or Below</v>
      </c>
      <c r="P54">
        <f t="shared" si="3"/>
        <v>798343.17</v>
      </c>
      <c r="Q54">
        <f t="shared" si="4"/>
        <v>173.95607200000001</v>
      </c>
      <c r="R54" t="str">
        <f t="shared" si="5"/>
        <v>Special</v>
      </c>
      <c r="S54">
        <f t="shared" si="6"/>
        <v>4</v>
      </c>
      <c r="T54" s="6">
        <f t="shared" ca="1" si="7"/>
        <v>29</v>
      </c>
    </row>
    <row r="55" spans="1:20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s="2" t="str">
        <f t="shared" si="0"/>
        <v>Washington</v>
      </c>
      <c r="N55" t="str">
        <f t="shared" si="1"/>
        <v>F</v>
      </c>
      <c r="O55" t="str">
        <f t="shared" si="2"/>
        <v>Master</v>
      </c>
      <c r="P55">
        <f t="shared" si="3"/>
        <v>487938.48</v>
      </c>
      <c r="Q55">
        <f t="shared" si="4"/>
        <v>33.192802999999998</v>
      </c>
      <c r="R55" t="str">
        <f t="shared" si="5"/>
        <v>Personal</v>
      </c>
      <c r="S55">
        <f t="shared" si="6"/>
        <v>2</v>
      </c>
      <c r="T55" s="6">
        <f t="shared" ca="1" si="7"/>
        <v>29</v>
      </c>
    </row>
    <row r="56" spans="1:20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s="2" t="str">
        <f t="shared" si="0"/>
        <v>Nevada</v>
      </c>
      <c r="N56" t="str">
        <f t="shared" si="1"/>
        <v>NA</v>
      </c>
      <c r="O56" t="str">
        <f t="shared" si="2"/>
        <v>Bachelor</v>
      </c>
      <c r="P56">
        <f t="shared" si="3"/>
        <v>429399.73</v>
      </c>
      <c r="Q56">
        <f t="shared" si="4"/>
        <v>831.62597900000003</v>
      </c>
      <c r="R56" t="str">
        <f t="shared" si="5"/>
        <v>Personal</v>
      </c>
      <c r="S56">
        <f t="shared" si="6"/>
        <v>4</v>
      </c>
      <c r="T56" s="6">
        <f t="shared" ca="1" si="7"/>
        <v>27</v>
      </c>
    </row>
    <row r="57" spans="1:20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s="2" t="str">
        <f t="shared" si="0"/>
        <v>Arizona</v>
      </c>
      <c r="N57" t="str">
        <f t="shared" si="1"/>
        <v>NA</v>
      </c>
      <c r="O57" t="str">
        <f t="shared" si="2"/>
        <v>College</v>
      </c>
      <c r="P57">
        <f t="shared" si="3"/>
        <v>716439.55</v>
      </c>
      <c r="Q57">
        <f t="shared" si="4"/>
        <v>436.8</v>
      </c>
      <c r="R57" t="str">
        <f t="shared" si="5"/>
        <v>Corporate</v>
      </c>
      <c r="S57">
        <f t="shared" si="6"/>
        <v>4</v>
      </c>
      <c r="T57" s="6">
        <f t="shared" ca="1" si="7"/>
        <v>28</v>
      </c>
    </row>
    <row r="58" spans="1:20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s="2" t="str">
        <f t="shared" si="0"/>
        <v>Nevada</v>
      </c>
      <c r="N58" t="str">
        <f t="shared" si="1"/>
        <v>NA</v>
      </c>
      <c r="O58" t="str">
        <f t="shared" si="2"/>
        <v>College</v>
      </c>
      <c r="P58">
        <f t="shared" si="3"/>
        <v>761951.58</v>
      </c>
      <c r="Q58">
        <f t="shared" si="4"/>
        <v>302.56518999999997</v>
      </c>
      <c r="R58" t="str">
        <f t="shared" si="5"/>
        <v>Special</v>
      </c>
      <c r="S58">
        <f t="shared" si="6"/>
        <v>4</v>
      </c>
      <c r="T58" s="6">
        <f t="shared" ca="1" si="7"/>
        <v>29</v>
      </c>
    </row>
    <row r="59" spans="1:20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s="2" t="str">
        <f t="shared" si="0"/>
        <v>Arizona</v>
      </c>
      <c r="N59" t="str">
        <f t="shared" si="1"/>
        <v>NA</v>
      </c>
      <c r="O59" t="str">
        <f t="shared" si="2"/>
        <v>High School or Below</v>
      </c>
      <c r="P59">
        <f t="shared" si="3"/>
        <v>395800.28</v>
      </c>
      <c r="Q59">
        <f t="shared" si="4"/>
        <v>484.8</v>
      </c>
      <c r="R59" t="str">
        <f t="shared" si="5"/>
        <v>Personal</v>
      </c>
      <c r="S59">
        <f t="shared" si="6"/>
        <v>2</v>
      </c>
      <c r="T59" s="6">
        <f t="shared" ca="1" si="7"/>
        <v>28</v>
      </c>
    </row>
    <row r="60" spans="1:20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s="2" t="str">
        <f t="shared" si="0"/>
        <v>Nevada</v>
      </c>
      <c r="N60" t="str">
        <f t="shared" si="1"/>
        <v>NA</v>
      </c>
      <c r="O60" t="str">
        <f t="shared" si="2"/>
        <v>High School or Below</v>
      </c>
      <c r="P60">
        <f t="shared" si="3"/>
        <v>449949.33</v>
      </c>
      <c r="Q60">
        <f t="shared" si="4"/>
        <v>704.76811099999998</v>
      </c>
      <c r="R60" t="str">
        <f t="shared" si="5"/>
        <v>Personal</v>
      </c>
      <c r="S60">
        <f t="shared" si="6"/>
        <v>2</v>
      </c>
      <c r="T60" s="6">
        <f t="shared" ca="1" si="7"/>
        <v>27</v>
      </c>
    </row>
    <row r="61" spans="1:20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s="2" t="str">
        <f t="shared" si="0"/>
        <v>Nevada</v>
      </c>
      <c r="N61" t="str">
        <f t="shared" si="1"/>
        <v>NA</v>
      </c>
      <c r="O61" t="str">
        <f t="shared" si="2"/>
        <v>Master</v>
      </c>
      <c r="P61">
        <f t="shared" si="3"/>
        <v>405956.74</v>
      </c>
      <c r="Q61">
        <f t="shared" si="4"/>
        <v>518.4</v>
      </c>
      <c r="R61" t="str">
        <f t="shared" si="5"/>
        <v>Personal</v>
      </c>
      <c r="S61">
        <f t="shared" si="6"/>
        <v>4</v>
      </c>
      <c r="T61" s="6">
        <f t="shared" ca="1" si="7"/>
        <v>28</v>
      </c>
    </row>
    <row r="62" spans="1:20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s="2" t="str">
        <f t="shared" si="0"/>
        <v>Arizona</v>
      </c>
      <c r="N62" t="str">
        <f t="shared" si="1"/>
        <v>NA</v>
      </c>
      <c r="O62" t="str">
        <f t="shared" si="2"/>
        <v>Bachelor</v>
      </c>
      <c r="P62">
        <f t="shared" si="3"/>
        <v>445811.34</v>
      </c>
      <c r="Q62">
        <f t="shared" si="4"/>
        <v>312</v>
      </c>
      <c r="R62" t="str">
        <f t="shared" si="5"/>
        <v>Personal</v>
      </c>
      <c r="S62">
        <f t="shared" si="6"/>
        <v>4</v>
      </c>
      <c r="T62" s="6">
        <f t="shared" ca="1" si="7"/>
        <v>29</v>
      </c>
    </row>
    <row r="63" spans="1:20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s="2" t="str">
        <f t="shared" si="0"/>
        <v>Nevada</v>
      </c>
      <c r="N63" t="str">
        <f t="shared" si="1"/>
        <v>NA</v>
      </c>
      <c r="O63" t="str">
        <f t="shared" si="2"/>
        <v>Bachelor</v>
      </c>
      <c r="P63">
        <f t="shared" si="3"/>
        <v>811033.31</v>
      </c>
      <c r="Q63">
        <f t="shared" si="4"/>
        <v>504</v>
      </c>
      <c r="R63" t="str">
        <f t="shared" si="5"/>
        <v>Personal</v>
      </c>
      <c r="S63">
        <f t="shared" si="6"/>
        <v>2</v>
      </c>
      <c r="T63" s="6">
        <f t="shared" ca="1" si="7"/>
        <v>28</v>
      </c>
    </row>
    <row r="64" spans="1:20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s="2" t="str">
        <f t="shared" si="0"/>
        <v>Nevada</v>
      </c>
      <c r="N64" t="str">
        <f t="shared" si="1"/>
        <v>NA</v>
      </c>
      <c r="O64" t="str">
        <f t="shared" si="2"/>
        <v>Bachelor</v>
      </c>
      <c r="P64">
        <f t="shared" si="3"/>
        <v>333976.49</v>
      </c>
      <c r="Q64">
        <f t="shared" si="4"/>
        <v>863.32732399999998</v>
      </c>
      <c r="R64" t="str">
        <f t="shared" si="5"/>
        <v>Personal</v>
      </c>
      <c r="S64">
        <f t="shared" si="6"/>
        <v>2</v>
      </c>
      <c r="T64" s="6">
        <f t="shared" ca="1" si="7"/>
        <v>27</v>
      </c>
    </row>
    <row r="65" spans="1:20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s="2" t="str">
        <f t="shared" si="0"/>
        <v>Nevada</v>
      </c>
      <c r="N65" t="str">
        <f t="shared" si="1"/>
        <v>NA</v>
      </c>
      <c r="O65" t="str">
        <f t="shared" si="2"/>
        <v>High School or Below</v>
      </c>
      <c r="P65">
        <f t="shared" si="3"/>
        <v>2426101.7799999998</v>
      </c>
      <c r="Q65">
        <f t="shared" si="4"/>
        <v>104.331355</v>
      </c>
      <c r="R65" t="str">
        <f t="shared" si="5"/>
        <v>Personal</v>
      </c>
      <c r="S65">
        <f t="shared" si="6"/>
        <v>2</v>
      </c>
      <c r="T65" s="6">
        <f t="shared" ca="1" si="7"/>
        <v>29</v>
      </c>
    </row>
    <row r="66" spans="1:20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s="2" t="str">
        <f t="shared" si="0"/>
        <v>Arizona</v>
      </c>
      <c r="N66" t="str">
        <f t="shared" si="1"/>
        <v>NA</v>
      </c>
      <c r="O66" t="str">
        <f t="shared" si="2"/>
        <v>Bachelor</v>
      </c>
      <c r="P66">
        <f t="shared" si="3"/>
        <v>661397.37</v>
      </c>
      <c r="Q66">
        <f t="shared" si="4"/>
        <v>676.391482</v>
      </c>
      <c r="R66" t="str">
        <f t="shared" si="5"/>
        <v>Personal</v>
      </c>
      <c r="S66">
        <f t="shared" si="6"/>
        <v>4</v>
      </c>
      <c r="T66" s="6">
        <f t="shared" ca="1" si="7"/>
        <v>28</v>
      </c>
    </row>
    <row r="67" spans="1:20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s="2" t="str">
        <f t="shared" ref="M67:M130" si="8">IF(OR(LEFT(B67,1)="W",LEFT(B67,1)="w"),"Washington",IF(OR(LEFT(B67,1)="A",LEFT(B67,1)="a"),"Arizona",IF(OR(LEFT(B67,1)="N",LEFT(C67,1)="n"),"Nevada",IF(OR(LEFT(B67,1)="C",LEFT(B67,1)="c"),"California",IF(OR(LEFT(B67,1)="O",LEFT(C67,1)="o"),"Oregon")))))</f>
        <v>Washington</v>
      </c>
      <c r="N67" t="str">
        <f t="shared" ref="N67:N130" si="9">IF(OR(LEFT(C67,1)="F",LEFT(C67,1)="f"),"F", IF(OR(LEFT(C67,1)="M",LEFT(C67,1)="m"),"M", "NA"))</f>
        <v>NA</v>
      </c>
      <c r="O67" t="str">
        <f t="shared" ref="O67:O130" si="10">IF(OR(LEFT(D67,1)="M",LEFT(D67,1)="m"),"Master",IF(OR(LEFT(D67,1)="B",LEFT(D67,1)="b"),"Bachelor",IF(OR(LEFT(D67,1)="H",LEFT(D67,1)="h"),"High School or Below",IF(OR(LEFT(D67,1)="C",LEFT(D67,1)="c"),"College",IF(OR(LEFT(D67,1)="D",LEFT(D67,1)="d"),"Doctor")))))</f>
        <v>College</v>
      </c>
      <c r="P67">
        <f t="shared" ref="P67:P130" si="11">VALUE(E67)</f>
        <v>293069.34999999998</v>
      </c>
      <c r="Q67">
        <f t="shared" ref="Q67:Q130" si="12">VALUE(K67)</f>
        <v>350.4</v>
      </c>
      <c r="R67" t="str">
        <f t="shared" ref="R67:R130" si="13">TRIM(SUBSTITUTE(I67, " Auto", ""))</f>
        <v>Personal</v>
      </c>
      <c r="S67">
        <f t="shared" ref="S67:S130" si="14">IF(OR(LEFT(J67,4)="Four",LEFT(J67,3)="Lux",),4, 2)</f>
        <v>4</v>
      </c>
      <c r="T67" s="6">
        <f t="shared" ref="T67:T130" ca="1" si="15">DATEDIF(L67,TODAY(),"Y")</f>
        <v>28</v>
      </c>
    </row>
    <row r="68" spans="1:20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s="2" t="str">
        <f t="shared" si="8"/>
        <v>Nevada</v>
      </c>
      <c r="N68" t="str">
        <f t="shared" si="9"/>
        <v>NA</v>
      </c>
      <c r="O68" t="str">
        <f t="shared" si="10"/>
        <v>College</v>
      </c>
      <c r="P68">
        <f t="shared" si="11"/>
        <v>867219.43</v>
      </c>
      <c r="Q68">
        <f t="shared" si="12"/>
        <v>537.6</v>
      </c>
      <c r="R68" t="str">
        <f t="shared" si="13"/>
        <v>Corporate</v>
      </c>
      <c r="S68">
        <f t="shared" si="14"/>
        <v>2</v>
      </c>
      <c r="T68" s="6">
        <f t="shared" ca="1" si="15"/>
        <v>28</v>
      </c>
    </row>
    <row r="69" spans="1:20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s="2" t="str">
        <f t="shared" si="8"/>
        <v>Arizona</v>
      </c>
      <c r="N69" t="str">
        <f t="shared" si="9"/>
        <v>NA</v>
      </c>
      <c r="O69" t="str">
        <f t="shared" si="10"/>
        <v>High School or Below</v>
      </c>
      <c r="P69">
        <f t="shared" si="11"/>
        <v>1163866.93</v>
      </c>
      <c r="Q69">
        <f t="shared" si="12"/>
        <v>465.258644</v>
      </c>
      <c r="R69" t="str">
        <f t="shared" si="13"/>
        <v>Personal</v>
      </c>
      <c r="S69">
        <f t="shared" si="14"/>
        <v>2</v>
      </c>
      <c r="T69" s="6">
        <f t="shared" ca="1" si="15"/>
        <v>28</v>
      </c>
    </row>
    <row r="70" spans="1:20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s="2" t="str">
        <f t="shared" si="8"/>
        <v>Nevada</v>
      </c>
      <c r="N70" t="str">
        <f t="shared" si="9"/>
        <v>NA</v>
      </c>
      <c r="O70" t="str">
        <f t="shared" si="10"/>
        <v>Bachelor</v>
      </c>
      <c r="P70">
        <f t="shared" si="11"/>
        <v>684615.03</v>
      </c>
      <c r="Q70">
        <f t="shared" si="12"/>
        <v>456</v>
      </c>
      <c r="R70" t="str">
        <f t="shared" si="13"/>
        <v>Personal</v>
      </c>
      <c r="S70">
        <f t="shared" si="14"/>
        <v>2</v>
      </c>
      <c r="T70" s="6">
        <f t="shared" ca="1" si="15"/>
        <v>28</v>
      </c>
    </row>
    <row r="71" spans="1:20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s="2" t="str">
        <f t="shared" si="8"/>
        <v>Nevada</v>
      </c>
      <c r="N71" t="str">
        <f t="shared" si="9"/>
        <v>NA</v>
      </c>
      <c r="O71" t="str">
        <f t="shared" si="10"/>
        <v>College</v>
      </c>
      <c r="P71">
        <f t="shared" si="11"/>
        <v>1172777.6499999999</v>
      </c>
      <c r="Q71">
        <f t="shared" si="12"/>
        <v>500.25423499999999</v>
      </c>
      <c r="R71" t="str">
        <f t="shared" si="13"/>
        <v>Personal</v>
      </c>
      <c r="S71">
        <f t="shared" si="14"/>
        <v>4</v>
      </c>
      <c r="T71" s="6">
        <f t="shared" ca="1" si="15"/>
        <v>28</v>
      </c>
    </row>
    <row r="72" spans="1:20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s="2" t="str">
        <f t="shared" si="8"/>
        <v>Nevada</v>
      </c>
      <c r="N72" t="str">
        <f t="shared" si="9"/>
        <v>NA</v>
      </c>
      <c r="O72" t="str">
        <f t="shared" si="10"/>
        <v>High School or Below</v>
      </c>
      <c r="P72">
        <f t="shared" si="11"/>
        <v>2264383.48</v>
      </c>
      <c r="Q72">
        <f t="shared" si="12"/>
        <v>281.45104199999997</v>
      </c>
      <c r="R72" t="str">
        <f t="shared" si="13"/>
        <v>Personal</v>
      </c>
      <c r="S72">
        <f t="shared" si="14"/>
        <v>2</v>
      </c>
      <c r="T72" s="6">
        <f t="shared" ca="1" si="15"/>
        <v>29</v>
      </c>
    </row>
    <row r="73" spans="1:20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s="2" t="str">
        <f t="shared" si="8"/>
        <v>Nevada</v>
      </c>
      <c r="N73" t="str">
        <f t="shared" si="9"/>
        <v>NA</v>
      </c>
      <c r="O73" t="str">
        <f t="shared" si="10"/>
        <v>Master</v>
      </c>
      <c r="P73">
        <f t="shared" si="11"/>
        <v>261447.43</v>
      </c>
      <c r="Q73">
        <f t="shared" si="12"/>
        <v>5.4345049999999997</v>
      </c>
      <c r="R73" t="str">
        <f t="shared" si="13"/>
        <v>Personal</v>
      </c>
      <c r="S73">
        <f t="shared" si="14"/>
        <v>2</v>
      </c>
      <c r="T73" s="6">
        <f t="shared" ca="1" si="15"/>
        <v>29</v>
      </c>
    </row>
    <row r="74" spans="1:20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s="2" t="str">
        <f t="shared" si="8"/>
        <v>Nevada</v>
      </c>
      <c r="N74" t="str">
        <f t="shared" si="9"/>
        <v>NA</v>
      </c>
      <c r="O74" t="str">
        <f t="shared" si="10"/>
        <v>Master</v>
      </c>
      <c r="P74">
        <f t="shared" si="11"/>
        <v>245175.27</v>
      </c>
      <c r="Q74">
        <f t="shared" si="12"/>
        <v>307.2</v>
      </c>
      <c r="R74" t="str">
        <f t="shared" si="13"/>
        <v>Personal</v>
      </c>
      <c r="S74">
        <f t="shared" si="14"/>
        <v>4</v>
      </c>
      <c r="T74" s="6">
        <f t="shared" ca="1" si="15"/>
        <v>29</v>
      </c>
    </row>
    <row r="75" spans="1:20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s="2" t="str">
        <f t="shared" si="8"/>
        <v>Nevada</v>
      </c>
      <c r="N75" t="str">
        <f t="shared" si="9"/>
        <v>NA</v>
      </c>
      <c r="O75" t="str">
        <f t="shared" si="10"/>
        <v>Bachelor</v>
      </c>
      <c r="P75">
        <f t="shared" si="11"/>
        <v>678127.02</v>
      </c>
      <c r="Q75">
        <f t="shared" si="12"/>
        <v>982.39961300000004</v>
      </c>
      <c r="R75" t="str">
        <f t="shared" si="13"/>
        <v>Personal</v>
      </c>
      <c r="S75">
        <f t="shared" si="14"/>
        <v>2</v>
      </c>
      <c r="T75" s="6">
        <f t="shared" ca="1" si="15"/>
        <v>27</v>
      </c>
    </row>
    <row r="76" spans="1:20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s="2" t="str">
        <f t="shared" si="8"/>
        <v>Nevada</v>
      </c>
      <c r="N76" t="str">
        <f t="shared" si="9"/>
        <v>NA</v>
      </c>
      <c r="O76" t="str">
        <f t="shared" si="10"/>
        <v>Bachelor</v>
      </c>
      <c r="P76">
        <f t="shared" si="11"/>
        <v>497480.15</v>
      </c>
      <c r="Q76">
        <f t="shared" si="12"/>
        <v>467.80363799999998</v>
      </c>
      <c r="R76" t="str">
        <f t="shared" si="13"/>
        <v>Personal</v>
      </c>
      <c r="S76">
        <f t="shared" si="14"/>
        <v>2</v>
      </c>
      <c r="T76" s="6">
        <f t="shared" ca="1" si="15"/>
        <v>28</v>
      </c>
    </row>
    <row r="77" spans="1:20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s="2" t="str">
        <f t="shared" si="8"/>
        <v>Nevada</v>
      </c>
      <c r="N77" t="str">
        <f t="shared" si="9"/>
        <v>NA</v>
      </c>
      <c r="O77" t="str">
        <f t="shared" si="10"/>
        <v>Bachelor</v>
      </c>
      <c r="P77">
        <f t="shared" si="11"/>
        <v>859160.49</v>
      </c>
      <c r="Q77">
        <f t="shared" si="12"/>
        <v>350.4</v>
      </c>
      <c r="R77" t="str">
        <f t="shared" si="13"/>
        <v>Personal</v>
      </c>
      <c r="S77">
        <f t="shared" si="14"/>
        <v>4</v>
      </c>
      <c r="T77" s="6">
        <f t="shared" ca="1" si="15"/>
        <v>28</v>
      </c>
    </row>
    <row r="78" spans="1:20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s="2" t="str">
        <f t="shared" si="8"/>
        <v>Nevada</v>
      </c>
      <c r="N78" t="str">
        <f t="shared" si="9"/>
        <v>NA</v>
      </c>
      <c r="O78" t="str">
        <f t="shared" si="10"/>
        <v>High School or Below</v>
      </c>
      <c r="P78">
        <f t="shared" si="11"/>
        <v>559216.14</v>
      </c>
      <c r="Q78">
        <f t="shared" si="12"/>
        <v>29.03416</v>
      </c>
      <c r="R78" t="str">
        <f t="shared" si="13"/>
        <v>Personal</v>
      </c>
      <c r="S78">
        <f t="shared" si="14"/>
        <v>4</v>
      </c>
      <c r="T78" s="6">
        <f t="shared" ca="1" si="15"/>
        <v>29</v>
      </c>
    </row>
    <row r="79" spans="1:20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s="2" t="str">
        <f t="shared" si="8"/>
        <v>Nevada</v>
      </c>
      <c r="N79" t="str">
        <f t="shared" si="9"/>
        <v>NA</v>
      </c>
      <c r="O79" t="str">
        <f t="shared" si="10"/>
        <v>College</v>
      </c>
      <c r="P79">
        <f t="shared" si="11"/>
        <v>800947.28</v>
      </c>
      <c r="Q79">
        <f t="shared" si="12"/>
        <v>321.60000000000002</v>
      </c>
      <c r="R79" t="str">
        <f t="shared" si="13"/>
        <v>Personal</v>
      </c>
      <c r="S79">
        <f t="shared" si="14"/>
        <v>4</v>
      </c>
      <c r="T79" s="6">
        <f t="shared" ca="1" si="15"/>
        <v>29</v>
      </c>
    </row>
    <row r="80" spans="1:20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s="2" t="str">
        <f t="shared" si="8"/>
        <v>Washington</v>
      </c>
      <c r="N80" t="str">
        <f t="shared" si="9"/>
        <v>F</v>
      </c>
      <c r="O80" t="str">
        <f t="shared" si="10"/>
        <v>Master</v>
      </c>
      <c r="P80">
        <f t="shared" si="11"/>
        <v>0</v>
      </c>
      <c r="Q80">
        <f t="shared" si="12"/>
        <v>41.122303000000002</v>
      </c>
      <c r="R80" t="str">
        <f t="shared" si="13"/>
        <v>Personal</v>
      </c>
      <c r="S80">
        <f t="shared" si="14"/>
        <v>4</v>
      </c>
      <c r="T80" s="6">
        <f t="shared" ca="1" si="15"/>
        <v>29</v>
      </c>
    </row>
    <row r="81" spans="1:20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s="2" t="str">
        <f t="shared" si="8"/>
        <v>Nevada</v>
      </c>
      <c r="N81" t="str">
        <f t="shared" si="9"/>
        <v>NA</v>
      </c>
      <c r="O81" t="str">
        <f t="shared" si="10"/>
        <v>Bachelor</v>
      </c>
      <c r="P81">
        <f t="shared" si="11"/>
        <v>5816655.3499999996</v>
      </c>
      <c r="Q81">
        <f t="shared" si="12"/>
        <v>427.63121000000001</v>
      </c>
      <c r="R81" t="str">
        <f t="shared" si="13"/>
        <v>Personal</v>
      </c>
      <c r="S81">
        <f t="shared" si="14"/>
        <v>4</v>
      </c>
      <c r="T81" s="6">
        <f t="shared" ca="1" si="15"/>
        <v>28</v>
      </c>
    </row>
    <row r="82" spans="1:20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s="2" t="str">
        <f t="shared" si="8"/>
        <v>Nevada</v>
      </c>
      <c r="N82" t="str">
        <f t="shared" si="9"/>
        <v>NA</v>
      </c>
      <c r="O82" t="str">
        <f t="shared" si="10"/>
        <v>College</v>
      </c>
      <c r="P82">
        <f t="shared" si="11"/>
        <v>802522.94</v>
      </c>
      <c r="Q82">
        <f t="shared" si="12"/>
        <v>25.807684999999999</v>
      </c>
      <c r="R82" t="str">
        <f t="shared" si="13"/>
        <v>Personal</v>
      </c>
      <c r="S82">
        <f t="shared" si="14"/>
        <v>2</v>
      </c>
      <c r="T82" s="6">
        <f t="shared" ca="1" si="15"/>
        <v>29</v>
      </c>
    </row>
    <row r="83" spans="1:20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s="2" t="str">
        <f t="shared" si="8"/>
        <v>Nevada</v>
      </c>
      <c r="N83" t="str">
        <f t="shared" si="9"/>
        <v>NA</v>
      </c>
      <c r="O83" t="str">
        <f t="shared" si="10"/>
        <v>High School or Below</v>
      </c>
      <c r="P83">
        <f t="shared" si="11"/>
        <v>578018.22</v>
      </c>
      <c r="Q83">
        <f t="shared" si="12"/>
        <v>787.99331299999994</v>
      </c>
      <c r="R83" t="str">
        <f t="shared" si="13"/>
        <v>Personal</v>
      </c>
      <c r="S83">
        <f t="shared" si="14"/>
        <v>4</v>
      </c>
      <c r="T83" s="6">
        <f t="shared" ca="1" si="15"/>
        <v>27</v>
      </c>
    </row>
    <row r="84" spans="1:20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s="2" t="str">
        <f t="shared" si="8"/>
        <v>Nevada</v>
      </c>
      <c r="N84" t="str">
        <f t="shared" si="9"/>
        <v>NA</v>
      </c>
      <c r="O84" t="str">
        <f t="shared" si="10"/>
        <v>Doctor</v>
      </c>
      <c r="P84">
        <f t="shared" si="11"/>
        <v>411853.91</v>
      </c>
      <c r="Q84">
        <f t="shared" si="12"/>
        <v>489.6</v>
      </c>
      <c r="R84" t="str">
        <f t="shared" si="13"/>
        <v>Personal</v>
      </c>
      <c r="S84">
        <f t="shared" si="14"/>
        <v>2</v>
      </c>
      <c r="T84" s="6">
        <f t="shared" ca="1" si="15"/>
        <v>28</v>
      </c>
    </row>
    <row r="85" spans="1:20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s="2" t="str">
        <f t="shared" si="8"/>
        <v>Nevada</v>
      </c>
      <c r="N85" t="str">
        <f t="shared" si="9"/>
        <v>NA</v>
      </c>
      <c r="O85" t="str">
        <f t="shared" si="10"/>
        <v>Master</v>
      </c>
      <c r="P85">
        <f t="shared" si="11"/>
        <v>252307.02</v>
      </c>
      <c r="Q85">
        <f t="shared" si="12"/>
        <v>302.39999999999998</v>
      </c>
      <c r="R85" t="str">
        <f t="shared" si="13"/>
        <v>Personal</v>
      </c>
      <c r="S85">
        <f t="shared" si="14"/>
        <v>4</v>
      </c>
      <c r="T85" s="6">
        <f t="shared" ca="1" si="15"/>
        <v>29</v>
      </c>
    </row>
    <row r="86" spans="1:20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s="2" t="str">
        <f t="shared" si="8"/>
        <v>Nevada</v>
      </c>
      <c r="N86" t="str">
        <f t="shared" si="9"/>
        <v>NA</v>
      </c>
      <c r="O86" t="str">
        <f t="shared" si="10"/>
        <v>College</v>
      </c>
      <c r="P86">
        <f t="shared" si="11"/>
        <v>655421.64</v>
      </c>
      <c r="Q86">
        <f t="shared" si="12"/>
        <v>475.62325099999998</v>
      </c>
      <c r="R86" t="str">
        <f t="shared" si="13"/>
        <v>Personal</v>
      </c>
      <c r="S86">
        <f t="shared" si="14"/>
        <v>4</v>
      </c>
      <c r="T86" s="6">
        <f t="shared" ca="1" si="15"/>
        <v>28</v>
      </c>
    </row>
    <row r="87" spans="1:20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s="2" t="str">
        <f t="shared" si="8"/>
        <v>Washington</v>
      </c>
      <c r="N87" t="str">
        <f t="shared" si="9"/>
        <v>F</v>
      </c>
      <c r="O87" t="str">
        <f t="shared" si="10"/>
        <v>Bachelor</v>
      </c>
      <c r="P87">
        <f t="shared" si="11"/>
        <v>538275.19999999995</v>
      </c>
      <c r="Q87">
        <f t="shared" si="12"/>
        <v>45.215058999999997</v>
      </c>
      <c r="R87" t="str">
        <f t="shared" si="13"/>
        <v>Corporate</v>
      </c>
      <c r="S87">
        <f t="shared" si="14"/>
        <v>4</v>
      </c>
      <c r="T87" s="6">
        <f t="shared" ca="1" si="15"/>
        <v>29</v>
      </c>
    </row>
    <row r="88" spans="1:20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s="2" t="str">
        <f t="shared" si="8"/>
        <v>Nevada</v>
      </c>
      <c r="N88" t="str">
        <f t="shared" si="9"/>
        <v>NA</v>
      </c>
      <c r="O88" t="str">
        <f t="shared" si="10"/>
        <v>College</v>
      </c>
      <c r="P88">
        <f t="shared" si="11"/>
        <v>592672.93999999994</v>
      </c>
      <c r="Q88">
        <f t="shared" si="12"/>
        <v>460.8</v>
      </c>
      <c r="R88" t="str">
        <f t="shared" si="13"/>
        <v>Personal</v>
      </c>
      <c r="S88">
        <f t="shared" si="14"/>
        <v>4</v>
      </c>
      <c r="T88" s="6">
        <f t="shared" ca="1" si="15"/>
        <v>28</v>
      </c>
    </row>
    <row r="89" spans="1:20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s="2" t="str">
        <f t="shared" si="8"/>
        <v>Nevada</v>
      </c>
      <c r="N89" t="str">
        <f t="shared" si="9"/>
        <v>NA</v>
      </c>
      <c r="O89" t="str">
        <f t="shared" si="10"/>
        <v>Bachelor</v>
      </c>
      <c r="P89">
        <f t="shared" si="11"/>
        <v>268347.07</v>
      </c>
      <c r="Q89">
        <f t="shared" si="12"/>
        <v>282.151207</v>
      </c>
      <c r="R89" t="str">
        <f t="shared" si="13"/>
        <v>Corporate</v>
      </c>
      <c r="S89">
        <f t="shared" si="14"/>
        <v>4</v>
      </c>
      <c r="T89" s="6">
        <f t="shared" ca="1" si="15"/>
        <v>29</v>
      </c>
    </row>
    <row r="90" spans="1:20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s="2" t="str">
        <f t="shared" si="8"/>
        <v>Nevada</v>
      </c>
      <c r="N90" t="str">
        <f t="shared" si="9"/>
        <v>NA</v>
      </c>
      <c r="O90" t="str">
        <f t="shared" si="10"/>
        <v>Bachelor</v>
      </c>
      <c r="P90">
        <f t="shared" si="11"/>
        <v>269518.24</v>
      </c>
      <c r="Q90">
        <f t="shared" si="12"/>
        <v>321.60000000000002</v>
      </c>
      <c r="R90" t="str">
        <f t="shared" si="13"/>
        <v>Personal</v>
      </c>
      <c r="S90">
        <f t="shared" si="14"/>
        <v>4</v>
      </c>
      <c r="T90" s="6">
        <f t="shared" ca="1" si="15"/>
        <v>29</v>
      </c>
    </row>
    <row r="91" spans="1:20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s="2" t="str">
        <f t="shared" si="8"/>
        <v>Nevada</v>
      </c>
      <c r="N91" t="str">
        <f t="shared" si="9"/>
        <v>NA</v>
      </c>
      <c r="O91" t="str">
        <f t="shared" si="10"/>
        <v>College</v>
      </c>
      <c r="P91">
        <f t="shared" si="11"/>
        <v>604702.52</v>
      </c>
      <c r="Q91">
        <f t="shared" si="12"/>
        <v>364.8</v>
      </c>
      <c r="R91" t="str">
        <f t="shared" si="13"/>
        <v>Personal</v>
      </c>
      <c r="S91">
        <f t="shared" si="14"/>
        <v>4</v>
      </c>
      <c r="T91" s="6">
        <f t="shared" ca="1" si="15"/>
        <v>28</v>
      </c>
    </row>
    <row r="92" spans="1:20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s="2" t="str">
        <f t="shared" si="8"/>
        <v>Nevada</v>
      </c>
      <c r="N92" t="str">
        <f t="shared" si="9"/>
        <v>NA</v>
      </c>
      <c r="O92" t="str">
        <f t="shared" si="10"/>
        <v>College</v>
      </c>
      <c r="P92">
        <f t="shared" si="11"/>
        <v>1317101.28</v>
      </c>
      <c r="Q92">
        <f t="shared" si="12"/>
        <v>679.82759199999998</v>
      </c>
      <c r="R92" t="str">
        <f t="shared" si="13"/>
        <v>Personal</v>
      </c>
      <c r="S92">
        <f t="shared" si="14"/>
        <v>2</v>
      </c>
      <c r="T92" s="6">
        <f t="shared" ca="1" si="15"/>
        <v>28</v>
      </c>
    </row>
    <row r="93" spans="1:20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s="2" t="str">
        <f t="shared" si="8"/>
        <v>Washington</v>
      </c>
      <c r="N93" t="str">
        <f t="shared" si="9"/>
        <v>F</v>
      </c>
      <c r="O93" t="str">
        <f t="shared" si="10"/>
        <v>College</v>
      </c>
      <c r="P93">
        <f t="shared" si="11"/>
        <v>1595001.95</v>
      </c>
      <c r="Q93">
        <f t="shared" si="12"/>
        <v>46.041452</v>
      </c>
      <c r="R93" t="str">
        <f t="shared" si="13"/>
        <v>Personal</v>
      </c>
      <c r="S93">
        <f t="shared" si="14"/>
        <v>2</v>
      </c>
      <c r="T93" s="6">
        <f t="shared" ca="1" si="15"/>
        <v>29</v>
      </c>
    </row>
    <row r="94" spans="1:20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s="2" t="str">
        <f t="shared" si="8"/>
        <v>Nevada</v>
      </c>
      <c r="N94" t="str">
        <f t="shared" si="9"/>
        <v>NA</v>
      </c>
      <c r="O94" t="str">
        <f t="shared" si="10"/>
        <v>Bachelor</v>
      </c>
      <c r="P94">
        <f t="shared" si="11"/>
        <v>252765.38</v>
      </c>
      <c r="Q94">
        <f t="shared" si="12"/>
        <v>11.879037</v>
      </c>
      <c r="R94" t="str">
        <f t="shared" si="13"/>
        <v>Corporate</v>
      </c>
      <c r="S94">
        <f t="shared" si="14"/>
        <v>4</v>
      </c>
      <c r="T94" s="6">
        <f t="shared" ca="1" si="15"/>
        <v>29</v>
      </c>
    </row>
    <row r="95" spans="1:20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s="2" t="str">
        <f t="shared" si="8"/>
        <v>Nevada</v>
      </c>
      <c r="N95" t="str">
        <f t="shared" si="9"/>
        <v>NA</v>
      </c>
      <c r="O95" t="str">
        <f t="shared" si="10"/>
        <v>Bachelor</v>
      </c>
      <c r="P95">
        <f t="shared" si="11"/>
        <v>267209.58</v>
      </c>
      <c r="Q95">
        <f t="shared" si="12"/>
        <v>350.52903300000003</v>
      </c>
      <c r="R95" t="str">
        <f t="shared" si="13"/>
        <v>Corporate</v>
      </c>
      <c r="S95">
        <f t="shared" si="14"/>
        <v>2</v>
      </c>
      <c r="T95" s="6">
        <f t="shared" ca="1" si="15"/>
        <v>28</v>
      </c>
    </row>
    <row r="96" spans="1:20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s="2" t="str">
        <f t="shared" si="8"/>
        <v>Nevada</v>
      </c>
      <c r="N96" t="str">
        <f t="shared" si="9"/>
        <v>NA</v>
      </c>
      <c r="O96" t="str">
        <f t="shared" si="10"/>
        <v>High School or Below</v>
      </c>
      <c r="P96">
        <f t="shared" si="11"/>
        <v>531329.4</v>
      </c>
      <c r="Q96">
        <f t="shared" si="12"/>
        <v>863.39469999999994</v>
      </c>
      <c r="R96" t="str">
        <f t="shared" si="13"/>
        <v>Personal</v>
      </c>
      <c r="S96">
        <f t="shared" si="14"/>
        <v>4</v>
      </c>
      <c r="T96" s="6">
        <f t="shared" ca="1" si="15"/>
        <v>27</v>
      </c>
    </row>
    <row r="97" spans="1:20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s="2" t="str">
        <f t="shared" si="8"/>
        <v>Nevada</v>
      </c>
      <c r="N97" t="str">
        <f t="shared" si="9"/>
        <v>NA</v>
      </c>
      <c r="O97" t="str">
        <f t="shared" si="10"/>
        <v>Bachelor</v>
      </c>
      <c r="P97">
        <f t="shared" si="11"/>
        <v>2094619.25</v>
      </c>
      <c r="Q97">
        <f t="shared" si="12"/>
        <v>492.12753199999997</v>
      </c>
      <c r="R97" t="str">
        <f t="shared" si="13"/>
        <v>Personal</v>
      </c>
      <c r="S97">
        <f t="shared" si="14"/>
        <v>4</v>
      </c>
      <c r="T97" s="6">
        <f t="shared" ca="1" si="15"/>
        <v>28</v>
      </c>
    </row>
    <row r="98" spans="1:20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s="2" t="str">
        <f t="shared" si="8"/>
        <v>Arizona</v>
      </c>
      <c r="N98" t="str">
        <f t="shared" si="9"/>
        <v>NA</v>
      </c>
      <c r="O98" t="str">
        <f t="shared" si="10"/>
        <v>Master</v>
      </c>
      <c r="P98">
        <f t="shared" si="11"/>
        <v>837535.39</v>
      </c>
      <c r="Q98">
        <f t="shared" si="12"/>
        <v>132.58828800000001</v>
      </c>
      <c r="R98" t="str">
        <f t="shared" si="13"/>
        <v>Personal</v>
      </c>
      <c r="S98">
        <f t="shared" si="14"/>
        <v>2</v>
      </c>
      <c r="T98" s="6">
        <f t="shared" ca="1" si="15"/>
        <v>29</v>
      </c>
    </row>
    <row r="99" spans="1:20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s="2" t="str">
        <f t="shared" si="8"/>
        <v>Nevada</v>
      </c>
      <c r="N99" t="str">
        <f t="shared" si="9"/>
        <v>NA</v>
      </c>
      <c r="O99" t="str">
        <f t="shared" si="10"/>
        <v>Bachelor</v>
      </c>
      <c r="P99">
        <f t="shared" si="11"/>
        <v>480166.15</v>
      </c>
      <c r="Q99">
        <f t="shared" si="12"/>
        <v>297.60000000000002</v>
      </c>
      <c r="R99" t="str">
        <f t="shared" si="13"/>
        <v>Personal</v>
      </c>
      <c r="S99">
        <f t="shared" si="14"/>
        <v>4</v>
      </c>
      <c r="T99" s="6">
        <f t="shared" ca="1" si="15"/>
        <v>29</v>
      </c>
    </row>
    <row r="100" spans="1:20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s="2" t="str">
        <f t="shared" si="8"/>
        <v>Arizona</v>
      </c>
      <c r="N100" t="str">
        <f t="shared" si="9"/>
        <v>NA</v>
      </c>
      <c r="O100" t="str">
        <f t="shared" si="10"/>
        <v>Bachelor</v>
      </c>
      <c r="P100">
        <f t="shared" si="11"/>
        <v>574594.32999999996</v>
      </c>
      <c r="Q100">
        <f t="shared" si="12"/>
        <v>269.90512899999999</v>
      </c>
      <c r="R100" t="str">
        <f t="shared" si="13"/>
        <v>Personal</v>
      </c>
      <c r="S100">
        <f t="shared" si="14"/>
        <v>4</v>
      </c>
      <c r="T100" s="6">
        <f t="shared" ca="1" si="15"/>
        <v>29</v>
      </c>
    </row>
    <row r="101" spans="1:20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s="2" t="str">
        <f t="shared" si="8"/>
        <v>Nevada</v>
      </c>
      <c r="N101" t="str">
        <f t="shared" si="9"/>
        <v>NA</v>
      </c>
      <c r="O101" t="str">
        <f t="shared" si="10"/>
        <v>College</v>
      </c>
      <c r="P101">
        <f t="shared" si="11"/>
        <v>606611.6</v>
      </c>
      <c r="Q101">
        <f t="shared" si="12"/>
        <v>380.036697</v>
      </c>
      <c r="R101" t="str">
        <f t="shared" si="13"/>
        <v>Personal</v>
      </c>
      <c r="S101">
        <f t="shared" si="14"/>
        <v>2</v>
      </c>
      <c r="T101" s="6">
        <f t="shared" ca="1" si="15"/>
        <v>28</v>
      </c>
    </row>
    <row r="102" spans="1:20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s="2" t="str">
        <f t="shared" si="8"/>
        <v>Nevada</v>
      </c>
      <c r="N102" t="str">
        <f t="shared" si="9"/>
        <v>NA</v>
      </c>
      <c r="O102" t="str">
        <f t="shared" si="10"/>
        <v>College</v>
      </c>
      <c r="P102">
        <f t="shared" si="11"/>
        <v>800230.83</v>
      </c>
      <c r="Q102">
        <f t="shared" si="12"/>
        <v>513.6</v>
      </c>
      <c r="R102" t="str">
        <f t="shared" si="13"/>
        <v>Personal</v>
      </c>
      <c r="S102">
        <f t="shared" si="14"/>
        <v>2</v>
      </c>
      <c r="T102" s="6">
        <f t="shared" ca="1" si="15"/>
        <v>28</v>
      </c>
    </row>
    <row r="103" spans="1:20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s="2" t="str">
        <f t="shared" si="8"/>
        <v>Nevada</v>
      </c>
      <c r="N103" t="str">
        <f t="shared" si="9"/>
        <v>NA</v>
      </c>
      <c r="O103" t="str">
        <f t="shared" si="10"/>
        <v>College</v>
      </c>
      <c r="P103">
        <f t="shared" si="11"/>
        <v>239391.54</v>
      </c>
      <c r="Q103">
        <f t="shared" si="12"/>
        <v>425.26630799999998</v>
      </c>
      <c r="R103" t="str">
        <f t="shared" si="13"/>
        <v>Personal</v>
      </c>
      <c r="S103">
        <f t="shared" si="14"/>
        <v>4</v>
      </c>
      <c r="T103" s="6">
        <f t="shared" ca="1" si="15"/>
        <v>28</v>
      </c>
    </row>
    <row r="104" spans="1:20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s="2" t="str">
        <f t="shared" si="8"/>
        <v>Nevada</v>
      </c>
      <c r="N104" t="str">
        <f t="shared" si="9"/>
        <v>NA</v>
      </c>
      <c r="O104" t="str">
        <f t="shared" si="10"/>
        <v>Bachelor</v>
      </c>
      <c r="P104">
        <f t="shared" si="11"/>
        <v>476281.79</v>
      </c>
      <c r="Q104">
        <f t="shared" si="12"/>
        <v>49.011099000000002</v>
      </c>
      <c r="R104" t="str">
        <f t="shared" si="13"/>
        <v>Corporate</v>
      </c>
      <c r="S104">
        <f t="shared" si="14"/>
        <v>2</v>
      </c>
      <c r="T104" s="6">
        <f t="shared" ca="1" si="15"/>
        <v>29</v>
      </c>
    </row>
    <row r="105" spans="1:20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s="2" t="str">
        <f t="shared" si="8"/>
        <v>Nevada</v>
      </c>
      <c r="N105" t="str">
        <f t="shared" si="9"/>
        <v>NA</v>
      </c>
      <c r="O105" t="str">
        <f t="shared" si="10"/>
        <v>College</v>
      </c>
      <c r="P105">
        <f t="shared" si="11"/>
        <v>433038.6</v>
      </c>
      <c r="Q105">
        <f t="shared" si="12"/>
        <v>513.6</v>
      </c>
      <c r="R105" t="str">
        <f t="shared" si="13"/>
        <v>Personal</v>
      </c>
      <c r="S105">
        <f t="shared" si="14"/>
        <v>4</v>
      </c>
      <c r="T105" s="6">
        <f t="shared" ca="1" si="15"/>
        <v>28</v>
      </c>
    </row>
    <row r="106" spans="1:20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s="2" t="str">
        <f t="shared" si="8"/>
        <v>Nevada</v>
      </c>
      <c r="N106" t="str">
        <f t="shared" si="9"/>
        <v>NA</v>
      </c>
      <c r="O106" t="str">
        <f t="shared" si="10"/>
        <v>High School or Below</v>
      </c>
      <c r="P106">
        <f t="shared" si="11"/>
        <v>940272.98</v>
      </c>
      <c r="Q106">
        <f t="shared" si="12"/>
        <v>936</v>
      </c>
      <c r="R106" t="str">
        <f t="shared" si="13"/>
        <v>Personal</v>
      </c>
      <c r="S106">
        <f t="shared" si="14"/>
        <v>2</v>
      </c>
      <c r="T106" s="6">
        <f t="shared" ca="1" si="15"/>
        <v>27</v>
      </c>
    </row>
    <row r="107" spans="1:20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s="2" t="str">
        <f t="shared" si="8"/>
        <v>Nevada</v>
      </c>
      <c r="N107" t="str">
        <f t="shared" si="9"/>
        <v>NA</v>
      </c>
      <c r="O107" t="str">
        <f t="shared" si="10"/>
        <v>Bachelor</v>
      </c>
      <c r="P107">
        <f t="shared" si="11"/>
        <v>696669.45</v>
      </c>
      <c r="Q107">
        <f t="shared" si="12"/>
        <v>142.06276800000001</v>
      </c>
      <c r="R107" t="str">
        <f t="shared" si="13"/>
        <v>Personal</v>
      </c>
      <c r="S107">
        <f t="shared" si="14"/>
        <v>4</v>
      </c>
      <c r="T107" s="6">
        <f t="shared" ca="1" si="15"/>
        <v>29</v>
      </c>
    </row>
    <row r="108" spans="1:20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s="2" t="str">
        <f t="shared" si="8"/>
        <v>Nevada</v>
      </c>
      <c r="N108" t="str">
        <f t="shared" si="9"/>
        <v>NA</v>
      </c>
      <c r="O108" t="str">
        <f t="shared" si="10"/>
        <v>Bachelor</v>
      </c>
      <c r="P108">
        <f t="shared" si="11"/>
        <v>769406.43</v>
      </c>
      <c r="Q108">
        <f t="shared" si="12"/>
        <v>45.152521</v>
      </c>
      <c r="R108" t="str">
        <f t="shared" si="13"/>
        <v>Personal</v>
      </c>
      <c r="S108">
        <f t="shared" si="14"/>
        <v>4</v>
      </c>
      <c r="T108" s="6">
        <f t="shared" ca="1" si="15"/>
        <v>29</v>
      </c>
    </row>
    <row r="109" spans="1:20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s="2" t="str">
        <f t="shared" si="8"/>
        <v>Nevada</v>
      </c>
      <c r="N109" t="str">
        <f t="shared" si="9"/>
        <v>NA</v>
      </c>
      <c r="O109" t="str">
        <f t="shared" si="10"/>
        <v>High School or Below</v>
      </c>
      <c r="P109">
        <f t="shared" si="11"/>
        <v>871756.11</v>
      </c>
      <c r="Q109">
        <f t="shared" si="12"/>
        <v>561.6</v>
      </c>
      <c r="R109" t="str">
        <f t="shared" si="13"/>
        <v>Personal</v>
      </c>
      <c r="S109">
        <f t="shared" si="14"/>
        <v>2</v>
      </c>
      <c r="T109" s="6">
        <f t="shared" ca="1" si="15"/>
        <v>28</v>
      </c>
    </row>
    <row r="110" spans="1:20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s="2" t="str">
        <f t="shared" si="8"/>
        <v>Nevada</v>
      </c>
      <c r="N110" t="str">
        <f t="shared" si="9"/>
        <v>NA</v>
      </c>
      <c r="O110" t="str">
        <f t="shared" si="10"/>
        <v>Bachelor</v>
      </c>
      <c r="P110">
        <f t="shared" si="11"/>
        <v>592874.85</v>
      </c>
      <c r="Q110">
        <f t="shared" si="12"/>
        <v>30.567357000000001</v>
      </c>
      <c r="R110" t="str">
        <f t="shared" si="13"/>
        <v>Personal</v>
      </c>
      <c r="S110">
        <f t="shared" si="14"/>
        <v>2</v>
      </c>
      <c r="T110" s="6">
        <f t="shared" ca="1" si="15"/>
        <v>29</v>
      </c>
    </row>
    <row r="111" spans="1:20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s="2" t="str">
        <f t="shared" si="8"/>
        <v>Nevada</v>
      </c>
      <c r="N111" t="str">
        <f t="shared" si="9"/>
        <v>NA</v>
      </c>
      <c r="O111" t="str">
        <f t="shared" si="10"/>
        <v>College</v>
      </c>
      <c r="P111">
        <f t="shared" si="11"/>
        <v>245297.73</v>
      </c>
      <c r="Q111">
        <f t="shared" si="12"/>
        <v>271.60679900000002</v>
      </c>
      <c r="R111" t="str">
        <f t="shared" si="13"/>
        <v>Corporate</v>
      </c>
      <c r="S111">
        <f t="shared" si="14"/>
        <v>4</v>
      </c>
      <c r="T111" s="6">
        <f t="shared" ca="1" si="15"/>
        <v>29</v>
      </c>
    </row>
    <row r="112" spans="1:20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s="2" t="str">
        <f t="shared" si="8"/>
        <v>Nevada</v>
      </c>
      <c r="N112" t="str">
        <f t="shared" si="9"/>
        <v>NA</v>
      </c>
      <c r="O112" t="str">
        <f t="shared" si="10"/>
        <v>College</v>
      </c>
      <c r="P112">
        <f t="shared" si="11"/>
        <v>670157.17000000004</v>
      </c>
      <c r="Q112">
        <f t="shared" si="12"/>
        <v>408</v>
      </c>
      <c r="R112" t="str">
        <f t="shared" si="13"/>
        <v>Personal</v>
      </c>
      <c r="S112">
        <f t="shared" si="14"/>
        <v>4</v>
      </c>
      <c r="T112" s="6">
        <f t="shared" ca="1" si="15"/>
        <v>28</v>
      </c>
    </row>
    <row r="113" spans="1:20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s="2" t="str">
        <f t="shared" si="8"/>
        <v>Washington</v>
      </c>
      <c r="N113" t="str">
        <f t="shared" si="9"/>
        <v>M</v>
      </c>
      <c r="O113" t="str">
        <f t="shared" si="10"/>
        <v>High School or Below</v>
      </c>
      <c r="P113">
        <f t="shared" si="11"/>
        <v>499655.27</v>
      </c>
      <c r="Q113">
        <f t="shared" si="12"/>
        <v>46.158116999999997</v>
      </c>
      <c r="R113" t="str">
        <f t="shared" si="13"/>
        <v>Personal</v>
      </c>
      <c r="S113">
        <f t="shared" si="14"/>
        <v>2</v>
      </c>
      <c r="T113" s="6">
        <f t="shared" ca="1" si="15"/>
        <v>29</v>
      </c>
    </row>
    <row r="114" spans="1:20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s="2" t="str">
        <f t="shared" si="8"/>
        <v>Arizona</v>
      </c>
      <c r="N114" t="str">
        <f t="shared" si="9"/>
        <v>NA</v>
      </c>
      <c r="O114" t="str">
        <f t="shared" si="10"/>
        <v>College</v>
      </c>
      <c r="P114">
        <f t="shared" si="11"/>
        <v>849269.88</v>
      </c>
      <c r="Q114">
        <f t="shared" si="12"/>
        <v>784.8</v>
      </c>
      <c r="R114" t="str">
        <f t="shared" si="13"/>
        <v>Personal</v>
      </c>
      <c r="S114">
        <f t="shared" si="14"/>
        <v>2</v>
      </c>
      <c r="T114" s="6">
        <f t="shared" ca="1" si="15"/>
        <v>27</v>
      </c>
    </row>
    <row r="115" spans="1:20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s="2" t="str">
        <f t="shared" si="8"/>
        <v>Nevada</v>
      </c>
      <c r="N115" t="str">
        <f t="shared" si="9"/>
        <v>NA</v>
      </c>
      <c r="O115" t="str">
        <f t="shared" si="10"/>
        <v>Bachelor</v>
      </c>
      <c r="P115">
        <f t="shared" si="11"/>
        <v>771349.4</v>
      </c>
      <c r="Q115">
        <f t="shared" si="12"/>
        <v>316.8</v>
      </c>
      <c r="R115" t="str">
        <f t="shared" si="13"/>
        <v>Personal</v>
      </c>
      <c r="S115">
        <f t="shared" si="14"/>
        <v>4</v>
      </c>
      <c r="T115" s="6">
        <f t="shared" ca="1" si="15"/>
        <v>29</v>
      </c>
    </row>
    <row r="116" spans="1:20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s="2" t="str">
        <f t="shared" si="8"/>
        <v>Washington</v>
      </c>
      <c r="N116" t="str">
        <f t="shared" si="9"/>
        <v>F</v>
      </c>
      <c r="O116" t="str">
        <f t="shared" si="10"/>
        <v>Master</v>
      </c>
      <c r="P116">
        <f t="shared" si="11"/>
        <v>518579.76</v>
      </c>
      <c r="Q116">
        <f t="shared" si="12"/>
        <v>48.046869000000001</v>
      </c>
      <c r="R116" t="str">
        <f t="shared" si="13"/>
        <v>Personal</v>
      </c>
      <c r="S116">
        <f t="shared" si="14"/>
        <v>4</v>
      </c>
      <c r="T116" s="6">
        <f t="shared" ca="1" si="15"/>
        <v>29</v>
      </c>
    </row>
    <row r="117" spans="1:20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s="2" t="str">
        <f t="shared" si="8"/>
        <v>Nevada</v>
      </c>
      <c r="N117" t="str">
        <f t="shared" si="9"/>
        <v>NA</v>
      </c>
      <c r="O117" t="str">
        <f t="shared" si="10"/>
        <v>High School or Below</v>
      </c>
      <c r="P117">
        <f t="shared" si="11"/>
        <v>729006.98</v>
      </c>
      <c r="Q117">
        <f t="shared" si="12"/>
        <v>489.6</v>
      </c>
      <c r="R117" t="str">
        <f t="shared" si="13"/>
        <v>Corporate</v>
      </c>
      <c r="S117">
        <f t="shared" si="14"/>
        <v>2</v>
      </c>
      <c r="T117" s="6">
        <f t="shared" ca="1" si="15"/>
        <v>28</v>
      </c>
    </row>
    <row r="118" spans="1:20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s="2" t="str">
        <f t="shared" si="8"/>
        <v>Nevada</v>
      </c>
      <c r="N118" t="str">
        <f t="shared" si="9"/>
        <v>NA</v>
      </c>
      <c r="O118" t="str">
        <f t="shared" si="10"/>
        <v>High School or Below</v>
      </c>
      <c r="P118">
        <f t="shared" si="11"/>
        <v>477294.38</v>
      </c>
      <c r="Q118">
        <f t="shared" si="12"/>
        <v>638.4</v>
      </c>
      <c r="R118" t="str">
        <f t="shared" si="13"/>
        <v>Personal</v>
      </c>
      <c r="S118">
        <f t="shared" si="14"/>
        <v>2</v>
      </c>
      <c r="T118" s="6">
        <f t="shared" ca="1" si="15"/>
        <v>28</v>
      </c>
    </row>
    <row r="119" spans="1:20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s="2" t="str">
        <f t="shared" si="8"/>
        <v>Arizona</v>
      </c>
      <c r="N119" t="str">
        <f t="shared" si="9"/>
        <v>NA</v>
      </c>
      <c r="O119" t="str">
        <f t="shared" si="10"/>
        <v>High School or Below</v>
      </c>
      <c r="P119">
        <f t="shared" si="11"/>
        <v>680649.14</v>
      </c>
      <c r="Q119">
        <f t="shared" si="12"/>
        <v>465.63395400000002</v>
      </c>
      <c r="R119" t="str">
        <f t="shared" si="13"/>
        <v>Personal</v>
      </c>
      <c r="S119">
        <f t="shared" si="14"/>
        <v>2</v>
      </c>
      <c r="T119" s="6">
        <f t="shared" ca="1" si="15"/>
        <v>28</v>
      </c>
    </row>
    <row r="120" spans="1:20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s="2" t="str">
        <f t="shared" si="8"/>
        <v>Nevada</v>
      </c>
      <c r="N120" t="str">
        <f t="shared" si="9"/>
        <v>NA</v>
      </c>
      <c r="O120" t="str">
        <f t="shared" si="10"/>
        <v>Bachelor</v>
      </c>
      <c r="P120">
        <f t="shared" si="11"/>
        <v>246978.13</v>
      </c>
      <c r="Q120">
        <f t="shared" si="12"/>
        <v>368.40014600000001</v>
      </c>
      <c r="R120" t="str">
        <f t="shared" si="13"/>
        <v>Personal</v>
      </c>
      <c r="S120">
        <f t="shared" si="14"/>
        <v>2</v>
      </c>
      <c r="T120" s="6">
        <f t="shared" ca="1" si="15"/>
        <v>28</v>
      </c>
    </row>
    <row r="121" spans="1:20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s="2" t="str">
        <f t="shared" si="8"/>
        <v>Nevada</v>
      </c>
      <c r="N121" t="str">
        <f t="shared" si="9"/>
        <v>NA</v>
      </c>
      <c r="O121" t="str">
        <f t="shared" si="10"/>
        <v>College</v>
      </c>
      <c r="P121">
        <f t="shared" si="11"/>
        <v>310392.3</v>
      </c>
      <c r="Q121">
        <f t="shared" si="12"/>
        <v>236.90200100000001</v>
      </c>
      <c r="R121" t="str">
        <f t="shared" si="13"/>
        <v>Corporate</v>
      </c>
      <c r="S121">
        <f t="shared" si="14"/>
        <v>4</v>
      </c>
      <c r="T121" s="6">
        <f t="shared" ca="1" si="15"/>
        <v>29</v>
      </c>
    </row>
    <row r="122" spans="1:20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s="2" t="str">
        <f t="shared" si="8"/>
        <v>Washington</v>
      </c>
      <c r="N122" t="str">
        <f t="shared" si="9"/>
        <v>F</v>
      </c>
      <c r="O122" t="str">
        <f t="shared" si="10"/>
        <v>College</v>
      </c>
      <c r="P122">
        <f t="shared" si="11"/>
        <v>1048491.54</v>
      </c>
      <c r="Q122">
        <f t="shared" si="12"/>
        <v>49.451117000000004</v>
      </c>
      <c r="R122" t="str">
        <f t="shared" si="13"/>
        <v>Personal</v>
      </c>
      <c r="S122">
        <f t="shared" si="14"/>
        <v>4</v>
      </c>
      <c r="T122" s="6">
        <f t="shared" ca="1" si="15"/>
        <v>29</v>
      </c>
    </row>
    <row r="123" spans="1:20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s="2" t="str">
        <f t="shared" si="8"/>
        <v>Nevada</v>
      </c>
      <c r="N123" t="str">
        <f t="shared" si="9"/>
        <v>NA</v>
      </c>
      <c r="O123" t="str">
        <f t="shared" si="10"/>
        <v>Bachelor</v>
      </c>
      <c r="P123">
        <f t="shared" si="11"/>
        <v>890273.76</v>
      </c>
      <c r="Q123">
        <f t="shared" si="12"/>
        <v>64.109662999999998</v>
      </c>
      <c r="R123" t="str">
        <f t="shared" si="13"/>
        <v>Personal</v>
      </c>
      <c r="S123">
        <f t="shared" si="14"/>
        <v>2</v>
      </c>
      <c r="T123" s="6">
        <f t="shared" ca="1" si="15"/>
        <v>29</v>
      </c>
    </row>
    <row r="124" spans="1:20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s="2" t="str">
        <f t="shared" si="8"/>
        <v>Nevada</v>
      </c>
      <c r="N124" t="str">
        <f t="shared" si="9"/>
        <v>NA</v>
      </c>
      <c r="O124" t="str">
        <f t="shared" si="10"/>
        <v>High School or Below</v>
      </c>
      <c r="P124">
        <f t="shared" si="11"/>
        <v>549944.72</v>
      </c>
      <c r="Q124">
        <f t="shared" si="12"/>
        <v>326.39999999999998</v>
      </c>
      <c r="R124" t="str">
        <f t="shared" si="13"/>
        <v>Personal</v>
      </c>
      <c r="S124">
        <f t="shared" si="14"/>
        <v>2</v>
      </c>
      <c r="T124" s="6">
        <f t="shared" ca="1" si="15"/>
        <v>28</v>
      </c>
    </row>
    <row r="125" spans="1:20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s="2" t="str">
        <f t="shared" si="8"/>
        <v>Nevada</v>
      </c>
      <c r="N125" t="str">
        <f t="shared" si="9"/>
        <v>NA</v>
      </c>
      <c r="O125" t="str">
        <f t="shared" si="10"/>
        <v>High School or Below</v>
      </c>
      <c r="P125">
        <f t="shared" si="11"/>
        <v>1502359.86</v>
      </c>
      <c r="Q125">
        <f t="shared" si="12"/>
        <v>921.6</v>
      </c>
      <c r="R125" t="str">
        <f t="shared" si="13"/>
        <v>Personal</v>
      </c>
      <c r="S125">
        <f t="shared" si="14"/>
        <v>4</v>
      </c>
      <c r="T125" s="6">
        <f t="shared" ca="1" si="15"/>
        <v>27</v>
      </c>
    </row>
    <row r="126" spans="1:20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s="2" t="str">
        <f t="shared" si="8"/>
        <v>Nevada</v>
      </c>
      <c r="N126" t="str">
        <f t="shared" si="9"/>
        <v>NA</v>
      </c>
      <c r="O126" t="str">
        <f t="shared" si="10"/>
        <v>Bachelor</v>
      </c>
      <c r="P126">
        <f t="shared" si="11"/>
        <v>250910.79</v>
      </c>
      <c r="Q126">
        <f t="shared" si="12"/>
        <v>101.89645</v>
      </c>
      <c r="R126" t="str">
        <f t="shared" si="13"/>
        <v>Personal</v>
      </c>
      <c r="S126">
        <f t="shared" si="14"/>
        <v>4</v>
      </c>
      <c r="T126" s="6">
        <f t="shared" ca="1" si="15"/>
        <v>29</v>
      </c>
    </row>
    <row r="127" spans="1:20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s="2" t="str">
        <f t="shared" si="8"/>
        <v>Nevada</v>
      </c>
      <c r="N127" t="str">
        <f t="shared" si="9"/>
        <v>NA</v>
      </c>
      <c r="O127" t="str">
        <f t="shared" si="10"/>
        <v>College</v>
      </c>
      <c r="P127">
        <f t="shared" si="11"/>
        <v>3122174.81</v>
      </c>
      <c r="Q127">
        <f t="shared" si="12"/>
        <v>542.4</v>
      </c>
      <c r="R127" t="str">
        <f t="shared" si="13"/>
        <v>Personal</v>
      </c>
      <c r="S127">
        <f t="shared" si="14"/>
        <v>4</v>
      </c>
      <c r="T127" s="6">
        <f t="shared" ca="1" si="15"/>
        <v>28</v>
      </c>
    </row>
    <row r="128" spans="1:20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s="2" t="str">
        <f t="shared" si="8"/>
        <v>Nevada</v>
      </c>
      <c r="N128" t="str">
        <f t="shared" si="9"/>
        <v>NA</v>
      </c>
      <c r="O128" t="str">
        <f t="shared" si="10"/>
        <v>Master</v>
      </c>
      <c r="P128">
        <f t="shared" si="11"/>
        <v>313350.34000000003</v>
      </c>
      <c r="Q128">
        <f t="shared" si="12"/>
        <v>143.747794</v>
      </c>
      <c r="R128" t="str">
        <f t="shared" si="13"/>
        <v>Personal</v>
      </c>
      <c r="S128">
        <f t="shared" si="14"/>
        <v>4</v>
      </c>
      <c r="T128" s="6">
        <f t="shared" ca="1" si="15"/>
        <v>29</v>
      </c>
    </row>
    <row r="129" spans="1:20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s="2" t="str">
        <f t="shared" si="8"/>
        <v>Arizona</v>
      </c>
      <c r="N129" t="str">
        <f t="shared" si="9"/>
        <v>NA</v>
      </c>
      <c r="O129" t="str">
        <f t="shared" si="10"/>
        <v>College</v>
      </c>
      <c r="P129">
        <f t="shared" si="11"/>
        <v>383745.19</v>
      </c>
      <c r="Q129">
        <f t="shared" si="12"/>
        <v>424.07715899999999</v>
      </c>
      <c r="R129" t="str">
        <f t="shared" si="13"/>
        <v>Special</v>
      </c>
      <c r="S129">
        <f t="shared" si="14"/>
        <v>4</v>
      </c>
      <c r="T129" s="6">
        <f t="shared" ca="1" si="15"/>
        <v>28</v>
      </c>
    </row>
    <row r="130" spans="1:20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s="2" t="str">
        <f t="shared" si="8"/>
        <v>Nevada</v>
      </c>
      <c r="N130" t="str">
        <f t="shared" si="9"/>
        <v>NA</v>
      </c>
      <c r="O130" t="str">
        <f t="shared" si="10"/>
        <v>College</v>
      </c>
      <c r="P130">
        <f t="shared" si="11"/>
        <v>1179049.6200000001</v>
      </c>
      <c r="Q130">
        <f t="shared" si="12"/>
        <v>316.8</v>
      </c>
      <c r="R130" t="str">
        <f t="shared" si="13"/>
        <v>Personal</v>
      </c>
      <c r="S130">
        <f t="shared" si="14"/>
        <v>4</v>
      </c>
      <c r="T130" s="6">
        <f t="shared" ca="1" si="15"/>
        <v>29</v>
      </c>
    </row>
    <row r="131" spans="1:20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s="2" t="str">
        <f t="shared" ref="M131:M194" si="16">IF(OR(LEFT(B131,1)="W",LEFT(B131,1)="w"),"Washington",IF(OR(LEFT(B131,1)="A",LEFT(B131,1)="a"),"Arizona",IF(OR(LEFT(B131,1)="N",LEFT(C131,1)="n"),"Nevada",IF(OR(LEFT(B131,1)="C",LEFT(B131,1)="c"),"California",IF(OR(LEFT(B131,1)="O",LEFT(C131,1)="o"),"Oregon")))))</f>
        <v>Washington</v>
      </c>
      <c r="N131" t="str">
        <f t="shared" ref="N131:N194" si="17">IF(OR(LEFT(C131,1)="F",LEFT(C131,1)="f"),"F", IF(OR(LEFT(C131,1)="M",LEFT(C131,1)="m"),"M", "NA"))</f>
        <v>F</v>
      </c>
      <c r="O131" t="str">
        <f t="shared" ref="O131:O194" si="18">IF(OR(LEFT(D131,1)="M",LEFT(D131,1)="m"),"Master",IF(OR(LEFT(D131,1)="B",LEFT(D131,1)="b"),"Bachelor",IF(OR(LEFT(D131,1)="H",LEFT(D131,1)="h"),"High School or Below",IF(OR(LEFT(D131,1)="C",LEFT(D131,1)="c"),"College",IF(OR(LEFT(D131,1)="D",LEFT(D131,1)="d"),"Doctor")))))</f>
        <v>High School or Below</v>
      </c>
      <c r="P131">
        <f t="shared" ref="P131:P194" si="19">VALUE(E131)</f>
        <v>282986.39</v>
      </c>
      <c r="Q131">
        <f t="shared" ref="Q131:Q194" si="20">VALUE(K131)</f>
        <v>50.422181000000002</v>
      </c>
      <c r="R131" t="str">
        <f t="shared" ref="R131:R194" si="21">TRIM(SUBSTITUTE(I131, " Auto", ""))</f>
        <v>Personal</v>
      </c>
      <c r="S131">
        <f t="shared" ref="S131:S194" si="22">IF(OR(LEFT(J131,4)="Four",LEFT(J131,3)="Lux",),4, 2)</f>
        <v>2</v>
      </c>
      <c r="T131" s="6">
        <f t="shared" ref="T131:T194" ca="1" si="23">DATEDIF(L131,TODAY(),"Y")</f>
        <v>29</v>
      </c>
    </row>
    <row r="132" spans="1:20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s="2" t="str">
        <f t="shared" si="16"/>
        <v>Arizona</v>
      </c>
      <c r="N132" t="str">
        <f t="shared" si="17"/>
        <v>NA</v>
      </c>
      <c r="O132" t="str">
        <f t="shared" si="18"/>
        <v>High School or Below</v>
      </c>
      <c r="P132">
        <f t="shared" si="19"/>
        <v>430580.83</v>
      </c>
      <c r="Q132">
        <f t="shared" si="20"/>
        <v>523.20000000000005</v>
      </c>
      <c r="R132" t="str">
        <f t="shared" si="21"/>
        <v>Personal</v>
      </c>
      <c r="S132">
        <f t="shared" si="22"/>
        <v>2</v>
      </c>
      <c r="T132" s="6">
        <f t="shared" ca="1" si="23"/>
        <v>28</v>
      </c>
    </row>
    <row r="133" spans="1:20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s="2" t="str">
        <f t="shared" si="16"/>
        <v>Nevada</v>
      </c>
      <c r="N133" t="str">
        <f t="shared" si="17"/>
        <v>NA</v>
      </c>
      <c r="O133" t="str">
        <f t="shared" si="18"/>
        <v>Bachelor</v>
      </c>
      <c r="P133">
        <f t="shared" si="19"/>
        <v>597397.68999999994</v>
      </c>
      <c r="Q133">
        <f t="shared" si="20"/>
        <v>113.801497</v>
      </c>
      <c r="R133" t="str">
        <f t="shared" si="21"/>
        <v>Special</v>
      </c>
      <c r="S133">
        <f t="shared" si="22"/>
        <v>4</v>
      </c>
      <c r="T133" s="6">
        <f t="shared" ca="1" si="23"/>
        <v>29</v>
      </c>
    </row>
    <row r="134" spans="1:20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s="2" t="str">
        <f t="shared" si="16"/>
        <v>Nevada</v>
      </c>
      <c r="N134" t="str">
        <f t="shared" si="17"/>
        <v>NA</v>
      </c>
      <c r="O134" t="str">
        <f t="shared" si="18"/>
        <v>Bachelor</v>
      </c>
      <c r="P134">
        <f t="shared" si="19"/>
        <v>567044.24</v>
      </c>
      <c r="Q134">
        <f t="shared" si="20"/>
        <v>192.87572</v>
      </c>
      <c r="R134" t="str">
        <f t="shared" si="21"/>
        <v>Personal</v>
      </c>
      <c r="S134">
        <f t="shared" si="22"/>
        <v>4</v>
      </c>
      <c r="T134" s="6">
        <f t="shared" ca="1" si="23"/>
        <v>29</v>
      </c>
    </row>
    <row r="135" spans="1:20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s="2" t="str">
        <f t="shared" si="16"/>
        <v>Arizona</v>
      </c>
      <c r="N135" t="str">
        <f t="shared" si="17"/>
        <v>NA</v>
      </c>
      <c r="O135" t="str">
        <f t="shared" si="18"/>
        <v>College</v>
      </c>
      <c r="P135">
        <f t="shared" si="19"/>
        <v>473174.93</v>
      </c>
      <c r="Q135">
        <f t="shared" si="20"/>
        <v>828.66271900000004</v>
      </c>
      <c r="R135" t="str">
        <f t="shared" si="21"/>
        <v>Personal</v>
      </c>
      <c r="S135">
        <f t="shared" si="22"/>
        <v>4</v>
      </c>
      <c r="T135" s="6">
        <f t="shared" ca="1" si="23"/>
        <v>27</v>
      </c>
    </row>
    <row r="136" spans="1:20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s="2" t="str">
        <f t="shared" si="16"/>
        <v>Arizona</v>
      </c>
      <c r="N136" t="str">
        <f t="shared" si="17"/>
        <v>NA</v>
      </c>
      <c r="O136" t="str">
        <f t="shared" si="18"/>
        <v>High School or Below</v>
      </c>
      <c r="P136">
        <f t="shared" si="19"/>
        <v>802637.96</v>
      </c>
      <c r="Q136">
        <f t="shared" si="20"/>
        <v>532.79999999999995</v>
      </c>
      <c r="R136" t="str">
        <f t="shared" si="21"/>
        <v>Corporate</v>
      </c>
      <c r="S136">
        <f t="shared" si="22"/>
        <v>4</v>
      </c>
      <c r="T136" s="6">
        <f t="shared" ca="1" si="23"/>
        <v>28</v>
      </c>
    </row>
    <row r="137" spans="1:20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s="2" t="str">
        <f t="shared" si="16"/>
        <v>Arizona</v>
      </c>
      <c r="N137" t="str">
        <f t="shared" si="17"/>
        <v>NA</v>
      </c>
      <c r="O137" t="str">
        <f t="shared" si="18"/>
        <v>High School or Below</v>
      </c>
      <c r="P137">
        <f t="shared" si="19"/>
        <v>402296.35</v>
      </c>
      <c r="Q137">
        <f t="shared" si="20"/>
        <v>975.10709799999995</v>
      </c>
      <c r="R137" t="str">
        <f t="shared" si="21"/>
        <v>Personal</v>
      </c>
      <c r="S137">
        <f t="shared" si="22"/>
        <v>2</v>
      </c>
      <c r="T137" s="6">
        <f t="shared" ca="1" si="23"/>
        <v>27</v>
      </c>
    </row>
    <row r="138" spans="1:20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s="2" t="str">
        <f t="shared" si="16"/>
        <v>Nevada</v>
      </c>
      <c r="N138" t="str">
        <f t="shared" si="17"/>
        <v>NA</v>
      </c>
      <c r="O138" t="str">
        <f t="shared" si="18"/>
        <v>High School or Below</v>
      </c>
      <c r="P138">
        <f t="shared" si="19"/>
        <v>961831.09</v>
      </c>
      <c r="Q138">
        <f t="shared" si="20"/>
        <v>53.798707999999998</v>
      </c>
      <c r="R138" t="str">
        <f t="shared" si="21"/>
        <v>Special</v>
      </c>
      <c r="S138">
        <f t="shared" si="22"/>
        <v>2</v>
      </c>
      <c r="T138" s="6">
        <f t="shared" ca="1" si="23"/>
        <v>29</v>
      </c>
    </row>
    <row r="139" spans="1:20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s="2" t="str">
        <f t="shared" si="16"/>
        <v>Washington</v>
      </c>
      <c r="N139" t="str">
        <f t="shared" si="17"/>
        <v>F</v>
      </c>
      <c r="O139" t="str">
        <f t="shared" si="18"/>
        <v>Bachelor</v>
      </c>
      <c r="P139">
        <f t="shared" si="19"/>
        <v>725595.38</v>
      </c>
      <c r="Q139">
        <f t="shared" si="20"/>
        <v>50.528354999999998</v>
      </c>
      <c r="R139" t="str">
        <f t="shared" si="21"/>
        <v>Personal</v>
      </c>
      <c r="S139">
        <f t="shared" si="22"/>
        <v>4</v>
      </c>
      <c r="T139" s="6">
        <f t="shared" ca="1" si="23"/>
        <v>29</v>
      </c>
    </row>
    <row r="140" spans="1:20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s="2" t="str">
        <f t="shared" si="16"/>
        <v>Nevada</v>
      </c>
      <c r="N140" t="str">
        <f t="shared" si="17"/>
        <v>NA</v>
      </c>
      <c r="O140" t="str">
        <f t="shared" si="18"/>
        <v>College</v>
      </c>
      <c r="P140">
        <f t="shared" si="19"/>
        <v>955292.69</v>
      </c>
      <c r="Q140">
        <f t="shared" si="20"/>
        <v>289.91219999999998</v>
      </c>
      <c r="R140" t="str">
        <f t="shared" si="21"/>
        <v>Personal</v>
      </c>
      <c r="S140">
        <f t="shared" si="22"/>
        <v>4</v>
      </c>
      <c r="T140" s="6">
        <f t="shared" ca="1" si="23"/>
        <v>29</v>
      </c>
    </row>
    <row r="141" spans="1:20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s="2" t="str">
        <f t="shared" si="16"/>
        <v>Arizona</v>
      </c>
      <c r="N141" t="str">
        <f t="shared" si="17"/>
        <v>F</v>
      </c>
      <c r="O141" t="str">
        <f t="shared" si="18"/>
        <v>Bachelor</v>
      </c>
      <c r="P141">
        <f t="shared" si="19"/>
        <v>1038855.32</v>
      </c>
      <c r="Q141">
        <f t="shared" si="20"/>
        <v>392.60437100000001</v>
      </c>
      <c r="R141" t="str">
        <f t="shared" si="21"/>
        <v>Special</v>
      </c>
      <c r="S141">
        <f t="shared" si="22"/>
        <v>4</v>
      </c>
      <c r="T141" s="6">
        <f t="shared" ca="1" si="23"/>
        <v>28</v>
      </c>
    </row>
    <row r="142" spans="1:20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s="2" t="str">
        <f t="shared" si="16"/>
        <v>Oregon</v>
      </c>
      <c r="N142" t="str">
        <f t="shared" si="17"/>
        <v>M</v>
      </c>
      <c r="O142" t="str">
        <f t="shared" si="18"/>
        <v>College</v>
      </c>
      <c r="P142">
        <f t="shared" si="19"/>
        <v>247012.12</v>
      </c>
      <c r="Q142">
        <f t="shared" si="20"/>
        <v>721.24220600000001</v>
      </c>
      <c r="R142" t="str">
        <f t="shared" si="21"/>
        <v>Personal</v>
      </c>
      <c r="S142">
        <f t="shared" si="22"/>
        <v>2</v>
      </c>
      <c r="T142" s="6">
        <f t="shared" ca="1" si="23"/>
        <v>27</v>
      </c>
    </row>
    <row r="143" spans="1:20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s="2" t="str">
        <f t="shared" si="16"/>
        <v>Arizona</v>
      </c>
      <c r="N143" t="str">
        <f t="shared" si="17"/>
        <v>M</v>
      </c>
      <c r="O143" t="str">
        <f t="shared" si="18"/>
        <v>Master</v>
      </c>
      <c r="P143">
        <f t="shared" si="19"/>
        <v>561906.85</v>
      </c>
      <c r="Q143">
        <f t="shared" si="20"/>
        <v>456.52384999999998</v>
      </c>
      <c r="R143" t="str">
        <f t="shared" si="21"/>
        <v>Personal</v>
      </c>
      <c r="S143">
        <f t="shared" si="22"/>
        <v>2</v>
      </c>
      <c r="T143" s="6">
        <f t="shared" ca="1" si="23"/>
        <v>28</v>
      </c>
    </row>
    <row r="144" spans="1:20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s="2" t="str">
        <f t="shared" si="16"/>
        <v>California</v>
      </c>
      <c r="N144" t="str">
        <f t="shared" si="17"/>
        <v>F</v>
      </c>
      <c r="O144" t="str">
        <f t="shared" si="18"/>
        <v>High School or Below</v>
      </c>
      <c r="P144">
        <f t="shared" si="19"/>
        <v>904711.92</v>
      </c>
      <c r="Q144">
        <f t="shared" si="20"/>
        <v>1087.995426</v>
      </c>
      <c r="R144" t="str">
        <f t="shared" si="21"/>
        <v>Personal</v>
      </c>
      <c r="S144">
        <f t="shared" si="22"/>
        <v>2</v>
      </c>
      <c r="T144" s="6">
        <f t="shared" ca="1" si="23"/>
        <v>26</v>
      </c>
    </row>
    <row r="145" spans="1:20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s="2" t="str">
        <f t="shared" si="16"/>
        <v>Washington</v>
      </c>
      <c r="N145" t="str">
        <f t="shared" si="17"/>
        <v>F</v>
      </c>
      <c r="O145" t="str">
        <f t="shared" si="18"/>
        <v>Doctor</v>
      </c>
      <c r="P145">
        <f t="shared" si="19"/>
        <v>268731.40999999997</v>
      </c>
      <c r="Q145">
        <f t="shared" si="20"/>
        <v>51.961914999999998</v>
      </c>
      <c r="R145" t="str">
        <f t="shared" si="21"/>
        <v>Personal</v>
      </c>
      <c r="S145">
        <f t="shared" si="22"/>
        <v>4</v>
      </c>
      <c r="T145" s="6">
        <f t="shared" ca="1" si="23"/>
        <v>29</v>
      </c>
    </row>
    <row r="146" spans="1:20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s="2" t="str">
        <f t="shared" si="16"/>
        <v>Oregon</v>
      </c>
      <c r="N146" t="str">
        <f t="shared" si="17"/>
        <v>F</v>
      </c>
      <c r="O146" t="str">
        <f t="shared" si="18"/>
        <v>High School or Below</v>
      </c>
      <c r="P146">
        <f t="shared" si="19"/>
        <v>373150.46</v>
      </c>
      <c r="Q146">
        <f t="shared" si="20"/>
        <v>460.8</v>
      </c>
      <c r="R146" t="str">
        <f t="shared" si="21"/>
        <v>Personal</v>
      </c>
      <c r="S146">
        <f t="shared" si="22"/>
        <v>4</v>
      </c>
      <c r="T146" s="6">
        <f t="shared" ca="1" si="23"/>
        <v>28</v>
      </c>
    </row>
    <row r="147" spans="1:20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s="2" t="str">
        <f t="shared" si="16"/>
        <v>Nevada</v>
      </c>
      <c r="N147" t="str">
        <f t="shared" si="17"/>
        <v>M</v>
      </c>
      <c r="O147" t="str">
        <f t="shared" si="18"/>
        <v>Bachelor</v>
      </c>
      <c r="P147">
        <f t="shared" si="19"/>
        <v>366077.03</v>
      </c>
      <c r="Q147">
        <f t="shared" si="20"/>
        <v>251.99208300000001</v>
      </c>
      <c r="R147" t="str">
        <f t="shared" si="21"/>
        <v>Corporate</v>
      </c>
      <c r="S147">
        <f t="shared" si="22"/>
        <v>4</v>
      </c>
      <c r="T147" s="6">
        <f t="shared" ca="1" si="23"/>
        <v>29</v>
      </c>
    </row>
    <row r="148" spans="1:20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s="2" t="str">
        <f t="shared" si="16"/>
        <v>California</v>
      </c>
      <c r="N148" t="str">
        <f t="shared" si="17"/>
        <v>F</v>
      </c>
      <c r="O148" t="str">
        <f t="shared" si="18"/>
        <v>College</v>
      </c>
      <c r="P148">
        <f t="shared" si="19"/>
        <v>792882.93</v>
      </c>
      <c r="Q148">
        <f t="shared" si="20"/>
        <v>345.6</v>
      </c>
      <c r="R148" t="str">
        <f t="shared" si="21"/>
        <v>Corporate</v>
      </c>
      <c r="S148">
        <f t="shared" si="22"/>
        <v>4</v>
      </c>
      <c r="T148" s="6">
        <f t="shared" ca="1" si="23"/>
        <v>28</v>
      </c>
    </row>
    <row r="149" spans="1:20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s="2" t="str">
        <f t="shared" si="16"/>
        <v>Arizona</v>
      </c>
      <c r="N149" t="str">
        <f t="shared" si="17"/>
        <v>F</v>
      </c>
      <c r="O149" t="str">
        <f t="shared" si="18"/>
        <v>Bachelor</v>
      </c>
      <c r="P149">
        <f t="shared" si="19"/>
        <v>501175.16</v>
      </c>
      <c r="Q149">
        <f t="shared" si="20"/>
        <v>321.60000000000002</v>
      </c>
      <c r="R149" t="str">
        <f t="shared" si="21"/>
        <v>Corporate</v>
      </c>
      <c r="S149">
        <f t="shared" si="22"/>
        <v>2</v>
      </c>
      <c r="T149" s="6">
        <f t="shared" ca="1" si="23"/>
        <v>29</v>
      </c>
    </row>
    <row r="150" spans="1:20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s="2" t="str">
        <f t="shared" si="16"/>
        <v>Arizona</v>
      </c>
      <c r="N150" t="str">
        <f t="shared" si="17"/>
        <v>F</v>
      </c>
      <c r="O150" t="str">
        <f t="shared" si="18"/>
        <v>High School or Below</v>
      </c>
      <c r="P150">
        <f t="shared" si="19"/>
        <v>798825.83</v>
      </c>
      <c r="Q150">
        <f t="shared" si="20"/>
        <v>99.257608000000005</v>
      </c>
      <c r="R150" t="str">
        <f t="shared" si="21"/>
        <v>Personal</v>
      </c>
      <c r="S150">
        <f t="shared" si="22"/>
        <v>4</v>
      </c>
      <c r="T150" s="6">
        <f t="shared" ca="1" si="23"/>
        <v>29</v>
      </c>
    </row>
    <row r="151" spans="1:20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s="2" t="str">
        <f t="shared" si="16"/>
        <v>Oregon</v>
      </c>
      <c r="N151" t="str">
        <f t="shared" si="17"/>
        <v>M</v>
      </c>
      <c r="O151" t="str">
        <f t="shared" si="18"/>
        <v>College</v>
      </c>
      <c r="P151">
        <f t="shared" si="19"/>
        <v>388545.64</v>
      </c>
      <c r="Q151">
        <f t="shared" si="20"/>
        <v>504</v>
      </c>
      <c r="R151" t="str">
        <f t="shared" si="21"/>
        <v>Corporate</v>
      </c>
      <c r="S151">
        <f t="shared" si="22"/>
        <v>4</v>
      </c>
      <c r="T151" s="6">
        <f t="shared" ca="1" si="23"/>
        <v>28</v>
      </c>
    </row>
    <row r="152" spans="1:20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s="2" t="str">
        <f t="shared" si="16"/>
        <v>Washington</v>
      </c>
      <c r="N152" t="str">
        <f t="shared" si="17"/>
        <v>F</v>
      </c>
      <c r="O152" t="str">
        <f t="shared" si="18"/>
        <v>High School or Below</v>
      </c>
      <c r="P152">
        <f t="shared" si="19"/>
        <v>935773.78</v>
      </c>
      <c r="Q152">
        <f t="shared" si="20"/>
        <v>56.731577999999999</v>
      </c>
      <c r="R152" t="str">
        <f t="shared" si="21"/>
        <v>Personal</v>
      </c>
      <c r="S152">
        <f t="shared" si="22"/>
        <v>4</v>
      </c>
      <c r="T152" s="6">
        <f t="shared" ca="1" si="23"/>
        <v>29</v>
      </c>
    </row>
    <row r="153" spans="1:20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s="2" t="str">
        <f t="shared" si="16"/>
        <v>Washington</v>
      </c>
      <c r="N153" t="str">
        <f t="shared" si="17"/>
        <v>M</v>
      </c>
      <c r="O153" t="str">
        <f t="shared" si="18"/>
        <v>Master</v>
      </c>
      <c r="P153">
        <f t="shared" si="19"/>
        <v>254068.98</v>
      </c>
      <c r="Q153">
        <f t="shared" si="20"/>
        <v>57.562323999999997</v>
      </c>
      <c r="R153" t="str">
        <f t="shared" si="21"/>
        <v>Personal</v>
      </c>
      <c r="S153">
        <f t="shared" si="22"/>
        <v>4</v>
      </c>
      <c r="T153" s="6">
        <f t="shared" ca="1" si="23"/>
        <v>29</v>
      </c>
    </row>
    <row r="154" spans="1:20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s="2" t="str">
        <f t="shared" si="16"/>
        <v>Arizona</v>
      </c>
      <c r="N154" t="str">
        <f t="shared" si="17"/>
        <v>M</v>
      </c>
      <c r="O154" t="str">
        <f t="shared" si="18"/>
        <v>High School or Below</v>
      </c>
      <c r="P154">
        <f t="shared" si="19"/>
        <v>488516.25</v>
      </c>
      <c r="Q154">
        <f t="shared" si="20"/>
        <v>604.79999999999995</v>
      </c>
      <c r="R154" t="str">
        <f t="shared" si="21"/>
        <v>Personal</v>
      </c>
      <c r="S154">
        <f t="shared" si="22"/>
        <v>2</v>
      </c>
      <c r="T154" s="6">
        <f t="shared" ca="1" si="23"/>
        <v>28</v>
      </c>
    </row>
    <row r="155" spans="1:20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s="2" t="str">
        <f t="shared" si="16"/>
        <v>Arizona</v>
      </c>
      <c r="N155" t="str">
        <f t="shared" si="17"/>
        <v>F</v>
      </c>
      <c r="O155" t="str">
        <f t="shared" si="18"/>
        <v>Bachelor</v>
      </c>
      <c r="P155">
        <f t="shared" si="19"/>
        <v>975330.71</v>
      </c>
      <c r="Q155">
        <f t="shared" si="20"/>
        <v>8.3127289999999991</v>
      </c>
      <c r="R155" t="str">
        <f t="shared" si="21"/>
        <v>Personal</v>
      </c>
      <c r="S155">
        <f t="shared" si="22"/>
        <v>2</v>
      </c>
      <c r="T155" s="6">
        <f t="shared" ca="1" si="23"/>
        <v>29</v>
      </c>
    </row>
    <row r="156" spans="1:20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s="2" t="str">
        <f t="shared" si="16"/>
        <v>California</v>
      </c>
      <c r="N156" t="str">
        <f t="shared" si="17"/>
        <v>F</v>
      </c>
      <c r="O156" t="str">
        <f t="shared" si="18"/>
        <v>Bachelor</v>
      </c>
      <c r="P156">
        <f t="shared" si="19"/>
        <v>294615.37</v>
      </c>
      <c r="Q156">
        <f t="shared" si="20"/>
        <v>316.59922799999998</v>
      </c>
      <c r="R156" t="str">
        <f t="shared" si="21"/>
        <v>Personal</v>
      </c>
      <c r="S156">
        <f t="shared" si="22"/>
        <v>4</v>
      </c>
      <c r="T156" s="6">
        <f t="shared" ca="1" si="23"/>
        <v>29</v>
      </c>
    </row>
    <row r="157" spans="1:20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s="2" t="str">
        <f t="shared" si="16"/>
        <v>California</v>
      </c>
      <c r="N157" t="str">
        <f t="shared" si="17"/>
        <v>M</v>
      </c>
      <c r="O157" t="str">
        <f t="shared" si="18"/>
        <v>High School or Below</v>
      </c>
      <c r="P157">
        <f t="shared" si="19"/>
        <v>258111.09</v>
      </c>
      <c r="Q157">
        <f t="shared" si="20"/>
        <v>312</v>
      </c>
      <c r="R157" t="str">
        <f t="shared" si="21"/>
        <v>Personal</v>
      </c>
      <c r="S157">
        <f t="shared" si="22"/>
        <v>4</v>
      </c>
      <c r="T157" s="6">
        <f t="shared" ca="1" si="23"/>
        <v>29</v>
      </c>
    </row>
    <row r="158" spans="1:20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s="2" t="str">
        <f t="shared" si="16"/>
        <v>Oregon</v>
      </c>
      <c r="N158" t="str">
        <f t="shared" si="17"/>
        <v>M</v>
      </c>
      <c r="O158" t="str">
        <f t="shared" si="18"/>
        <v>College</v>
      </c>
      <c r="P158">
        <f t="shared" si="19"/>
        <v>351738.58</v>
      </c>
      <c r="Q158">
        <f t="shared" si="20"/>
        <v>56.300724000000002</v>
      </c>
      <c r="R158" t="str">
        <f t="shared" si="21"/>
        <v>Personal</v>
      </c>
      <c r="S158">
        <f t="shared" si="22"/>
        <v>4</v>
      </c>
      <c r="T158" s="6">
        <f t="shared" ca="1" si="23"/>
        <v>29</v>
      </c>
    </row>
    <row r="159" spans="1:20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s="2" t="str">
        <f t="shared" si="16"/>
        <v>Oregon</v>
      </c>
      <c r="N159" t="str">
        <f t="shared" si="17"/>
        <v>F</v>
      </c>
      <c r="O159" t="str">
        <f t="shared" si="18"/>
        <v>Bachelor</v>
      </c>
      <c r="P159">
        <f t="shared" si="19"/>
        <v>974335.01</v>
      </c>
      <c r="Q159">
        <f t="shared" si="20"/>
        <v>393.6</v>
      </c>
      <c r="R159" t="str">
        <f t="shared" si="21"/>
        <v>Personal</v>
      </c>
      <c r="S159">
        <f t="shared" si="22"/>
        <v>4</v>
      </c>
      <c r="T159" s="6">
        <f t="shared" ca="1" si="23"/>
        <v>28</v>
      </c>
    </row>
    <row r="160" spans="1:20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s="2" t="str">
        <f t="shared" si="16"/>
        <v>Arizona</v>
      </c>
      <c r="N160" t="str">
        <f t="shared" si="17"/>
        <v>M</v>
      </c>
      <c r="O160" t="str">
        <f t="shared" si="18"/>
        <v>College</v>
      </c>
      <c r="P160">
        <f t="shared" si="19"/>
        <v>387364.7</v>
      </c>
      <c r="Q160">
        <f t="shared" si="20"/>
        <v>701.70823900000005</v>
      </c>
      <c r="R160" t="str">
        <f t="shared" si="21"/>
        <v>Personal</v>
      </c>
      <c r="S160">
        <f t="shared" si="22"/>
        <v>2</v>
      </c>
      <c r="T160" s="6">
        <f t="shared" ca="1" si="23"/>
        <v>27</v>
      </c>
    </row>
    <row r="161" spans="1:20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s="2" t="str">
        <f t="shared" si="16"/>
        <v>Arizona</v>
      </c>
      <c r="N161" t="str">
        <f t="shared" si="17"/>
        <v>F</v>
      </c>
      <c r="O161" t="str">
        <f t="shared" si="18"/>
        <v>Bachelor</v>
      </c>
      <c r="P161">
        <f t="shared" si="19"/>
        <v>764928.2</v>
      </c>
      <c r="Q161">
        <f t="shared" si="20"/>
        <v>128.70556300000001</v>
      </c>
      <c r="R161" t="str">
        <f t="shared" si="21"/>
        <v>Personal</v>
      </c>
      <c r="S161">
        <f t="shared" si="22"/>
        <v>2</v>
      </c>
      <c r="T161" s="6">
        <f t="shared" ca="1" si="23"/>
        <v>29</v>
      </c>
    </row>
    <row r="162" spans="1:20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s="2" t="str">
        <f t="shared" si="16"/>
        <v>California</v>
      </c>
      <c r="N162" t="str">
        <f t="shared" si="17"/>
        <v>M</v>
      </c>
      <c r="O162" t="str">
        <f t="shared" si="18"/>
        <v>High School or Below</v>
      </c>
      <c r="P162">
        <f t="shared" si="19"/>
        <v>228759.69</v>
      </c>
      <c r="Q162">
        <f t="shared" si="20"/>
        <v>679.36837800000001</v>
      </c>
      <c r="R162" t="str">
        <f t="shared" si="21"/>
        <v>Corporate</v>
      </c>
      <c r="S162">
        <f t="shared" si="22"/>
        <v>2</v>
      </c>
      <c r="T162" s="6">
        <f t="shared" ca="1" si="23"/>
        <v>28</v>
      </c>
    </row>
    <row r="163" spans="1:20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s="2" t="str">
        <f t="shared" si="16"/>
        <v>Washington</v>
      </c>
      <c r="N163" t="str">
        <f t="shared" si="17"/>
        <v>F</v>
      </c>
      <c r="O163" t="str">
        <f t="shared" si="18"/>
        <v>High School or Below</v>
      </c>
      <c r="P163">
        <f t="shared" si="19"/>
        <v>825576.39</v>
      </c>
      <c r="Q163">
        <f t="shared" si="20"/>
        <v>59.987126000000004</v>
      </c>
      <c r="R163" t="str">
        <f t="shared" si="21"/>
        <v>Personal</v>
      </c>
      <c r="S163">
        <f t="shared" si="22"/>
        <v>2</v>
      </c>
      <c r="T163" s="6">
        <f t="shared" ca="1" si="23"/>
        <v>29</v>
      </c>
    </row>
    <row r="164" spans="1:20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s="2" t="str">
        <f t="shared" si="16"/>
        <v>California</v>
      </c>
      <c r="N164" t="str">
        <f t="shared" si="17"/>
        <v>F</v>
      </c>
      <c r="O164" t="str">
        <f t="shared" si="18"/>
        <v>College</v>
      </c>
      <c r="P164">
        <f t="shared" si="19"/>
        <v>871492.21</v>
      </c>
      <c r="Q164">
        <f t="shared" si="20"/>
        <v>566.4</v>
      </c>
      <c r="R164" t="str">
        <f t="shared" si="21"/>
        <v>Personal</v>
      </c>
      <c r="S164">
        <f t="shared" si="22"/>
        <v>2</v>
      </c>
      <c r="T164" s="6">
        <f t="shared" ca="1" si="23"/>
        <v>28</v>
      </c>
    </row>
    <row r="165" spans="1:20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s="2" t="str">
        <f t="shared" si="16"/>
        <v>Washington</v>
      </c>
      <c r="N165" t="str">
        <f t="shared" si="17"/>
        <v>F</v>
      </c>
      <c r="O165" t="str">
        <f t="shared" si="18"/>
        <v>Doctor</v>
      </c>
      <c r="P165">
        <f t="shared" si="19"/>
        <v>681923.12</v>
      </c>
      <c r="Q165">
        <f t="shared" si="20"/>
        <v>61.654262000000003</v>
      </c>
      <c r="R165" t="str">
        <f t="shared" si="21"/>
        <v>Personal</v>
      </c>
      <c r="S165">
        <f t="shared" si="22"/>
        <v>2</v>
      </c>
      <c r="T165" s="6">
        <f t="shared" ca="1" si="23"/>
        <v>29</v>
      </c>
    </row>
    <row r="166" spans="1:20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s="2" t="str">
        <f t="shared" si="16"/>
        <v>California</v>
      </c>
      <c r="N166" t="str">
        <f t="shared" si="17"/>
        <v>M</v>
      </c>
      <c r="O166" t="str">
        <f t="shared" si="18"/>
        <v>Bachelor</v>
      </c>
      <c r="P166">
        <f t="shared" si="19"/>
        <v>741619.73</v>
      </c>
      <c r="Q166">
        <f t="shared" si="20"/>
        <v>554.4</v>
      </c>
      <c r="R166" t="str">
        <f t="shared" si="21"/>
        <v>Personal</v>
      </c>
      <c r="S166">
        <f t="shared" si="22"/>
        <v>4</v>
      </c>
      <c r="T166" s="6">
        <f t="shared" ca="1" si="23"/>
        <v>28</v>
      </c>
    </row>
    <row r="167" spans="1:20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s="2" t="str">
        <f t="shared" si="16"/>
        <v>Oregon</v>
      </c>
      <c r="N167" t="str">
        <f t="shared" si="17"/>
        <v>M</v>
      </c>
      <c r="O167" t="str">
        <f t="shared" si="18"/>
        <v>Master</v>
      </c>
      <c r="P167">
        <f t="shared" si="19"/>
        <v>777115.9</v>
      </c>
      <c r="Q167">
        <f t="shared" si="20"/>
        <v>465.41476999999998</v>
      </c>
      <c r="R167" t="str">
        <f t="shared" si="21"/>
        <v>Personal</v>
      </c>
      <c r="S167">
        <f t="shared" si="22"/>
        <v>4</v>
      </c>
      <c r="T167" s="6">
        <f t="shared" ca="1" si="23"/>
        <v>28</v>
      </c>
    </row>
    <row r="168" spans="1:20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s="2" t="str">
        <f t="shared" si="16"/>
        <v>California</v>
      </c>
      <c r="N168" t="str">
        <f t="shared" si="17"/>
        <v>F</v>
      </c>
      <c r="O168" t="str">
        <f t="shared" si="18"/>
        <v>Bachelor</v>
      </c>
      <c r="P168">
        <f t="shared" si="19"/>
        <v>696834.19</v>
      </c>
      <c r="Q168">
        <f t="shared" si="20"/>
        <v>496.8</v>
      </c>
      <c r="R168" t="str">
        <f t="shared" si="21"/>
        <v>Personal</v>
      </c>
      <c r="S168">
        <f t="shared" si="22"/>
        <v>4</v>
      </c>
      <c r="T168" s="6">
        <f t="shared" ca="1" si="23"/>
        <v>28</v>
      </c>
    </row>
    <row r="169" spans="1:20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s="2" t="str">
        <f t="shared" si="16"/>
        <v>California</v>
      </c>
      <c r="N169" t="str">
        <f t="shared" si="17"/>
        <v>F</v>
      </c>
      <c r="O169" t="str">
        <f t="shared" si="18"/>
        <v>High School or Below</v>
      </c>
      <c r="P169">
        <f t="shared" si="19"/>
        <v>425028.26</v>
      </c>
      <c r="Q169">
        <f t="shared" si="20"/>
        <v>292.8</v>
      </c>
      <c r="R169" t="str">
        <f t="shared" si="21"/>
        <v>Personal</v>
      </c>
      <c r="S169">
        <f t="shared" si="22"/>
        <v>4</v>
      </c>
      <c r="T169" s="6">
        <f t="shared" ca="1" si="23"/>
        <v>29</v>
      </c>
    </row>
    <row r="170" spans="1:20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s="2" t="str">
        <f t="shared" si="16"/>
        <v>Oregon</v>
      </c>
      <c r="N170" t="str">
        <f t="shared" si="17"/>
        <v>F</v>
      </c>
      <c r="O170" t="str">
        <f t="shared" si="18"/>
        <v>High School or Below</v>
      </c>
      <c r="P170">
        <f t="shared" si="19"/>
        <v>1977656.65</v>
      </c>
      <c r="Q170">
        <f t="shared" si="20"/>
        <v>256.81383699999998</v>
      </c>
      <c r="R170" t="str">
        <f t="shared" si="21"/>
        <v>Personal</v>
      </c>
      <c r="S170">
        <f t="shared" si="22"/>
        <v>4</v>
      </c>
      <c r="T170" s="6">
        <f t="shared" ca="1" si="23"/>
        <v>29</v>
      </c>
    </row>
    <row r="171" spans="1:20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s="2" t="str">
        <f t="shared" si="16"/>
        <v>California</v>
      </c>
      <c r="N171" t="str">
        <f t="shared" si="17"/>
        <v>F</v>
      </c>
      <c r="O171" t="str">
        <f t="shared" si="18"/>
        <v>High School or Below</v>
      </c>
      <c r="P171">
        <f t="shared" si="19"/>
        <v>2134346.6</v>
      </c>
      <c r="Q171">
        <f t="shared" si="20"/>
        <v>355.2</v>
      </c>
      <c r="R171" t="str">
        <f t="shared" si="21"/>
        <v>Personal</v>
      </c>
      <c r="S171">
        <f t="shared" si="22"/>
        <v>4</v>
      </c>
      <c r="T171" s="6">
        <f t="shared" ca="1" si="23"/>
        <v>28</v>
      </c>
    </row>
    <row r="172" spans="1:20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s="2" t="str">
        <f t="shared" si="16"/>
        <v>California</v>
      </c>
      <c r="N172" t="str">
        <f t="shared" si="17"/>
        <v>M</v>
      </c>
      <c r="O172" t="str">
        <f t="shared" si="18"/>
        <v>College</v>
      </c>
      <c r="P172">
        <f t="shared" si="19"/>
        <v>241313.97</v>
      </c>
      <c r="Q172">
        <f t="shared" si="20"/>
        <v>542.31940099999997</v>
      </c>
      <c r="R172" t="str">
        <f t="shared" si="21"/>
        <v>Personal</v>
      </c>
      <c r="S172">
        <f t="shared" si="22"/>
        <v>4</v>
      </c>
      <c r="T172" s="6">
        <f t="shared" ca="1" si="23"/>
        <v>28</v>
      </c>
    </row>
    <row r="173" spans="1:20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s="2" t="str">
        <f t="shared" si="16"/>
        <v>Oregon</v>
      </c>
      <c r="N173" t="str">
        <f t="shared" si="17"/>
        <v>F</v>
      </c>
      <c r="O173" t="str">
        <f t="shared" si="18"/>
        <v>Doctor</v>
      </c>
      <c r="P173">
        <f t="shared" si="19"/>
        <v>1536384.72</v>
      </c>
      <c r="Q173">
        <f t="shared" si="20"/>
        <v>303.14839899999998</v>
      </c>
      <c r="R173" t="str">
        <f t="shared" si="21"/>
        <v>Personal</v>
      </c>
      <c r="S173">
        <f t="shared" si="22"/>
        <v>4</v>
      </c>
      <c r="T173" s="6">
        <f t="shared" ca="1" si="23"/>
        <v>29</v>
      </c>
    </row>
    <row r="174" spans="1:20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s="2" t="str">
        <f t="shared" si="16"/>
        <v>Nevada</v>
      </c>
      <c r="N174" t="str">
        <f t="shared" si="17"/>
        <v>F</v>
      </c>
      <c r="O174" t="str">
        <f t="shared" si="18"/>
        <v>College</v>
      </c>
      <c r="P174">
        <f t="shared" si="19"/>
        <v>845696.19</v>
      </c>
      <c r="Q174">
        <f t="shared" si="20"/>
        <v>25.438063</v>
      </c>
      <c r="R174" t="str">
        <f t="shared" si="21"/>
        <v>Personal</v>
      </c>
      <c r="S174">
        <f t="shared" si="22"/>
        <v>4</v>
      </c>
      <c r="T174" s="6">
        <f t="shared" ca="1" si="23"/>
        <v>29</v>
      </c>
    </row>
    <row r="175" spans="1:20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s="2" t="str">
        <f t="shared" si="16"/>
        <v>Nevada</v>
      </c>
      <c r="N175" t="str">
        <f t="shared" si="17"/>
        <v>F</v>
      </c>
      <c r="O175" t="str">
        <f t="shared" si="18"/>
        <v>College</v>
      </c>
      <c r="P175">
        <f t="shared" si="19"/>
        <v>218964.25</v>
      </c>
      <c r="Q175">
        <f t="shared" si="20"/>
        <v>292.8</v>
      </c>
      <c r="R175" t="str">
        <f t="shared" si="21"/>
        <v>Personal</v>
      </c>
      <c r="S175">
        <f t="shared" si="22"/>
        <v>4</v>
      </c>
      <c r="T175" s="6">
        <f t="shared" ca="1" si="23"/>
        <v>29</v>
      </c>
    </row>
    <row r="176" spans="1:20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s="2" t="str">
        <f t="shared" si="16"/>
        <v>California</v>
      </c>
      <c r="N176" t="str">
        <f t="shared" si="17"/>
        <v>M</v>
      </c>
      <c r="O176" t="str">
        <f t="shared" si="18"/>
        <v>High School or Below</v>
      </c>
      <c r="P176">
        <f t="shared" si="19"/>
        <v>578018.22</v>
      </c>
      <c r="Q176">
        <f t="shared" si="20"/>
        <v>787.99331299999994</v>
      </c>
      <c r="R176" t="str">
        <f t="shared" si="21"/>
        <v>Personal</v>
      </c>
      <c r="S176">
        <f t="shared" si="22"/>
        <v>4</v>
      </c>
      <c r="T176" s="6">
        <f t="shared" ca="1" si="23"/>
        <v>27</v>
      </c>
    </row>
    <row r="177" spans="1:20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s="2" t="str">
        <f t="shared" si="16"/>
        <v>California</v>
      </c>
      <c r="N177" t="str">
        <f t="shared" si="17"/>
        <v>F</v>
      </c>
      <c r="O177" t="str">
        <f t="shared" si="18"/>
        <v>Bachelor</v>
      </c>
      <c r="P177">
        <f t="shared" si="19"/>
        <v>463998.16</v>
      </c>
      <c r="Q177">
        <f t="shared" si="20"/>
        <v>84.024412999999996</v>
      </c>
      <c r="R177" t="str">
        <f t="shared" si="21"/>
        <v>Personal</v>
      </c>
      <c r="S177">
        <f t="shared" si="22"/>
        <v>2</v>
      </c>
      <c r="T177" s="6">
        <f t="shared" ca="1" si="23"/>
        <v>29</v>
      </c>
    </row>
    <row r="178" spans="1:20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s="2" t="str">
        <f t="shared" si="16"/>
        <v>Washington</v>
      </c>
      <c r="N178" t="str">
        <f t="shared" si="17"/>
        <v>F</v>
      </c>
      <c r="O178" t="str">
        <f t="shared" si="18"/>
        <v>Doctor</v>
      </c>
      <c r="P178">
        <f t="shared" si="19"/>
        <v>382443.13</v>
      </c>
      <c r="Q178">
        <f t="shared" si="20"/>
        <v>61.693770999999998</v>
      </c>
      <c r="R178" t="str">
        <f t="shared" si="21"/>
        <v>Personal</v>
      </c>
      <c r="S178">
        <f t="shared" si="22"/>
        <v>4</v>
      </c>
      <c r="T178" s="6">
        <f t="shared" ca="1" si="23"/>
        <v>29</v>
      </c>
    </row>
    <row r="179" spans="1:20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s="2" t="str">
        <f t="shared" si="16"/>
        <v>Arizona</v>
      </c>
      <c r="N179" t="str">
        <f t="shared" si="17"/>
        <v>F</v>
      </c>
      <c r="O179" t="str">
        <f t="shared" si="18"/>
        <v>Bachelor</v>
      </c>
      <c r="P179">
        <f t="shared" si="19"/>
        <v>596811.89</v>
      </c>
      <c r="Q179">
        <f t="shared" si="20"/>
        <v>232.92614499999999</v>
      </c>
      <c r="R179" t="str">
        <f t="shared" si="21"/>
        <v>Personal</v>
      </c>
      <c r="S179">
        <f t="shared" si="22"/>
        <v>2</v>
      </c>
      <c r="T179" s="6">
        <f t="shared" ca="1" si="23"/>
        <v>29</v>
      </c>
    </row>
    <row r="180" spans="1:20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s="2" t="str">
        <f t="shared" si="16"/>
        <v>Washington</v>
      </c>
      <c r="N180" t="str">
        <f t="shared" si="17"/>
        <v>F</v>
      </c>
      <c r="O180" t="str">
        <f t="shared" si="18"/>
        <v>Bachelor</v>
      </c>
      <c r="P180">
        <f t="shared" si="19"/>
        <v>859033.5</v>
      </c>
      <c r="Q180">
        <f t="shared" si="20"/>
        <v>68.179721000000001</v>
      </c>
      <c r="R180" t="str">
        <f t="shared" si="21"/>
        <v>Personal</v>
      </c>
      <c r="S180">
        <f t="shared" si="22"/>
        <v>4</v>
      </c>
      <c r="T180" s="6">
        <f t="shared" ca="1" si="23"/>
        <v>29</v>
      </c>
    </row>
    <row r="181" spans="1:20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s="2" t="str">
        <f t="shared" si="16"/>
        <v>California</v>
      </c>
      <c r="N181" t="str">
        <f t="shared" si="17"/>
        <v>F</v>
      </c>
      <c r="O181" t="str">
        <f t="shared" si="18"/>
        <v>Bachelor</v>
      </c>
      <c r="P181">
        <f t="shared" si="19"/>
        <v>407663.47</v>
      </c>
      <c r="Q181">
        <f t="shared" si="20"/>
        <v>710.43377499999997</v>
      </c>
      <c r="R181" t="str">
        <f t="shared" si="21"/>
        <v>Personal</v>
      </c>
      <c r="S181">
        <f t="shared" si="22"/>
        <v>2</v>
      </c>
      <c r="T181" s="6">
        <f t="shared" ca="1" si="23"/>
        <v>27</v>
      </c>
    </row>
    <row r="182" spans="1:20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s="2" t="str">
        <f t="shared" si="16"/>
        <v>California</v>
      </c>
      <c r="N182" t="str">
        <f t="shared" si="17"/>
        <v>F</v>
      </c>
      <c r="O182" t="str">
        <f t="shared" si="18"/>
        <v>Bachelor</v>
      </c>
      <c r="P182">
        <f t="shared" si="19"/>
        <v>1225260.18</v>
      </c>
      <c r="Q182">
        <f t="shared" si="20"/>
        <v>552</v>
      </c>
      <c r="R182" t="str">
        <f t="shared" si="21"/>
        <v>Personal</v>
      </c>
      <c r="S182">
        <f t="shared" si="22"/>
        <v>4</v>
      </c>
      <c r="T182" s="6">
        <f t="shared" ca="1" si="23"/>
        <v>28</v>
      </c>
    </row>
    <row r="183" spans="1:20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s="2" t="str">
        <f t="shared" si="16"/>
        <v>Nevada</v>
      </c>
      <c r="N183" t="str">
        <f t="shared" si="17"/>
        <v>F</v>
      </c>
      <c r="O183" t="str">
        <f t="shared" si="18"/>
        <v>Bachelor</v>
      </c>
      <c r="P183">
        <f t="shared" si="19"/>
        <v>1693627.15</v>
      </c>
      <c r="Q183">
        <f t="shared" si="20"/>
        <v>1122.658899</v>
      </c>
      <c r="R183" t="str">
        <f t="shared" si="21"/>
        <v>Personal</v>
      </c>
      <c r="S183">
        <f t="shared" si="22"/>
        <v>4</v>
      </c>
      <c r="T183" s="6">
        <f t="shared" ca="1" si="23"/>
        <v>26</v>
      </c>
    </row>
    <row r="184" spans="1:20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s="2" t="str">
        <f t="shared" si="16"/>
        <v>Oregon</v>
      </c>
      <c r="N184" t="str">
        <f t="shared" si="17"/>
        <v>M</v>
      </c>
      <c r="O184" t="str">
        <f t="shared" si="18"/>
        <v>High School or Below</v>
      </c>
      <c r="P184">
        <f t="shared" si="19"/>
        <v>489243.55</v>
      </c>
      <c r="Q184">
        <f t="shared" si="20"/>
        <v>408.37474600000002</v>
      </c>
      <c r="R184" t="str">
        <f t="shared" si="21"/>
        <v>Personal</v>
      </c>
      <c r="S184">
        <f t="shared" si="22"/>
        <v>4</v>
      </c>
      <c r="T184" s="6">
        <f t="shared" ca="1" si="23"/>
        <v>28</v>
      </c>
    </row>
    <row r="185" spans="1:20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s="2" t="str">
        <f t="shared" si="16"/>
        <v>Nevada</v>
      </c>
      <c r="N185" t="str">
        <f t="shared" si="17"/>
        <v>M</v>
      </c>
      <c r="O185" t="str">
        <f t="shared" si="18"/>
        <v>Bachelor</v>
      </c>
      <c r="P185">
        <f t="shared" si="19"/>
        <v>994230.48</v>
      </c>
      <c r="Q185">
        <f t="shared" si="20"/>
        <v>408</v>
      </c>
      <c r="R185" t="str">
        <f t="shared" si="21"/>
        <v>Personal</v>
      </c>
      <c r="S185">
        <f t="shared" si="22"/>
        <v>4</v>
      </c>
      <c r="T185" s="6">
        <f t="shared" ca="1" si="23"/>
        <v>28</v>
      </c>
    </row>
    <row r="186" spans="1:20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s="2" t="str">
        <f t="shared" si="16"/>
        <v>California</v>
      </c>
      <c r="N186" t="str">
        <f t="shared" si="17"/>
        <v>M</v>
      </c>
      <c r="O186" t="str">
        <f t="shared" si="18"/>
        <v>Bachelor</v>
      </c>
      <c r="P186">
        <f t="shared" si="19"/>
        <v>373583.81</v>
      </c>
      <c r="Q186">
        <f t="shared" si="20"/>
        <v>792</v>
      </c>
      <c r="R186" t="str">
        <f t="shared" si="21"/>
        <v>Personal</v>
      </c>
      <c r="S186">
        <f t="shared" si="22"/>
        <v>2</v>
      </c>
      <c r="T186" s="6">
        <f t="shared" ca="1" si="23"/>
        <v>27</v>
      </c>
    </row>
    <row r="187" spans="1:20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s="2" t="str">
        <f t="shared" si="16"/>
        <v>California</v>
      </c>
      <c r="N187" t="str">
        <f t="shared" si="17"/>
        <v>F</v>
      </c>
      <c r="O187" t="str">
        <f t="shared" si="18"/>
        <v>High School or Below</v>
      </c>
      <c r="P187">
        <f t="shared" si="19"/>
        <v>1311752.22</v>
      </c>
      <c r="Q187">
        <f t="shared" si="20"/>
        <v>532.79999999999995</v>
      </c>
      <c r="R187" t="str">
        <f t="shared" si="21"/>
        <v>Personal</v>
      </c>
      <c r="S187">
        <f t="shared" si="22"/>
        <v>2</v>
      </c>
      <c r="T187" s="6">
        <f t="shared" ca="1" si="23"/>
        <v>28</v>
      </c>
    </row>
    <row r="188" spans="1:20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s="2" t="str">
        <f t="shared" si="16"/>
        <v>California</v>
      </c>
      <c r="N188" t="str">
        <f t="shared" si="17"/>
        <v>F</v>
      </c>
      <c r="O188" t="str">
        <f t="shared" si="18"/>
        <v>College</v>
      </c>
      <c r="P188">
        <f t="shared" si="19"/>
        <v>457452.41</v>
      </c>
      <c r="Q188">
        <f t="shared" si="20"/>
        <v>754.35892899999999</v>
      </c>
      <c r="R188" t="str">
        <f t="shared" si="21"/>
        <v>Corporate</v>
      </c>
      <c r="S188">
        <f t="shared" si="22"/>
        <v>2</v>
      </c>
      <c r="T188" s="6">
        <f t="shared" ca="1" si="23"/>
        <v>27</v>
      </c>
    </row>
    <row r="189" spans="1:20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s="2" t="str">
        <f t="shared" si="16"/>
        <v>Arizona</v>
      </c>
      <c r="N189" t="str">
        <f t="shared" si="17"/>
        <v>F</v>
      </c>
      <c r="O189" t="str">
        <f t="shared" si="18"/>
        <v>Bachelor</v>
      </c>
      <c r="P189">
        <f t="shared" si="19"/>
        <v>547006.06000000006</v>
      </c>
      <c r="Q189">
        <f t="shared" si="20"/>
        <v>702.99003200000004</v>
      </c>
      <c r="R189" t="str">
        <f t="shared" si="21"/>
        <v>Personal</v>
      </c>
      <c r="S189">
        <f t="shared" si="22"/>
        <v>2</v>
      </c>
      <c r="T189" s="6">
        <f t="shared" ca="1" si="23"/>
        <v>27</v>
      </c>
    </row>
    <row r="190" spans="1:20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s="2" t="str">
        <f t="shared" si="16"/>
        <v>California</v>
      </c>
      <c r="N190" t="str">
        <f t="shared" si="17"/>
        <v>F</v>
      </c>
      <c r="O190" t="str">
        <f t="shared" si="18"/>
        <v>Bachelor</v>
      </c>
      <c r="P190">
        <f t="shared" si="19"/>
        <v>297884.59999999998</v>
      </c>
      <c r="Q190">
        <f t="shared" si="20"/>
        <v>206.83711099999999</v>
      </c>
      <c r="R190" t="str">
        <f t="shared" si="21"/>
        <v>Personal</v>
      </c>
      <c r="S190">
        <f t="shared" si="22"/>
        <v>4</v>
      </c>
      <c r="T190" s="6">
        <f t="shared" ca="1" si="23"/>
        <v>29</v>
      </c>
    </row>
    <row r="191" spans="1:20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s="2" t="str">
        <f t="shared" si="16"/>
        <v>Oregon</v>
      </c>
      <c r="N191" t="str">
        <f t="shared" si="17"/>
        <v>M</v>
      </c>
      <c r="O191" t="str">
        <f t="shared" si="18"/>
        <v>College</v>
      </c>
      <c r="P191">
        <f t="shared" si="19"/>
        <v>641096.75</v>
      </c>
      <c r="Q191">
        <f t="shared" si="20"/>
        <v>275.395894</v>
      </c>
      <c r="R191" t="str">
        <f t="shared" si="21"/>
        <v>Personal</v>
      </c>
      <c r="S191">
        <f t="shared" si="22"/>
        <v>4</v>
      </c>
      <c r="T191" s="6">
        <f t="shared" ca="1" si="23"/>
        <v>29</v>
      </c>
    </row>
    <row r="192" spans="1:20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s="2" t="str">
        <f t="shared" si="16"/>
        <v>California</v>
      </c>
      <c r="N192" t="str">
        <f t="shared" si="17"/>
        <v>M</v>
      </c>
      <c r="O192" t="str">
        <f t="shared" si="18"/>
        <v>Master</v>
      </c>
      <c r="P192">
        <f t="shared" si="19"/>
        <v>447902.31</v>
      </c>
      <c r="Q192">
        <f t="shared" si="20"/>
        <v>459.73812800000002</v>
      </c>
      <c r="R192" t="str">
        <f t="shared" si="21"/>
        <v>Special</v>
      </c>
      <c r="S192">
        <f t="shared" si="22"/>
        <v>2</v>
      </c>
      <c r="T192" s="6">
        <f t="shared" ca="1" si="23"/>
        <v>28</v>
      </c>
    </row>
    <row r="193" spans="1:20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s="2" t="str">
        <f t="shared" si="16"/>
        <v>California</v>
      </c>
      <c r="N193" t="str">
        <f t="shared" si="17"/>
        <v>F</v>
      </c>
      <c r="O193" t="str">
        <f t="shared" si="18"/>
        <v>High School or Below</v>
      </c>
      <c r="P193">
        <f t="shared" si="19"/>
        <v>238373.19</v>
      </c>
      <c r="Q193">
        <f t="shared" si="20"/>
        <v>496.8</v>
      </c>
      <c r="R193" t="str">
        <f t="shared" si="21"/>
        <v>Special</v>
      </c>
      <c r="S193">
        <f t="shared" si="22"/>
        <v>2</v>
      </c>
      <c r="T193" s="6">
        <f t="shared" ca="1" si="23"/>
        <v>28</v>
      </c>
    </row>
    <row r="194" spans="1:20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s="2" t="str">
        <f t="shared" si="16"/>
        <v>California</v>
      </c>
      <c r="N194" t="str">
        <f t="shared" si="17"/>
        <v>M</v>
      </c>
      <c r="O194" t="str">
        <f t="shared" si="18"/>
        <v>Bachelor</v>
      </c>
      <c r="P194">
        <f t="shared" si="19"/>
        <v>276449.37</v>
      </c>
      <c r="Q194">
        <f t="shared" si="20"/>
        <v>336</v>
      </c>
      <c r="R194" t="str">
        <f t="shared" si="21"/>
        <v>Personal</v>
      </c>
      <c r="S194">
        <f t="shared" si="22"/>
        <v>2</v>
      </c>
      <c r="T194" s="6">
        <f t="shared" ca="1" si="23"/>
        <v>28</v>
      </c>
    </row>
    <row r="195" spans="1:20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s="2" t="str">
        <f t="shared" ref="M195:M258" si="24">IF(OR(LEFT(B195,1)="W",LEFT(B195,1)="w"),"Washington",IF(OR(LEFT(B195,1)="A",LEFT(B195,1)="a"),"Arizona",IF(OR(LEFT(B195,1)="N",LEFT(C195,1)="n"),"Nevada",IF(OR(LEFT(B195,1)="C",LEFT(B195,1)="c"),"California",IF(OR(LEFT(B195,1)="O",LEFT(C195,1)="o"),"Oregon")))))</f>
        <v>Oregon</v>
      </c>
      <c r="N195" t="str">
        <f t="shared" ref="N195:N258" si="25">IF(OR(LEFT(C195,1)="F",LEFT(C195,1)="f"),"F", IF(OR(LEFT(C195,1)="M",LEFT(C195,1)="m"),"M", "NA"))</f>
        <v>F</v>
      </c>
      <c r="O195" t="str">
        <f t="shared" ref="O195:O258" si="26">IF(OR(LEFT(D195,1)="M",LEFT(D195,1)="m"),"Master",IF(OR(LEFT(D195,1)="B",LEFT(D195,1)="b"),"Bachelor",IF(OR(LEFT(D195,1)="H",LEFT(D195,1)="h"),"High School or Below",IF(OR(LEFT(D195,1)="C",LEFT(D195,1)="c"),"College",IF(OR(LEFT(D195,1)="D",LEFT(D195,1)="d"),"Doctor")))))</f>
        <v>Bachelor</v>
      </c>
      <c r="P195">
        <f t="shared" ref="P195:P258" si="27">VALUE(E195)</f>
        <v>792010.54</v>
      </c>
      <c r="Q195">
        <f t="shared" ref="Q195:Q258" si="28">VALUE(K195)</f>
        <v>321.60000000000002</v>
      </c>
      <c r="R195" t="str">
        <f t="shared" ref="R195:R258" si="29">TRIM(SUBSTITUTE(I195, " Auto", ""))</f>
        <v>Personal</v>
      </c>
      <c r="S195">
        <f t="shared" ref="S195:S258" si="30">IF(OR(LEFT(J195,4)="Four",LEFT(J195,3)="Lux",),4, 2)</f>
        <v>2</v>
      </c>
      <c r="T195" s="6">
        <f t="shared" ref="T195:T258" ca="1" si="31">DATEDIF(L195,TODAY(),"Y")</f>
        <v>29</v>
      </c>
    </row>
    <row r="196" spans="1:20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s="2" t="str">
        <f t="shared" si="24"/>
        <v>Arizona</v>
      </c>
      <c r="N196" t="str">
        <f t="shared" si="25"/>
        <v>F</v>
      </c>
      <c r="O196" t="str">
        <f t="shared" si="26"/>
        <v>High School or Below</v>
      </c>
      <c r="P196">
        <f t="shared" si="27"/>
        <v>688909.8</v>
      </c>
      <c r="Q196">
        <f t="shared" si="28"/>
        <v>302.39999999999998</v>
      </c>
      <c r="R196" t="str">
        <f t="shared" si="29"/>
        <v>Personal</v>
      </c>
      <c r="S196">
        <f t="shared" si="30"/>
        <v>4</v>
      </c>
      <c r="T196" s="6">
        <f t="shared" ca="1" si="31"/>
        <v>29</v>
      </c>
    </row>
    <row r="197" spans="1:20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s="2" t="str">
        <f t="shared" si="24"/>
        <v>Washington</v>
      </c>
      <c r="N197" t="str">
        <f t="shared" si="25"/>
        <v>F</v>
      </c>
      <c r="O197" t="str">
        <f t="shared" si="26"/>
        <v>Bachelor</v>
      </c>
      <c r="P197">
        <f t="shared" si="27"/>
        <v>327419.46000000002</v>
      </c>
      <c r="Q197">
        <f t="shared" si="28"/>
        <v>430.99410699999999</v>
      </c>
      <c r="R197" t="str">
        <f t="shared" si="29"/>
        <v>Personal</v>
      </c>
      <c r="S197">
        <f t="shared" si="30"/>
        <v>4</v>
      </c>
      <c r="T197" s="6">
        <f t="shared" ca="1" si="31"/>
        <v>28</v>
      </c>
    </row>
    <row r="198" spans="1:20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s="2" t="str">
        <f t="shared" si="24"/>
        <v>Oregon</v>
      </c>
      <c r="N198" t="str">
        <f t="shared" si="25"/>
        <v>M</v>
      </c>
      <c r="O198" t="str">
        <f t="shared" si="26"/>
        <v>High School or Below</v>
      </c>
      <c r="P198">
        <f t="shared" si="27"/>
        <v>995170.77</v>
      </c>
      <c r="Q198">
        <f t="shared" si="28"/>
        <v>1836</v>
      </c>
      <c r="R198" t="str">
        <f t="shared" si="29"/>
        <v>Corporate</v>
      </c>
      <c r="S198">
        <f t="shared" si="30"/>
        <v>4</v>
      </c>
      <c r="T198" s="6">
        <f t="shared" ca="1" si="31"/>
        <v>24</v>
      </c>
    </row>
    <row r="199" spans="1:20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s="2" t="str">
        <f t="shared" si="24"/>
        <v>Oregon</v>
      </c>
      <c r="N199" t="str">
        <f t="shared" si="25"/>
        <v>M</v>
      </c>
      <c r="O199" t="str">
        <f t="shared" si="26"/>
        <v>Bachelor</v>
      </c>
      <c r="P199">
        <f t="shared" si="27"/>
        <v>252155.57</v>
      </c>
      <c r="Q199">
        <f t="shared" si="28"/>
        <v>67.632475999999997</v>
      </c>
      <c r="R199" t="str">
        <f t="shared" si="29"/>
        <v>Special</v>
      </c>
      <c r="S199">
        <f t="shared" si="30"/>
        <v>4</v>
      </c>
      <c r="T199" s="6">
        <f t="shared" ca="1" si="31"/>
        <v>29</v>
      </c>
    </row>
    <row r="200" spans="1:20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s="2" t="str">
        <f t="shared" si="24"/>
        <v>Washington</v>
      </c>
      <c r="N200" t="str">
        <f t="shared" si="25"/>
        <v>F</v>
      </c>
      <c r="O200" t="str">
        <f t="shared" si="26"/>
        <v>High School or Below</v>
      </c>
      <c r="P200">
        <f t="shared" si="27"/>
        <v>2370611.34</v>
      </c>
      <c r="Q200">
        <f t="shared" si="28"/>
        <v>844.48191799999995</v>
      </c>
      <c r="R200" t="str">
        <f t="shared" si="29"/>
        <v>Personal</v>
      </c>
      <c r="S200">
        <f t="shared" si="30"/>
        <v>2</v>
      </c>
      <c r="T200" s="6">
        <f t="shared" ca="1" si="31"/>
        <v>27</v>
      </c>
    </row>
    <row r="201" spans="1:20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s="2" t="str">
        <f t="shared" si="24"/>
        <v>California</v>
      </c>
      <c r="N201" t="str">
        <f t="shared" si="25"/>
        <v>M</v>
      </c>
      <c r="O201" t="str">
        <f t="shared" si="26"/>
        <v>College</v>
      </c>
      <c r="P201">
        <f t="shared" si="27"/>
        <v>604702.52</v>
      </c>
      <c r="Q201">
        <f t="shared" si="28"/>
        <v>364.8</v>
      </c>
      <c r="R201" t="str">
        <f t="shared" si="29"/>
        <v>Personal</v>
      </c>
      <c r="S201">
        <f t="shared" si="30"/>
        <v>4</v>
      </c>
      <c r="T201" s="6">
        <f t="shared" ca="1" si="31"/>
        <v>28</v>
      </c>
    </row>
    <row r="202" spans="1:20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s="2" t="str">
        <f t="shared" si="24"/>
        <v>California</v>
      </c>
      <c r="N202" t="str">
        <f t="shared" si="25"/>
        <v>F</v>
      </c>
      <c r="O202" t="str">
        <f t="shared" si="26"/>
        <v>Master</v>
      </c>
      <c r="P202">
        <f t="shared" si="27"/>
        <v>1114030.25</v>
      </c>
      <c r="Q202">
        <f t="shared" si="28"/>
        <v>722.48699399999998</v>
      </c>
      <c r="R202" t="str">
        <f t="shared" si="29"/>
        <v>Personal</v>
      </c>
      <c r="S202">
        <f t="shared" si="30"/>
        <v>2</v>
      </c>
      <c r="T202" s="6">
        <f t="shared" ca="1" si="31"/>
        <v>27</v>
      </c>
    </row>
    <row r="203" spans="1:20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s="2" t="str">
        <f t="shared" si="24"/>
        <v>Nevada</v>
      </c>
      <c r="N203" t="str">
        <f t="shared" si="25"/>
        <v>F</v>
      </c>
      <c r="O203" t="str">
        <f t="shared" si="26"/>
        <v>Bachelor</v>
      </c>
      <c r="P203">
        <f t="shared" si="27"/>
        <v>433406.41</v>
      </c>
      <c r="Q203">
        <f t="shared" si="28"/>
        <v>590.4</v>
      </c>
      <c r="R203" t="str">
        <f t="shared" si="29"/>
        <v>Personal</v>
      </c>
      <c r="S203">
        <f t="shared" si="30"/>
        <v>2</v>
      </c>
      <c r="T203" s="6">
        <f t="shared" ca="1" si="31"/>
        <v>28</v>
      </c>
    </row>
    <row r="204" spans="1:20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s="2" t="str">
        <f t="shared" si="24"/>
        <v>Arizona</v>
      </c>
      <c r="N204" t="str">
        <f t="shared" si="25"/>
        <v>F</v>
      </c>
      <c r="O204" t="str">
        <f t="shared" si="26"/>
        <v>High School or Below</v>
      </c>
      <c r="P204">
        <f t="shared" si="27"/>
        <v>279974.78999999998</v>
      </c>
      <c r="Q204">
        <f t="shared" si="28"/>
        <v>481.02751599999999</v>
      </c>
      <c r="R204" t="str">
        <f t="shared" si="29"/>
        <v>Corporate</v>
      </c>
      <c r="S204">
        <f t="shared" si="30"/>
        <v>4</v>
      </c>
      <c r="T204" s="6">
        <f t="shared" ca="1" si="31"/>
        <v>28</v>
      </c>
    </row>
    <row r="205" spans="1:20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s="2" t="str">
        <f t="shared" si="24"/>
        <v>California</v>
      </c>
      <c r="N205" t="str">
        <f t="shared" si="25"/>
        <v>M</v>
      </c>
      <c r="O205" t="str">
        <f t="shared" si="26"/>
        <v>College</v>
      </c>
      <c r="P205">
        <f t="shared" si="27"/>
        <v>792313.66</v>
      </c>
      <c r="Q205">
        <f t="shared" si="28"/>
        <v>1124.4277340000001</v>
      </c>
      <c r="R205" t="str">
        <f t="shared" si="29"/>
        <v>Personal</v>
      </c>
      <c r="S205">
        <f t="shared" si="30"/>
        <v>2</v>
      </c>
      <c r="T205" s="6">
        <f t="shared" ca="1" si="31"/>
        <v>26</v>
      </c>
    </row>
    <row r="206" spans="1:20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s="2" t="str">
        <f t="shared" si="24"/>
        <v>California</v>
      </c>
      <c r="N206" t="str">
        <f t="shared" si="25"/>
        <v>M</v>
      </c>
      <c r="O206" t="str">
        <f t="shared" si="26"/>
        <v>High School or Below</v>
      </c>
      <c r="P206">
        <f t="shared" si="27"/>
        <v>368811.09</v>
      </c>
      <c r="Q206">
        <f t="shared" si="28"/>
        <v>669.68200100000001</v>
      </c>
      <c r="R206" t="str">
        <f t="shared" si="29"/>
        <v>Personal</v>
      </c>
      <c r="S206">
        <f t="shared" si="30"/>
        <v>4</v>
      </c>
      <c r="T206" s="6">
        <f t="shared" ca="1" si="31"/>
        <v>28</v>
      </c>
    </row>
    <row r="207" spans="1:20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s="2" t="str">
        <f t="shared" si="24"/>
        <v>California</v>
      </c>
      <c r="N207" t="str">
        <f t="shared" si="25"/>
        <v>M</v>
      </c>
      <c r="O207" t="str">
        <f t="shared" si="26"/>
        <v>College</v>
      </c>
      <c r="P207">
        <f t="shared" si="27"/>
        <v>1206745.6000000001</v>
      </c>
      <c r="Q207">
        <f t="shared" si="28"/>
        <v>1284.093173</v>
      </c>
      <c r="R207" t="str">
        <f t="shared" si="29"/>
        <v>Personal</v>
      </c>
      <c r="S207">
        <f t="shared" si="30"/>
        <v>2</v>
      </c>
      <c r="T207" s="6">
        <f t="shared" ca="1" si="31"/>
        <v>26</v>
      </c>
    </row>
    <row r="208" spans="1:20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s="2" t="str">
        <f t="shared" si="24"/>
        <v>California</v>
      </c>
      <c r="N208" t="str">
        <f t="shared" si="25"/>
        <v>F</v>
      </c>
      <c r="O208" t="str">
        <f t="shared" si="26"/>
        <v>College</v>
      </c>
      <c r="P208">
        <f t="shared" si="27"/>
        <v>292497.67</v>
      </c>
      <c r="Q208">
        <f t="shared" si="28"/>
        <v>240.259479</v>
      </c>
      <c r="R208" t="str">
        <f t="shared" si="29"/>
        <v>Personal</v>
      </c>
      <c r="S208">
        <f t="shared" si="30"/>
        <v>4</v>
      </c>
      <c r="T208" s="6">
        <f t="shared" ca="1" si="31"/>
        <v>29</v>
      </c>
    </row>
    <row r="209" spans="1:20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s="2" t="str">
        <f t="shared" si="24"/>
        <v>California</v>
      </c>
      <c r="N209" t="str">
        <f t="shared" si="25"/>
        <v>M</v>
      </c>
      <c r="O209" t="str">
        <f t="shared" si="26"/>
        <v>College</v>
      </c>
      <c r="P209">
        <f t="shared" si="27"/>
        <v>1501409.27</v>
      </c>
      <c r="Q209">
        <f t="shared" si="28"/>
        <v>912</v>
      </c>
      <c r="R209" t="str">
        <f t="shared" si="29"/>
        <v>Corporate</v>
      </c>
      <c r="S209">
        <f t="shared" si="30"/>
        <v>2</v>
      </c>
      <c r="T209" s="6">
        <f t="shared" ca="1" si="31"/>
        <v>27</v>
      </c>
    </row>
    <row r="210" spans="1:20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s="2" t="str">
        <f t="shared" si="24"/>
        <v>Oregon</v>
      </c>
      <c r="N210" t="str">
        <f t="shared" si="25"/>
        <v>F</v>
      </c>
      <c r="O210" t="str">
        <f t="shared" si="26"/>
        <v>High School or Below</v>
      </c>
      <c r="P210">
        <f t="shared" si="27"/>
        <v>927723.38</v>
      </c>
      <c r="Q210">
        <f t="shared" si="28"/>
        <v>556.79999999999995</v>
      </c>
      <c r="R210" t="str">
        <f t="shared" si="29"/>
        <v>Corporate</v>
      </c>
      <c r="S210">
        <f t="shared" si="30"/>
        <v>2</v>
      </c>
      <c r="T210" s="6">
        <f t="shared" ca="1" si="31"/>
        <v>28</v>
      </c>
    </row>
    <row r="211" spans="1:20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s="2" t="str">
        <f t="shared" si="24"/>
        <v>Washington</v>
      </c>
      <c r="N211" t="str">
        <f t="shared" si="25"/>
        <v>F</v>
      </c>
      <c r="O211" t="str">
        <f t="shared" si="26"/>
        <v>Bachelor</v>
      </c>
      <c r="P211">
        <f t="shared" si="27"/>
        <v>627412.39</v>
      </c>
      <c r="Q211">
        <f t="shared" si="28"/>
        <v>115.086827</v>
      </c>
      <c r="R211" t="str">
        <f t="shared" si="29"/>
        <v>Personal</v>
      </c>
      <c r="S211">
        <f t="shared" si="30"/>
        <v>4</v>
      </c>
      <c r="T211" s="6">
        <f t="shared" ca="1" si="31"/>
        <v>29</v>
      </c>
    </row>
    <row r="212" spans="1:20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s="2" t="str">
        <f t="shared" si="24"/>
        <v>California</v>
      </c>
      <c r="N212" t="str">
        <f t="shared" si="25"/>
        <v>M</v>
      </c>
      <c r="O212" t="str">
        <f t="shared" si="26"/>
        <v>High School or Below</v>
      </c>
      <c r="P212">
        <f t="shared" si="27"/>
        <v>388664.74</v>
      </c>
      <c r="Q212">
        <f t="shared" si="28"/>
        <v>470.4</v>
      </c>
      <c r="R212" t="str">
        <f t="shared" si="29"/>
        <v>Personal</v>
      </c>
      <c r="S212">
        <f t="shared" si="30"/>
        <v>2</v>
      </c>
      <c r="T212" s="6">
        <f t="shared" ca="1" si="31"/>
        <v>28</v>
      </c>
    </row>
    <row r="213" spans="1:20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s="2" t="str">
        <f t="shared" si="24"/>
        <v>California</v>
      </c>
      <c r="N213" t="str">
        <f t="shared" si="25"/>
        <v>M</v>
      </c>
      <c r="O213" t="str">
        <f t="shared" si="26"/>
        <v>College</v>
      </c>
      <c r="P213">
        <f t="shared" si="27"/>
        <v>438627.76</v>
      </c>
      <c r="Q213">
        <f t="shared" si="28"/>
        <v>321.60000000000002</v>
      </c>
      <c r="R213" t="str">
        <f t="shared" si="29"/>
        <v>Special</v>
      </c>
      <c r="S213">
        <f t="shared" si="30"/>
        <v>4</v>
      </c>
      <c r="T213" s="6">
        <f t="shared" ca="1" si="31"/>
        <v>29</v>
      </c>
    </row>
    <row r="214" spans="1:20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s="2" t="str">
        <f t="shared" si="24"/>
        <v>Washington</v>
      </c>
      <c r="N214" t="str">
        <f t="shared" si="25"/>
        <v>M</v>
      </c>
      <c r="O214" t="str">
        <f t="shared" si="26"/>
        <v>College</v>
      </c>
      <c r="P214">
        <f t="shared" si="27"/>
        <v>1136526.77</v>
      </c>
      <c r="Q214">
        <f t="shared" si="28"/>
        <v>383.16747099999998</v>
      </c>
      <c r="R214" t="str">
        <f t="shared" si="29"/>
        <v>Corporate</v>
      </c>
      <c r="S214">
        <f t="shared" si="30"/>
        <v>2</v>
      </c>
      <c r="T214" s="6">
        <f t="shared" ca="1" si="31"/>
        <v>28</v>
      </c>
    </row>
    <row r="215" spans="1:20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s="2" t="str">
        <f t="shared" si="24"/>
        <v>California</v>
      </c>
      <c r="N215" t="str">
        <f t="shared" si="25"/>
        <v>F</v>
      </c>
      <c r="O215" t="str">
        <f t="shared" si="26"/>
        <v>High School or Below</v>
      </c>
      <c r="P215">
        <f t="shared" si="27"/>
        <v>561096.43000000005</v>
      </c>
      <c r="Q215">
        <f t="shared" si="28"/>
        <v>307.96329100000003</v>
      </c>
      <c r="R215" t="str">
        <f t="shared" si="29"/>
        <v>Special</v>
      </c>
      <c r="S215">
        <f t="shared" si="30"/>
        <v>4</v>
      </c>
      <c r="T215" s="6">
        <f t="shared" ca="1" si="31"/>
        <v>29</v>
      </c>
    </row>
    <row r="216" spans="1:20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s="2" t="str">
        <f t="shared" si="24"/>
        <v>Arizona</v>
      </c>
      <c r="N216" t="str">
        <f t="shared" si="25"/>
        <v>M</v>
      </c>
      <c r="O216" t="str">
        <f t="shared" si="26"/>
        <v>College</v>
      </c>
      <c r="P216">
        <f t="shared" si="27"/>
        <v>291289.2</v>
      </c>
      <c r="Q216">
        <f t="shared" si="28"/>
        <v>355.2</v>
      </c>
      <c r="R216" t="str">
        <f t="shared" si="29"/>
        <v>Personal</v>
      </c>
      <c r="S216">
        <f t="shared" si="30"/>
        <v>4</v>
      </c>
      <c r="T216" s="6">
        <f t="shared" ca="1" si="31"/>
        <v>28</v>
      </c>
    </row>
    <row r="217" spans="1:20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s="2" t="str">
        <f t="shared" si="24"/>
        <v>Oregon</v>
      </c>
      <c r="N217" t="str">
        <f t="shared" si="25"/>
        <v>F</v>
      </c>
      <c r="O217" t="str">
        <f t="shared" si="26"/>
        <v>College</v>
      </c>
      <c r="P217">
        <f t="shared" si="27"/>
        <v>691572.99</v>
      </c>
      <c r="Q217">
        <f t="shared" si="28"/>
        <v>520.36475199999995</v>
      </c>
      <c r="R217" t="str">
        <f t="shared" si="29"/>
        <v>Corporate</v>
      </c>
      <c r="S217">
        <f t="shared" si="30"/>
        <v>4</v>
      </c>
      <c r="T217" s="6">
        <f t="shared" ca="1" si="31"/>
        <v>28</v>
      </c>
    </row>
    <row r="218" spans="1:20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s="2" t="str">
        <f t="shared" si="24"/>
        <v>Oregon</v>
      </c>
      <c r="N218" t="str">
        <f t="shared" si="25"/>
        <v>M</v>
      </c>
      <c r="O218" t="str">
        <f t="shared" si="26"/>
        <v>College</v>
      </c>
      <c r="P218">
        <f t="shared" si="27"/>
        <v>626266.32999999996</v>
      </c>
      <c r="Q218">
        <f t="shared" si="28"/>
        <v>466.436375</v>
      </c>
      <c r="R218" t="str">
        <f t="shared" si="29"/>
        <v>Corporate</v>
      </c>
      <c r="S218">
        <f t="shared" si="30"/>
        <v>2</v>
      </c>
      <c r="T218" s="6">
        <f t="shared" ca="1" si="31"/>
        <v>28</v>
      </c>
    </row>
    <row r="219" spans="1:20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s="2" t="str">
        <f t="shared" si="24"/>
        <v>Oregon</v>
      </c>
      <c r="N219" t="str">
        <f t="shared" si="25"/>
        <v>F</v>
      </c>
      <c r="O219" t="str">
        <f t="shared" si="26"/>
        <v>High School or Below</v>
      </c>
      <c r="P219">
        <f t="shared" si="27"/>
        <v>650339.69999999995</v>
      </c>
      <c r="Q219">
        <f t="shared" si="28"/>
        <v>451.67030899999997</v>
      </c>
      <c r="R219" t="str">
        <f t="shared" si="29"/>
        <v>Special</v>
      </c>
      <c r="S219">
        <f t="shared" si="30"/>
        <v>2</v>
      </c>
      <c r="T219" s="6">
        <f t="shared" ca="1" si="31"/>
        <v>28</v>
      </c>
    </row>
    <row r="220" spans="1:20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s="2" t="str">
        <f t="shared" si="24"/>
        <v>Washington</v>
      </c>
      <c r="N220" t="str">
        <f t="shared" si="25"/>
        <v>F</v>
      </c>
      <c r="O220" t="str">
        <f t="shared" si="26"/>
        <v>High School or Below</v>
      </c>
      <c r="P220">
        <f t="shared" si="27"/>
        <v>800739.94</v>
      </c>
      <c r="Q220">
        <f t="shared" si="28"/>
        <v>537.6</v>
      </c>
      <c r="R220" t="str">
        <f t="shared" si="29"/>
        <v>Personal</v>
      </c>
      <c r="S220">
        <f t="shared" si="30"/>
        <v>2</v>
      </c>
      <c r="T220" s="6">
        <f t="shared" ca="1" si="31"/>
        <v>28</v>
      </c>
    </row>
    <row r="221" spans="1:20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s="2" t="str">
        <f t="shared" si="24"/>
        <v>California</v>
      </c>
      <c r="N221" t="str">
        <f t="shared" si="25"/>
        <v>M</v>
      </c>
      <c r="O221" t="str">
        <f t="shared" si="26"/>
        <v>College</v>
      </c>
      <c r="P221">
        <f t="shared" si="27"/>
        <v>292991.65000000002</v>
      </c>
      <c r="Q221">
        <f t="shared" si="28"/>
        <v>345.6</v>
      </c>
      <c r="R221" t="str">
        <f t="shared" si="29"/>
        <v>Personal</v>
      </c>
      <c r="S221">
        <f t="shared" si="30"/>
        <v>4</v>
      </c>
      <c r="T221" s="6">
        <f t="shared" ca="1" si="31"/>
        <v>28</v>
      </c>
    </row>
    <row r="222" spans="1:20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s="2" t="str">
        <f t="shared" si="24"/>
        <v>Oregon</v>
      </c>
      <c r="N222" t="str">
        <f t="shared" si="25"/>
        <v>F</v>
      </c>
      <c r="O222" t="str">
        <f t="shared" si="26"/>
        <v>Bachelor</v>
      </c>
      <c r="P222">
        <f t="shared" si="27"/>
        <v>596955.30000000005</v>
      </c>
      <c r="Q222">
        <f t="shared" si="28"/>
        <v>355.2</v>
      </c>
      <c r="R222" t="str">
        <f t="shared" si="29"/>
        <v>Personal</v>
      </c>
      <c r="S222">
        <f t="shared" si="30"/>
        <v>4</v>
      </c>
      <c r="T222" s="6">
        <f t="shared" ca="1" si="31"/>
        <v>28</v>
      </c>
    </row>
    <row r="223" spans="1:20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s="2" t="str">
        <f t="shared" si="24"/>
        <v>California</v>
      </c>
      <c r="N223" t="str">
        <f t="shared" si="25"/>
        <v>M</v>
      </c>
      <c r="O223" t="str">
        <f t="shared" si="26"/>
        <v>Bachelor</v>
      </c>
      <c r="P223">
        <f t="shared" si="27"/>
        <v>547315.99</v>
      </c>
      <c r="Q223">
        <f t="shared" si="28"/>
        <v>331.2</v>
      </c>
      <c r="R223" t="str">
        <f t="shared" si="29"/>
        <v>Personal</v>
      </c>
      <c r="S223">
        <f t="shared" si="30"/>
        <v>4</v>
      </c>
      <c r="T223" s="6">
        <f t="shared" ca="1" si="31"/>
        <v>28</v>
      </c>
    </row>
    <row r="224" spans="1:20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s="2" t="str">
        <f t="shared" si="24"/>
        <v>Nevada</v>
      </c>
      <c r="N224" t="str">
        <f t="shared" si="25"/>
        <v>M</v>
      </c>
      <c r="O224" t="str">
        <f t="shared" si="26"/>
        <v>High School or Below</v>
      </c>
      <c r="P224">
        <f t="shared" si="27"/>
        <v>564539.67000000004</v>
      </c>
      <c r="Q224">
        <f t="shared" si="28"/>
        <v>428.73465599999997</v>
      </c>
      <c r="R224" t="str">
        <f t="shared" si="29"/>
        <v>Personal</v>
      </c>
      <c r="S224">
        <f t="shared" si="30"/>
        <v>4</v>
      </c>
      <c r="T224" s="6">
        <f t="shared" ca="1" si="31"/>
        <v>28</v>
      </c>
    </row>
    <row r="225" spans="1:20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s="2" t="str">
        <f t="shared" si="24"/>
        <v>Washington</v>
      </c>
      <c r="N225" t="str">
        <f t="shared" si="25"/>
        <v>M</v>
      </c>
      <c r="O225" t="str">
        <f t="shared" si="26"/>
        <v>High School or Below</v>
      </c>
      <c r="P225">
        <f t="shared" si="27"/>
        <v>636926.24</v>
      </c>
      <c r="Q225">
        <f t="shared" si="28"/>
        <v>398.4</v>
      </c>
      <c r="R225" t="str">
        <f t="shared" si="29"/>
        <v>Personal</v>
      </c>
      <c r="S225">
        <f t="shared" si="30"/>
        <v>2</v>
      </c>
      <c r="T225" s="6">
        <f t="shared" ca="1" si="31"/>
        <v>28</v>
      </c>
    </row>
    <row r="226" spans="1:20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s="2" t="str">
        <f t="shared" si="24"/>
        <v>Oregon</v>
      </c>
      <c r="N226" t="str">
        <f t="shared" si="25"/>
        <v>F</v>
      </c>
      <c r="O226" t="str">
        <f t="shared" si="26"/>
        <v>College</v>
      </c>
      <c r="P226">
        <f t="shared" si="27"/>
        <v>1183376.73</v>
      </c>
      <c r="Q226">
        <f t="shared" si="28"/>
        <v>494.4</v>
      </c>
      <c r="R226" t="str">
        <f t="shared" si="29"/>
        <v>Personal</v>
      </c>
      <c r="S226">
        <f t="shared" si="30"/>
        <v>2</v>
      </c>
      <c r="T226" s="6">
        <f t="shared" ca="1" si="31"/>
        <v>28</v>
      </c>
    </row>
    <row r="227" spans="1:20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s="2" t="str">
        <f t="shared" si="24"/>
        <v>Oregon</v>
      </c>
      <c r="N227" t="str">
        <f t="shared" si="25"/>
        <v>F</v>
      </c>
      <c r="O227" t="str">
        <f t="shared" si="26"/>
        <v>College</v>
      </c>
      <c r="P227">
        <f t="shared" si="27"/>
        <v>612110.79</v>
      </c>
      <c r="Q227">
        <f t="shared" si="28"/>
        <v>369.6</v>
      </c>
      <c r="R227" t="str">
        <f t="shared" si="29"/>
        <v>Personal</v>
      </c>
      <c r="S227">
        <f t="shared" si="30"/>
        <v>4</v>
      </c>
      <c r="T227" s="6">
        <f t="shared" ca="1" si="31"/>
        <v>28</v>
      </c>
    </row>
    <row r="228" spans="1:20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s="2" t="str">
        <f t="shared" si="24"/>
        <v>Nevada</v>
      </c>
      <c r="N228" t="str">
        <f t="shared" si="25"/>
        <v>M</v>
      </c>
      <c r="O228" t="str">
        <f t="shared" si="26"/>
        <v>College</v>
      </c>
      <c r="P228">
        <f t="shared" si="27"/>
        <v>515936.97</v>
      </c>
      <c r="Q228">
        <f t="shared" si="28"/>
        <v>831.75283899999999</v>
      </c>
      <c r="R228" t="str">
        <f t="shared" si="29"/>
        <v>Personal</v>
      </c>
      <c r="S228">
        <f t="shared" si="30"/>
        <v>2</v>
      </c>
      <c r="T228" s="6">
        <f t="shared" ca="1" si="31"/>
        <v>27</v>
      </c>
    </row>
    <row r="229" spans="1:20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s="2" t="str">
        <f t="shared" si="24"/>
        <v>Nevada</v>
      </c>
      <c r="N229" t="str">
        <f t="shared" si="25"/>
        <v>F</v>
      </c>
      <c r="O229" t="str">
        <f t="shared" si="26"/>
        <v>High School or Below</v>
      </c>
      <c r="P229">
        <f t="shared" si="27"/>
        <v>251459.20000000001</v>
      </c>
      <c r="Q229">
        <f t="shared" si="28"/>
        <v>156.12491399999999</v>
      </c>
      <c r="R229" t="str">
        <f t="shared" si="29"/>
        <v>Corporate</v>
      </c>
      <c r="S229">
        <f t="shared" si="30"/>
        <v>4</v>
      </c>
      <c r="T229" s="6">
        <f t="shared" ca="1" si="31"/>
        <v>29</v>
      </c>
    </row>
    <row r="230" spans="1:20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s="2" t="str">
        <f t="shared" si="24"/>
        <v>Arizona</v>
      </c>
      <c r="N230" t="str">
        <f t="shared" si="25"/>
        <v>M</v>
      </c>
      <c r="O230" t="str">
        <f t="shared" si="26"/>
        <v>High School or Below</v>
      </c>
      <c r="P230">
        <f t="shared" si="27"/>
        <v>866861.13</v>
      </c>
      <c r="Q230">
        <f t="shared" si="28"/>
        <v>373.42818699999998</v>
      </c>
      <c r="R230" t="str">
        <f t="shared" si="29"/>
        <v>Corporate</v>
      </c>
      <c r="S230">
        <f t="shared" si="30"/>
        <v>2</v>
      </c>
      <c r="T230" s="6">
        <f t="shared" ca="1" si="31"/>
        <v>28</v>
      </c>
    </row>
    <row r="231" spans="1:20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s="2" t="str">
        <f t="shared" si="24"/>
        <v>California</v>
      </c>
      <c r="N231" t="str">
        <f t="shared" si="25"/>
        <v>M</v>
      </c>
      <c r="O231" t="str">
        <f t="shared" si="26"/>
        <v>Bachelor</v>
      </c>
      <c r="P231">
        <f t="shared" si="27"/>
        <v>496096.54</v>
      </c>
      <c r="Q231">
        <f t="shared" si="28"/>
        <v>395.93481500000001</v>
      </c>
      <c r="R231" t="str">
        <f t="shared" si="29"/>
        <v>Corporate</v>
      </c>
      <c r="S231">
        <f t="shared" si="30"/>
        <v>4</v>
      </c>
      <c r="T231" s="6">
        <f t="shared" ca="1" si="31"/>
        <v>28</v>
      </c>
    </row>
    <row r="232" spans="1:20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s="2" t="str">
        <f t="shared" si="24"/>
        <v>Arizona</v>
      </c>
      <c r="N232" t="str">
        <f t="shared" si="25"/>
        <v>F</v>
      </c>
      <c r="O232" t="str">
        <f t="shared" si="26"/>
        <v>Bachelor</v>
      </c>
      <c r="P232">
        <f t="shared" si="27"/>
        <v>550413.9</v>
      </c>
      <c r="Q232">
        <f t="shared" si="28"/>
        <v>350.4</v>
      </c>
      <c r="R232" t="str">
        <f t="shared" si="29"/>
        <v>Corporate</v>
      </c>
      <c r="S232">
        <f t="shared" si="30"/>
        <v>4</v>
      </c>
      <c r="T232" s="6">
        <f t="shared" ca="1" si="31"/>
        <v>28</v>
      </c>
    </row>
    <row r="233" spans="1:20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s="2" t="str">
        <f t="shared" si="24"/>
        <v>Arizona</v>
      </c>
      <c r="N233" t="str">
        <f t="shared" si="25"/>
        <v>M</v>
      </c>
      <c r="O233" t="str">
        <f t="shared" si="26"/>
        <v>College</v>
      </c>
      <c r="P233">
        <f t="shared" si="27"/>
        <v>750745.54</v>
      </c>
      <c r="Q233">
        <f t="shared" si="28"/>
        <v>231.201886</v>
      </c>
      <c r="R233" t="str">
        <f t="shared" si="29"/>
        <v>Personal</v>
      </c>
      <c r="S233">
        <f t="shared" si="30"/>
        <v>2</v>
      </c>
      <c r="T233" s="6">
        <f t="shared" ca="1" si="31"/>
        <v>29</v>
      </c>
    </row>
    <row r="234" spans="1:20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s="2" t="str">
        <f t="shared" si="24"/>
        <v>Arizona</v>
      </c>
      <c r="N234" t="str">
        <f t="shared" si="25"/>
        <v>M</v>
      </c>
      <c r="O234" t="str">
        <f t="shared" si="26"/>
        <v>High School or Below</v>
      </c>
      <c r="P234">
        <f t="shared" si="27"/>
        <v>3226985.14</v>
      </c>
      <c r="Q234">
        <f t="shared" si="28"/>
        <v>289.90410500000002</v>
      </c>
      <c r="R234" t="str">
        <f t="shared" si="29"/>
        <v>Personal</v>
      </c>
      <c r="S234">
        <f t="shared" si="30"/>
        <v>4</v>
      </c>
      <c r="T234" s="6">
        <f t="shared" ca="1" si="31"/>
        <v>29</v>
      </c>
    </row>
    <row r="235" spans="1:20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s="2" t="str">
        <f t="shared" si="24"/>
        <v>Oregon</v>
      </c>
      <c r="N235" t="str">
        <f t="shared" si="25"/>
        <v>F</v>
      </c>
      <c r="O235" t="str">
        <f t="shared" si="26"/>
        <v>Bachelor</v>
      </c>
      <c r="P235">
        <f t="shared" si="27"/>
        <v>565703.16</v>
      </c>
      <c r="Q235">
        <f t="shared" si="28"/>
        <v>729.6</v>
      </c>
      <c r="R235" t="str">
        <f t="shared" si="29"/>
        <v>Personal</v>
      </c>
      <c r="S235">
        <f t="shared" si="30"/>
        <v>2</v>
      </c>
      <c r="T235" s="6">
        <f t="shared" ca="1" si="31"/>
        <v>27</v>
      </c>
    </row>
    <row r="236" spans="1:20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s="2" t="str">
        <f t="shared" si="24"/>
        <v>Arizona</v>
      </c>
      <c r="N236" t="str">
        <f t="shared" si="25"/>
        <v>M</v>
      </c>
      <c r="O236" t="str">
        <f t="shared" si="26"/>
        <v>High School or Below</v>
      </c>
      <c r="P236">
        <f t="shared" si="27"/>
        <v>506175.79</v>
      </c>
      <c r="Q236">
        <f t="shared" si="28"/>
        <v>326.39999999999998</v>
      </c>
      <c r="R236" t="str">
        <f t="shared" si="29"/>
        <v>Personal</v>
      </c>
      <c r="S236">
        <f t="shared" si="30"/>
        <v>2</v>
      </c>
      <c r="T236" s="6">
        <f t="shared" ca="1" si="31"/>
        <v>28</v>
      </c>
    </row>
    <row r="237" spans="1:20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s="2" t="str">
        <f t="shared" si="24"/>
        <v>California</v>
      </c>
      <c r="N237" t="str">
        <f t="shared" si="25"/>
        <v>M</v>
      </c>
      <c r="O237" t="str">
        <f t="shared" si="26"/>
        <v>Bachelor</v>
      </c>
      <c r="P237">
        <f t="shared" si="27"/>
        <v>591278.38</v>
      </c>
      <c r="Q237">
        <f t="shared" si="28"/>
        <v>350.4</v>
      </c>
      <c r="R237" t="str">
        <f t="shared" si="29"/>
        <v>Personal</v>
      </c>
      <c r="S237">
        <f t="shared" si="30"/>
        <v>2</v>
      </c>
      <c r="T237" s="6">
        <f t="shared" ca="1" si="31"/>
        <v>28</v>
      </c>
    </row>
    <row r="238" spans="1:20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s="2" t="str">
        <f t="shared" si="24"/>
        <v>California</v>
      </c>
      <c r="N238" t="str">
        <f t="shared" si="25"/>
        <v>F</v>
      </c>
      <c r="O238" t="str">
        <f t="shared" si="26"/>
        <v>Bachelor</v>
      </c>
      <c r="P238">
        <f t="shared" si="27"/>
        <v>1518227.98</v>
      </c>
      <c r="Q238">
        <f t="shared" si="28"/>
        <v>105.765111</v>
      </c>
      <c r="R238" t="str">
        <f t="shared" si="29"/>
        <v>Personal</v>
      </c>
      <c r="S238">
        <f t="shared" si="30"/>
        <v>4</v>
      </c>
      <c r="T238" s="6">
        <f t="shared" ca="1" si="31"/>
        <v>29</v>
      </c>
    </row>
    <row r="239" spans="1:20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s="2" t="str">
        <f t="shared" si="24"/>
        <v>Washington</v>
      </c>
      <c r="N239" t="str">
        <f t="shared" si="25"/>
        <v>M</v>
      </c>
      <c r="O239" t="str">
        <f t="shared" si="26"/>
        <v>College</v>
      </c>
      <c r="P239">
        <f t="shared" si="27"/>
        <v>1074703.0900000001</v>
      </c>
      <c r="Q239">
        <f t="shared" si="28"/>
        <v>639.46454800000004</v>
      </c>
      <c r="R239" t="str">
        <f t="shared" si="29"/>
        <v>Corporate</v>
      </c>
      <c r="S239">
        <f t="shared" si="30"/>
        <v>2</v>
      </c>
      <c r="T239" s="6">
        <f t="shared" ca="1" si="31"/>
        <v>28</v>
      </c>
    </row>
    <row r="240" spans="1:20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s="2" t="str">
        <f t="shared" si="24"/>
        <v>Washington</v>
      </c>
      <c r="N240" t="str">
        <f t="shared" si="25"/>
        <v>M</v>
      </c>
      <c r="O240" t="str">
        <f t="shared" si="26"/>
        <v>College</v>
      </c>
      <c r="P240">
        <f t="shared" si="27"/>
        <v>205062.35</v>
      </c>
      <c r="Q240">
        <f t="shared" si="28"/>
        <v>292.8</v>
      </c>
      <c r="R240" t="str">
        <f t="shared" si="29"/>
        <v>Personal</v>
      </c>
      <c r="S240">
        <f t="shared" si="30"/>
        <v>4</v>
      </c>
      <c r="T240" s="6">
        <f t="shared" ca="1" si="31"/>
        <v>29</v>
      </c>
    </row>
    <row r="241" spans="1:20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s="2" t="str">
        <f t="shared" si="24"/>
        <v>Washington</v>
      </c>
      <c r="N241" t="str">
        <f t="shared" si="25"/>
        <v>F</v>
      </c>
      <c r="O241" t="str">
        <f t="shared" si="26"/>
        <v>Bachelor</v>
      </c>
      <c r="P241">
        <f t="shared" si="27"/>
        <v>246544.49</v>
      </c>
      <c r="Q241">
        <f t="shared" si="28"/>
        <v>383.44232799999997</v>
      </c>
      <c r="R241" t="str">
        <f t="shared" si="29"/>
        <v>Personal</v>
      </c>
      <c r="S241">
        <f t="shared" si="30"/>
        <v>4</v>
      </c>
      <c r="T241" s="6">
        <f t="shared" ca="1" si="31"/>
        <v>28</v>
      </c>
    </row>
    <row r="242" spans="1:20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s="2" t="str">
        <f t="shared" si="24"/>
        <v>Nevada</v>
      </c>
      <c r="N242" t="str">
        <f t="shared" si="25"/>
        <v>F</v>
      </c>
      <c r="O242" t="str">
        <f t="shared" si="26"/>
        <v>High School or Below</v>
      </c>
      <c r="P242">
        <f t="shared" si="27"/>
        <v>534312.13</v>
      </c>
      <c r="Q242">
        <f t="shared" si="28"/>
        <v>316.8</v>
      </c>
      <c r="R242" t="str">
        <f t="shared" si="29"/>
        <v>Corporate</v>
      </c>
      <c r="S242">
        <f t="shared" si="30"/>
        <v>2</v>
      </c>
      <c r="T242" s="6">
        <f t="shared" ca="1" si="31"/>
        <v>29</v>
      </c>
    </row>
    <row r="243" spans="1:20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s="2" t="str">
        <f t="shared" si="24"/>
        <v>Arizona</v>
      </c>
      <c r="N243" t="str">
        <f t="shared" si="25"/>
        <v>F</v>
      </c>
      <c r="O243" t="str">
        <f t="shared" si="26"/>
        <v>College</v>
      </c>
      <c r="P243">
        <f t="shared" si="27"/>
        <v>811982.91</v>
      </c>
      <c r="Q243">
        <f t="shared" si="28"/>
        <v>99.085943</v>
      </c>
      <c r="R243" t="str">
        <f t="shared" si="29"/>
        <v>Personal</v>
      </c>
      <c r="S243">
        <f t="shared" si="30"/>
        <v>4</v>
      </c>
      <c r="T243" s="6">
        <f t="shared" ca="1" si="31"/>
        <v>29</v>
      </c>
    </row>
    <row r="244" spans="1:20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s="2" t="str">
        <f t="shared" si="24"/>
        <v>Oregon</v>
      </c>
      <c r="N244" t="str">
        <f t="shared" si="25"/>
        <v>F</v>
      </c>
      <c r="O244" t="str">
        <f t="shared" si="26"/>
        <v>College</v>
      </c>
      <c r="P244">
        <f t="shared" si="27"/>
        <v>460526.52</v>
      </c>
      <c r="Q244">
        <f t="shared" si="28"/>
        <v>307.2</v>
      </c>
      <c r="R244" t="str">
        <f t="shared" si="29"/>
        <v>Corporate</v>
      </c>
      <c r="S244">
        <f t="shared" si="30"/>
        <v>4</v>
      </c>
      <c r="T244" s="6">
        <f t="shared" ca="1" si="31"/>
        <v>29</v>
      </c>
    </row>
    <row r="245" spans="1:20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s="2" t="str">
        <f t="shared" si="24"/>
        <v>California</v>
      </c>
      <c r="N245" t="str">
        <f t="shared" si="25"/>
        <v>M</v>
      </c>
      <c r="O245" t="str">
        <f t="shared" si="26"/>
        <v>College</v>
      </c>
      <c r="P245">
        <f t="shared" si="27"/>
        <v>640878.56000000006</v>
      </c>
      <c r="Q245">
        <f t="shared" si="28"/>
        <v>566.935022</v>
      </c>
      <c r="R245" t="str">
        <f t="shared" si="29"/>
        <v>Personal</v>
      </c>
      <c r="S245">
        <f t="shared" si="30"/>
        <v>2</v>
      </c>
      <c r="T245" s="6">
        <f t="shared" ca="1" si="31"/>
        <v>28</v>
      </c>
    </row>
    <row r="246" spans="1:20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s="2" t="str">
        <f t="shared" si="24"/>
        <v>California</v>
      </c>
      <c r="N246" t="str">
        <f t="shared" si="25"/>
        <v>F</v>
      </c>
      <c r="O246" t="str">
        <f t="shared" si="26"/>
        <v>College</v>
      </c>
      <c r="P246">
        <f t="shared" si="27"/>
        <v>237653.35</v>
      </c>
      <c r="Q246">
        <f t="shared" si="28"/>
        <v>436.8</v>
      </c>
      <c r="R246" t="str">
        <f t="shared" si="29"/>
        <v>Personal</v>
      </c>
      <c r="S246">
        <f t="shared" si="30"/>
        <v>2</v>
      </c>
      <c r="T246" s="6">
        <f t="shared" ca="1" si="31"/>
        <v>28</v>
      </c>
    </row>
    <row r="247" spans="1:20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s="2" t="str">
        <f t="shared" si="24"/>
        <v>California</v>
      </c>
      <c r="N247" t="str">
        <f t="shared" si="25"/>
        <v>M</v>
      </c>
      <c r="O247" t="str">
        <f t="shared" si="26"/>
        <v>Bachelor</v>
      </c>
      <c r="P247">
        <f t="shared" si="27"/>
        <v>321107</v>
      </c>
      <c r="Q247">
        <f t="shared" si="28"/>
        <v>412.8</v>
      </c>
      <c r="R247" t="str">
        <f t="shared" si="29"/>
        <v>Corporate</v>
      </c>
      <c r="S247">
        <f t="shared" si="30"/>
        <v>2</v>
      </c>
      <c r="T247" s="6">
        <f t="shared" ca="1" si="31"/>
        <v>28</v>
      </c>
    </row>
    <row r="248" spans="1:20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s="2" t="str">
        <f t="shared" si="24"/>
        <v>Arizona</v>
      </c>
      <c r="N248" t="str">
        <f t="shared" si="25"/>
        <v>F</v>
      </c>
      <c r="O248" t="str">
        <f t="shared" si="26"/>
        <v>Bachelor</v>
      </c>
      <c r="P248">
        <f t="shared" si="27"/>
        <v>509452.23</v>
      </c>
      <c r="Q248">
        <f t="shared" si="28"/>
        <v>307.2</v>
      </c>
      <c r="R248" t="str">
        <f t="shared" si="29"/>
        <v>Personal</v>
      </c>
      <c r="S248">
        <f t="shared" si="30"/>
        <v>4</v>
      </c>
      <c r="T248" s="6">
        <f t="shared" ca="1" si="31"/>
        <v>29</v>
      </c>
    </row>
    <row r="249" spans="1:20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s="2" t="str">
        <f t="shared" si="24"/>
        <v>Arizona</v>
      </c>
      <c r="N249" t="str">
        <f t="shared" si="25"/>
        <v>F</v>
      </c>
      <c r="O249" t="str">
        <f t="shared" si="26"/>
        <v>High School or Below</v>
      </c>
      <c r="P249">
        <f t="shared" si="27"/>
        <v>2575527.8199999998</v>
      </c>
      <c r="Q249">
        <f t="shared" si="28"/>
        <v>388.8</v>
      </c>
      <c r="R249" t="str">
        <f t="shared" si="29"/>
        <v>Personal</v>
      </c>
      <c r="S249">
        <f t="shared" si="30"/>
        <v>4</v>
      </c>
      <c r="T249" s="6">
        <f t="shared" ca="1" si="31"/>
        <v>28</v>
      </c>
    </row>
    <row r="250" spans="1:20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s="2" t="str">
        <f t="shared" si="24"/>
        <v>Oregon</v>
      </c>
      <c r="N250" t="str">
        <f t="shared" si="25"/>
        <v>M</v>
      </c>
      <c r="O250" t="str">
        <f t="shared" si="26"/>
        <v>Bachelor</v>
      </c>
      <c r="P250">
        <f t="shared" si="27"/>
        <v>867222.97</v>
      </c>
      <c r="Q250">
        <f t="shared" si="28"/>
        <v>2345.4134410000001</v>
      </c>
      <c r="R250" t="str">
        <f t="shared" si="29"/>
        <v>Corporate</v>
      </c>
      <c r="S250">
        <f t="shared" si="30"/>
        <v>4</v>
      </c>
      <c r="T250" s="6">
        <f t="shared" ca="1" si="31"/>
        <v>23</v>
      </c>
    </row>
    <row r="251" spans="1:20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s="2" t="str">
        <f t="shared" si="24"/>
        <v>California</v>
      </c>
      <c r="N251" t="str">
        <f t="shared" si="25"/>
        <v>M</v>
      </c>
      <c r="O251" t="str">
        <f t="shared" si="26"/>
        <v>Master</v>
      </c>
      <c r="P251">
        <f t="shared" si="27"/>
        <v>804473.07</v>
      </c>
      <c r="Q251">
        <f t="shared" si="28"/>
        <v>321.60000000000002</v>
      </c>
      <c r="R251" t="str">
        <f t="shared" si="29"/>
        <v>Personal</v>
      </c>
      <c r="S251">
        <f t="shared" si="30"/>
        <v>4</v>
      </c>
      <c r="T251" s="6">
        <f t="shared" ca="1" si="31"/>
        <v>29</v>
      </c>
    </row>
    <row r="252" spans="1:20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s="2" t="str">
        <f t="shared" si="24"/>
        <v>Arizona</v>
      </c>
      <c r="N252" t="str">
        <f t="shared" si="25"/>
        <v>F</v>
      </c>
      <c r="O252" t="str">
        <f t="shared" si="26"/>
        <v>High School or Below</v>
      </c>
      <c r="P252">
        <f t="shared" si="27"/>
        <v>400151.91</v>
      </c>
      <c r="Q252">
        <f t="shared" si="28"/>
        <v>773.47097699999995</v>
      </c>
      <c r="R252" t="str">
        <f t="shared" si="29"/>
        <v>Personal</v>
      </c>
      <c r="S252">
        <f t="shared" si="30"/>
        <v>2</v>
      </c>
      <c r="T252" s="6">
        <f t="shared" ca="1" si="31"/>
        <v>27</v>
      </c>
    </row>
    <row r="253" spans="1:20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s="2" t="str">
        <f t="shared" si="24"/>
        <v>Nevada</v>
      </c>
      <c r="N253" t="str">
        <f t="shared" si="25"/>
        <v>F</v>
      </c>
      <c r="O253" t="str">
        <f t="shared" si="26"/>
        <v>Bachelor</v>
      </c>
      <c r="P253">
        <f t="shared" si="27"/>
        <v>1670611.7</v>
      </c>
      <c r="Q253">
        <f t="shared" si="28"/>
        <v>424.88344799999999</v>
      </c>
      <c r="R253" t="str">
        <f t="shared" si="29"/>
        <v>Personal</v>
      </c>
      <c r="S253">
        <f t="shared" si="30"/>
        <v>2</v>
      </c>
      <c r="T253" s="6">
        <f t="shared" ca="1" si="31"/>
        <v>28</v>
      </c>
    </row>
    <row r="254" spans="1:20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s="2" t="str">
        <f t="shared" si="24"/>
        <v>Arizona</v>
      </c>
      <c r="N254" t="str">
        <f t="shared" si="25"/>
        <v>M</v>
      </c>
      <c r="O254" t="str">
        <f t="shared" si="26"/>
        <v>Doctor</v>
      </c>
      <c r="P254">
        <f t="shared" si="27"/>
        <v>854441.11</v>
      </c>
      <c r="Q254">
        <f t="shared" si="28"/>
        <v>523.20000000000005</v>
      </c>
      <c r="R254" t="str">
        <f t="shared" si="29"/>
        <v>Personal</v>
      </c>
      <c r="S254">
        <f t="shared" si="30"/>
        <v>2</v>
      </c>
      <c r="T254" s="6">
        <f t="shared" ca="1" si="31"/>
        <v>28</v>
      </c>
    </row>
    <row r="255" spans="1:20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s="2" t="str">
        <f t="shared" si="24"/>
        <v>Washington</v>
      </c>
      <c r="N255" t="str">
        <f t="shared" si="25"/>
        <v>F</v>
      </c>
      <c r="O255" t="str">
        <f t="shared" si="26"/>
        <v>College</v>
      </c>
      <c r="P255">
        <f t="shared" si="27"/>
        <v>780531.29</v>
      </c>
      <c r="Q255">
        <f t="shared" si="28"/>
        <v>508.8</v>
      </c>
      <c r="R255" t="str">
        <f t="shared" si="29"/>
        <v>Personal</v>
      </c>
      <c r="S255">
        <f t="shared" si="30"/>
        <v>2</v>
      </c>
      <c r="T255" s="6">
        <f t="shared" ca="1" si="31"/>
        <v>28</v>
      </c>
    </row>
    <row r="256" spans="1:20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s="2" t="str">
        <f t="shared" si="24"/>
        <v>Oregon</v>
      </c>
      <c r="N256" t="str">
        <f t="shared" si="25"/>
        <v>M</v>
      </c>
      <c r="O256" t="str">
        <f t="shared" si="26"/>
        <v>Bachelor</v>
      </c>
      <c r="P256">
        <f t="shared" si="27"/>
        <v>611275.68999999994</v>
      </c>
      <c r="Q256">
        <f t="shared" si="28"/>
        <v>364.24030699999997</v>
      </c>
      <c r="R256" t="str">
        <f t="shared" si="29"/>
        <v>Personal</v>
      </c>
      <c r="S256">
        <f t="shared" si="30"/>
        <v>4</v>
      </c>
      <c r="T256" s="6">
        <f t="shared" ca="1" si="31"/>
        <v>28</v>
      </c>
    </row>
    <row r="257" spans="1:20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s="2" t="str">
        <f t="shared" si="24"/>
        <v>Nevada</v>
      </c>
      <c r="N257" t="str">
        <f t="shared" si="25"/>
        <v>M</v>
      </c>
      <c r="O257" t="str">
        <f t="shared" si="26"/>
        <v>High School or Below</v>
      </c>
      <c r="P257">
        <f t="shared" si="27"/>
        <v>477294.38</v>
      </c>
      <c r="Q257">
        <f t="shared" si="28"/>
        <v>638.4</v>
      </c>
      <c r="R257" t="str">
        <f t="shared" si="29"/>
        <v>Personal</v>
      </c>
      <c r="S257">
        <f t="shared" si="30"/>
        <v>2</v>
      </c>
      <c r="T257" s="6">
        <f t="shared" ca="1" si="31"/>
        <v>28</v>
      </c>
    </row>
    <row r="258" spans="1:20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s="2" t="str">
        <f t="shared" si="24"/>
        <v>Oregon</v>
      </c>
      <c r="N258" t="str">
        <f t="shared" si="25"/>
        <v>F</v>
      </c>
      <c r="O258" t="str">
        <f t="shared" si="26"/>
        <v>Bachelor</v>
      </c>
      <c r="P258">
        <f t="shared" si="27"/>
        <v>1097909.56</v>
      </c>
      <c r="Q258">
        <f t="shared" si="28"/>
        <v>354.729129</v>
      </c>
      <c r="R258" t="str">
        <f t="shared" si="29"/>
        <v>Personal</v>
      </c>
      <c r="S258">
        <f t="shared" si="30"/>
        <v>2</v>
      </c>
      <c r="T258" s="6">
        <f t="shared" ca="1" si="31"/>
        <v>28</v>
      </c>
    </row>
    <row r="259" spans="1:20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s="2" t="str">
        <f t="shared" ref="M259:M322" si="32">IF(OR(LEFT(B259,1)="W",LEFT(B259,1)="w"),"Washington",IF(OR(LEFT(B259,1)="A",LEFT(B259,1)="a"),"Arizona",IF(OR(LEFT(B259,1)="N",LEFT(C259,1)="n"),"Nevada",IF(OR(LEFT(B259,1)="C",LEFT(B259,1)="c"),"California",IF(OR(LEFT(B259,1)="O",LEFT(C259,1)="o"),"Oregon")))))</f>
        <v>California</v>
      </c>
      <c r="N259" t="str">
        <f t="shared" ref="N259:N322" si="33">IF(OR(LEFT(C259,1)="F",LEFT(C259,1)="f"),"F", IF(OR(LEFT(C259,1)="M",LEFT(C259,1)="m"),"M", "NA"))</f>
        <v>F</v>
      </c>
      <c r="O259" t="str">
        <f t="shared" ref="O259:O322" si="34">IF(OR(LEFT(D259,1)="M",LEFT(D259,1)="m"),"Master",IF(OR(LEFT(D259,1)="B",LEFT(D259,1)="b"),"Bachelor",IF(OR(LEFT(D259,1)="H",LEFT(D259,1)="h"),"High School or Below",IF(OR(LEFT(D259,1)="C",LEFT(D259,1)="c"),"College",IF(OR(LEFT(D259,1)="D",LEFT(D259,1)="d"),"Doctor")))))</f>
        <v>Master</v>
      </c>
      <c r="P259">
        <f t="shared" ref="P259:P322" si="35">VALUE(E259)</f>
        <v>500426.38</v>
      </c>
      <c r="Q259">
        <f t="shared" ref="Q259:Q322" si="36">VALUE(K259)</f>
        <v>283.99595299999999</v>
      </c>
      <c r="R259" t="str">
        <f t="shared" ref="R259:R322" si="37">TRIM(SUBSTITUTE(I259, " Auto", ""))</f>
        <v>Personal</v>
      </c>
      <c r="S259">
        <f t="shared" ref="S259:S322" si="38">IF(OR(LEFT(J259,4)="Four",LEFT(J259,3)="Lux",),4, 2)</f>
        <v>2</v>
      </c>
      <c r="T259" s="6">
        <f t="shared" ref="T259:T322" ca="1" si="39">DATEDIF(L259,TODAY(),"Y")</f>
        <v>29</v>
      </c>
    </row>
    <row r="260" spans="1:20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s="2" t="str">
        <f t="shared" si="32"/>
        <v>Washington</v>
      </c>
      <c r="N260" t="str">
        <f t="shared" si="33"/>
        <v>M</v>
      </c>
      <c r="O260" t="str">
        <f t="shared" si="34"/>
        <v>Bachelor</v>
      </c>
      <c r="P260">
        <f t="shared" si="35"/>
        <v>1322304.3799999999</v>
      </c>
      <c r="Q260">
        <f t="shared" si="36"/>
        <v>403.2</v>
      </c>
      <c r="R260" t="str">
        <f t="shared" si="37"/>
        <v>Personal</v>
      </c>
      <c r="S260">
        <f t="shared" si="38"/>
        <v>4</v>
      </c>
      <c r="T260" s="6">
        <f t="shared" ca="1" si="39"/>
        <v>28</v>
      </c>
    </row>
    <row r="261" spans="1:20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s="2" t="str">
        <f t="shared" si="32"/>
        <v>Oregon</v>
      </c>
      <c r="N261" t="str">
        <f t="shared" si="33"/>
        <v>F</v>
      </c>
      <c r="O261" t="str">
        <f t="shared" si="34"/>
        <v>Bachelor</v>
      </c>
      <c r="P261">
        <f t="shared" si="35"/>
        <v>262331.53999999998</v>
      </c>
      <c r="Q261">
        <f t="shared" si="36"/>
        <v>20.543175999999999</v>
      </c>
      <c r="R261" t="str">
        <f t="shared" si="37"/>
        <v>Corporate</v>
      </c>
      <c r="S261">
        <f t="shared" si="38"/>
        <v>4</v>
      </c>
      <c r="T261" s="6">
        <f t="shared" ca="1" si="39"/>
        <v>29</v>
      </c>
    </row>
    <row r="262" spans="1:20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s="2" t="str">
        <f t="shared" si="32"/>
        <v>California</v>
      </c>
      <c r="N262" t="str">
        <f t="shared" si="33"/>
        <v>M</v>
      </c>
      <c r="O262" t="str">
        <f t="shared" si="34"/>
        <v>Bachelor</v>
      </c>
      <c r="P262">
        <f t="shared" si="35"/>
        <v>1784019.56</v>
      </c>
      <c r="Q262">
        <f t="shared" si="36"/>
        <v>385.11543699999999</v>
      </c>
      <c r="R262" t="str">
        <f t="shared" si="37"/>
        <v>Personal</v>
      </c>
      <c r="S262">
        <f t="shared" si="38"/>
        <v>4</v>
      </c>
      <c r="T262" s="6">
        <f t="shared" ca="1" si="39"/>
        <v>28</v>
      </c>
    </row>
    <row r="263" spans="1:20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s="2" t="str">
        <f t="shared" si="32"/>
        <v>California</v>
      </c>
      <c r="N263" t="str">
        <f t="shared" si="33"/>
        <v>F</v>
      </c>
      <c r="O263" t="str">
        <f t="shared" si="34"/>
        <v>College</v>
      </c>
      <c r="P263">
        <f t="shared" si="35"/>
        <v>510611.18</v>
      </c>
      <c r="Q263">
        <f t="shared" si="36"/>
        <v>140.16503499999999</v>
      </c>
      <c r="R263" t="str">
        <f t="shared" si="37"/>
        <v>Personal</v>
      </c>
      <c r="S263">
        <f t="shared" si="38"/>
        <v>4</v>
      </c>
      <c r="T263" s="6">
        <f t="shared" ca="1" si="39"/>
        <v>29</v>
      </c>
    </row>
    <row r="264" spans="1:20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s="2" t="str">
        <f t="shared" si="32"/>
        <v>Arizona</v>
      </c>
      <c r="N264" t="str">
        <f t="shared" si="33"/>
        <v>F</v>
      </c>
      <c r="O264" t="str">
        <f t="shared" si="34"/>
        <v>College</v>
      </c>
      <c r="P264">
        <f t="shared" si="35"/>
        <v>1793060.45</v>
      </c>
      <c r="Q264">
        <f t="shared" si="36"/>
        <v>326.39999999999998</v>
      </c>
      <c r="R264" t="str">
        <f t="shared" si="37"/>
        <v>Personal</v>
      </c>
      <c r="S264">
        <f t="shared" si="38"/>
        <v>4</v>
      </c>
      <c r="T264" s="6">
        <f t="shared" ca="1" si="39"/>
        <v>28</v>
      </c>
    </row>
    <row r="265" spans="1:20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s="2" t="str">
        <f t="shared" si="32"/>
        <v>Arizona</v>
      </c>
      <c r="N265" t="str">
        <f t="shared" si="33"/>
        <v>M</v>
      </c>
      <c r="O265" t="str">
        <f t="shared" si="34"/>
        <v>High School or Below</v>
      </c>
      <c r="P265">
        <f t="shared" si="35"/>
        <v>545734.26</v>
      </c>
      <c r="Q265">
        <f t="shared" si="36"/>
        <v>321.60000000000002</v>
      </c>
      <c r="R265" t="str">
        <f t="shared" si="37"/>
        <v>Personal</v>
      </c>
      <c r="S265">
        <f t="shared" si="38"/>
        <v>4</v>
      </c>
      <c r="T265" s="6">
        <f t="shared" ca="1" si="39"/>
        <v>29</v>
      </c>
    </row>
    <row r="266" spans="1:20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s="2" t="str">
        <f t="shared" si="32"/>
        <v>California</v>
      </c>
      <c r="N266" t="str">
        <f t="shared" si="33"/>
        <v>M</v>
      </c>
      <c r="O266" t="str">
        <f t="shared" si="34"/>
        <v>Bachelor</v>
      </c>
      <c r="P266">
        <f t="shared" si="35"/>
        <v>656364.41</v>
      </c>
      <c r="Q266">
        <f t="shared" si="36"/>
        <v>398.4</v>
      </c>
      <c r="R266" t="str">
        <f t="shared" si="37"/>
        <v>Personal</v>
      </c>
      <c r="S266">
        <f t="shared" si="38"/>
        <v>4</v>
      </c>
      <c r="T266" s="6">
        <f t="shared" ca="1" si="39"/>
        <v>28</v>
      </c>
    </row>
    <row r="267" spans="1:20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s="2" t="str">
        <f t="shared" si="32"/>
        <v>Oregon</v>
      </c>
      <c r="N267" t="str">
        <f t="shared" si="33"/>
        <v>M</v>
      </c>
      <c r="O267" t="str">
        <f t="shared" si="34"/>
        <v>College</v>
      </c>
      <c r="P267">
        <f t="shared" si="35"/>
        <v>481252.52</v>
      </c>
      <c r="Q267">
        <f t="shared" si="36"/>
        <v>102.879769</v>
      </c>
      <c r="R267" t="str">
        <f t="shared" si="37"/>
        <v>Corporate</v>
      </c>
      <c r="S267">
        <f t="shared" si="38"/>
        <v>4</v>
      </c>
      <c r="T267" s="6">
        <f t="shared" ca="1" si="39"/>
        <v>29</v>
      </c>
    </row>
    <row r="268" spans="1:20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s="2" t="str">
        <f t="shared" si="32"/>
        <v>Arizona</v>
      </c>
      <c r="N268" t="str">
        <f t="shared" si="33"/>
        <v>F</v>
      </c>
      <c r="O268" t="str">
        <f t="shared" si="34"/>
        <v>Master</v>
      </c>
      <c r="P268">
        <f t="shared" si="35"/>
        <v>2932804.19</v>
      </c>
      <c r="Q268">
        <f t="shared" si="36"/>
        <v>56.868288999999997</v>
      </c>
      <c r="R268" t="str">
        <f t="shared" si="37"/>
        <v>Corporate</v>
      </c>
      <c r="S268">
        <f t="shared" si="38"/>
        <v>4</v>
      </c>
      <c r="T268" s="6">
        <f t="shared" ca="1" si="39"/>
        <v>29</v>
      </c>
    </row>
    <row r="269" spans="1:20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s="2" t="str">
        <f t="shared" si="32"/>
        <v>Arizona</v>
      </c>
      <c r="N269" t="str">
        <f t="shared" si="33"/>
        <v>F</v>
      </c>
      <c r="O269" t="str">
        <f t="shared" si="34"/>
        <v>Bachelor</v>
      </c>
      <c r="P269">
        <f t="shared" si="35"/>
        <v>577352.06999999995</v>
      </c>
      <c r="Q269">
        <f t="shared" si="36"/>
        <v>463.158502</v>
      </c>
      <c r="R269" t="str">
        <f t="shared" si="37"/>
        <v>Personal</v>
      </c>
      <c r="S269">
        <f t="shared" si="38"/>
        <v>2</v>
      </c>
      <c r="T269" s="6">
        <f t="shared" ca="1" si="39"/>
        <v>28</v>
      </c>
    </row>
    <row r="270" spans="1:20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s="2" t="str">
        <f t="shared" si="32"/>
        <v>California</v>
      </c>
      <c r="N270" t="str">
        <f t="shared" si="33"/>
        <v>M</v>
      </c>
      <c r="O270" t="str">
        <f t="shared" si="34"/>
        <v>College</v>
      </c>
      <c r="P270">
        <f t="shared" si="35"/>
        <v>684711.89</v>
      </c>
      <c r="Q270">
        <f t="shared" si="36"/>
        <v>205.44406599999999</v>
      </c>
      <c r="R270" t="str">
        <f t="shared" si="37"/>
        <v>Corporate</v>
      </c>
      <c r="S270">
        <f t="shared" si="38"/>
        <v>4</v>
      </c>
      <c r="T270" s="6">
        <f t="shared" ca="1" si="39"/>
        <v>29</v>
      </c>
    </row>
    <row r="271" spans="1:20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s="2" t="str">
        <f t="shared" si="32"/>
        <v>Arizona</v>
      </c>
      <c r="N271" t="str">
        <f t="shared" si="33"/>
        <v>F</v>
      </c>
      <c r="O271" t="str">
        <f t="shared" si="34"/>
        <v>High School or Below</v>
      </c>
      <c r="P271">
        <f t="shared" si="35"/>
        <v>359531.29</v>
      </c>
      <c r="Q271">
        <f t="shared" si="36"/>
        <v>741.6</v>
      </c>
      <c r="R271" t="str">
        <f t="shared" si="37"/>
        <v>Corporate</v>
      </c>
      <c r="S271">
        <f t="shared" si="38"/>
        <v>2</v>
      </c>
      <c r="T271" s="6">
        <f t="shared" ca="1" si="39"/>
        <v>27</v>
      </c>
    </row>
    <row r="272" spans="1:20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s="2" t="str">
        <f t="shared" si="32"/>
        <v>Nevada</v>
      </c>
      <c r="N272" t="str">
        <f t="shared" si="33"/>
        <v>F</v>
      </c>
      <c r="O272" t="str">
        <f t="shared" si="34"/>
        <v>Master</v>
      </c>
      <c r="P272">
        <f t="shared" si="35"/>
        <v>2285561.21</v>
      </c>
      <c r="Q272">
        <f t="shared" si="36"/>
        <v>56.371966999999998</v>
      </c>
      <c r="R272" t="str">
        <f t="shared" si="37"/>
        <v>Personal</v>
      </c>
      <c r="S272">
        <f t="shared" si="38"/>
        <v>2</v>
      </c>
      <c r="T272" s="6">
        <f t="shared" ca="1" si="39"/>
        <v>29</v>
      </c>
    </row>
    <row r="273" spans="1:20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s="2" t="str">
        <f t="shared" si="32"/>
        <v>Washington</v>
      </c>
      <c r="N273" t="str">
        <f t="shared" si="33"/>
        <v>M</v>
      </c>
      <c r="O273" t="str">
        <f t="shared" si="34"/>
        <v>High School or Below</v>
      </c>
      <c r="P273">
        <f t="shared" si="35"/>
        <v>785941.46</v>
      </c>
      <c r="Q273">
        <f t="shared" si="36"/>
        <v>813.6</v>
      </c>
      <c r="R273" t="str">
        <f t="shared" si="37"/>
        <v>Personal</v>
      </c>
      <c r="S273">
        <f t="shared" si="38"/>
        <v>2</v>
      </c>
      <c r="T273" s="6">
        <f t="shared" ca="1" si="39"/>
        <v>27</v>
      </c>
    </row>
    <row r="274" spans="1:20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s="2" t="str">
        <f t="shared" si="32"/>
        <v>Oregon</v>
      </c>
      <c r="N274" t="str">
        <f t="shared" si="33"/>
        <v>M</v>
      </c>
      <c r="O274" t="str">
        <f t="shared" si="34"/>
        <v>High School or Below</v>
      </c>
      <c r="P274">
        <f t="shared" si="35"/>
        <v>411557.74</v>
      </c>
      <c r="Q274">
        <f t="shared" si="36"/>
        <v>494.4</v>
      </c>
      <c r="R274" t="str">
        <f t="shared" si="37"/>
        <v>Personal</v>
      </c>
      <c r="S274">
        <f t="shared" si="38"/>
        <v>4</v>
      </c>
      <c r="T274" s="6">
        <f t="shared" ca="1" si="39"/>
        <v>28</v>
      </c>
    </row>
    <row r="275" spans="1:20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s="2" t="str">
        <f t="shared" si="32"/>
        <v>Arizona</v>
      </c>
      <c r="N275" t="str">
        <f t="shared" si="33"/>
        <v>F</v>
      </c>
      <c r="O275" t="str">
        <f t="shared" si="34"/>
        <v>High School or Below</v>
      </c>
      <c r="P275">
        <f t="shared" si="35"/>
        <v>502963.88</v>
      </c>
      <c r="Q275">
        <f t="shared" si="36"/>
        <v>795.86407899999995</v>
      </c>
      <c r="R275" t="str">
        <f t="shared" si="37"/>
        <v>Personal</v>
      </c>
      <c r="S275">
        <f t="shared" si="38"/>
        <v>2</v>
      </c>
      <c r="T275" s="6">
        <f t="shared" ca="1" si="39"/>
        <v>27</v>
      </c>
    </row>
    <row r="276" spans="1:20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s="2" t="str">
        <f t="shared" si="32"/>
        <v>Washington</v>
      </c>
      <c r="N276" t="str">
        <f t="shared" si="33"/>
        <v>F</v>
      </c>
      <c r="O276" t="str">
        <f t="shared" si="34"/>
        <v>Bachelor</v>
      </c>
      <c r="P276">
        <f t="shared" si="35"/>
        <v>482141.85</v>
      </c>
      <c r="Q276">
        <f t="shared" si="36"/>
        <v>614.4</v>
      </c>
      <c r="R276" t="str">
        <f t="shared" si="37"/>
        <v>Personal</v>
      </c>
      <c r="S276">
        <f t="shared" si="38"/>
        <v>2</v>
      </c>
      <c r="T276" s="6">
        <f t="shared" ca="1" si="39"/>
        <v>28</v>
      </c>
    </row>
    <row r="277" spans="1:20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s="2" t="str">
        <f t="shared" si="32"/>
        <v>Oregon</v>
      </c>
      <c r="N277" t="str">
        <f t="shared" si="33"/>
        <v>M</v>
      </c>
      <c r="O277" t="str">
        <f t="shared" si="34"/>
        <v>Master</v>
      </c>
      <c r="P277">
        <f t="shared" si="35"/>
        <v>500431.05</v>
      </c>
      <c r="Q277">
        <f t="shared" si="36"/>
        <v>72.438681000000003</v>
      </c>
      <c r="R277" t="str">
        <f t="shared" si="37"/>
        <v>Special</v>
      </c>
      <c r="S277">
        <f t="shared" si="38"/>
        <v>2</v>
      </c>
      <c r="T277" s="6">
        <f t="shared" ca="1" si="39"/>
        <v>29</v>
      </c>
    </row>
    <row r="278" spans="1:20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s="2" t="str">
        <f t="shared" si="32"/>
        <v>Arizona</v>
      </c>
      <c r="N278" t="str">
        <f t="shared" si="33"/>
        <v>M</v>
      </c>
      <c r="O278" t="str">
        <f t="shared" si="34"/>
        <v>College</v>
      </c>
      <c r="P278">
        <f t="shared" si="35"/>
        <v>863005.39</v>
      </c>
      <c r="Q278">
        <f t="shared" si="36"/>
        <v>532.79999999999995</v>
      </c>
      <c r="R278" t="str">
        <f t="shared" si="37"/>
        <v>Corporate</v>
      </c>
      <c r="S278">
        <f t="shared" si="38"/>
        <v>4</v>
      </c>
      <c r="T278" s="6">
        <f t="shared" ca="1" si="39"/>
        <v>28</v>
      </c>
    </row>
    <row r="279" spans="1:20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s="2" t="str">
        <f t="shared" si="32"/>
        <v>Arizona</v>
      </c>
      <c r="N279" t="str">
        <f t="shared" si="33"/>
        <v>F</v>
      </c>
      <c r="O279" t="str">
        <f t="shared" si="34"/>
        <v>High School or Below</v>
      </c>
      <c r="P279">
        <f t="shared" si="35"/>
        <v>932208.51</v>
      </c>
      <c r="Q279">
        <f t="shared" si="36"/>
        <v>67.881546</v>
      </c>
      <c r="R279" t="str">
        <f t="shared" si="37"/>
        <v>Personal</v>
      </c>
      <c r="S279">
        <f t="shared" si="38"/>
        <v>4</v>
      </c>
      <c r="T279" s="6">
        <f t="shared" ca="1" si="39"/>
        <v>29</v>
      </c>
    </row>
    <row r="280" spans="1:20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s="2" t="str">
        <f t="shared" si="32"/>
        <v>California</v>
      </c>
      <c r="N280" t="str">
        <f t="shared" si="33"/>
        <v>M</v>
      </c>
      <c r="O280" t="str">
        <f t="shared" si="34"/>
        <v>College</v>
      </c>
      <c r="P280">
        <f t="shared" si="35"/>
        <v>1672756.06</v>
      </c>
      <c r="Q280">
        <f t="shared" si="36"/>
        <v>402.63682899999998</v>
      </c>
      <c r="R280" t="str">
        <f t="shared" si="37"/>
        <v>Personal</v>
      </c>
      <c r="S280">
        <f t="shared" si="38"/>
        <v>2</v>
      </c>
      <c r="T280" s="6">
        <f t="shared" ca="1" si="39"/>
        <v>28</v>
      </c>
    </row>
    <row r="281" spans="1:20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s="2" t="str">
        <f t="shared" si="32"/>
        <v>Oregon</v>
      </c>
      <c r="N281" t="str">
        <f t="shared" si="33"/>
        <v>F</v>
      </c>
      <c r="O281" t="str">
        <f t="shared" si="34"/>
        <v>High School or Below</v>
      </c>
      <c r="P281">
        <f t="shared" si="35"/>
        <v>365253.24</v>
      </c>
      <c r="Q281">
        <f t="shared" si="36"/>
        <v>641.38861599999996</v>
      </c>
      <c r="R281" t="str">
        <f t="shared" si="37"/>
        <v>Personal</v>
      </c>
      <c r="S281">
        <f t="shared" si="38"/>
        <v>2</v>
      </c>
      <c r="T281" s="6">
        <f t="shared" ca="1" si="39"/>
        <v>28</v>
      </c>
    </row>
    <row r="282" spans="1:20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s="2" t="str">
        <f t="shared" si="32"/>
        <v>Nevada</v>
      </c>
      <c r="N282" t="str">
        <f t="shared" si="33"/>
        <v>M</v>
      </c>
      <c r="O282" t="str">
        <f t="shared" si="34"/>
        <v>College</v>
      </c>
      <c r="P282">
        <f t="shared" si="35"/>
        <v>615860.12</v>
      </c>
      <c r="Q282">
        <f t="shared" si="36"/>
        <v>342.48117300000001</v>
      </c>
      <c r="R282" t="str">
        <f t="shared" si="37"/>
        <v>Personal</v>
      </c>
      <c r="S282">
        <f t="shared" si="38"/>
        <v>4</v>
      </c>
      <c r="T282" s="6">
        <f t="shared" ca="1" si="39"/>
        <v>28</v>
      </c>
    </row>
    <row r="283" spans="1:20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s="2" t="str">
        <f t="shared" si="32"/>
        <v>California</v>
      </c>
      <c r="N283" t="str">
        <f t="shared" si="33"/>
        <v>M</v>
      </c>
      <c r="O283" t="str">
        <f t="shared" si="34"/>
        <v>Bachelor</v>
      </c>
      <c r="P283">
        <f t="shared" si="35"/>
        <v>437608.4</v>
      </c>
      <c r="Q283">
        <f t="shared" si="36"/>
        <v>331.2</v>
      </c>
      <c r="R283" t="str">
        <f t="shared" si="37"/>
        <v>Personal</v>
      </c>
      <c r="S283">
        <f t="shared" si="38"/>
        <v>2</v>
      </c>
      <c r="T283" s="6">
        <f t="shared" ca="1" si="39"/>
        <v>28</v>
      </c>
    </row>
    <row r="284" spans="1:20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s="2" t="str">
        <f t="shared" si="32"/>
        <v>Nevada</v>
      </c>
      <c r="N284" t="str">
        <f t="shared" si="33"/>
        <v>M</v>
      </c>
      <c r="O284" t="str">
        <f t="shared" si="34"/>
        <v>High School or Below</v>
      </c>
      <c r="P284">
        <f t="shared" si="35"/>
        <v>556945.62</v>
      </c>
      <c r="Q284">
        <f t="shared" si="36"/>
        <v>340.8</v>
      </c>
      <c r="R284" t="str">
        <f t="shared" si="37"/>
        <v>Personal</v>
      </c>
      <c r="S284">
        <f t="shared" si="38"/>
        <v>4</v>
      </c>
      <c r="T284" s="6">
        <f t="shared" ca="1" si="39"/>
        <v>28</v>
      </c>
    </row>
    <row r="285" spans="1:20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s="2" t="str">
        <f t="shared" si="32"/>
        <v>Washington</v>
      </c>
      <c r="N285" t="str">
        <f t="shared" si="33"/>
        <v>M</v>
      </c>
      <c r="O285" t="str">
        <f t="shared" si="34"/>
        <v>Bachelor</v>
      </c>
      <c r="P285">
        <f t="shared" si="35"/>
        <v>257651.3</v>
      </c>
      <c r="Q285">
        <f t="shared" si="36"/>
        <v>412.10193299999997</v>
      </c>
      <c r="R285" t="str">
        <f t="shared" si="37"/>
        <v>Personal</v>
      </c>
      <c r="S285">
        <f t="shared" si="38"/>
        <v>2</v>
      </c>
      <c r="T285" s="6">
        <f t="shared" ca="1" si="39"/>
        <v>28</v>
      </c>
    </row>
    <row r="286" spans="1:20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s="2" t="str">
        <f t="shared" si="32"/>
        <v>Washington</v>
      </c>
      <c r="N286" t="str">
        <f t="shared" si="33"/>
        <v>M</v>
      </c>
      <c r="O286" t="str">
        <f t="shared" si="34"/>
        <v>Bachelor</v>
      </c>
      <c r="P286">
        <f t="shared" si="35"/>
        <v>834698.32</v>
      </c>
      <c r="Q286">
        <f t="shared" si="36"/>
        <v>73.700573000000006</v>
      </c>
      <c r="R286" t="str">
        <f t="shared" si="37"/>
        <v>Personal</v>
      </c>
      <c r="S286">
        <f t="shared" si="38"/>
        <v>2</v>
      </c>
      <c r="T286" s="6">
        <f t="shared" ca="1" si="39"/>
        <v>29</v>
      </c>
    </row>
    <row r="287" spans="1:20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s="2" t="str">
        <f t="shared" si="32"/>
        <v>Arizona</v>
      </c>
      <c r="N287" t="str">
        <f t="shared" si="33"/>
        <v>F</v>
      </c>
      <c r="O287" t="str">
        <f t="shared" si="34"/>
        <v>High School or Below</v>
      </c>
      <c r="P287">
        <f t="shared" si="35"/>
        <v>632392.39</v>
      </c>
      <c r="Q287">
        <f t="shared" si="36"/>
        <v>374.4</v>
      </c>
      <c r="R287" t="str">
        <f t="shared" si="37"/>
        <v>Personal</v>
      </c>
      <c r="S287">
        <f t="shared" si="38"/>
        <v>4</v>
      </c>
      <c r="T287" s="6">
        <f t="shared" ca="1" si="39"/>
        <v>28</v>
      </c>
    </row>
    <row r="288" spans="1:20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s="2" t="str">
        <f t="shared" si="32"/>
        <v>Arizona</v>
      </c>
      <c r="N288" t="str">
        <f t="shared" si="33"/>
        <v>F</v>
      </c>
      <c r="O288" t="str">
        <f t="shared" si="34"/>
        <v>Bachelor</v>
      </c>
      <c r="P288">
        <f t="shared" si="35"/>
        <v>597314.34</v>
      </c>
      <c r="Q288">
        <f t="shared" si="36"/>
        <v>350.4</v>
      </c>
      <c r="R288" t="str">
        <f t="shared" si="37"/>
        <v>Corporate</v>
      </c>
      <c r="S288">
        <f t="shared" si="38"/>
        <v>4</v>
      </c>
      <c r="T288" s="6">
        <f t="shared" ca="1" si="39"/>
        <v>28</v>
      </c>
    </row>
    <row r="289" spans="1:20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s="2" t="str">
        <f t="shared" si="32"/>
        <v>California</v>
      </c>
      <c r="N289" t="str">
        <f t="shared" si="33"/>
        <v>M</v>
      </c>
      <c r="O289" t="str">
        <f t="shared" si="34"/>
        <v>Bachelor</v>
      </c>
      <c r="P289">
        <f t="shared" si="35"/>
        <v>470667.7</v>
      </c>
      <c r="Q289">
        <f t="shared" si="36"/>
        <v>345.6</v>
      </c>
      <c r="R289" t="str">
        <f t="shared" si="37"/>
        <v>Personal</v>
      </c>
      <c r="S289">
        <f t="shared" si="38"/>
        <v>4</v>
      </c>
      <c r="T289" s="6">
        <f t="shared" ca="1" si="39"/>
        <v>28</v>
      </c>
    </row>
    <row r="290" spans="1:20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s="2" t="str">
        <f t="shared" si="32"/>
        <v>California</v>
      </c>
      <c r="N290" t="str">
        <f t="shared" si="33"/>
        <v>M</v>
      </c>
      <c r="O290" t="str">
        <f t="shared" si="34"/>
        <v>High School or Below</v>
      </c>
      <c r="P290">
        <f t="shared" si="35"/>
        <v>809341.03</v>
      </c>
      <c r="Q290">
        <f t="shared" si="36"/>
        <v>722.02474199999995</v>
      </c>
      <c r="R290" t="str">
        <f t="shared" si="37"/>
        <v>Personal</v>
      </c>
      <c r="S290">
        <f t="shared" si="38"/>
        <v>2</v>
      </c>
      <c r="T290" s="6">
        <f t="shared" ca="1" si="39"/>
        <v>27</v>
      </c>
    </row>
    <row r="291" spans="1:20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s="2" t="str">
        <f t="shared" si="32"/>
        <v>Washington</v>
      </c>
      <c r="N291" t="str">
        <f t="shared" si="33"/>
        <v>M</v>
      </c>
      <c r="O291" t="str">
        <f t="shared" si="34"/>
        <v>College</v>
      </c>
      <c r="P291">
        <f t="shared" si="35"/>
        <v>503574.46</v>
      </c>
      <c r="Q291">
        <f t="shared" si="36"/>
        <v>259.36111699999998</v>
      </c>
      <c r="R291" t="str">
        <f t="shared" si="37"/>
        <v>Personal</v>
      </c>
      <c r="S291">
        <f t="shared" si="38"/>
        <v>4</v>
      </c>
      <c r="T291" s="6">
        <f t="shared" ca="1" si="39"/>
        <v>29</v>
      </c>
    </row>
    <row r="292" spans="1:20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s="2" t="str">
        <f t="shared" si="32"/>
        <v>Oregon</v>
      </c>
      <c r="N292" t="str">
        <f t="shared" si="33"/>
        <v>F</v>
      </c>
      <c r="O292" t="str">
        <f t="shared" si="34"/>
        <v>Bachelor</v>
      </c>
      <c r="P292">
        <f t="shared" si="35"/>
        <v>902786.72</v>
      </c>
      <c r="Q292">
        <f t="shared" si="36"/>
        <v>537.6</v>
      </c>
      <c r="R292" t="str">
        <f t="shared" si="37"/>
        <v>Personal</v>
      </c>
      <c r="S292">
        <f t="shared" si="38"/>
        <v>4</v>
      </c>
      <c r="T292" s="6">
        <f t="shared" ca="1" si="39"/>
        <v>28</v>
      </c>
    </row>
    <row r="293" spans="1:20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s="2" t="str">
        <f t="shared" si="32"/>
        <v>California</v>
      </c>
      <c r="N293" t="str">
        <f t="shared" si="33"/>
        <v>M</v>
      </c>
      <c r="O293" t="str">
        <f t="shared" si="34"/>
        <v>High School or Below</v>
      </c>
      <c r="P293">
        <f t="shared" si="35"/>
        <v>728888.48</v>
      </c>
      <c r="Q293">
        <f t="shared" si="36"/>
        <v>396.295614</v>
      </c>
      <c r="R293" t="str">
        <f t="shared" si="37"/>
        <v>Personal</v>
      </c>
      <c r="S293">
        <f t="shared" si="38"/>
        <v>4</v>
      </c>
      <c r="T293" s="6">
        <f t="shared" ca="1" si="39"/>
        <v>28</v>
      </c>
    </row>
    <row r="294" spans="1:20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s="2" t="str">
        <f t="shared" si="32"/>
        <v>Oregon</v>
      </c>
      <c r="N294" t="str">
        <f t="shared" si="33"/>
        <v>M</v>
      </c>
      <c r="O294" t="str">
        <f t="shared" si="34"/>
        <v>Master</v>
      </c>
      <c r="P294">
        <f t="shared" si="35"/>
        <v>1804247.94</v>
      </c>
      <c r="Q294">
        <f t="shared" si="36"/>
        <v>358.28156200000001</v>
      </c>
      <c r="R294" t="str">
        <f t="shared" si="37"/>
        <v>Personal</v>
      </c>
      <c r="S294">
        <f t="shared" si="38"/>
        <v>4</v>
      </c>
      <c r="T294" s="6">
        <f t="shared" ca="1" si="39"/>
        <v>28</v>
      </c>
    </row>
    <row r="295" spans="1:20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s="2" t="str">
        <f t="shared" si="32"/>
        <v>Arizona</v>
      </c>
      <c r="N295" t="str">
        <f t="shared" si="33"/>
        <v>F</v>
      </c>
      <c r="O295" t="str">
        <f t="shared" si="34"/>
        <v>Bachelor</v>
      </c>
      <c r="P295">
        <f t="shared" si="35"/>
        <v>499206.3</v>
      </c>
      <c r="Q295">
        <f t="shared" si="36"/>
        <v>653.38856399999997</v>
      </c>
      <c r="R295" t="str">
        <f t="shared" si="37"/>
        <v>Corporate</v>
      </c>
      <c r="S295">
        <f t="shared" si="38"/>
        <v>4</v>
      </c>
      <c r="T295" s="6">
        <f t="shared" ca="1" si="39"/>
        <v>28</v>
      </c>
    </row>
    <row r="296" spans="1:20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s="2" t="str">
        <f t="shared" si="32"/>
        <v>Oregon</v>
      </c>
      <c r="N296" t="str">
        <f t="shared" si="33"/>
        <v>F</v>
      </c>
      <c r="O296" t="str">
        <f t="shared" si="34"/>
        <v>High School or Below</v>
      </c>
      <c r="P296">
        <f t="shared" si="35"/>
        <v>910226.78</v>
      </c>
      <c r="Q296">
        <f t="shared" si="36"/>
        <v>121.032372</v>
      </c>
      <c r="R296" t="str">
        <f t="shared" si="37"/>
        <v>Personal</v>
      </c>
      <c r="S296">
        <f t="shared" si="38"/>
        <v>2</v>
      </c>
      <c r="T296" s="6">
        <f t="shared" ca="1" si="39"/>
        <v>29</v>
      </c>
    </row>
    <row r="297" spans="1:20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s="2" t="str">
        <f t="shared" si="32"/>
        <v>Arizona</v>
      </c>
      <c r="N297" t="str">
        <f t="shared" si="33"/>
        <v>M</v>
      </c>
      <c r="O297" t="str">
        <f t="shared" si="34"/>
        <v>Doctor</v>
      </c>
      <c r="P297">
        <f t="shared" si="35"/>
        <v>254040.77</v>
      </c>
      <c r="Q297">
        <f t="shared" si="36"/>
        <v>92.813395999999997</v>
      </c>
      <c r="R297" t="str">
        <f t="shared" si="37"/>
        <v>Special</v>
      </c>
      <c r="S297">
        <f t="shared" si="38"/>
        <v>4</v>
      </c>
      <c r="T297" s="6">
        <f t="shared" ca="1" si="39"/>
        <v>29</v>
      </c>
    </row>
    <row r="298" spans="1:20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s="2" t="str">
        <f t="shared" si="32"/>
        <v>California</v>
      </c>
      <c r="N298" t="str">
        <f t="shared" si="33"/>
        <v>M</v>
      </c>
      <c r="O298" t="str">
        <f t="shared" si="34"/>
        <v>College</v>
      </c>
      <c r="P298">
        <f t="shared" si="35"/>
        <v>1294189.19</v>
      </c>
      <c r="Q298">
        <f t="shared" si="36"/>
        <v>528</v>
      </c>
      <c r="R298" t="str">
        <f t="shared" si="37"/>
        <v>Personal</v>
      </c>
      <c r="S298">
        <f t="shared" si="38"/>
        <v>2</v>
      </c>
      <c r="T298" s="6">
        <f t="shared" ca="1" si="39"/>
        <v>28</v>
      </c>
    </row>
    <row r="299" spans="1:20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s="2" t="str">
        <f t="shared" si="32"/>
        <v>Washington</v>
      </c>
      <c r="N299" t="str">
        <f t="shared" si="33"/>
        <v>F</v>
      </c>
      <c r="O299" t="str">
        <f t="shared" si="34"/>
        <v>Bachelor</v>
      </c>
      <c r="P299">
        <f t="shared" si="35"/>
        <v>236534.86</v>
      </c>
      <c r="Q299">
        <f t="shared" si="36"/>
        <v>159.636956</v>
      </c>
      <c r="R299" t="str">
        <f t="shared" si="37"/>
        <v>Special</v>
      </c>
      <c r="S299">
        <f t="shared" si="38"/>
        <v>4</v>
      </c>
      <c r="T299" s="6">
        <f t="shared" ca="1" si="39"/>
        <v>29</v>
      </c>
    </row>
    <row r="300" spans="1:20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s="2" t="str">
        <f t="shared" si="32"/>
        <v>Arizona</v>
      </c>
      <c r="N300" t="str">
        <f t="shared" si="33"/>
        <v>M</v>
      </c>
      <c r="O300" t="str">
        <f t="shared" si="34"/>
        <v>College</v>
      </c>
      <c r="P300">
        <f t="shared" si="35"/>
        <v>572076.51</v>
      </c>
      <c r="Q300">
        <f t="shared" si="36"/>
        <v>476.15695699999998</v>
      </c>
      <c r="R300" t="str">
        <f t="shared" si="37"/>
        <v>Personal</v>
      </c>
      <c r="S300">
        <f t="shared" si="38"/>
        <v>4</v>
      </c>
      <c r="T300" s="6">
        <f t="shared" ca="1" si="39"/>
        <v>28</v>
      </c>
    </row>
    <row r="301" spans="1:20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s="2" t="str">
        <f t="shared" si="32"/>
        <v>Oregon</v>
      </c>
      <c r="N301" t="str">
        <f t="shared" si="33"/>
        <v>M</v>
      </c>
      <c r="O301" t="str">
        <f t="shared" si="34"/>
        <v>High School or Below</v>
      </c>
      <c r="P301">
        <f t="shared" si="35"/>
        <v>703553.41</v>
      </c>
      <c r="Q301">
        <f t="shared" si="36"/>
        <v>727.2</v>
      </c>
      <c r="R301" t="str">
        <f t="shared" si="37"/>
        <v>Corporate</v>
      </c>
      <c r="S301">
        <f t="shared" si="38"/>
        <v>4</v>
      </c>
      <c r="T301" s="6">
        <f t="shared" ca="1" si="39"/>
        <v>27</v>
      </c>
    </row>
    <row r="302" spans="1:20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s="2" t="str">
        <f t="shared" si="32"/>
        <v>California</v>
      </c>
      <c r="N302" t="str">
        <f t="shared" si="33"/>
        <v>M</v>
      </c>
      <c r="O302" t="str">
        <f t="shared" si="34"/>
        <v>College</v>
      </c>
      <c r="P302">
        <f t="shared" si="35"/>
        <v>263697.77</v>
      </c>
      <c r="Q302">
        <f t="shared" si="36"/>
        <v>321.60000000000002</v>
      </c>
      <c r="R302" t="str">
        <f t="shared" si="37"/>
        <v>Personal</v>
      </c>
      <c r="S302">
        <f t="shared" si="38"/>
        <v>4</v>
      </c>
      <c r="T302" s="6">
        <f t="shared" ca="1" si="39"/>
        <v>29</v>
      </c>
    </row>
    <row r="303" spans="1:20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s="2" t="str">
        <f t="shared" si="32"/>
        <v>Nevada</v>
      </c>
      <c r="N303" t="str">
        <f t="shared" si="33"/>
        <v>M</v>
      </c>
      <c r="O303" t="str">
        <f t="shared" si="34"/>
        <v>Bachelor</v>
      </c>
      <c r="P303">
        <f t="shared" si="35"/>
        <v>539583.19999999995</v>
      </c>
      <c r="Q303">
        <f t="shared" si="36"/>
        <v>42.078344999999999</v>
      </c>
      <c r="R303" t="str">
        <f t="shared" si="37"/>
        <v>Corporate</v>
      </c>
      <c r="S303">
        <f t="shared" si="38"/>
        <v>4</v>
      </c>
      <c r="T303" s="6">
        <f t="shared" ca="1" si="39"/>
        <v>29</v>
      </c>
    </row>
    <row r="304" spans="1:20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s="2" t="str">
        <f t="shared" si="32"/>
        <v>Oregon</v>
      </c>
      <c r="N304" t="str">
        <f t="shared" si="33"/>
        <v>M</v>
      </c>
      <c r="O304" t="str">
        <f t="shared" si="34"/>
        <v>High School or Below</v>
      </c>
      <c r="P304">
        <f t="shared" si="35"/>
        <v>838263.01</v>
      </c>
      <c r="Q304">
        <f t="shared" si="36"/>
        <v>561.6</v>
      </c>
      <c r="R304" t="str">
        <f t="shared" si="37"/>
        <v>Personal</v>
      </c>
      <c r="S304">
        <f t="shared" si="38"/>
        <v>2</v>
      </c>
      <c r="T304" s="6">
        <f t="shared" ca="1" si="39"/>
        <v>28</v>
      </c>
    </row>
    <row r="305" spans="1:20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s="2" t="str">
        <f t="shared" si="32"/>
        <v>Washington</v>
      </c>
      <c r="N305" t="str">
        <f t="shared" si="33"/>
        <v>F</v>
      </c>
      <c r="O305" t="str">
        <f t="shared" si="34"/>
        <v>College</v>
      </c>
      <c r="P305">
        <f t="shared" si="35"/>
        <v>3116174.52</v>
      </c>
      <c r="Q305">
        <f t="shared" si="36"/>
        <v>200.11606</v>
      </c>
      <c r="R305" t="str">
        <f t="shared" si="37"/>
        <v>Personal</v>
      </c>
      <c r="S305">
        <f t="shared" si="38"/>
        <v>2</v>
      </c>
      <c r="T305" s="6">
        <f t="shared" ca="1" si="39"/>
        <v>29</v>
      </c>
    </row>
    <row r="306" spans="1:20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s="2" t="str">
        <f t="shared" si="32"/>
        <v>Oregon</v>
      </c>
      <c r="N306" t="str">
        <f t="shared" si="33"/>
        <v>F</v>
      </c>
      <c r="O306" t="str">
        <f t="shared" si="34"/>
        <v>Bachelor</v>
      </c>
      <c r="P306">
        <f t="shared" si="35"/>
        <v>288774.23</v>
      </c>
      <c r="Q306">
        <f t="shared" si="36"/>
        <v>676.94402300000002</v>
      </c>
      <c r="R306" t="str">
        <f t="shared" si="37"/>
        <v>Personal</v>
      </c>
      <c r="S306">
        <f t="shared" si="38"/>
        <v>4</v>
      </c>
      <c r="T306" s="6">
        <f t="shared" ca="1" si="39"/>
        <v>28</v>
      </c>
    </row>
    <row r="307" spans="1:20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s="2" t="str">
        <f t="shared" si="32"/>
        <v>Washington</v>
      </c>
      <c r="N307" t="str">
        <f t="shared" si="33"/>
        <v>M</v>
      </c>
      <c r="O307" t="str">
        <f t="shared" si="34"/>
        <v>College</v>
      </c>
      <c r="P307">
        <f t="shared" si="35"/>
        <v>742584.53</v>
      </c>
      <c r="Q307">
        <f t="shared" si="36"/>
        <v>76.609295000000003</v>
      </c>
      <c r="R307" t="str">
        <f t="shared" si="37"/>
        <v>Personal</v>
      </c>
      <c r="S307">
        <f t="shared" si="38"/>
        <v>4</v>
      </c>
      <c r="T307" s="6">
        <f t="shared" ca="1" si="39"/>
        <v>29</v>
      </c>
    </row>
    <row r="308" spans="1:20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s="2" t="str">
        <f t="shared" si="32"/>
        <v>California</v>
      </c>
      <c r="N308" t="str">
        <f t="shared" si="33"/>
        <v>M</v>
      </c>
      <c r="O308" t="str">
        <f t="shared" si="34"/>
        <v>Bachelor</v>
      </c>
      <c r="P308">
        <f t="shared" si="35"/>
        <v>2558572.7799999998</v>
      </c>
      <c r="Q308">
        <f t="shared" si="36"/>
        <v>830.623064</v>
      </c>
      <c r="R308" t="str">
        <f t="shared" si="37"/>
        <v>Corporate</v>
      </c>
      <c r="S308">
        <f t="shared" si="38"/>
        <v>2</v>
      </c>
      <c r="T308" s="6">
        <f t="shared" ca="1" si="39"/>
        <v>27</v>
      </c>
    </row>
    <row r="309" spans="1:20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s="2" t="str">
        <f t="shared" si="32"/>
        <v>Oregon</v>
      </c>
      <c r="N309" t="str">
        <f t="shared" si="33"/>
        <v>M</v>
      </c>
      <c r="O309" t="str">
        <f t="shared" si="34"/>
        <v>College</v>
      </c>
      <c r="P309">
        <f t="shared" si="35"/>
        <v>1027260.82</v>
      </c>
      <c r="Q309">
        <f t="shared" si="36"/>
        <v>580.47325899999998</v>
      </c>
      <c r="R309" t="str">
        <f t="shared" si="37"/>
        <v>Personal</v>
      </c>
      <c r="S309">
        <f t="shared" si="38"/>
        <v>2</v>
      </c>
      <c r="T309" s="6">
        <f t="shared" ca="1" si="39"/>
        <v>28</v>
      </c>
    </row>
    <row r="310" spans="1:20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s="2" t="str">
        <f t="shared" si="32"/>
        <v>Oregon</v>
      </c>
      <c r="N310" t="str">
        <f t="shared" si="33"/>
        <v>F</v>
      </c>
      <c r="O310" t="str">
        <f t="shared" si="34"/>
        <v>Bachelor</v>
      </c>
      <c r="P310">
        <f t="shared" si="35"/>
        <v>437636.36</v>
      </c>
      <c r="Q310">
        <f t="shared" si="36"/>
        <v>60.036682999999996</v>
      </c>
      <c r="R310" t="str">
        <f t="shared" si="37"/>
        <v>Personal</v>
      </c>
      <c r="S310">
        <f t="shared" si="38"/>
        <v>4</v>
      </c>
      <c r="T310" s="6">
        <f t="shared" ca="1" si="39"/>
        <v>29</v>
      </c>
    </row>
    <row r="311" spans="1:20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s="2" t="str">
        <f t="shared" si="32"/>
        <v>California</v>
      </c>
      <c r="N311" t="str">
        <f t="shared" si="33"/>
        <v>F</v>
      </c>
      <c r="O311" t="str">
        <f t="shared" si="34"/>
        <v>Bachelor</v>
      </c>
      <c r="P311">
        <f t="shared" si="35"/>
        <v>531889.66</v>
      </c>
      <c r="Q311">
        <f t="shared" si="36"/>
        <v>321.60000000000002</v>
      </c>
      <c r="R311" t="str">
        <f t="shared" si="37"/>
        <v>Corporate</v>
      </c>
      <c r="S311">
        <f t="shared" si="38"/>
        <v>4</v>
      </c>
      <c r="T311" s="6">
        <f t="shared" ca="1" si="39"/>
        <v>29</v>
      </c>
    </row>
    <row r="312" spans="1:20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s="2" t="str">
        <f t="shared" si="32"/>
        <v>Oregon</v>
      </c>
      <c r="N312" t="str">
        <f t="shared" si="33"/>
        <v>M</v>
      </c>
      <c r="O312" t="str">
        <f t="shared" si="34"/>
        <v>Bachelor</v>
      </c>
      <c r="P312">
        <f t="shared" si="35"/>
        <v>471976.22</v>
      </c>
      <c r="Q312">
        <f t="shared" si="36"/>
        <v>47.531010000000002</v>
      </c>
      <c r="R312" t="str">
        <f t="shared" si="37"/>
        <v>Personal</v>
      </c>
      <c r="S312">
        <f t="shared" si="38"/>
        <v>4</v>
      </c>
      <c r="T312" s="6">
        <f t="shared" ca="1" si="39"/>
        <v>29</v>
      </c>
    </row>
    <row r="313" spans="1:20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s="2" t="str">
        <f t="shared" si="32"/>
        <v>Oregon</v>
      </c>
      <c r="N313" t="str">
        <f t="shared" si="33"/>
        <v>F</v>
      </c>
      <c r="O313" t="str">
        <f t="shared" si="34"/>
        <v>High School or Below</v>
      </c>
      <c r="P313">
        <f t="shared" si="35"/>
        <v>442803.16</v>
      </c>
      <c r="Q313">
        <f t="shared" si="36"/>
        <v>303.87275199999999</v>
      </c>
      <c r="R313" t="str">
        <f t="shared" si="37"/>
        <v>Personal</v>
      </c>
      <c r="S313">
        <f t="shared" si="38"/>
        <v>2</v>
      </c>
      <c r="T313" s="6">
        <f t="shared" ca="1" si="39"/>
        <v>29</v>
      </c>
    </row>
    <row r="314" spans="1:20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s="2" t="str">
        <f t="shared" si="32"/>
        <v>California</v>
      </c>
      <c r="N314" t="str">
        <f t="shared" si="33"/>
        <v>M</v>
      </c>
      <c r="O314" t="str">
        <f t="shared" si="34"/>
        <v>High School or Below</v>
      </c>
      <c r="P314">
        <f t="shared" si="35"/>
        <v>587917.61</v>
      </c>
      <c r="Q314">
        <f t="shared" si="36"/>
        <v>100.62006700000001</v>
      </c>
      <c r="R314" t="str">
        <f t="shared" si="37"/>
        <v>Corporate</v>
      </c>
      <c r="S314">
        <f t="shared" si="38"/>
        <v>4</v>
      </c>
      <c r="T314" s="6">
        <f t="shared" ca="1" si="39"/>
        <v>29</v>
      </c>
    </row>
    <row r="315" spans="1:20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s="2" t="str">
        <f t="shared" si="32"/>
        <v>Oregon</v>
      </c>
      <c r="N315" t="str">
        <f t="shared" si="33"/>
        <v>F</v>
      </c>
      <c r="O315" t="str">
        <f t="shared" si="34"/>
        <v>Doctor</v>
      </c>
      <c r="P315">
        <f t="shared" si="35"/>
        <v>941690.85</v>
      </c>
      <c r="Q315">
        <f t="shared" si="36"/>
        <v>481.33989100000002</v>
      </c>
      <c r="R315" t="str">
        <f t="shared" si="37"/>
        <v>Personal</v>
      </c>
      <c r="S315">
        <f t="shared" si="38"/>
        <v>2</v>
      </c>
      <c r="T315" s="6">
        <f t="shared" ca="1" si="39"/>
        <v>28</v>
      </c>
    </row>
    <row r="316" spans="1:20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s="2" t="str">
        <f t="shared" si="32"/>
        <v>Oregon</v>
      </c>
      <c r="N316" t="str">
        <f t="shared" si="33"/>
        <v>F</v>
      </c>
      <c r="O316" t="str">
        <f t="shared" si="34"/>
        <v>Master</v>
      </c>
      <c r="P316">
        <f t="shared" si="35"/>
        <v>828815.56</v>
      </c>
      <c r="Q316">
        <f t="shared" si="36"/>
        <v>508.8</v>
      </c>
      <c r="R316" t="str">
        <f t="shared" si="37"/>
        <v>Corporate</v>
      </c>
      <c r="S316">
        <f t="shared" si="38"/>
        <v>4</v>
      </c>
      <c r="T316" s="6">
        <f t="shared" ca="1" si="39"/>
        <v>28</v>
      </c>
    </row>
    <row r="317" spans="1:20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s="2" t="str">
        <f t="shared" si="32"/>
        <v>Oregon</v>
      </c>
      <c r="N317" t="str">
        <f t="shared" si="33"/>
        <v>M</v>
      </c>
      <c r="O317" t="str">
        <f t="shared" si="34"/>
        <v>Bachelor</v>
      </c>
      <c r="P317">
        <f t="shared" si="35"/>
        <v>3265483.83</v>
      </c>
      <c r="Q317">
        <f t="shared" si="36"/>
        <v>1101.5999999999999</v>
      </c>
      <c r="R317" t="str">
        <f t="shared" si="37"/>
        <v>Personal</v>
      </c>
      <c r="S317">
        <f t="shared" si="38"/>
        <v>2</v>
      </c>
      <c r="T317" s="6">
        <f t="shared" ca="1" si="39"/>
        <v>26</v>
      </c>
    </row>
    <row r="318" spans="1:20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s="2" t="str">
        <f t="shared" si="32"/>
        <v>Oregon</v>
      </c>
      <c r="N318" t="str">
        <f t="shared" si="33"/>
        <v>F</v>
      </c>
      <c r="O318" t="str">
        <f t="shared" si="34"/>
        <v>College</v>
      </c>
      <c r="P318">
        <f t="shared" si="35"/>
        <v>471945.01</v>
      </c>
      <c r="Q318">
        <f t="shared" si="36"/>
        <v>86.320021999999994</v>
      </c>
      <c r="R318" t="str">
        <f t="shared" si="37"/>
        <v>Corporate</v>
      </c>
      <c r="S318">
        <f t="shared" si="38"/>
        <v>2</v>
      </c>
      <c r="T318" s="6">
        <f t="shared" ca="1" si="39"/>
        <v>29</v>
      </c>
    </row>
    <row r="319" spans="1:20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s="2" t="str">
        <f t="shared" si="32"/>
        <v>California</v>
      </c>
      <c r="N319" t="str">
        <f t="shared" si="33"/>
        <v>F</v>
      </c>
      <c r="O319" t="str">
        <f t="shared" si="34"/>
        <v>Bachelor</v>
      </c>
      <c r="P319">
        <f t="shared" si="35"/>
        <v>390347.48</v>
      </c>
      <c r="Q319">
        <f t="shared" si="36"/>
        <v>470.4</v>
      </c>
      <c r="R319" t="str">
        <f t="shared" si="37"/>
        <v>Personal</v>
      </c>
      <c r="S319">
        <f t="shared" si="38"/>
        <v>2</v>
      </c>
      <c r="T319" s="6">
        <f t="shared" ca="1" si="39"/>
        <v>28</v>
      </c>
    </row>
    <row r="320" spans="1:20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s="2" t="str">
        <f t="shared" si="32"/>
        <v>California</v>
      </c>
      <c r="N320" t="str">
        <f t="shared" si="33"/>
        <v>F</v>
      </c>
      <c r="O320" t="str">
        <f t="shared" si="34"/>
        <v>Bachelor</v>
      </c>
      <c r="P320">
        <f t="shared" si="35"/>
        <v>545725.97</v>
      </c>
      <c r="Q320">
        <f t="shared" si="36"/>
        <v>667.2</v>
      </c>
      <c r="R320" t="str">
        <f t="shared" si="37"/>
        <v>Personal</v>
      </c>
      <c r="S320">
        <f t="shared" si="38"/>
        <v>2</v>
      </c>
      <c r="T320" s="6">
        <f t="shared" ca="1" si="39"/>
        <v>28</v>
      </c>
    </row>
    <row r="321" spans="1:20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s="2" t="str">
        <f t="shared" si="32"/>
        <v>California</v>
      </c>
      <c r="N321" t="str">
        <f t="shared" si="33"/>
        <v>F</v>
      </c>
      <c r="O321" t="str">
        <f t="shared" si="34"/>
        <v>Master</v>
      </c>
      <c r="P321">
        <f t="shared" si="35"/>
        <v>272535.64</v>
      </c>
      <c r="Q321">
        <f t="shared" si="36"/>
        <v>56.60333</v>
      </c>
      <c r="R321" t="str">
        <f t="shared" si="37"/>
        <v>Personal</v>
      </c>
      <c r="S321">
        <f t="shared" si="38"/>
        <v>4</v>
      </c>
      <c r="T321" s="6">
        <f t="shared" ca="1" si="39"/>
        <v>29</v>
      </c>
    </row>
    <row r="322" spans="1:20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s="2" t="str">
        <f t="shared" si="32"/>
        <v>Arizona</v>
      </c>
      <c r="N322" t="str">
        <f t="shared" si="33"/>
        <v>F</v>
      </c>
      <c r="O322" t="str">
        <f t="shared" si="34"/>
        <v>College</v>
      </c>
      <c r="P322">
        <f t="shared" si="35"/>
        <v>443397.37</v>
      </c>
      <c r="Q322">
        <f t="shared" si="36"/>
        <v>262.86517199999997</v>
      </c>
      <c r="R322" t="str">
        <f t="shared" si="37"/>
        <v>Corporate</v>
      </c>
      <c r="S322">
        <f t="shared" si="38"/>
        <v>2</v>
      </c>
      <c r="T322" s="6">
        <f t="shared" ca="1" si="39"/>
        <v>29</v>
      </c>
    </row>
    <row r="323" spans="1:20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s="2" t="str">
        <f t="shared" ref="M323:M386" si="40">IF(OR(LEFT(B323,1)="W",LEFT(B323,1)="w"),"Washington",IF(OR(LEFT(B323,1)="A",LEFT(B323,1)="a"),"Arizona",IF(OR(LEFT(B323,1)="N",LEFT(C323,1)="n"),"Nevada",IF(OR(LEFT(B323,1)="C",LEFT(B323,1)="c"),"California",IF(OR(LEFT(B323,1)="O",LEFT(C323,1)="o"),"Oregon")))))</f>
        <v>Arizona</v>
      </c>
      <c r="N323" t="str">
        <f t="shared" ref="N323:N386" si="41">IF(OR(LEFT(C323,1)="F",LEFT(C323,1)="f"),"F", IF(OR(LEFT(C323,1)="M",LEFT(C323,1)="m"),"M", "NA"))</f>
        <v>F</v>
      </c>
      <c r="O323" t="str">
        <f t="shared" ref="O323:O386" si="42">IF(OR(LEFT(D323,1)="M",LEFT(D323,1)="m"),"Master",IF(OR(LEFT(D323,1)="B",LEFT(D323,1)="b"),"Bachelor",IF(OR(LEFT(D323,1)="H",LEFT(D323,1)="h"),"High School or Below",IF(OR(LEFT(D323,1)="C",LEFT(D323,1)="c"),"College",IF(OR(LEFT(D323,1)="D",LEFT(D323,1)="d"),"Doctor")))))</f>
        <v>Doctor</v>
      </c>
      <c r="P323">
        <f t="shared" ref="P323:P386" si="43">VALUE(E323)</f>
        <v>533246.27</v>
      </c>
      <c r="Q323">
        <f t="shared" ref="Q323:Q386" si="44">VALUE(K323)</f>
        <v>309.577946</v>
      </c>
      <c r="R323" t="str">
        <f t="shared" ref="R323:R386" si="45">TRIM(SUBSTITUTE(I323, " Auto", ""))</f>
        <v>Personal</v>
      </c>
      <c r="S323">
        <f t="shared" ref="S323:S386" si="46">IF(OR(LEFT(J323,4)="Four",LEFT(J323,3)="Lux",),4, 2)</f>
        <v>4</v>
      </c>
      <c r="T323" s="6">
        <f t="shared" ref="T323:T386" ca="1" si="47">DATEDIF(L323,TODAY(),"Y")</f>
        <v>29</v>
      </c>
    </row>
    <row r="324" spans="1:20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s="2" t="str">
        <f t="shared" si="40"/>
        <v>Oregon</v>
      </c>
      <c r="N324" t="str">
        <f t="shared" si="41"/>
        <v>M</v>
      </c>
      <c r="O324" t="str">
        <f t="shared" si="42"/>
        <v>Bachelor</v>
      </c>
      <c r="P324">
        <f t="shared" si="43"/>
        <v>231509.5</v>
      </c>
      <c r="Q324">
        <f t="shared" si="44"/>
        <v>350.4</v>
      </c>
      <c r="R324" t="str">
        <f t="shared" si="45"/>
        <v>Corporate</v>
      </c>
      <c r="S324">
        <f t="shared" si="46"/>
        <v>4</v>
      </c>
      <c r="T324" s="6">
        <f t="shared" ca="1" si="47"/>
        <v>28</v>
      </c>
    </row>
    <row r="325" spans="1:20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s="2" t="str">
        <f t="shared" si="40"/>
        <v>California</v>
      </c>
      <c r="N325" t="str">
        <f t="shared" si="41"/>
        <v>F</v>
      </c>
      <c r="O325" t="str">
        <f t="shared" si="42"/>
        <v>College</v>
      </c>
      <c r="P325">
        <f t="shared" si="43"/>
        <v>541195.37</v>
      </c>
      <c r="Q325">
        <f t="shared" si="44"/>
        <v>365.36458099999999</v>
      </c>
      <c r="R325" t="str">
        <f t="shared" si="45"/>
        <v>Personal</v>
      </c>
      <c r="S325">
        <f t="shared" si="46"/>
        <v>4</v>
      </c>
      <c r="T325" s="6">
        <f t="shared" ca="1" si="47"/>
        <v>28</v>
      </c>
    </row>
    <row r="326" spans="1:20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s="2" t="str">
        <f t="shared" si="40"/>
        <v>California</v>
      </c>
      <c r="N326" t="str">
        <f t="shared" si="41"/>
        <v>M</v>
      </c>
      <c r="O326" t="str">
        <f t="shared" si="42"/>
        <v>Bachelor</v>
      </c>
      <c r="P326">
        <f t="shared" si="43"/>
        <v>958733.23</v>
      </c>
      <c r="Q326">
        <f t="shared" si="44"/>
        <v>384</v>
      </c>
      <c r="R326" t="str">
        <f t="shared" si="45"/>
        <v>Personal</v>
      </c>
      <c r="S326">
        <f t="shared" si="46"/>
        <v>4</v>
      </c>
      <c r="T326" s="6">
        <f t="shared" ca="1" si="47"/>
        <v>28</v>
      </c>
    </row>
    <row r="327" spans="1:20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s="2" t="str">
        <f t="shared" si="40"/>
        <v>California</v>
      </c>
      <c r="N327" t="str">
        <f t="shared" si="41"/>
        <v>M</v>
      </c>
      <c r="O327" t="str">
        <f t="shared" si="42"/>
        <v>College</v>
      </c>
      <c r="P327">
        <f t="shared" si="43"/>
        <v>2210350.7200000002</v>
      </c>
      <c r="Q327">
        <f t="shared" si="44"/>
        <v>489.6</v>
      </c>
      <c r="R327" t="str">
        <f t="shared" si="45"/>
        <v>Personal</v>
      </c>
      <c r="S327">
        <f t="shared" si="46"/>
        <v>2</v>
      </c>
      <c r="T327" s="6">
        <f t="shared" ca="1" si="47"/>
        <v>28</v>
      </c>
    </row>
    <row r="328" spans="1:20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s="2" t="str">
        <f t="shared" si="40"/>
        <v>Nevada</v>
      </c>
      <c r="N328" t="str">
        <f t="shared" si="41"/>
        <v>F</v>
      </c>
      <c r="O328" t="str">
        <f t="shared" si="42"/>
        <v>High School or Below</v>
      </c>
      <c r="P328">
        <f t="shared" si="43"/>
        <v>976494.53</v>
      </c>
      <c r="Q328">
        <f t="shared" si="44"/>
        <v>705.6</v>
      </c>
      <c r="R328" t="str">
        <f t="shared" si="45"/>
        <v>Personal</v>
      </c>
      <c r="S328">
        <f t="shared" si="46"/>
        <v>4</v>
      </c>
      <c r="T328" s="6">
        <f t="shared" ca="1" si="47"/>
        <v>27</v>
      </c>
    </row>
    <row r="329" spans="1:20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s="2" t="str">
        <f t="shared" si="40"/>
        <v>Nevada</v>
      </c>
      <c r="N329" t="str">
        <f t="shared" si="41"/>
        <v>F</v>
      </c>
      <c r="O329" t="str">
        <f t="shared" si="42"/>
        <v>Bachelor</v>
      </c>
      <c r="P329">
        <f t="shared" si="43"/>
        <v>256715.15</v>
      </c>
      <c r="Q329">
        <f t="shared" si="44"/>
        <v>9.5152800000000006</v>
      </c>
      <c r="R329" t="str">
        <f t="shared" si="45"/>
        <v>Corporate</v>
      </c>
      <c r="S329">
        <f t="shared" si="46"/>
        <v>4</v>
      </c>
      <c r="T329" s="6">
        <f t="shared" ca="1" si="47"/>
        <v>29</v>
      </c>
    </row>
    <row r="330" spans="1:20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s="2" t="str">
        <f t="shared" si="40"/>
        <v>Oregon</v>
      </c>
      <c r="N330" t="str">
        <f t="shared" si="41"/>
        <v>F</v>
      </c>
      <c r="O330" t="str">
        <f t="shared" si="42"/>
        <v>College</v>
      </c>
      <c r="P330">
        <f t="shared" si="43"/>
        <v>265062.28000000003</v>
      </c>
      <c r="Q330">
        <f t="shared" si="44"/>
        <v>244.564334</v>
      </c>
      <c r="R330" t="str">
        <f t="shared" si="45"/>
        <v>Personal</v>
      </c>
      <c r="S330">
        <f t="shared" si="46"/>
        <v>4</v>
      </c>
      <c r="T330" s="6">
        <f t="shared" ca="1" si="47"/>
        <v>29</v>
      </c>
    </row>
    <row r="331" spans="1:20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s="2" t="str">
        <f t="shared" si="40"/>
        <v>California</v>
      </c>
      <c r="N331" t="str">
        <f t="shared" si="41"/>
        <v>M</v>
      </c>
      <c r="O331" t="str">
        <f t="shared" si="42"/>
        <v>Bachelor</v>
      </c>
      <c r="P331">
        <f t="shared" si="43"/>
        <v>1126436.33</v>
      </c>
      <c r="Q331">
        <f t="shared" si="44"/>
        <v>639.10555599999998</v>
      </c>
      <c r="R331" t="str">
        <f t="shared" si="45"/>
        <v>Personal</v>
      </c>
      <c r="S331">
        <f t="shared" si="46"/>
        <v>2</v>
      </c>
      <c r="T331" s="6">
        <f t="shared" ca="1" si="47"/>
        <v>28</v>
      </c>
    </row>
    <row r="332" spans="1:20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s="2" t="str">
        <f t="shared" si="40"/>
        <v>California</v>
      </c>
      <c r="N332" t="str">
        <f t="shared" si="41"/>
        <v>M</v>
      </c>
      <c r="O332" t="str">
        <f t="shared" si="42"/>
        <v>High School or Below</v>
      </c>
      <c r="P332">
        <f t="shared" si="43"/>
        <v>216852.35</v>
      </c>
      <c r="Q332">
        <f t="shared" si="44"/>
        <v>453.6</v>
      </c>
      <c r="R332" t="str">
        <f t="shared" si="45"/>
        <v>Personal</v>
      </c>
      <c r="S332">
        <f t="shared" si="46"/>
        <v>4</v>
      </c>
      <c r="T332" s="6">
        <f t="shared" ca="1" si="47"/>
        <v>28</v>
      </c>
    </row>
    <row r="333" spans="1:20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s="2" t="str">
        <f t="shared" si="40"/>
        <v>California</v>
      </c>
      <c r="N333" t="str">
        <f t="shared" si="41"/>
        <v>F</v>
      </c>
      <c r="O333" t="str">
        <f t="shared" si="42"/>
        <v>High School or Below</v>
      </c>
      <c r="P333">
        <f t="shared" si="43"/>
        <v>861066.75</v>
      </c>
      <c r="Q333">
        <f t="shared" si="44"/>
        <v>532.79999999999995</v>
      </c>
      <c r="R333" t="str">
        <f t="shared" si="45"/>
        <v>Corporate</v>
      </c>
      <c r="S333">
        <f t="shared" si="46"/>
        <v>2</v>
      </c>
      <c r="T333" s="6">
        <f t="shared" ca="1" si="47"/>
        <v>28</v>
      </c>
    </row>
    <row r="334" spans="1:20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s="2" t="str">
        <f t="shared" si="40"/>
        <v>California</v>
      </c>
      <c r="N334" t="str">
        <f t="shared" si="41"/>
        <v>F</v>
      </c>
      <c r="O334" t="str">
        <f t="shared" si="42"/>
        <v>College</v>
      </c>
      <c r="P334">
        <f t="shared" si="43"/>
        <v>283464.62</v>
      </c>
      <c r="Q334">
        <f t="shared" si="44"/>
        <v>511.2</v>
      </c>
      <c r="R334" t="str">
        <f t="shared" si="45"/>
        <v>Personal</v>
      </c>
      <c r="S334">
        <f t="shared" si="46"/>
        <v>2</v>
      </c>
      <c r="T334" s="6">
        <f t="shared" ca="1" si="47"/>
        <v>28</v>
      </c>
    </row>
    <row r="335" spans="1:20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s="2" t="str">
        <f t="shared" si="40"/>
        <v>Oregon</v>
      </c>
      <c r="N335" t="str">
        <f t="shared" si="41"/>
        <v>M</v>
      </c>
      <c r="O335" t="str">
        <f t="shared" si="42"/>
        <v>High School or Below</v>
      </c>
      <c r="P335">
        <f t="shared" si="43"/>
        <v>893013.97</v>
      </c>
      <c r="Q335">
        <f t="shared" si="44"/>
        <v>554.52296899999999</v>
      </c>
      <c r="R335" t="str">
        <f t="shared" si="45"/>
        <v>Personal</v>
      </c>
      <c r="S335">
        <f t="shared" si="46"/>
        <v>4</v>
      </c>
      <c r="T335" s="6">
        <f t="shared" ca="1" si="47"/>
        <v>28</v>
      </c>
    </row>
    <row r="336" spans="1:20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s="2" t="str">
        <f t="shared" si="40"/>
        <v>Arizona</v>
      </c>
      <c r="N336" t="str">
        <f t="shared" si="41"/>
        <v>F</v>
      </c>
      <c r="O336" t="str">
        <f t="shared" si="42"/>
        <v>College</v>
      </c>
      <c r="P336">
        <f t="shared" si="43"/>
        <v>553638.69999999995</v>
      </c>
      <c r="Q336">
        <f t="shared" si="44"/>
        <v>336</v>
      </c>
      <c r="R336" t="str">
        <f t="shared" si="45"/>
        <v>Personal</v>
      </c>
      <c r="S336">
        <f t="shared" si="46"/>
        <v>4</v>
      </c>
      <c r="T336" s="6">
        <f t="shared" ca="1" si="47"/>
        <v>28</v>
      </c>
    </row>
    <row r="337" spans="1:20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s="2" t="str">
        <f t="shared" si="40"/>
        <v>Arizona</v>
      </c>
      <c r="N337" t="str">
        <f t="shared" si="41"/>
        <v>M</v>
      </c>
      <c r="O337" t="str">
        <f t="shared" si="42"/>
        <v>High School or Below</v>
      </c>
      <c r="P337">
        <f t="shared" si="43"/>
        <v>284085.43</v>
      </c>
      <c r="Q337">
        <f t="shared" si="44"/>
        <v>402.44982299999998</v>
      </c>
      <c r="R337" t="str">
        <f t="shared" si="45"/>
        <v>Personal</v>
      </c>
      <c r="S337">
        <f t="shared" si="46"/>
        <v>2</v>
      </c>
      <c r="T337" s="6">
        <f t="shared" ca="1" si="47"/>
        <v>28</v>
      </c>
    </row>
    <row r="338" spans="1:20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s="2" t="str">
        <f t="shared" si="40"/>
        <v>California</v>
      </c>
      <c r="N338" t="str">
        <f t="shared" si="41"/>
        <v>M</v>
      </c>
      <c r="O338" t="str">
        <f t="shared" si="42"/>
        <v>College</v>
      </c>
      <c r="P338">
        <f t="shared" si="43"/>
        <v>808288.1</v>
      </c>
      <c r="Q338">
        <f t="shared" si="44"/>
        <v>327.02053899999999</v>
      </c>
      <c r="R338" t="str">
        <f t="shared" si="45"/>
        <v>Personal</v>
      </c>
      <c r="S338">
        <f t="shared" si="46"/>
        <v>4</v>
      </c>
      <c r="T338" s="6">
        <f t="shared" ca="1" si="47"/>
        <v>28</v>
      </c>
    </row>
    <row r="339" spans="1:20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s="2" t="str">
        <f t="shared" si="40"/>
        <v>California</v>
      </c>
      <c r="N339" t="str">
        <f t="shared" si="41"/>
        <v>M</v>
      </c>
      <c r="O339" t="str">
        <f t="shared" si="42"/>
        <v>Bachelor</v>
      </c>
      <c r="P339">
        <f t="shared" si="43"/>
        <v>525473.43000000005</v>
      </c>
      <c r="Q339">
        <f t="shared" si="44"/>
        <v>5.3952999999999998</v>
      </c>
      <c r="R339" t="str">
        <f t="shared" si="45"/>
        <v>Corporate</v>
      </c>
      <c r="S339">
        <f t="shared" si="46"/>
        <v>4</v>
      </c>
      <c r="T339" s="6">
        <f t="shared" ca="1" si="47"/>
        <v>29</v>
      </c>
    </row>
    <row r="340" spans="1:20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s="2" t="str">
        <f t="shared" si="40"/>
        <v>Arizona</v>
      </c>
      <c r="N340" t="str">
        <f t="shared" si="41"/>
        <v>F</v>
      </c>
      <c r="O340" t="str">
        <f t="shared" si="42"/>
        <v>Bachelor</v>
      </c>
      <c r="P340">
        <f t="shared" si="43"/>
        <v>511623.76</v>
      </c>
      <c r="Q340">
        <f t="shared" si="44"/>
        <v>131.40129099999999</v>
      </c>
      <c r="R340" t="str">
        <f t="shared" si="45"/>
        <v>Personal</v>
      </c>
      <c r="S340">
        <f t="shared" si="46"/>
        <v>4</v>
      </c>
      <c r="T340" s="6">
        <f t="shared" ca="1" si="47"/>
        <v>29</v>
      </c>
    </row>
    <row r="341" spans="1:20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s="2" t="str">
        <f t="shared" si="40"/>
        <v>California</v>
      </c>
      <c r="N341" t="str">
        <f t="shared" si="41"/>
        <v>M</v>
      </c>
      <c r="O341" t="str">
        <f t="shared" si="42"/>
        <v>College</v>
      </c>
      <c r="P341">
        <f t="shared" si="43"/>
        <v>303464.7</v>
      </c>
      <c r="Q341">
        <f t="shared" si="44"/>
        <v>99.382942999999997</v>
      </c>
      <c r="R341" t="str">
        <f t="shared" si="45"/>
        <v>Personal</v>
      </c>
      <c r="S341">
        <f t="shared" si="46"/>
        <v>2</v>
      </c>
      <c r="T341" s="6">
        <f t="shared" ca="1" si="47"/>
        <v>29</v>
      </c>
    </row>
    <row r="342" spans="1:20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s="2" t="str">
        <f t="shared" si="40"/>
        <v>California</v>
      </c>
      <c r="N342" t="str">
        <f t="shared" si="41"/>
        <v>F</v>
      </c>
      <c r="O342" t="str">
        <f t="shared" si="42"/>
        <v>High School or Below</v>
      </c>
      <c r="P342">
        <f t="shared" si="43"/>
        <v>802489.99</v>
      </c>
      <c r="Q342">
        <f t="shared" si="44"/>
        <v>856.8</v>
      </c>
      <c r="R342" t="str">
        <f t="shared" si="45"/>
        <v>Personal</v>
      </c>
      <c r="S342">
        <f t="shared" si="46"/>
        <v>2</v>
      </c>
      <c r="T342" s="6">
        <f t="shared" ca="1" si="47"/>
        <v>27</v>
      </c>
    </row>
    <row r="343" spans="1:20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s="2" t="str">
        <f t="shared" si="40"/>
        <v>California</v>
      </c>
      <c r="N343" t="str">
        <f t="shared" si="41"/>
        <v>M</v>
      </c>
      <c r="O343" t="str">
        <f t="shared" si="42"/>
        <v>High School or Below</v>
      </c>
      <c r="P343">
        <f t="shared" si="43"/>
        <v>1821114.32</v>
      </c>
      <c r="Q343">
        <f t="shared" si="44"/>
        <v>739.2</v>
      </c>
      <c r="R343" t="str">
        <f t="shared" si="45"/>
        <v>Personal</v>
      </c>
      <c r="S343">
        <f t="shared" si="46"/>
        <v>2</v>
      </c>
      <c r="T343" s="6">
        <f t="shared" ca="1" si="47"/>
        <v>27</v>
      </c>
    </row>
    <row r="344" spans="1:20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s="2" t="str">
        <f t="shared" si="40"/>
        <v>Oregon</v>
      </c>
      <c r="N344" t="str">
        <f t="shared" si="41"/>
        <v>M</v>
      </c>
      <c r="O344" t="str">
        <f t="shared" si="42"/>
        <v>High School or Below</v>
      </c>
      <c r="P344">
        <f t="shared" si="43"/>
        <v>512156.33</v>
      </c>
      <c r="Q344">
        <f t="shared" si="44"/>
        <v>518.4</v>
      </c>
      <c r="R344" t="str">
        <f t="shared" si="45"/>
        <v>Personal</v>
      </c>
      <c r="S344">
        <f t="shared" si="46"/>
        <v>4</v>
      </c>
      <c r="T344" s="6">
        <f t="shared" ca="1" si="47"/>
        <v>28</v>
      </c>
    </row>
    <row r="345" spans="1:20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s="2" t="str">
        <f t="shared" si="40"/>
        <v>California</v>
      </c>
      <c r="N345" t="str">
        <f t="shared" si="41"/>
        <v>F</v>
      </c>
      <c r="O345" t="str">
        <f t="shared" si="42"/>
        <v>High School or Below</v>
      </c>
      <c r="P345">
        <f t="shared" si="43"/>
        <v>215017.86</v>
      </c>
      <c r="Q345">
        <f t="shared" si="44"/>
        <v>292.8</v>
      </c>
      <c r="R345" t="str">
        <f t="shared" si="45"/>
        <v>Personal</v>
      </c>
      <c r="S345">
        <f t="shared" si="46"/>
        <v>4</v>
      </c>
      <c r="T345" s="6">
        <f t="shared" ca="1" si="47"/>
        <v>29</v>
      </c>
    </row>
    <row r="346" spans="1:20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s="2" t="str">
        <f t="shared" si="40"/>
        <v>California</v>
      </c>
      <c r="N346" t="str">
        <f t="shared" si="41"/>
        <v>F</v>
      </c>
      <c r="O346" t="str">
        <f t="shared" si="42"/>
        <v>High School or Below</v>
      </c>
      <c r="P346">
        <f t="shared" si="43"/>
        <v>559538.99</v>
      </c>
      <c r="Q346">
        <f t="shared" si="44"/>
        <v>340.8</v>
      </c>
      <c r="R346" t="str">
        <f t="shared" si="45"/>
        <v>Personal</v>
      </c>
      <c r="S346">
        <f t="shared" si="46"/>
        <v>4</v>
      </c>
      <c r="T346" s="6">
        <f t="shared" ca="1" si="47"/>
        <v>28</v>
      </c>
    </row>
    <row r="347" spans="1:20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s="2" t="str">
        <f t="shared" si="40"/>
        <v>Nevada</v>
      </c>
      <c r="N347" t="str">
        <f t="shared" si="41"/>
        <v>F</v>
      </c>
      <c r="O347" t="str">
        <f t="shared" si="42"/>
        <v>Bachelor</v>
      </c>
      <c r="P347">
        <f t="shared" si="43"/>
        <v>756282.4</v>
      </c>
      <c r="Q347">
        <f t="shared" si="44"/>
        <v>350.4</v>
      </c>
      <c r="R347" t="str">
        <f t="shared" si="45"/>
        <v>Personal</v>
      </c>
      <c r="S347">
        <f t="shared" si="46"/>
        <v>4</v>
      </c>
      <c r="T347" s="6">
        <f t="shared" ca="1" si="47"/>
        <v>28</v>
      </c>
    </row>
    <row r="348" spans="1:20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s="2" t="str">
        <f t="shared" si="40"/>
        <v>Oregon</v>
      </c>
      <c r="N348" t="str">
        <f t="shared" si="41"/>
        <v>M</v>
      </c>
      <c r="O348" t="str">
        <f t="shared" si="42"/>
        <v>High School or Below</v>
      </c>
      <c r="P348">
        <f t="shared" si="43"/>
        <v>538585.31999999995</v>
      </c>
      <c r="Q348">
        <f t="shared" si="44"/>
        <v>340.8</v>
      </c>
      <c r="R348" t="str">
        <f t="shared" si="45"/>
        <v>Personal</v>
      </c>
      <c r="S348">
        <f t="shared" si="46"/>
        <v>4</v>
      </c>
      <c r="T348" s="6">
        <f t="shared" ca="1" si="47"/>
        <v>28</v>
      </c>
    </row>
    <row r="349" spans="1:20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s="2" t="str">
        <f t="shared" si="40"/>
        <v>Washington</v>
      </c>
      <c r="N349" t="str">
        <f t="shared" si="41"/>
        <v>F</v>
      </c>
      <c r="O349" t="str">
        <f t="shared" si="42"/>
        <v>Doctor</v>
      </c>
      <c r="P349">
        <f t="shared" si="43"/>
        <v>267805.83</v>
      </c>
      <c r="Q349">
        <f t="shared" si="44"/>
        <v>84.218362999999997</v>
      </c>
      <c r="R349" t="str">
        <f t="shared" si="45"/>
        <v>Corporate</v>
      </c>
      <c r="S349">
        <f t="shared" si="46"/>
        <v>4</v>
      </c>
      <c r="T349" s="6">
        <f t="shared" ca="1" si="47"/>
        <v>29</v>
      </c>
    </row>
    <row r="350" spans="1:20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s="2" t="str">
        <f t="shared" si="40"/>
        <v>Nevada</v>
      </c>
      <c r="N350" t="str">
        <f t="shared" si="41"/>
        <v>F</v>
      </c>
      <c r="O350" t="str">
        <f t="shared" si="42"/>
        <v>Bachelor</v>
      </c>
      <c r="P350">
        <f t="shared" si="43"/>
        <v>942256.79</v>
      </c>
      <c r="Q350">
        <f t="shared" si="44"/>
        <v>64.546876999999995</v>
      </c>
      <c r="R350" t="str">
        <f t="shared" si="45"/>
        <v>Personal</v>
      </c>
      <c r="S350">
        <f t="shared" si="46"/>
        <v>4</v>
      </c>
      <c r="T350" s="6">
        <f t="shared" ca="1" si="47"/>
        <v>29</v>
      </c>
    </row>
    <row r="351" spans="1:20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s="2" t="str">
        <f t="shared" si="40"/>
        <v>Oregon</v>
      </c>
      <c r="N351" t="str">
        <f t="shared" si="41"/>
        <v>F</v>
      </c>
      <c r="O351" t="str">
        <f t="shared" si="42"/>
        <v>College</v>
      </c>
      <c r="P351">
        <f t="shared" si="43"/>
        <v>360586.03</v>
      </c>
      <c r="Q351">
        <f t="shared" si="44"/>
        <v>441.6</v>
      </c>
      <c r="R351" t="str">
        <f t="shared" si="45"/>
        <v>Corporate</v>
      </c>
      <c r="S351">
        <f t="shared" si="46"/>
        <v>4</v>
      </c>
      <c r="T351" s="6">
        <f t="shared" ca="1" si="47"/>
        <v>28</v>
      </c>
    </row>
    <row r="352" spans="1:20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s="2" t="str">
        <f t="shared" si="40"/>
        <v>California</v>
      </c>
      <c r="N352" t="str">
        <f t="shared" si="41"/>
        <v>F</v>
      </c>
      <c r="O352" t="str">
        <f t="shared" si="42"/>
        <v>College</v>
      </c>
      <c r="P352">
        <f t="shared" si="43"/>
        <v>776259.06</v>
      </c>
      <c r="Q352">
        <f t="shared" si="44"/>
        <v>37.910623000000001</v>
      </c>
      <c r="R352" t="str">
        <f t="shared" si="45"/>
        <v>Personal</v>
      </c>
      <c r="S352">
        <f t="shared" si="46"/>
        <v>4</v>
      </c>
      <c r="T352" s="6">
        <f t="shared" ca="1" si="47"/>
        <v>29</v>
      </c>
    </row>
    <row r="353" spans="1:20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s="2" t="str">
        <f t="shared" si="40"/>
        <v>Arizona</v>
      </c>
      <c r="N353" t="str">
        <f t="shared" si="41"/>
        <v>F</v>
      </c>
      <c r="O353" t="str">
        <f t="shared" si="42"/>
        <v>College</v>
      </c>
      <c r="P353">
        <f t="shared" si="43"/>
        <v>2344490.0499999998</v>
      </c>
      <c r="Q353">
        <f t="shared" si="44"/>
        <v>202.860399</v>
      </c>
      <c r="R353" t="str">
        <f t="shared" si="45"/>
        <v>Corporate</v>
      </c>
      <c r="S353">
        <f t="shared" si="46"/>
        <v>4</v>
      </c>
      <c r="T353" s="6">
        <f t="shared" ca="1" si="47"/>
        <v>29</v>
      </c>
    </row>
    <row r="354" spans="1:20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s="2" t="str">
        <f t="shared" si="40"/>
        <v>California</v>
      </c>
      <c r="N354" t="str">
        <f t="shared" si="41"/>
        <v>F</v>
      </c>
      <c r="O354" t="str">
        <f t="shared" si="42"/>
        <v>High School or Below</v>
      </c>
      <c r="P354">
        <f t="shared" si="43"/>
        <v>255817.82</v>
      </c>
      <c r="Q354">
        <f t="shared" si="44"/>
        <v>345.6</v>
      </c>
      <c r="R354" t="str">
        <f t="shared" si="45"/>
        <v>Corporate</v>
      </c>
      <c r="S354">
        <f t="shared" si="46"/>
        <v>4</v>
      </c>
      <c r="T354" s="6">
        <f t="shared" ca="1" si="47"/>
        <v>28</v>
      </c>
    </row>
    <row r="355" spans="1:20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s="2" t="str">
        <f t="shared" si="40"/>
        <v>Washington</v>
      </c>
      <c r="N355" t="str">
        <f t="shared" si="41"/>
        <v>M</v>
      </c>
      <c r="O355" t="str">
        <f t="shared" si="42"/>
        <v>Master</v>
      </c>
      <c r="P355">
        <f t="shared" si="43"/>
        <v>265438.09999999998</v>
      </c>
      <c r="Q355">
        <f t="shared" si="44"/>
        <v>85.809816999999995</v>
      </c>
      <c r="R355" t="str">
        <f t="shared" si="45"/>
        <v>Personal</v>
      </c>
      <c r="S355">
        <f t="shared" si="46"/>
        <v>4</v>
      </c>
      <c r="T355" s="6">
        <f t="shared" ca="1" si="47"/>
        <v>29</v>
      </c>
    </row>
    <row r="356" spans="1:20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s="2" t="str">
        <f t="shared" si="40"/>
        <v>Washington</v>
      </c>
      <c r="N356" t="str">
        <f t="shared" si="41"/>
        <v>M</v>
      </c>
      <c r="O356" t="str">
        <f t="shared" si="42"/>
        <v>Bachelor</v>
      </c>
      <c r="P356">
        <f t="shared" si="43"/>
        <v>254978.61</v>
      </c>
      <c r="Q356">
        <f t="shared" si="44"/>
        <v>91.146660999999995</v>
      </c>
      <c r="R356" t="str">
        <f t="shared" si="45"/>
        <v>Personal</v>
      </c>
      <c r="S356">
        <f t="shared" si="46"/>
        <v>4</v>
      </c>
      <c r="T356" s="6">
        <f t="shared" ca="1" si="47"/>
        <v>29</v>
      </c>
    </row>
    <row r="357" spans="1:20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s="2" t="str">
        <f t="shared" si="40"/>
        <v>California</v>
      </c>
      <c r="N357" t="str">
        <f t="shared" si="41"/>
        <v>M</v>
      </c>
      <c r="O357" t="str">
        <f t="shared" si="42"/>
        <v>High School or Below</v>
      </c>
      <c r="P357">
        <f t="shared" si="43"/>
        <v>296959.33</v>
      </c>
      <c r="Q357">
        <f t="shared" si="44"/>
        <v>355.2</v>
      </c>
      <c r="R357" t="str">
        <f t="shared" si="45"/>
        <v>Personal</v>
      </c>
      <c r="S357">
        <f t="shared" si="46"/>
        <v>2</v>
      </c>
      <c r="T357" s="6">
        <f t="shared" ca="1" si="47"/>
        <v>28</v>
      </c>
    </row>
    <row r="358" spans="1:20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s="2" t="str">
        <f t="shared" si="40"/>
        <v>Oregon</v>
      </c>
      <c r="N358" t="str">
        <f t="shared" si="41"/>
        <v>F</v>
      </c>
      <c r="O358" t="str">
        <f t="shared" si="42"/>
        <v>Master</v>
      </c>
      <c r="P358">
        <f t="shared" si="43"/>
        <v>436312.46</v>
      </c>
      <c r="Q358">
        <f t="shared" si="44"/>
        <v>286.23493100000002</v>
      </c>
      <c r="R358" t="str">
        <f t="shared" si="45"/>
        <v>Personal</v>
      </c>
      <c r="S358">
        <f t="shared" si="46"/>
        <v>2</v>
      </c>
      <c r="T358" s="6">
        <f t="shared" ca="1" si="47"/>
        <v>29</v>
      </c>
    </row>
    <row r="359" spans="1:20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s="2" t="str">
        <f t="shared" si="40"/>
        <v>California</v>
      </c>
      <c r="N359" t="str">
        <f t="shared" si="41"/>
        <v>F</v>
      </c>
      <c r="O359" t="str">
        <f t="shared" si="42"/>
        <v>High School or Below</v>
      </c>
      <c r="P359">
        <f t="shared" si="43"/>
        <v>588430.86</v>
      </c>
      <c r="Q359">
        <f t="shared" si="44"/>
        <v>1159.2</v>
      </c>
      <c r="R359" t="str">
        <f t="shared" si="45"/>
        <v>Personal</v>
      </c>
      <c r="S359">
        <f t="shared" si="46"/>
        <v>2</v>
      </c>
      <c r="T359" s="6">
        <f t="shared" ca="1" si="47"/>
        <v>26</v>
      </c>
    </row>
    <row r="360" spans="1:20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s="2" t="str">
        <f t="shared" si="40"/>
        <v>Nevada</v>
      </c>
      <c r="N360" t="str">
        <f t="shared" si="41"/>
        <v>F</v>
      </c>
      <c r="O360" t="str">
        <f t="shared" si="42"/>
        <v>College</v>
      </c>
      <c r="P360">
        <f t="shared" si="43"/>
        <v>527219.16</v>
      </c>
      <c r="Q360">
        <f t="shared" si="44"/>
        <v>316.8</v>
      </c>
      <c r="R360" t="str">
        <f t="shared" si="45"/>
        <v>Personal</v>
      </c>
      <c r="S360">
        <f t="shared" si="46"/>
        <v>4</v>
      </c>
      <c r="T360" s="6">
        <f t="shared" ca="1" si="47"/>
        <v>29</v>
      </c>
    </row>
    <row r="361" spans="1:20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s="2" t="str">
        <f t="shared" si="40"/>
        <v>California</v>
      </c>
      <c r="N361" t="str">
        <f t="shared" si="41"/>
        <v>M</v>
      </c>
      <c r="O361" t="str">
        <f t="shared" si="42"/>
        <v>Doctor</v>
      </c>
      <c r="P361">
        <f t="shared" si="43"/>
        <v>550989.56999999995</v>
      </c>
      <c r="Q361">
        <f t="shared" si="44"/>
        <v>466.57079099999999</v>
      </c>
      <c r="R361" t="str">
        <f t="shared" si="45"/>
        <v>Personal</v>
      </c>
      <c r="S361">
        <f t="shared" si="46"/>
        <v>4</v>
      </c>
      <c r="T361" s="6">
        <f t="shared" ca="1" si="47"/>
        <v>28</v>
      </c>
    </row>
    <row r="362" spans="1:20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s="2" t="str">
        <f t="shared" si="40"/>
        <v>Nevada</v>
      </c>
      <c r="N362" t="str">
        <f t="shared" si="41"/>
        <v>M</v>
      </c>
      <c r="O362" t="str">
        <f t="shared" si="42"/>
        <v>College</v>
      </c>
      <c r="P362">
        <f t="shared" si="43"/>
        <v>1631368.35</v>
      </c>
      <c r="Q362">
        <f t="shared" si="44"/>
        <v>331.2</v>
      </c>
      <c r="R362" t="str">
        <f t="shared" si="45"/>
        <v>Personal</v>
      </c>
      <c r="S362">
        <f t="shared" si="46"/>
        <v>4</v>
      </c>
      <c r="T362" s="6">
        <f t="shared" ca="1" si="47"/>
        <v>28</v>
      </c>
    </row>
    <row r="363" spans="1:20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s="2" t="str">
        <f t="shared" si="40"/>
        <v>Arizona</v>
      </c>
      <c r="N363" t="str">
        <f t="shared" si="41"/>
        <v>F</v>
      </c>
      <c r="O363" t="str">
        <f t="shared" si="42"/>
        <v>Bachelor</v>
      </c>
      <c r="P363">
        <f t="shared" si="43"/>
        <v>567805.02</v>
      </c>
      <c r="Q363">
        <f t="shared" si="44"/>
        <v>364.8</v>
      </c>
      <c r="R363" t="str">
        <f t="shared" si="45"/>
        <v>Personal</v>
      </c>
      <c r="S363">
        <f t="shared" si="46"/>
        <v>4</v>
      </c>
      <c r="T363" s="6">
        <f t="shared" ca="1" si="47"/>
        <v>28</v>
      </c>
    </row>
    <row r="364" spans="1:20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s="2" t="str">
        <f t="shared" si="40"/>
        <v>California</v>
      </c>
      <c r="N364" t="str">
        <f t="shared" si="41"/>
        <v>F</v>
      </c>
      <c r="O364" t="str">
        <f t="shared" si="42"/>
        <v>Bachelor</v>
      </c>
      <c r="P364">
        <f t="shared" si="43"/>
        <v>1210120.8799999999</v>
      </c>
      <c r="Q364">
        <f t="shared" si="44"/>
        <v>1252.4062349999999</v>
      </c>
      <c r="R364" t="str">
        <f t="shared" si="45"/>
        <v>Personal</v>
      </c>
      <c r="S364">
        <f t="shared" si="46"/>
        <v>2</v>
      </c>
      <c r="T364" s="6">
        <f t="shared" ca="1" si="47"/>
        <v>26</v>
      </c>
    </row>
    <row r="365" spans="1:20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s="2" t="str">
        <f t="shared" si="40"/>
        <v>Oregon</v>
      </c>
      <c r="N365" t="str">
        <f t="shared" si="41"/>
        <v>M</v>
      </c>
      <c r="O365" t="str">
        <f t="shared" si="42"/>
        <v>Bachelor</v>
      </c>
      <c r="P365">
        <f t="shared" si="43"/>
        <v>245357.08</v>
      </c>
      <c r="Q365">
        <f t="shared" si="44"/>
        <v>331.2</v>
      </c>
      <c r="R365" t="str">
        <f t="shared" si="45"/>
        <v>Personal</v>
      </c>
      <c r="S365">
        <f t="shared" si="46"/>
        <v>4</v>
      </c>
      <c r="T365" s="6">
        <f t="shared" ca="1" si="47"/>
        <v>28</v>
      </c>
    </row>
    <row r="366" spans="1:20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s="2" t="str">
        <f t="shared" si="40"/>
        <v>California</v>
      </c>
      <c r="N366" t="str">
        <f t="shared" si="41"/>
        <v>M</v>
      </c>
      <c r="O366" t="str">
        <f t="shared" si="42"/>
        <v>High School or Below</v>
      </c>
      <c r="P366">
        <f t="shared" si="43"/>
        <v>507566.27</v>
      </c>
      <c r="Q366">
        <f t="shared" si="44"/>
        <v>312</v>
      </c>
      <c r="R366" t="str">
        <f t="shared" si="45"/>
        <v>Special</v>
      </c>
      <c r="S366">
        <f t="shared" si="46"/>
        <v>4</v>
      </c>
      <c r="T366" s="6">
        <f t="shared" ca="1" si="47"/>
        <v>29</v>
      </c>
    </row>
    <row r="367" spans="1:20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s="2" t="str">
        <f t="shared" si="40"/>
        <v>Arizona</v>
      </c>
      <c r="N367" t="str">
        <f t="shared" si="41"/>
        <v>M</v>
      </c>
      <c r="O367" t="str">
        <f t="shared" si="42"/>
        <v>Bachelor</v>
      </c>
      <c r="P367">
        <f t="shared" si="43"/>
        <v>321497.94</v>
      </c>
      <c r="Q367">
        <f t="shared" si="44"/>
        <v>421.48445600000002</v>
      </c>
      <c r="R367" t="str">
        <f t="shared" si="45"/>
        <v>Corporate</v>
      </c>
      <c r="S367">
        <f t="shared" si="46"/>
        <v>4</v>
      </c>
      <c r="T367" s="6">
        <f t="shared" ca="1" si="47"/>
        <v>28</v>
      </c>
    </row>
    <row r="368" spans="1:20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s="2" t="str">
        <f t="shared" si="40"/>
        <v>California</v>
      </c>
      <c r="N368" t="str">
        <f t="shared" si="41"/>
        <v>F</v>
      </c>
      <c r="O368" t="str">
        <f t="shared" si="42"/>
        <v>College</v>
      </c>
      <c r="P368">
        <f t="shared" si="43"/>
        <v>1227534.31</v>
      </c>
      <c r="Q368">
        <f t="shared" si="44"/>
        <v>430.505942</v>
      </c>
      <c r="R368" t="str">
        <f t="shared" si="45"/>
        <v>Personal</v>
      </c>
      <c r="S368">
        <f t="shared" si="46"/>
        <v>2</v>
      </c>
      <c r="T368" s="6">
        <f t="shared" ca="1" si="47"/>
        <v>28</v>
      </c>
    </row>
    <row r="369" spans="1:20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s="2" t="str">
        <f t="shared" si="40"/>
        <v>California</v>
      </c>
      <c r="N369" t="str">
        <f t="shared" si="41"/>
        <v>F</v>
      </c>
      <c r="O369" t="str">
        <f t="shared" si="42"/>
        <v>College</v>
      </c>
      <c r="P369">
        <f t="shared" si="43"/>
        <v>272221.07</v>
      </c>
      <c r="Q369">
        <f t="shared" si="44"/>
        <v>398.502948</v>
      </c>
      <c r="R369" t="str">
        <f t="shared" si="45"/>
        <v>Corporate</v>
      </c>
      <c r="S369">
        <f t="shared" si="46"/>
        <v>4</v>
      </c>
      <c r="T369" s="6">
        <f t="shared" ca="1" si="47"/>
        <v>28</v>
      </c>
    </row>
    <row r="370" spans="1:20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s="2" t="str">
        <f t="shared" si="40"/>
        <v>Oregon</v>
      </c>
      <c r="N370" t="str">
        <f t="shared" si="41"/>
        <v>F</v>
      </c>
      <c r="O370" t="str">
        <f t="shared" si="42"/>
        <v>Bachelor</v>
      </c>
      <c r="P370">
        <f t="shared" si="43"/>
        <v>245744.09</v>
      </c>
      <c r="Q370">
        <f t="shared" si="44"/>
        <v>7.646763</v>
      </c>
      <c r="R370" t="str">
        <f t="shared" si="45"/>
        <v>Personal</v>
      </c>
      <c r="S370">
        <f t="shared" si="46"/>
        <v>4</v>
      </c>
      <c r="T370" s="6">
        <f t="shared" ca="1" si="47"/>
        <v>29</v>
      </c>
    </row>
    <row r="371" spans="1:20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s="2" t="str">
        <f t="shared" si="40"/>
        <v>Oregon</v>
      </c>
      <c r="N371" t="str">
        <f t="shared" si="41"/>
        <v>F</v>
      </c>
      <c r="O371" t="str">
        <f t="shared" si="42"/>
        <v>Master</v>
      </c>
      <c r="P371">
        <f t="shared" si="43"/>
        <v>355484.53</v>
      </c>
      <c r="Q371">
        <f t="shared" si="44"/>
        <v>55.510525999999999</v>
      </c>
      <c r="R371" t="str">
        <f t="shared" si="45"/>
        <v>Corporate</v>
      </c>
      <c r="S371">
        <f t="shared" si="46"/>
        <v>4</v>
      </c>
      <c r="T371" s="6">
        <f t="shared" ca="1" si="47"/>
        <v>29</v>
      </c>
    </row>
    <row r="372" spans="1:20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s="2" t="str">
        <f t="shared" si="40"/>
        <v>California</v>
      </c>
      <c r="N372" t="str">
        <f t="shared" si="41"/>
        <v>M</v>
      </c>
      <c r="O372" t="str">
        <f t="shared" si="42"/>
        <v>Bachelor</v>
      </c>
      <c r="P372">
        <f t="shared" si="43"/>
        <v>492954.97</v>
      </c>
      <c r="Q372">
        <f t="shared" si="44"/>
        <v>351.270869</v>
      </c>
      <c r="R372" t="str">
        <f t="shared" si="45"/>
        <v>Personal</v>
      </c>
      <c r="S372">
        <f t="shared" si="46"/>
        <v>2</v>
      </c>
      <c r="T372" s="6">
        <f t="shared" ca="1" si="47"/>
        <v>28</v>
      </c>
    </row>
    <row r="373" spans="1:20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s="2" t="str">
        <f t="shared" si="40"/>
        <v>California</v>
      </c>
      <c r="N373" t="str">
        <f t="shared" si="41"/>
        <v>F</v>
      </c>
      <c r="O373" t="str">
        <f t="shared" si="42"/>
        <v>High School or Below</v>
      </c>
      <c r="P373">
        <f t="shared" si="43"/>
        <v>803645.03</v>
      </c>
      <c r="Q373">
        <f t="shared" si="44"/>
        <v>806.4</v>
      </c>
      <c r="R373" t="str">
        <f t="shared" si="45"/>
        <v>Personal</v>
      </c>
      <c r="S373">
        <f t="shared" si="46"/>
        <v>2</v>
      </c>
      <c r="T373" s="6">
        <f t="shared" ca="1" si="47"/>
        <v>27</v>
      </c>
    </row>
    <row r="374" spans="1:20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s="2" t="str">
        <f t="shared" si="40"/>
        <v>Arizona</v>
      </c>
      <c r="N374" t="str">
        <f t="shared" si="41"/>
        <v>M</v>
      </c>
      <c r="O374" t="str">
        <f t="shared" si="42"/>
        <v>Bachelor</v>
      </c>
      <c r="P374">
        <f t="shared" si="43"/>
        <v>427691.53</v>
      </c>
      <c r="Q374">
        <f t="shared" si="44"/>
        <v>647.45458299999996</v>
      </c>
      <c r="R374" t="str">
        <f t="shared" si="45"/>
        <v>Corporate</v>
      </c>
      <c r="S374">
        <f t="shared" si="46"/>
        <v>4</v>
      </c>
      <c r="T374" s="6">
        <f t="shared" ca="1" si="47"/>
        <v>28</v>
      </c>
    </row>
    <row r="375" spans="1:20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s="2" t="str">
        <f t="shared" si="40"/>
        <v>California</v>
      </c>
      <c r="N375" t="str">
        <f t="shared" si="41"/>
        <v>F</v>
      </c>
      <c r="O375" t="str">
        <f t="shared" si="42"/>
        <v>Bachelor</v>
      </c>
      <c r="P375">
        <f t="shared" si="43"/>
        <v>3347334.95</v>
      </c>
      <c r="Q375">
        <f t="shared" si="44"/>
        <v>508.8</v>
      </c>
      <c r="R375" t="str">
        <f t="shared" si="45"/>
        <v>Personal</v>
      </c>
      <c r="S375">
        <f t="shared" si="46"/>
        <v>2</v>
      </c>
      <c r="T375" s="6">
        <f t="shared" ca="1" si="47"/>
        <v>28</v>
      </c>
    </row>
    <row r="376" spans="1:20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s="2" t="str">
        <f t="shared" si="40"/>
        <v>Oregon</v>
      </c>
      <c r="N376" t="str">
        <f t="shared" si="41"/>
        <v>F</v>
      </c>
      <c r="O376" t="str">
        <f t="shared" si="42"/>
        <v>Master</v>
      </c>
      <c r="P376">
        <f t="shared" si="43"/>
        <v>596058.14</v>
      </c>
      <c r="Q376">
        <f t="shared" si="44"/>
        <v>128.43823</v>
      </c>
      <c r="R376" t="str">
        <f t="shared" si="45"/>
        <v>Personal</v>
      </c>
      <c r="S376">
        <f t="shared" si="46"/>
        <v>2</v>
      </c>
      <c r="T376" s="6">
        <f t="shared" ca="1" si="47"/>
        <v>29</v>
      </c>
    </row>
    <row r="377" spans="1:20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s="2" t="str">
        <f t="shared" si="40"/>
        <v>Arizona</v>
      </c>
      <c r="N377" t="str">
        <f t="shared" si="41"/>
        <v>M</v>
      </c>
      <c r="O377" t="str">
        <f t="shared" si="42"/>
        <v>College</v>
      </c>
      <c r="P377">
        <f t="shared" si="43"/>
        <v>4479546.9400000004</v>
      </c>
      <c r="Q377">
        <f t="shared" si="44"/>
        <v>302.03397100000001</v>
      </c>
      <c r="R377" t="str">
        <f t="shared" si="45"/>
        <v>Special</v>
      </c>
      <c r="S377">
        <f t="shared" si="46"/>
        <v>2</v>
      </c>
      <c r="T377" s="6">
        <f t="shared" ca="1" si="47"/>
        <v>29</v>
      </c>
    </row>
    <row r="378" spans="1:20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s="2" t="str">
        <f t="shared" si="40"/>
        <v>California</v>
      </c>
      <c r="N378" t="str">
        <f t="shared" si="41"/>
        <v>F</v>
      </c>
      <c r="O378" t="str">
        <f t="shared" si="42"/>
        <v>High School or Below</v>
      </c>
      <c r="P378">
        <f t="shared" si="43"/>
        <v>383211.81</v>
      </c>
      <c r="Q378">
        <f t="shared" si="44"/>
        <v>480</v>
      </c>
      <c r="R378" t="str">
        <f t="shared" si="45"/>
        <v>Personal</v>
      </c>
      <c r="S378">
        <f t="shared" si="46"/>
        <v>2</v>
      </c>
      <c r="T378" s="6">
        <f t="shared" ca="1" si="47"/>
        <v>28</v>
      </c>
    </row>
    <row r="379" spans="1:20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s="2" t="str">
        <f t="shared" si="40"/>
        <v>California</v>
      </c>
      <c r="N379" t="str">
        <f t="shared" si="41"/>
        <v>F</v>
      </c>
      <c r="O379" t="str">
        <f t="shared" si="42"/>
        <v>Bachelor</v>
      </c>
      <c r="P379">
        <f t="shared" si="43"/>
        <v>683793.26</v>
      </c>
      <c r="Q379">
        <f t="shared" si="44"/>
        <v>1003.160633</v>
      </c>
      <c r="R379" t="str">
        <f t="shared" si="45"/>
        <v>Personal</v>
      </c>
      <c r="S379">
        <f t="shared" si="46"/>
        <v>2</v>
      </c>
      <c r="T379" s="6">
        <f t="shared" ca="1" si="47"/>
        <v>27</v>
      </c>
    </row>
    <row r="380" spans="1:20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s="2" t="str">
        <f t="shared" si="40"/>
        <v>Nevada</v>
      </c>
      <c r="N380" t="str">
        <f t="shared" si="41"/>
        <v>F</v>
      </c>
      <c r="O380" t="str">
        <f t="shared" si="42"/>
        <v>High School or Below</v>
      </c>
      <c r="P380">
        <f t="shared" si="43"/>
        <v>528526.81999999995</v>
      </c>
      <c r="Q380">
        <f t="shared" si="44"/>
        <v>518.4</v>
      </c>
      <c r="R380" t="str">
        <f t="shared" si="45"/>
        <v>Personal</v>
      </c>
      <c r="S380">
        <f t="shared" si="46"/>
        <v>2</v>
      </c>
      <c r="T380" s="6">
        <f t="shared" ca="1" si="47"/>
        <v>28</v>
      </c>
    </row>
    <row r="381" spans="1:20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s="2" t="str">
        <f t="shared" si="40"/>
        <v>California</v>
      </c>
      <c r="N381" t="str">
        <f t="shared" si="41"/>
        <v>F</v>
      </c>
      <c r="O381" t="str">
        <f t="shared" si="42"/>
        <v>College</v>
      </c>
      <c r="P381">
        <f t="shared" si="43"/>
        <v>309651.12</v>
      </c>
      <c r="Q381">
        <f t="shared" si="44"/>
        <v>379.2</v>
      </c>
      <c r="R381" t="str">
        <f t="shared" si="45"/>
        <v>Corporate</v>
      </c>
      <c r="S381">
        <f t="shared" si="46"/>
        <v>4</v>
      </c>
      <c r="T381" s="6">
        <f t="shared" ca="1" si="47"/>
        <v>28</v>
      </c>
    </row>
    <row r="382" spans="1:20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s="2" t="str">
        <f t="shared" si="40"/>
        <v>Arizona</v>
      </c>
      <c r="N382" t="str">
        <f t="shared" si="41"/>
        <v>M</v>
      </c>
      <c r="O382" t="str">
        <f t="shared" si="42"/>
        <v>College</v>
      </c>
      <c r="P382">
        <f t="shared" si="43"/>
        <v>358971.07</v>
      </c>
      <c r="Q382">
        <f t="shared" si="44"/>
        <v>244.36207200000001</v>
      </c>
      <c r="R382" t="str">
        <f t="shared" si="45"/>
        <v>Personal</v>
      </c>
      <c r="S382">
        <f t="shared" si="46"/>
        <v>4</v>
      </c>
      <c r="T382" s="6">
        <f t="shared" ca="1" si="47"/>
        <v>29</v>
      </c>
    </row>
    <row r="383" spans="1:20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s="2" t="str">
        <f t="shared" si="40"/>
        <v>Arizona</v>
      </c>
      <c r="N383" t="str">
        <f t="shared" si="41"/>
        <v>F</v>
      </c>
      <c r="O383" t="str">
        <f t="shared" si="42"/>
        <v>Bachelor</v>
      </c>
      <c r="P383">
        <f t="shared" si="43"/>
        <v>258240.85</v>
      </c>
      <c r="Q383">
        <f t="shared" si="44"/>
        <v>201.455005</v>
      </c>
      <c r="R383" t="str">
        <f t="shared" si="45"/>
        <v>Special</v>
      </c>
      <c r="S383">
        <f t="shared" si="46"/>
        <v>4</v>
      </c>
      <c r="T383" s="6">
        <f t="shared" ca="1" si="47"/>
        <v>29</v>
      </c>
    </row>
    <row r="384" spans="1:20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s="2" t="str">
        <f t="shared" si="40"/>
        <v>Washington</v>
      </c>
      <c r="N384" t="str">
        <f t="shared" si="41"/>
        <v>M</v>
      </c>
      <c r="O384" t="str">
        <f t="shared" si="42"/>
        <v>College</v>
      </c>
      <c r="P384">
        <f t="shared" si="43"/>
        <v>340391.94</v>
      </c>
      <c r="Q384">
        <f t="shared" si="44"/>
        <v>91.550979999999996</v>
      </c>
      <c r="R384" t="str">
        <f t="shared" si="45"/>
        <v>Personal</v>
      </c>
      <c r="S384">
        <f t="shared" si="46"/>
        <v>4</v>
      </c>
      <c r="T384" s="6">
        <f t="shared" ca="1" si="47"/>
        <v>29</v>
      </c>
    </row>
    <row r="385" spans="1:20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s="2" t="str">
        <f t="shared" si="40"/>
        <v>Arizona</v>
      </c>
      <c r="N385" t="str">
        <f t="shared" si="41"/>
        <v>F</v>
      </c>
      <c r="O385" t="str">
        <f t="shared" si="42"/>
        <v>College</v>
      </c>
      <c r="P385">
        <f t="shared" si="43"/>
        <v>1357567.6</v>
      </c>
      <c r="Q385">
        <f t="shared" si="44"/>
        <v>552</v>
      </c>
      <c r="R385" t="str">
        <f t="shared" si="45"/>
        <v>Personal</v>
      </c>
      <c r="S385">
        <f t="shared" si="46"/>
        <v>2</v>
      </c>
      <c r="T385" s="6">
        <f t="shared" ca="1" si="47"/>
        <v>28</v>
      </c>
    </row>
    <row r="386" spans="1:20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s="2" t="str">
        <f t="shared" si="40"/>
        <v>Washington</v>
      </c>
      <c r="N386" t="str">
        <f t="shared" si="41"/>
        <v>M</v>
      </c>
      <c r="O386" t="str">
        <f t="shared" si="42"/>
        <v>Doctor</v>
      </c>
      <c r="P386">
        <f t="shared" si="43"/>
        <v>343613.43</v>
      </c>
      <c r="Q386">
        <f t="shared" si="44"/>
        <v>91.834667999999994</v>
      </c>
      <c r="R386" t="str">
        <f t="shared" si="45"/>
        <v>Corporate</v>
      </c>
      <c r="S386">
        <f t="shared" si="46"/>
        <v>4</v>
      </c>
      <c r="T386" s="6">
        <f t="shared" ca="1" si="47"/>
        <v>29</v>
      </c>
    </row>
    <row r="387" spans="1:20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s="2" t="str">
        <f t="shared" ref="M387:M450" si="48">IF(OR(LEFT(B387,1)="W",LEFT(B387,1)="w"),"Washington",IF(OR(LEFT(B387,1)="A",LEFT(B387,1)="a"),"Arizona",IF(OR(LEFT(B387,1)="N",LEFT(C387,1)="n"),"Nevada",IF(OR(LEFT(B387,1)="C",LEFT(B387,1)="c"),"California",IF(OR(LEFT(B387,1)="O",LEFT(C387,1)="o"),"Oregon")))))</f>
        <v>Oregon</v>
      </c>
      <c r="N387" t="str">
        <f t="shared" ref="N387:N450" si="49">IF(OR(LEFT(C387,1)="F",LEFT(C387,1)="f"),"F", IF(OR(LEFT(C387,1)="M",LEFT(C387,1)="m"),"M", "NA"))</f>
        <v>F</v>
      </c>
      <c r="O387" t="str">
        <f t="shared" ref="O387:O450" si="50">IF(OR(LEFT(D387,1)="M",LEFT(D387,1)="m"),"Master",IF(OR(LEFT(D387,1)="B",LEFT(D387,1)="b"),"Bachelor",IF(OR(LEFT(D387,1)="H",LEFT(D387,1)="h"),"High School or Below",IF(OR(LEFT(D387,1)="C",LEFT(D387,1)="c"),"College",IF(OR(LEFT(D387,1)="D",LEFT(D387,1)="d"),"Doctor")))))</f>
        <v>College</v>
      </c>
      <c r="P387">
        <f t="shared" ref="P387:P450" si="51">VALUE(E387)</f>
        <v>2868582.79</v>
      </c>
      <c r="Q387">
        <f t="shared" ref="Q387:Q450" si="52">VALUE(K387)</f>
        <v>707.43083200000001</v>
      </c>
      <c r="R387" t="str">
        <f t="shared" ref="R387:R450" si="53">TRIM(SUBSTITUTE(I387, " Auto", ""))</f>
        <v>Personal</v>
      </c>
      <c r="S387">
        <f t="shared" ref="S387:S450" si="54">IF(OR(LEFT(J387,4)="Four",LEFT(J387,3)="Lux",),4, 2)</f>
        <v>2</v>
      </c>
      <c r="T387" s="6">
        <f t="shared" ref="T387:T450" ca="1" si="55">DATEDIF(L387,TODAY(),"Y")</f>
        <v>27</v>
      </c>
    </row>
    <row r="388" spans="1:20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s="2" t="str">
        <f t="shared" si="48"/>
        <v>Washington</v>
      </c>
      <c r="N388" t="str">
        <f t="shared" si="49"/>
        <v>M</v>
      </c>
      <c r="O388" t="str">
        <f t="shared" si="50"/>
        <v>Bachelor</v>
      </c>
      <c r="P388">
        <f t="shared" si="51"/>
        <v>450267.97</v>
      </c>
      <c r="Q388">
        <f t="shared" si="52"/>
        <v>92.915250999999998</v>
      </c>
      <c r="R388" t="str">
        <f t="shared" si="53"/>
        <v>Personal</v>
      </c>
      <c r="S388">
        <f t="shared" si="54"/>
        <v>2</v>
      </c>
      <c r="T388" s="6">
        <f t="shared" ca="1" si="55"/>
        <v>29</v>
      </c>
    </row>
    <row r="389" spans="1:20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s="2" t="str">
        <f t="shared" si="48"/>
        <v>Oregon</v>
      </c>
      <c r="N389" t="str">
        <f t="shared" si="49"/>
        <v>M</v>
      </c>
      <c r="O389" t="str">
        <f t="shared" si="50"/>
        <v>Bachelor</v>
      </c>
      <c r="P389">
        <f t="shared" si="51"/>
        <v>618311.15</v>
      </c>
      <c r="Q389">
        <f t="shared" si="52"/>
        <v>376.126419</v>
      </c>
      <c r="R389" t="str">
        <f t="shared" si="53"/>
        <v>Personal</v>
      </c>
      <c r="S389">
        <f t="shared" si="54"/>
        <v>4</v>
      </c>
      <c r="T389" s="6">
        <f t="shared" ca="1" si="55"/>
        <v>28</v>
      </c>
    </row>
    <row r="390" spans="1:20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s="2" t="str">
        <f t="shared" si="48"/>
        <v>California</v>
      </c>
      <c r="N390" t="str">
        <f t="shared" si="49"/>
        <v>M</v>
      </c>
      <c r="O390" t="str">
        <f t="shared" si="50"/>
        <v>College</v>
      </c>
      <c r="P390">
        <f t="shared" si="51"/>
        <v>387364.7</v>
      </c>
      <c r="Q390">
        <f t="shared" si="52"/>
        <v>701.70823900000005</v>
      </c>
      <c r="R390" t="str">
        <f t="shared" si="53"/>
        <v>Personal</v>
      </c>
      <c r="S390">
        <f t="shared" si="54"/>
        <v>2</v>
      </c>
      <c r="T390" s="6">
        <f t="shared" ca="1" si="55"/>
        <v>27</v>
      </c>
    </row>
    <row r="391" spans="1:20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s="2" t="str">
        <f t="shared" si="48"/>
        <v>California</v>
      </c>
      <c r="N391" t="str">
        <f t="shared" si="49"/>
        <v>F</v>
      </c>
      <c r="O391" t="str">
        <f t="shared" si="50"/>
        <v>Master</v>
      </c>
      <c r="P391">
        <f t="shared" si="51"/>
        <v>1892933.06</v>
      </c>
      <c r="Q391">
        <f t="shared" si="52"/>
        <v>152.18424400000001</v>
      </c>
      <c r="R391" t="str">
        <f t="shared" si="53"/>
        <v>Personal</v>
      </c>
      <c r="S391">
        <f t="shared" si="54"/>
        <v>4</v>
      </c>
      <c r="T391" s="6">
        <f t="shared" ca="1" si="55"/>
        <v>29</v>
      </c>
    </row>
    <row r="392" spans="1:20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s="2" t="str">
        <f t="shared" si="48"/>
        <v>California</v>
      </c>
      <c r="N392" t="str">
        <f t="shared" si="49"/>
        <v>M</v>
      </c>
      <c r="O392" t="str">
        <f t="shared" si="50"/>
        <v>Master</v>
      </c>
      <c r="P392">
        <f t="shared" si="51"/>
        <v>555329.57999999996</v>
      </c>
      <c r="Q392">
        <f t="shared" si="52"/>
        <v>176.81941399999999</v>
      </c>
      <c r="R392" t="str">
        <f t="shared" si="53"/>
        <v>Personal</v>
      </c>
      <c r="S392">
        <f t="shared" si="54"/>
        <v>4</v>
      </c>
      <c r="T392" s="6">
        <f t="shared" ca="1" si="55"/>
        <v>29</v>
      </c>
    </row>
    <row r="393" spans="1:20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s="2" t="str">
        <f t="shared" si="48"/>
        <v>California</v>
      </c>
      <c r="N393" t="str">
        <f t="shared" si="49"/>
        <v>M</v>
      </c>
      <c r="O393" t="str">
        <f t="shared" si="50"/>
        <v>Bachelor</v>
      </c>
      <c r="P393">
        <f t="shared" si="51"/>
        <v>501125.92</v>
      </c>
      <c r="Q393">
        <f t="shared" si="52"/>
        <v>104.454624</v>
      </c>
      <c r="R393" t="str">
        <f t="shared" si="53"/>
        <v>Corporate</v>
      </c>
      <c r="S393">
        <f t="shared" si="54"/>
        <v>4</v>
      </c>
      <c r="T393" s="6">
        <f t="shared" ca="1" si="55"/>
        <v>29</v>
      </c>
    </row>
    <row r="394" spans="1:20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s="2" t="str">
        <f t="shared" si="48"/>
        <v>California</v>
      </c>
      <c r="N394" t="str">
        <f t="shared" si="49"/>
        <v>F</v>
      </c>
      <c r="O394" t="str">
        <f t="shared" si="50"/>
        <v>College</v>
      </c>
      <c r="P394">
        <f t="shared" si="51"/>
        <v>1044244.63</v>
      </c>
      <c r="Q394">
        <f t="shared" si="52"/>
        <v>941.71805400000005</v>
      </c>
      <c r="R394" t="str">
        <f t="shared" si="53"/>
        <v>Personal</v>
      </c>
      <c r="S394">
        <f t="shared" si="54"/>
        <v>4</v>
      </c>
      <c r="T394" s="6">
        <f t="shared" ca="1" si="55"/>
        <v>27</v>
      </c>
    </row>
    <row r="395" spans="1:20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s="2" t="str">
        <f t="shared" si="48"/>
        <v>Nevada</v>
      </c>
      <c r="N395" t="str">
        <f t="shared" si="49"/>
        <v>M</v>
      </c>
      <c r="O395" t="str">
        <f t="shared" si="50"/>
        <v>Bachelor</v>
      </c>
      <c r="P395">
        <f t="shared" si="51"/>
        <v>219961.78</v>
      </c>
      <c r="Q395">
        <f t="shared" si="52"/>
        <v>468</v>
      </c>
      <c r="R395" t="str">
        <f t="shared" si="53"/>
        <v>Personal</v>
      </c>
      <c r="S395">
        <f t="shared" si="54"/>
        <v>2</v>
      </c>
      <c r="T395" s="6">
        <f t="shared" ca="1" si="55"/>
        <v>28</v>
      </c>
    </row>
    <row r="396" spans="1:20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s="2" t="str">
        <f t="shared" si="48"/>
        <v>Washington</v>
      </c>
      <c r="N396" t="str">
        <f t="shared" si="49"/>
        <v>F</v>
      </c>
      <c r="O396" t="str">
        <f t="shared" si="50"/>
        <v>Master</v>
      </c>
      <c r="P396">
        <f t="shared" si="51"/>
        <v>512317.09</v>
      </c>
      <c r="Q396">
        <f t="shared" si="52"/>
        <v>94.030308000000005</v>
      </c>
      <c r="R396" t="str">
        <f t="shared" si="53"/>
        <v>Personal</v>
      </c>
      <c r="S396">
        <f t="shared" si="54"/>
        <v>2</v>
      </c>
      <c r="T396" s="6">
        <f t="shared" ca="1" si="55"/>
        <v>29</v>
      </c>
    </row>
    <row r="397" spans="1:20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s="2" t="str">
        <f t="shared" si="48"/>
        <v>Oregon</v>
      </c>
      <c r="N397" t="str">
        <f t="shared" si="49"/>
        <v>M</v>
      </c>
      <c r="O397" t="str">
        <f t="shared" si="50"/>
        <v>High School or Below</v>
      </c>
      <c r="P397">
        <f t="shared" si="51"/>
        <v>748431.05</v>
      </c>
      <c r="Q397">
        <f t="shared" si="52"/>
        <v>460.8</v>
      </c>
      <c r="R397" t="str">
        <f t="shared" si="53"/>
        <v>Corporate</v>
      </c>
      <c r="S397">
        <f t="shared" si="54"/>
        <v>4</v>
      </c>
      <c r="T397" s="6">
        <f t="shared" ca="1" si="55"/>
        <v>28</v>
      </c>
    </row>
    <row r="398" spans="1:20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s="2" t="str">
        <f t="shared" si="48"/>
        <v>Oregon</v>
      </c>
      <c r="N398" t="str">
        <f t="shared" si="49"/>
        <v>M</v>
      </c>
      <c r="O398" t="str">
        <f t="shared" si="50"/>
        <v>Bachelor</v>
      </c>
      <c r="P398">
        <f t="shared" si="51"/>
        <v>261302.31</v>
      </c>
      <c r="Q398">
        <f t="shared" si="52"/>
        <v>67.859881000000001</v>
      </c>
      <c r="R398" t="str">
        <f t="shared" si="53"/>
        <v>Personal</v>
      </c>
      <c r="S398">
        <f t="shared" si="54"/>
        <v>2</v>
      </c>
      <c r="T398" s="6">
        <f t="shared" ca="1" si="55"/>
        <v>29</v>
      </c>
    </row>
    <row r="399" spans="1:20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s="2" t="str">
        <f t="shared" si="48"/>
        <v>Arizona</v>
      </c>
      <c r="N399" t="str">
        <f t="shared" si="49"/>
        <v>F</v>
      </c>
      <c r="O399" t="str">
        <f t="shared" si="50"/>
        <v>Bachelor</v>
      </c>
      <c r="P399">
        <f t="shared" si="51"/>
        <v>908063.97</v>
      </c>
      <c r="Q399">
        <f t="shared" si="52"/>
        <v>539.84300299999995</v>
      </c>
      <c r="R399" t="str">
        <f t="shared" si="53"/>
        <v>Corporate</v>
      </c>
      <c r="S399">
        <f t="shared" si="54"/>
        <v>2</v>
      </c>
      <c r="T399" s="6">
        <f t="shared" ca="1" si="55"/>
        <v>28</v>
      </c>
    </row>
    <row r="400" spans="1:20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s="2" t="str">
        <f t="shared" si="48"/>
        <v>Nevada</v>
      </c>
      <c r="N400" t="str">
        <f t="shared" si="49"/>
        <v>F</v>
      </c>
      <c r="O400" t="str">
        <f t="shared" si="50"/>
        <v>High School or Below</v>
      </c>
      <c r="P400">
        <f t="shared" si="51"/>
        <v>1377097.62</v>
      </c>
      <c r="Q400">
        <f t="shared" si="52"/>
        <v>556.79999999999995</v>
      </c>
      <c r="R400" t="str">
        <f t="shared" si="53"/>
        <v>Personal</v>
      </c>
      <c r="S400">
        <f t="shared" si="54"/>
        <v>4</v>
      </c>
      <c r="T400" s="6">
        <f t="shared" ca="1" si="55"/>
        <v>28</v>
      </c>
    </row>
    <row r="401" spans="1:20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s="2" t="str">
        <f t="shared" si="48"/>
        <v>Oregon</v>
      </c>
      <c r="N401" t="str">
        <f t="shared" si="49"/>
        <v>M</v>
      </c>
      <c r="O401" t="str">
        <f t="shared" si="50"/>
        <v>High School or Below</v>
      </c>
      <c r="P401">
        <f t="shared" si="51"/>
        <v>287682.28999999998</v>
      </c>
      <c r="Q401">
        <f t="shared" si="52"/>
        <v>350.4</v>
      </c>
      <c r="R401" t="str">
        <f t="shared" si="53"/>
        <v>Personal</v>
      </c>
      <c r="S401">
        <f t="shared" si="54"/>
        <v>4</v>
      </c>
      <c r="T401" s="6">
        <f t="shared" ca="1" si="55"/>
        <v>28</v>
      </c>
    </row>
    <row r="402" spans="1:20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s="2" t="str">
        <f t="shared" si="48"/>
        <v>Washington</v>
      </c>
      <c r="N402" t="str">
        <f t="shared" si="49"/>
        <v>M</v>
      </c>
      <c r="O402" t="str">
        <f t="shared" si="50"/>
        <v>Doctor</v>
      </c>
      <c r="P402">
        <f t="shared" si="51"/>
        <v>540891.15</v>
      </c>
      <c r="Q402">
        <f t="shared" si="52"/>
        <v>95.193156999999999</v>
      </c>
      <c r="R402" t="str">
        <f t="shared" si="53"/>
        <v>Personal</v>
      </c>
      <c r="S402">
        <f t="shared" si="54"/>
        <v>4</v>
      </c>
      <c r="T402" s="6">
        <f t="shared" ca="1" si="55"/>
        <v>29</v>
      </c>
    </row>
    <row r="403" spans="1:20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s="2" t="str">
        <f t="shared" si="48"/>
        <v>Washington</v>
      </c>
      <c r="N403" t="str">
        <f t="shared" si="49"/>
        <v>M</v>
      </c>
      <c r="O403" t="str">
        <f t="shared" si="50"/>
        <v>High School or Below</v>
      </c>
      <c r="P403">
        <f t="shared" si="51"/>
        <v>677030.68</v>
      </c>
      <c r="Q403">
        <f t="shared" si="52"/>
        <v>95.338504999999998</v>
      </c>
      <c r="R403" t="str">
        <f t="shared" si="53"/>
        <v>Personal</v>
      </c>
      <c r="S403">
        <f t="shared" si="54"/>
        <v>4</v>
      </c>
      <c r="T403" s="6">
        <f t="shared" ca="1" si="55"/>
        <v>29</v>
      </c>
    </row>
    <row r="404" spans="1:20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s="2" t="str">
        <f t="shared" si="48"/>
        <v>Oregon</v>
      </c>
      <c r="N404" t="str">
        <f t="shared" si="49"/>
        <v>M</v>
      </c>
      <c r="O404" t="str">
        <f t="shared" si="50"/>
        <v>College</v>
      </c>
      <c r="P404">
        <f t="shared" si="51"/>
        <v>2414387.56</v>
      </c>
      <c r="Q404">
        <f t="shared" si="52"/>
        <v>626.4</v>
      </c>
      <c r="R404" t="str">
        <f t="shared" si="53"/>
        <v>Special</v>
      </c>
      <c r="S404">
        <f t="shared" si="54"/>
        <v>4</v>
      </c>
      <c r="T404" s="6">
        <f t="shared" ca="1" si="55"/>
        <v>28</v>
      </c>
    </row>
    <row r="405" spans="1:20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s="2" t="str">
        <f t="shared" si="48"/>
        <v>Arizona</v>
      </c>
      <c r="N405" t="str">
        <f t="shared" si="49"/>
        <v>F</v>
      </c>
      <c r="O405" t="str">
        <f t="shared" si="50"/>
        <v>College</v>
      </c>
      <c r="P405">
        <f t="shared" si="51"/>
        <v>353805.95</v>
      </c>
      <c r="Q405">
        <f t="shared" si="52"/>
        <v>321.60000000000002</v>
      </c>
      <c r="R405" t="str">
        <f t="shared" si="53"/>
        <v>Personal</v>
      </c>
      <c r="S405">
        <f t="shared" si="54"/>
        <v>4</v>
      </c>
      <c r="T405" s="6">
        <f t="shared" ca="1" si="55"/>
        <v>29</v>
      </c>
    </row>
    <row r="406" spans="1:20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s="2" t="str">
        <f t="shared" si="48"/>
        <v>Nevada</v>
      </c>
      <c r="N406" t="str">
        <f t="shared" si="49"/>
        <v>F</v>
      </c>
      <c r="O406" t="str">
        <f t="shared" si="50"/>
        <v>Bachelor</v>
      </c>
      <c r="P406">
        <f t="shared" si="51"/>
        <v>2909123.94</v>
      </c>
      <c r="Q406">
        <f t="shared" si="52"/>
        <v>494.39502399999998</v>
      </c>
      <c r="R406" t="str">
        <f t="shared" si="53"/>
        <v>Personal</v>
      </c>
      <c r="S406">
        <f t="shared" si="54"/>
        <v>4</v>
      </c>
      <c r="T406" s="6">
        <f t="shared" ca="1" si="55"/>
        <v>28</v>
      </c>
    </row>
    <row r="407" spans="1:20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s="2" t="str">
        <f t="shared" si="48"/>
        <v>California</v>
      </c>
      <c r="N407" t="str">
        <f t="shared" si="49"/>
        <v>F</v>
      </c>
      <c r="O407" t="str">
        <f t="shared" si="50"/>
        <v>High School or Below</v>
      </c>
      <c r="P407">
        <f t="shared" si="51"/>
        <v>1983420.12</v>
      </c>
      <c r="Q407">
        <f t="shared" si="52"/>
        <v>115.545086</v>
      </c>
      <c r="R407" t="str">
        <f t="shared" si="53"/>
        <v>Personal</v>
      </c>
      <c r="S407">
        <f t="shared" si="54"/>
        <v>2</v>
      </c>
      <c r="T407" s="6">
        <f t="shared" ca="1" si="55"/>
        <v>29</v>
      </c>
    </row>
    <row r="408" spans="1:20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s="2" t="str">
        <f t="shared" si="48"/>
        <v>Oregon</v>
      </c>
      <c r="N408" t="str">
        <f t="shared" si="49"/>
        <v>M</v>
      </c>
      <c r="O408" t="str">
        <f t="shared" si="50"/>
        <v>High School or Below</v>
      </c>
      <c r="P408">
        <f t="shared" si="51"/>
        <v>473136.7</v>
      </c>
      <c r="Q408">
        <f t="shared" si="52"/>
        <v>19.938980999999998</v>
      </c>
      <c r="R408" t="str">
        <f t="shared" si="53"/>
        <v>Corporate</v>
      </c>
      <c r="S408">
        <f t="shared" si="54"/>
        <v>4</v>
      </c>
      <c r="T408" s="6">
        <f t="shared" ca="1" si="55"/>
        <v>29</v>
      </c>
    </row>
    <row r="409" spans="1:20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s="2" t="str">
        <f t="shared" si="48"/>
        <v>California</v>
      </c>
      <c r="N409" t="str">
        <f t="shared" si="49"/>
        <v>F</v>
      </c>
      <c r="O409" t="str">
        <f t="shared" si="50"/>
        <v>Master</v>
      </c>
      <c r="P409">
        <f t="shared" si="51"/>
        <v>3553784.6</v>
      </c>
      <c r="Q409">
        <f t="shared" si="52"/>
        <v>799.92674099999999</v>
      </c>
      <c r="R409" t="str">
        <f t="shared" si="53"/>
        <v>Personal</v>
      </c>
      <c r="S409">
        <f t="shared" si="54"/>
        <v>2</v>
      </c>
      <c r="T409" s="6">
        <f t="shared" ca="1" si="55"/>
        <v>27</v>
      </c>
    </row>
    <row r="410" spans="1:20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s="2" t="str">
        <f t="shared" si="48"/>
        <v>Arizona</v>
      </c>
      <c r="N410" t="str">
        <f t="shared" si="49"/>
        <v>F</v>
      </c>
      <c r="O410" t="str">
        <f t="shared" si="50"/>
        <v>High School or Below</v>
      </c>
      <c r="P410">
        <f t="shared" si="51"/>
        <v>3461137.9</v>
      </c>
      <c r="Q410">
        <f t="shared" si="52"/>
        <v>523.20000000000005</v>
      </c>
      <c r="R410" t="str">
        <f t="shared" si="53"/>
        <v>Personal</v>
      </c>
      <c r="S410">
        <f t="shared" si="54"/>
        <v>2</v>
      </c>
      <c r="T410" s="6">
        <f t="shared" ca="1" si="55"/>
        <v>28</v>
      </c>
    </row>
    <row r="411" spans="1:20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s="2" t="str">
        <f t="shared" si="48"/>
        <v>California</v>
      </c>
      <c r="N411" t="str">
        <f t="shared" si="49"/>
        <v>M</v>
      </c>
      <c r="O411" t="str">
        <f t="shared" si="50"/>
        <v>High School or Below</v>
      </c>
      <c r="P411">
        <f t="shared" si="51"/>
        <v>2021630.88</v>
      </c>
      <c r="Q411">
        <f t="shared" si="52"/>
        <v>878.4</v>
      </c>
      <c r="R411" t="str">
        <f t="shared" si="53"/>
        <v>Personal</v>
      </c>
      <c r="S411">
        <f t="shared" si="54"/>
        <v>4</v>
      </c>
      <c r="T411" s="6">
        <f t="shared" ca="1" si="55"/>
        <v>27</v>
      </c>
    </row>
    <row r="412" spans="1:20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s="2" t="str">
        <f t="shared" si="48"/>
        <v>Oregon</v>
      </c>
      <c r="N412" t="str">
        <f t="shared" si="49"/>
        <v>M</v>
      </c>
      <c r="O412" t="str">
        <f t="shared" si="50"/>
        <v>College</v>
      </c>
      <c r="P412">
        <f t="shared" si="51"/>
        <v>1397651.93</v>
      </c>
      <c r="Q412">
        <f t="shared" si="52"/>
        <v>444.47067600000003</v>
      </c>
      <c r="R412" t="str">
        <f t="shared" si="53"/>
        <v>Personal</v>
      </c>
      <c r="S412">
        <f t="shared" si="54"/>
        <v>2</v>
      </c>
      <c r="T412" s="6">
        <f t="shared" ca="1" si="55"/>
        <v>28</v>
      </c>
    </row>
    <row r="413" spans="1:20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s="2" t="str">
        <f t="shared" si="48"/>
        <v>California</v>
      </c>
      <c r="N413" t="str">
        <f t="shared" si="49"/>
        <v>F</v>
      </c>
      <c r="O413" t="str">
        <f t="shared" si="50"/>
        <v>College</v>
      </c>
      <c r="P413">
        <f t="shared" si="51"/>
        <v>590408.81999999995</v>
      </c>
      <c r="Q413">
        <f t="shared" si="52"/>
        <v>268.81998499999997</v>
      </c>
      <c r="R413" t="str">
        <f t="shared" si="53"/>
        <v>Personal</v>
      </c>
      <c r="S413">
        <f t="shared" si="54"/>
        <v>4</v>
      </c>
      <c r="T413" s="6">
        <f t="shared" ca="1" si="55"/>
        <v>29</v>
      </c>
    </row>
    <row r="414" spans="1:20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s="2" t="str">
        <f t="shared" si="48"/>
        <v>Oregon</v>
      </c>
      <c r="N414" t="str">
        <f t="shared" si="49"/>
        <v>F</v>
      </c>
      <c r="O414" t="str">
        <f t="shared" si="50"/>
        <v>Master</v>
      </c>
      <c r="P414">
        <f t="shared" si="51"/>
        <v>559583.5</v>
      </c>
      <c r="Q414">
        <f t="shared" si="52"/>
        <v>331.2</v>
      </c>
      <c r="R414" t="str">
        <f t="shared" si="53"/>
        <v>Corporate</v>
      </c>
      <c r="S414">
        <f t="shared" si="54"/>
        <v>4</v>
      </c>
      <c r="T414" s="6">
        <f t="shared" ca="1" si="55"/>
        <v>28</v>
      </c>
    </row>
    <row r="415" spans="1:20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s="2" t="str">
        <f t="shared" si="48"/>
        <v>California</v>
      </c>
      <c r="N415" t="str">
        <f t="shared" si="49"/>
        <v>F</v>
      </c>
      <c r="O415" t="str">
        <f t="shared" si="50"/>
        <v>High School or Below</v>
      </c>
      <c r="P415">
        <f t="shared" si="51"/>
        <v>229430.36</v>
      </c>
      <c r="Q415">
        <f t="shared" si="52"/>
        <v>297.60000000000002</v>
      </c>
      <c r="R415" t="str">
        <f t="shared" si="53"/>
        <v>Personal</v>
      </c>
      <c r="S415">
        <f t="shared" si="54"/>
        <v>2</v>
      </c>
      <c r="T415" s="6">
        <f t="shared" ca="1" si="55"/>
        <v>29</v>
      </c>
    </row>
    <row r="416" spans="1:20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s="2" t="str">
        <f t="shared" si="48"/>
        <v>Arizona</v>
      </c>
      <c r="N416" t="str">
        <f t="shared" si="49"/>
        <v>F</v>
      </c>
      <c r="O416" t="str">
        <f t="shared" si="50"/>
        <v>College</v>
      </c>
      <c r="P416">
        <f t="shared" si="51"/>
        <v>627391.18999999994</v>
      </c>
      <c r="Q416">
        <f t="shared" si="52"/>
        <v>412.8</v>
      </c>
      <c r="R416" t="str">
        <f t="shared" si="53"/>
        <v>Personal</v>
      </c>
      <c r="S416">
        <f t="shared" si="54"/>
        <v>4</v>
      </c>
      <c r="T416" s="6">
        <f t="shared" ca="1" si="55"/>
        <v>28</v>
      </c>
    </row>
    <row r="417" spans="1:20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s="2" t="str">
        <f t="shared" si="48"/>
        <v>Oregon</v>
      </c>
      <c r="N417" t="str">
        <f t="shared" si="49"/>
        <v>F</v>
      </c>
      <c r="O417" t="str">
        <f t="shared" si="50"/>
        <v>College</v>
      </c>
      <c r="P417">
        <f t="shared" si="51"/>
        <v>372672.8</v>
      </c>
      <c r="Q417">
        <f t="shared" si="52"/>
        <v>806.4</v>
      </c>
      <c r="R417" t="str">
        <f t="shared" si="53"/>
        <v>Special</v>
      </c>
      <c r="S417">
        <f t="shared" si="54"/>
        <v>2</v>
      </c>
      <c r="T417" s="6">
        <f t="shared" ca="1" si="55"/>
        <v>27</v>
      </c>
    </row>
    <row r="418" spans="1:20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s="2" t="str">
        <f t="shared" si="48"/>
        <v>Washington</v>
      </c>
      <c r="N418" t="str">
        <f t="shared" si="49"/>
        <v>M</v>
      </c>
      <c r="O418" t="str">
        <f t="shared" si="50"/>
        <v>High School or Below</v>
      </c>
      <c r="P418">
        <f t="shared" si="51"/>
        <v>265671.31</v>
      </c>
      <c r="Q418">
        <f t="shared" si="52"/>
        <v>101.28806899999999</v>
      </c>
      <c r="R418" t="str">
        <f t="shared" si="53"/>
        <v>Personal</v>
      </c>
      <c r="S418">
        <f t="shared" si="54"/>
        <v>2</v>
      </c>
      <c r="T418" s="6">
        <f t="shared" ca="1" si="55"/>
        <v>29</v>
      </c>
    </row>
    <row r="419" spans="1:20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s="2" t="str">
        <f t="shared" si="48"/>
        <v>Oregon</v>
      </c>
      <c r="N419" t="str">
        <f t="shared" si="49"/>
        <v>M</v>
      </c>
      <c r="O419" t="str">
        <f t="shared" si="50"/>
        <v>Bachelor</v>
      </c>
      <c r="P419">
        <f t="shared" si="51"/>
        <v>511068.08</v>
      </c>
      <c r="Q419">
        <f t="shared" si="52"/>
        <v>532.79999999999995</v>
      </c>
      <c r="R419" t="str">
        <f t="shared" si="53"/>
        <v>Corporate</v>
      </c>
      <c r="S419">
        <f t="shared" si="54"/>
        <v>4</v>
      </c>
      <c r="T419" s="6">
        <f t="shared" ca="1" si="55"/>
        <v>28</v>
      </c>
    </row>
    <row r="420" spans="1:20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s="2" t="str">
        <f t="shared" si="48"/>
        <v>Nevada</v>
      </c>
      <c r="N420" t="str">
        <f t="shared" si="49"/>
        <v>M</v>
      </c>
      <c r="O420" t="str">
        <f t="shared" si="50"/>
        <v>College</v>
      </c>
      <c r="P420">
        <f t="shared" si="51"/>
        <v>712659.65</v>
      </c>
      <c r="Q420">
        <f t="shared" si="52"/>
        <v>1317.6</v>
      </c>
      <c r="R420" t="str">
        <f t="shared" si="53"/>
        <v>Personal</v>
      </c>
      <c r="S420">
        <f t="shared" si="54"/>
        <v>4</v>
      </c>
      <c r="T420" s="6">
        <f t="shared" ca="1" si="55"/>
        <v>26</v>
      </c>
    </row>
    <row r="421" spans="1:20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s="2" t="str">
        <f t="shared" si="48"/>
        <v>Oregon</v>
      </c>
      <c r="N421" t="str">
        <f t="shared" si="49"/>
        <v>M</v>
      </c>
      <c r="O421" t="str">
        <f t="shared" si="50"/>
        <v>Master</v>
      </c>
      <c r="P421">
        <f t="shared" si="51"/>
        <v>460163.41</v>
      </c>
      <c r="Q421">
        <f t="shared" si="52"/>
        <v>691.41237799999999</v>
      </c>
      <c r="R421" t="str">
        <f t="shared" si="53"/>
        <v>Personal</v>
      </c>
      <c r="S421">
        <f t="shared" si="54"/>
        <v>2</v>
      </c>
      <c r="T421" s="6">
        <f t="shared" ca="1" si="55"/>
        <v>27</v>
      </c>
    </row>
    <row r="422" spans="1:20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s="2" t="str">
        <f t="shared" si="48"/>
        <v>Oregon</v>
      </c>
      <c r="N422" t="str">
        <f t="shared" si="49"/>
        <v>M</v>
      </c>
      <c r="O422" t="str">
        <f t="shared" si="50"/>
        <v>College</v>
      </c>
      <c r="P422">
        <f t="shared" si="51"/>
        <v>915523.97</v>
      </c>
      <c r="Q422">
        <f t="shared" si="52"/>
        <v>804.81185900000003</v>
      </c>
      <c r="R422" t="str">
        <f t="shared" si="53"/>
        <v>Personal</v>
      </c>
      <c r="S422">
        <f t="shared" si="54"/>
        <v>2</v>
      </c>
      <c r="T422" s="6">
        <f t="shared" ca="1" si="55"/>
        <v>27</v>
      </c>
    </row>
    <row r="423" spans="1:20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s="2" t="str">
        <f t="shared" si="48"/>
        <v>Oregon</v>
      </c>
      <c r="N423" t="str">
        <f t="shared" si="49"/>
        <v>F</v>
      </c>
      <c r="O423" t="str">
        <f t="shared" si="50"/>
        <v>College</v>
      </c>
      <c r="P423">
        <f t="shared" si="51"/>
        <v>1480805.62</v>
      </c>
      <c r="Q423">
        <f t="shared" si="52"/>
        <v>297.60000000000002</v>
      </c>
      <c r="R423" t="str">
        <f t="shared" si="53"/>
        <v>Personal</v>
      </c>
      <c r="S423">
        <f t="shared" si="54"/>
        <v>4</v>
      </c>
      <c r="T423" s="6">
        <f t="shared" ca="1" si="55"/>
        <v>29</v>
      </c>
    </row>
    <row r="424" spans="1:20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s="2" t="str">
        <f t="shared" si="48"/>
        <v>Arizona</v>
      </c>
      <c r="N424" t="str">
        <f t="shared" si="49"/>
        <v>M</v>
      </c>
      <c r="O424" t="str">
        <f t="shared" si="50"/>
        <v>High School or Below</v>
      </c>
      <c r="P424">
        <f t="shared" si="51"/>
        <v>890167.84</v>
      </c>
      <c r="Q424">
        <f t="shared" si="52"/>
        <v>1090.8643400000001</v>
      </c>
      <c r="R424" t="str">
        <f t="shared" si="53"/>
        <v>Personal</v>
      </c>
      <c r="S424">
        <f t="shared" si="54"/>
        <v>2</v>
      </c>
      <c r="T424" s="6">
        <f t="shared" ca="1" si="55"/>
        <v>26</v>
      </c>
    </row>
    <row r="425" spans="1:20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s="2" t="str">
        <f t="shared" si="48"/>
        <v>Oregon</v>
      </c>
      <c r="N425" t="str">
        <f t="shared" si="49"/>
        <v>F</v>
      </c>
      <c r="O425" t="str">
        <f t="shared" si="50"/>
        <v>College</v>
      </c>
      <c r="P425">
        <f t="shared" si="51"/>
        <v>573459.81999999995</v>
      </c>
      <c r="Q425">
        <f t="shared" si="52"/>
        <v>50.587035</v>
      </c>
      <c r="R425" t="str">
        <f t="shared" si="53"/>
        <v>Personal</v>
      </c>
      <c r="S425">
        <f t="shared" si="54"/>
        <v>2</v>
      </c>
      <c r="T425" s="6">
        <f t="shared" ca="1" si="55"/>
        <v>29</v>
      </c>
    </row>
    <row r="426" spans="1:20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s="2" t="str">
        <f t="shared" si="48"/>
        <v>Oregon</v>
      </c>
      <c r="N426" t="str">
        <f t="shared" si="49"/>
        <v>F</v>
      </c>
      <c r="O426" t="str">
        <f t="shared" si="50"/>
        <v>High School or Below</v>
      </c>
      <c r="P426">
        <f t="shared" si="51"/>
        <v>417769.7</v>
      </c>
      <c r="Q426">
        <f t="shared" si="52"/>
        <v>537.6</v>
      </c>
      <c r="R426" t="str">
        <f t="shared" si="53"/>
        <v>Personal</v>
      </c>
      <c r="S426">
        <f t="shared" si="54"/>
        <v>4</v>
      </c>
      <c r="T426" s="6">
        <f t="shared" ca="1" si="55"/>
        <v>28</v>
      </c>
    </row>
    <row r="427" spans="1:20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s="2" t="str">
        <f t="shared" si="48"/>
        <v>California</v>
      </c>
      <c r="N427" t="str">
        <f t="shared" si="49"/>
        <v>M</v>
      </c>
      <c r="O427" t="str">
        <f t="shared" si="50"/>
        <v>Bachelor</v>
      </c>
      <c r="P427">
        <f t="shared" si="51"/>
        <v>2777628.91</v>
      </c>
      <c r="Q427">
        <f t="shared" si="52"/>
        <v>151.528482</v>
      </c>
      <c r="R427" t="str">
        <f t="shared" si="53"/>
        <v>Personal</v>
      </c>
      <c r="S427">
        <f t="shared" si="54"/>
        <v>4</v>
      </c>
      <c r="T427" s="6">
        <f t="shared" ca="1" si="55"/>
        <v>29</v>
      </c>
    </row>
    <row r="428" spans="1:20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s="2" t="str">
        <f t="shared" si="48"/>
        <v>Arizona</v>
      </c>
      <c r="N428" t="str">
        <f t="shared" si="49"/>
        <v>F</v>
      </c>
      <c r="O428" t="str">
        <f t="shared" si="50"/>
        <v>Master</v>
      </c>
      <c r="P428">
        <f t="shared" si="51"/>
        <v>1036434.75</v>
      </c>
      <c r="Q428">
        <f t="shared" si="52"/>
        <v>347.07594799999998</v>
      </c>
      <c r="R428" t="str">
        <f t="shared" si="53"/>
        <v>Personal</v>
      </c>
      <c r="S428">
        <f t="shared" si="54"/>
        <v>2</v>
      </c>
      <c r="T428" s="6">
        <f t="shared" ca="1" si="55"/>
        <v>28</v>
      </c>
    </row>
    <row r="429" spans="1:20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s="2" t="str">
        <f t="shared" si="48"/>
        <v>Oregon</v>
      </c>
      <c r="N429" t="str">
        <f t="shared" si="49"/>
        <v>M</v>
      </c>
      <c r="O429" t="str">
        <f t="shared" si="50"/>
        <v>Master</v>
      </c>
      <c r="P429">
        <f t="shared" si="51"/>
        <v>785190.14</v>
      </c>
      <c r="Q429">
        <f t="shared" si="52"/>
        <v>271.69752899999997</v>
      </c>
      <c r="R429" t="str">
        <f t="shared" si="53"/>
        <v>Personal</v>
      </c>
      <c r="S429">
        <f t="shared" si="54"/>
        <v>2</v>
      </c>
      <c r="T429" s="6">
        <f t="shared" ca="1" si="55"/>
        <v>29</v>
      </c>
    </row>
    <row r="430" spans="1:20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s="2" t="str">
        <f t="shared" si="48"/>
        <v>Oregon</v>
      </c>
      <c r="N430" t="str">
        <f t="shared" si="49"/>
        <v>M</v>
      </c>
      <c r="O430" t="str">
        <f t="shared" si="50"/>
        <v>High School or Below</v>
      </c>
      <c r="P430">
        <f t="shared" si="51"/>
        <v>477294.38</v>
      </c>
      <c r="Q430">
        <f t="shared" si="52"/>
        <v>638.4</v>
      </c>
      <c r="R430" t="str">
        <f t="shared" si="53"/>
        <v>Corporate</v>
      </c>
      <c r="S430">
        <f t="shared" si="54"/>
        <v>2</v>
      </c>
      <c r="T430" s="6">
        <f t="shared" ca="1" si="55"/>
        <v>28</v>
      </c>
    </row>
    <row r="431" spans="1:20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s="2" t="str">
        <f t="shared" si="48"/>
        <v>Oregon</v>
      </c>
      <c r="N431" t="str">
        <f t="shared" si="49"/>
        <v>M</v>
      </c>
      <c r="O431" t="str">
        <f t="shared" si="50"/>
        <v>High School or Below</v>
      </c>
      <c r="P431">
        <f t="shared" si="51"/>
        <v>1422650.49</v>
      </c>
      <c r="Q431">
        <f t="shared" si="52"/>
        <v>849.6</v>
      </c>
      <c r="R431" t="str">
        <f t="shared" si="53"/>
        <v>Corporate</v>
      </c>
      <c r="S431">
        <f t="shared" si="54"/>
        <v>2</v>
      </c>
      <c r="T431" s="6">
        <f t="shared" ca="1" si="55"/>
        <v>27</v>
      </c>
    </row>
    <row r="432" spans="1:20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s="2" t="str">
        <f t="shared" si="48"/>
        <v>Washington</v>
      </c>
      <c r="N432" t="str">
        <f t="shared" si="49"/>
        <v>M</v>
      </c>
      <c r="O432" t="str">
        <f t="shared" si="50"/>
        <v>Bachelor</v>
      </c>
      <c r="P432">
        <f t="shared" si="51"/>
        <v>287543.24</v>
      </c>
      <c r="Q432">
        <f t="shared" si="52"/>
        <v>110.484661</v>
      </c>
      <c r="R432" t="str">
        <f t="shared" si="53"/>
        <v>Personal</v>
      </c>
      <c r="S432">
        <f t="shared" si="54"/>
        <v>2</v>
      </c>
      <c r="T432" s="6">
        <f t="shared" ca="1" si="55"/>
        <v>29</v>
      </c>
    </row>
    <row r="433" spans="1:20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s="2" t="str">
        <f t="shared" si="48"/>
        <v>Washington</v>
      </c>
      <c r="N433" t="str">
        <f t="shared" si="49"/>
        <v>F</v>
      </c>
      <c r="O433" t="str">
        <f t="shared" si="50"/>
        <v>Bachelor</v>
      </c>
      <c r="P433">
        <f t="shared" si="51"/>
        <v>504129.96</v>
      </c>
      <c r="Q433">
        <f t="shared" si="52"/>
        <v>113.534474</v>
      </c>
      <c r="R433" t="str">
        <f t="shared" si="53"/>
        <v>Personal</v>
      </c>
      <c r="S433">
        <f t="shared" si="54"/>
        <v>4</v>
      </c>
      <c r="T433" s="6">
        <f t="shared" ca="1" si="55"/>
        <v>29</v>
      </c>
    </row>
    <row r="434" spans="1:20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s="2" t="str">
        <f t="shared" si="48"/>
        <v>California</v>
      </c>
      <c r="N434" t="str">
        <f t="shared" si="49"/>
        <v>M</v>
      </c>
      <c r="O434" t="str">
        <f t="shared" si="50"/>
        <v>College</v>
      </c>
      <c r="P434">
        <f t="shared" si="51"/>
        <v>436293.12</v>
      </c>
      <c r="Q434">
        <f t="shared" si="52"/>
        <v>528</v>
      </c>
      <c r="R434" t="str">
        <f t="shared" si="53"/>
        <v>Personal</v>
      </c>
      <c r="S434">
        <f t="shared" si="54"/>
        <v>4</v>
      </c>
      <c r="T434" s="6">
        <f t="shared" ca="1" si="55"/>
        <v>28</v>
      </c>
    </row>
    <row r="435" spans="1:20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s="2" t="str">
        <f t="shared" si="48"/>
        <v>Oregon</v>
      </c>
      <c r="N435" t="str">
        <f t="shared" si="49"/>
        <v>F</v>
      </c>
      <c r="O435" t="str">
        <f t="shared" si="50"/>
        <v>Master</v>
      </c>
      <c r="P435">
        <f t="shared" si="51"/>
        <v>962452.44</v>
      </c>
      <c r="Q435">
        <f t="shared" si="52"/>
        <v>595.20000000000005</v>
      </c>
      <c r="R435" t="str">
        <f t="shared" si="53"/>
        <v>Corporate</v>
      </c>
      <c r="S435">
        <f t="shared" si="54"/>
        <v>2</v>
      </c>
      <c r="T435" s="6">
        <f t="shared" ca="1" si="55"/>
        <v>28</v>
      </c>
    </row>
    <row r="436" spans="1:20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s="2" t="str">
        <f t="shared" si="48"/>
        <v>Washington</v>
      </c>
      <c r="N436" t="str">
        <f t="shared" si="49"/>
        <v>F</v>
      </c>
      <c r="O436" t="str">
        <f t="shared" si="50"/>
        <v>College</v>
      </c>
      <c r="P436">
        <f t="shared" si="51"/>
        <v>2191440.5499999998</v>
      </c>
      <c r="Q436">
        <f t="shared" si="52"/>
        <v>113.60950800000001</v>
      </c>
      <c r="R436" t="str">
        <f t="shared" si="53"/>
        <v>Personal</v>
      </c>
      <c r="S436">
        <f t="shared" si="54"/>
        <v>2</v>
      </c>
      <c r="T436" s="6">
        <f t="shared" ca="1" si="55"/>
        <v>29</v>
      </c>
    </row>
    <row r="437" spans="1:20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s="2" t="str">
        <f t="shared" si="48"/>
        <v>California</v>
      </c>
      <c r="N437" t="str">
        <f t="shared" si="49"/>
        <v>M</v>
      </c>
      <c r="O437" t="str">
        <f t="shared" si="50"/>
        <v>Doctor</v>
      </c>
      <c r="P437">
        <f t="shared" si="51"/>
        <v>694842.22</v>
      </c>
      <c r="Q437">
        <f t="shared" si="52"/>
        <v>1337.0634869999999</v>
      </c>
      <c r="R437" t="str">
        <f t="shared" si="53"/>
        <v>Personal</v>
      </c>
      <c r="S437">
        <f t="shared" si="54"/>
        <v>4</v>
      </c>
      <c r="T437" s="6">
        <f t="shared" ca="1" si="55"/>
        <v>26</v>
      </c>
    </row>
    <row r="438" spans="1:20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s="2" t="str">
        <f t="shared" si="48"/>
        <v>Washington</v>
      </c>
      <c r="N438" t="str">
        <f t="shared" si="49"/>
        <v>M</v>
      </c>
      <c r="O438" t="str">
        <f t="shared" si="50"/>
        <v>High School or Below</v>
      </c>
      <c r="P438">
        <f t="shared" si="51"/>
        <v>247152.84</v>
      </c>
      <c r="Q438">
        <f t="shared" si="52"/>
        <v>114.273025</v>
      </c>
      <c r="R438" t="str">
        <f t="shared" si="53"/>
        <v>Personal</v>
      </c>
      <c r="S438">
        <f t="shared" si="54"/>
        <v>2</v>
      </c>
      <c r="T438" s="6">
        <f t="shared" ca="1" si="55"/>
        <v>29</v>
      </c>
    </row>
    <row r="439" spans="1:20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s="2" t="str">
        <f t="shared" si="48"/>
        <v>Oregon</v>
      </c>
      <c r="N439" t="str">
        <f t="shared" si="49"/>
        <v>F</v>
      </c>
      <c r="O439" t="str">
        <f t="shared" si="50"/>
        <v>Bachelor</v>
      </c>
      <c r="P439">
        <f t="shared" si="51"/>
        <v>2190391.36</v>
      </c>
      <c r="Q439">
        <f t="shared" si="52"/>
        <v>125.194389</v>
      </c>
      <c r="R439" t="str">
        <f t="shared" si="53"/>
        <v>Personal</v>
      </c>
      <c r="S439">
        <f t="shared" si="54"/>
        <v>4</v>
      </c>
      <c r="T439" s="6">
        <f t="shared" ca="1" si="55"/>
        <v>29</v>
      </c>
    </row>
    <row r="440" spans="1:20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s="2" t="str">
        <f t="shared" si="48"/>
        <v>Nevada</v>
      </c>
      <c r="N440" t="str">
        <f t="shared" si="49"/>
        <v>M</v>
      </c>
      <c r="O440" t="str">
        <f t="shared" si="50"/>
        <v>High School or Below</v>
      </c>
      <c r="P440">
        <f t="shared" si="51"/>
        <v>902882.14</v>
      </c>
      <c r="Q440">
        <f t="shared" si="52"/>
        <v>235.22097099999999</v>
      </c>
      <c r="R440" t="str">
        <f t="shared" si="53"/>
        <v>Personal</v>
      </c>
      <c r="S440">
        <f t="shared" si="54"/>
        <v>2</v>
      </c>
      <c r="T440" s="6">
        <f t="shared" ca="1" si="55"/>
        <v>29</v>
      </c>
    </row>
    <row r="441" spans="1:20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s="2" t="str">
        <f t="shared" si="48"/>
        <v>Oregon</v>
      </c>
      <c r="N441" t="str">
        <f t="shared" si="49"/>
        <v>F</v>
      </c>
      <c r="O441" t="str">
        <f t="shared" si="50"/>
        <v>College</v>
      </c>
      <c r="P441">
        <f t="shared" si="51"/>
        <v>530375.94999999995</v>
      </c>
      <c r="Q441">
        <f t="shared" si="52"/>
        <v>395.34111000000001</v>
      </c>
      <c r="R441" t="str">
        <f t="shared" si="53"/>
        <v>Personal</v>
      </c>
      <c r="S441">
        <f t="shared" si="54"/>
        <v>4</v>
      </c>
      <c r="T441" s="6">
        <f t="shared" ca="1" si="55"/>
        <v>28</v>
      </c>
    </row>
    <row r="442" spans="1:20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s="2" t="str">
        <f t="shared" si="48"/>
        <v>Washington</v>
      </c>
      <c r="N442" t="str">
        <f t="shared" si="49"/>
        <v>M</v>
      </c>
      <c r="O442" t="str">
        <f t="shared" si="50"/>
        <v>High School or Below</v>
      </c>
      <c r="P442">
        <f t="shared" si="51"/>
        <v>2070825.88</v>
      </c>
      <c r="Q442">
        <f t="shared" si="52"/>
        <v>114.798771</v>
      </c>
      <c r="R442" t="str">
        <f t="shared" si="53"/>
        <v>Corporate</v>
      </c>
      <c r="S442">
        <f t="shared" si="54"/>
        <v>4</v>
      </c>
      <c r="T442" s="6">
        <f t="shared" ca="1" si="55"/>
        <v>29</v>
      </c>
    </row>
    <row r="443" spans="1:20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s="2" t="str">
        <f t="shared" si="48"/>
        <v>Nevada</v>
      </c>
      <c r="N443" t="str">
        <f t="shared" si="49"/>
        <v>M</v>
      </c>
      <c r="O443" t="str">
        <f t="shared" si="50"/>
        <v>High School or Below</v>
      </c>
      <c r="P443">
        <f t="shared" si="51"/>
        <v>512376.81</v>
      </c>
      <c r="Q443">
        <f t="shared" si="52"/>
        <v>772.79851099999996</v>
      </c>
      <c r="R443" t="str">
        <f t="shared" si="53"/>
        <v>Personal</v>
      </c>
      <c r="S443">
        <f t="shared" si="54"/>
        <v>2</v>
      </c>
      <c r="T443" s="6">
        <f t="shared" ca="1" si="55"/>
        <v>27</v>
      </c>
    </row>
    <row r="444" spans="1:20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s="2" t="str">
        <f t="shared" si="48"/>
        <v>Oregon</v>
      </c>
      <c r="N444" t="str">
        <f t="shared" si="49"/>
        <v>M</v>
      </c>
      <c r="O444" t="str">
        <f t="shared" si="50"/>
        <v>College</v>
      </c>
      <c r="P444">
        <f t="shared" si="51"/>
        <v>949234.3</v>
      </c>
      <c r="Q444">
        <f t="shared" si="52"/>
        <v>633.6</v>
      </c>
      <c r="R444" t="str">
        <f t="shared" si="53"/>
        <v>Personal</v>
      </c>
      <c r="S444">
        <f t="shared" si="54"/>
        <v>2</v>
      </c>
      <c r="T444" s="6">
        <f t="shared" ca="1" si="55"/>
        <v>28</v>
      </c>
    </row>
    <row r="445" spans="1:20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s="2" t="str">
        <f t="shared" si="48"/>
        <v>Oregon</v>
      </c>
      <c r="N445" t="str">
        <f t="shared" si="49"/>
        <v>F</v>
      </c>
      <c r="O445" t="str">
        <f t="shared" si="50"/>
        <v>High School or Below</v>
      </c>
      <c r="P445">
        <f t="shared" si="51"/>
        <v>820486.32</v>
      </c>
      <c r="Q445">
        <f t="shared" si="52"/>
        <v>350.4</v>
      </c>
      <c r="R445" t="str">
        <f t="shared" si="53"/>
        <v>Personal</v>
      </c>
      <c r="S445">
        <f t="shared" si="54"/>
        <v>4</v>
      </c>
      <c r="T445" s="6">
        <f t="shared" ca="1" si="55"/>
        <v>28</v>
      </c>
    </row>
    <row r="446" spans="1:20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s="2" t="str">
        <f t="shared" si="48"/>
        <v>Arizona</v>
      </c>
      <c r="N446" t="str">
        <f t="shared" si="49"/>
        <v>F</v>
      </c>
      <c r="O446" t="str">
        <f t="shared" si="50"/>
        <v>College</v>
      </c>
      <c r="P446">
        <f t="shared" si="51"/>
        <v>987729.57</v>
      </c>
      <c r="Q446">
        <f t="shared" si="52"/>
        <v>168.51714899999999</v>
      </c>
      <c r="R446" t="str">
        <f t="shared" si="53"/>
        <v>Personal</v>
      </c>
      <c r="S446">
        <f t="shared" si="54"/>
        <v>2</v>
      </c>
      <c r="T446" s="6">
        <f t="shared" ca="1" si="55"/>
        <v>29</v>
      </c>
    </row>
    <row r="447" spans="1:20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s="2" t="str">
        <f t="shared" si="48"/>
        <v>California</v>
      </c>
      <c r="N447" t="str">
        <f t="shared" si="49"/>
        <v>F</v>
      </c>
      <c r="O447" t="str">
        <f t="shared" si="50"/>
        <v>Bachelor</v>
      </c>
      <c r="P447">
        <f t="shared" si="51"/>
        <v>481500.97</v>
      </c>
      <c r="Q447">
        <f t="shared" si="52"/>
        <v>307.2</v>
      </c>
      <c r="R447" t="str">
        <f t="shared" si="53"/>
        <v>Corporate</v>
      </c>
      <c r="S447">
        <f t="shared" si="54"/>
        <v>4</v>
      </c>
      <c r="T447" s="6">
        <f t="shared" ca="1" si="55"/>
        <v>29</v>
      </c>
    </row>
    <row r="448" spans="1:20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s="2" t="str">
        <f t="shared" si="48"/>
        <v>California</v>
      </c>
      <c r="N448" t="str">
        <f t="shared" si="49"/>
        <v>M</v>
      </c>
      <c r="O448" t="str">
        <f t="shared" si="50"/>
        <v>High School or Below</v>
      </c>
      <c r="P448">
        <f t="shared" si="51"/>
        <v>627701.17000000004</v>
      </c>
      <c r="Q448">
        <f t="shared" si="52"/>
        <v>633.6</v>
      </c>
      <c r="R448" t="str">
        <f t="shared" si="53"/>
        <v>Personal</v>
      </c>
      <c r="S448">
        <f t="shared" si="54"/>
        <v>4</v>
      </c>
      <c r="T448" s="6">
        <f t="shared" ca="1" si="55"/>
        <v>28</v>
      </c>
    </row>
    <row r="449" spans="1:20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s="2" t="str">
        <f t="shared" si="48"/>
        <v>California</v>
      </c>
      <c r="N449" t="str">
        <f t="shared" si="49"/>
        <v>M</v>
      </c>
      <c r="O449" t="str">
        <f t="shared" si="50"/>
        <v>High School or Below</v>
      </c>
      <c r="P449">
        <f t="shared" si="51"/>
        <v>826063.98</v>
      </c>
      <c r="Q449">
        <f t="shared" si="52"/>
        <v>504</v>
      </c>
      <c r="R449" t="str">
        <f t="shared" si="53"/>
        <v>Special</v>
      </c>
      <c r="S449">
        <f t="shared" si="54"/>
        <v>2</v>
      </c>
      <c r="T449" s="6">
        <f t="shared" ca="1" si="55"/>
        <v>28</v>
      </c>
    </row>
    <row r="450" spans="1:20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s="2" t="str">
        <f t="shared" si="48"/>
        <v>Nevada</v>
      </c>
      <c r="N450" t="str">
        <f t="shared" si="49"/>
        <v>M</v>
      </c>
      <c r="O450" t="str">
        <f t="shared" si="50"/>
        <v>Bachelor</v>
      </c>
      <c r="P450">
        <f t="shared" si="51"/>
        <v>254945</v>
      </c>
      <c r="Q450">
        <f t="shared" si="52"/>
        <v>845.654042</v>
      </c>
      <c r="R450" t="str">
        <f t="shared" si="53"/>
        <v>Corporate</v>
      </c>
      <c r="S450">
        <f t="shared" si="54"/>
        <v>4</v>
      </c>
      <c r="T450" s="6">
        <f t="shared" ca="1" si="55"/>
        <v>27</v>
      </c>
    </row>
    <row r="451" spans="1:20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s="2" t="str">
        <f t="shared" ref="M451:M514" si="56">IF(OR(LEFT(B451,1)="W",LEFT(B451,1)="w"),"Washington",IF(OR(LEFT(B451,1)="A",LEFT(B451,1)="a"),"Arizona",IF(OR(LEFT(B451,1)="N",LEFT(C451,1)="n"),"Nevada",IF(OR(LEFT(B451,1)="C",LEFT(B451,1)="c"),"California",IF(OR(LEFT(B451,1)="O",LEFT(C451,1)="o"),"Oregon")))))</f>
        <v>Washington</v>
      </c>
      <c r="N451" t="str">
        <f t="shared" ref="N451:N514" si="57">IF(OR(LEFT(C451,1)="F",LEFT(C451,1)="f"),"F", IF(OR(LEFT(C451,1)="M",LEFT(C451,1)="m"),"M", "NA"))</f>
        <v>NA</v>
      </c>
      <c r="O451" t="str">
        <f t="shared" ref="O451:O514" si="58">IF(OR(LEFT(D451,1)="M",LEFT(D451,1)="m"),"Master",IF(OR(LEFT(D451,1)="B",LEFT(D451,1)="b"),"Bachelor",IF(OR(LEFT(D451,1)="H",LEFT(D451,1)="h"),"High School or Below",IF(OR(LEFT(D451,1)="C",LEFT(D451,1)="c"),"College",IF(OR(LEFT(D451,1)="D",LEFT(D451,1)="d"),"Doctor")))))</f>
        <v>College</v>
      </c>
      <c r="P451">
        <f t="shared" ref="P451:P514" si="59">VALUE(E451)</f>
        <v>1131808.98</v>
      </c>
      <c r="Q451">
        <f t="shared" ref="Q451:Q514" si="60">VALUE(K451)</f>
        <v>115.728852</v>
      </c>
      <c r="R451" t="str">
        <f t="shared" ref="R451:R514" si="61">TRIM(SUBSTITUTE(I451, " Auto", ""))</f>
        <v>Personal</v>
      </c>
      <c r="S451">
        <f t="shared" ref="S451:S514" si="62">IF(OR(LEFT(J451,4)="Four",LEFT(J451,3)="Lux",),4, 2)</f>
        <v>4</v>
      </c>
      <c r="T451" s="6">
        <f t="shared" ref="T451:T514" ca="1" si="63">DATEDIF(L451,TODAY(),"Y")</f>
        <v>29</v>
      </c>
    </row>
    <row r="452" spans="1:20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s="2" t="str">
        <f t="shared" si="56"/>
        <v>Oregon</v>
      </c>
      <c r="N452" t="str">
        <f t="shared" si="57"/>
        <v>F</v>
      </c>
      <c r="O452" t="str">
        <f t="shared" si="58"/>
        <v>Bachelor</v>
      </c>
      <c r="P452">
        <f t="shared" si="59"/>
        <v>380392.18</v>
      </c>
      <c r="Q452">
        <f t="shared" si="60"/>
        <v>668.29396999999994</v>
      </c>
      <c r="R452" t="str">
        <f t="shared" si="61"/>
        <v>Personal</v>
      </c>
      <c r="S452">
        <f t="shared" si="62"/>
        <v>2</v>
      </c>
      <c r="T452" s="6">
        <f t="shared" ca="1" si="63"/>
        <v>28</v>
      </c>
    </row>
    <row r="453" spans="1:20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s="2" t="str">
        <f t="shared" si="56"/>
        <v>Oregon</v>
      </c>
      <c r="N453" t="str">
        <f t="shared" si="57"/>
        <v>M</v>
      </c>
      <c r="O453" t="str">
        <f t="shared" si="58"/>
        <v>Bachelor</v>
      </c>
      <c r="P453">
        <f t="shared" si="59"/>
        <v>863540.35</v>
      </c>
      <c r="Q453">
        <f t="shared" si="60"/>
        <v>700.90163199999995</v>
      </c>
      <c r="R453" t="str">
        <f t="shared" si="61"/>
        <v>Personal</v>
      </c>
      <c r="S453">
        <f t="shared" si="62"/>
        <v>2</v>
      </c>
      <c r="T453" s="6">
        <f t="shared" ca="1" si="63"/>
        <v>27</v>
      </c>
    </row>
    <row r="454" spans="1:20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s="2" t="str">
        <f t="shared" si="56"/>
        <v>Oregon</v>
      </c>
      <c r="N454" t="str">
        <f t="shared" si="57"/>
        <v>F</v>
      </c>
      <c r="O454" t="str">
        <f t="shared" si="58"/>
        <v>High School or Below</v>
      </c>
      <c r="P454">
        <f t="shared" si="59"/>
        <v>551055.9</v>
      </c>
      <c r="Q454">
        <f t="shared" si="60"/>
        <v>525.6</v>
      </c>
      <c r="R454" t="str">
        <f t="shared" si="61"/>
        <v>Personal</v>
      </c>
      <c r="S454">
        <f t="shared" si="62"/>
        <v>4</v>
      </c>
      <c r="T454" s="6">
        <f t="shared" ca="1" si="63"/>
        <v>28</v>
      </c>
    </row>
    <row r="455" spans="1:20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s="2" t="str">
        <f t="shared" si="56"/>
        <v>Nevada</v>
      </c>
      <c r="N455" t="str">
        <f t="shared" si="57"/>
        <v>M</v>
      </c>
      <c r="O455" t="str">
        <f t="shared" si="58"/>
        <v>Master</v>
      </c>
      <c r="P455">
        <f t="shared" si="59"/>
        <v>358588.41</v>
      </c>
      <c r="Q455">
        <f t="shared" si="60"/>
        <v>25.298999999999999</v>
      </c>
      <c r="R455" t="str">
        <f t="shared" si="61"/>
        <v>Corporate</v>
      </c>
      <c r="S455">
        <f t="shared" si="62"/>
        <v>4</v>
      </c>
      <c r="T455" s="6">
        <f t="shared" ca="1" si="63"/>
        <v>29</v>
      </c>
    </row>
    <row r="456" spans="1:20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s="2" t="str">
        <f t="shared" si="56"/>
        <v>Nevada</v>
      </c>
      <c r="N456" t="str">
        <f t="shared" si="57"/>
        <v>M</v>
      </c>
      <c r="O456" t="str">
        <f t="shared" si="58"/>
        <v>College</v>
      </c>
      <c r="P456">
        <f t="shared" si="59"/>
        <v>488925.28</v>
      </c>
      <c r="Q456">
        <f t="shared" si="60"/>
        <v>375.33009700000002</v>
      </c>
      <c r="R456" t="str">
        <f t="shared" si="61"/>
        <v>Personal</v>
      </c>
      <c r="S456">
        <f t="shared" si="62"/>
        <v>4</v>
      </c>
      <c r="T456" s="6">
        <f t="shared" ca="1" si="63"/>
        <v>28</v>
      </c>
    </row>
    <row r="457" spans="1:20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s="2" t="str">
        <f t="shared" si="56"/>
        <v>Oregon</v>
      </c>
      <c r="N457" t="str">
        <f t="shared" si="57"/>
        <v>M</v>
      </c>
      <c r="O457" t="str">
        <f t="shared" si="58"/>
        <v>Bachelor</v>
      </c>
      <c r="P457">
        <f t="shared" si="59"/>
        <v>275694.17</v>
      </c>
      <c r="Q457">
        <f t="shared" si="60"/>
        <v>418.23366700000003</v>
      </c>
      <c r="R457" t="str">
        <f t="shared" si="61"/>
        <v>Corporate</v>
      </c>
      <c r="S457">
        <f t="shared" si="62"/>
        <v>4</v>
      </c>
      <c r="T457" s="6">
        <f t="shared" ca="1" si="63"/>
        <v>28</v>
      </c>
    </row>
    <row r="458" spans="1:20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s="2" t="str">
        <f t="shared" si="56"/>
        <v>Nevada</v>
      </c>
      <c r="N458" t="str">
        <f t="shared" si="57"/>
        <v>M</v>
      </c>
      <c r="O458" t="str">
        <f t="shared" si="58"/>
        <v>Doctor</v>
      </c>
      <c r="P458">
        <f t="shared" si="59"/>
        <v>328954.74</v>
      </c>
      <c r="Q458">
        <f t="shared" si="60"/>
        <v>398.240791</v>
      </c>
      <c r="R458" t="str">
        <f t="shared" si="61"/>
        <v>Corporate</v>
      </c>
      <c r="S458">
        <f t="shared" si="62"/>
        <v>2</v>
      </c>
      <c r="T458" s="6">
        <f t="shared" ca="1" si="63"/>
        <v>28</v>
      </c>
    </row>
    <row r="459" spans="1:20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s="2" t="str">
        <f t="shared" si="56"/>
        <v>California</v>
      </c>
      <c r="N459" t="str">
        <f t="shared" si="57"/>
        <v>F</v>
      </c>
      <c r="O459" t="str">
        <f t="shared" si="58"/>
        <v>Bachelor</v>
      </c>
      <c r="P459">
        <f t="shared" si="59"/>
        <v>1093717.8500000001</v>
      </c>
      <c r="Q459">
        <f t="shared" si="60"/>
        <v>938.51342499999998</v>
      </c>
      <c r="R459" t="str">
        <f t="shared" si="61"/>
        <v>Personal</v>
      </c>
      <c r="S459">
        <f t="shared" si="62"/>
        <v>2</v>
      </c>
      <c r="T459" s="6">
        <f t="shared" ca="1" si="63"/>
        <v>27</v>
      </c>
    </row>
    <row r="460" spans="1:20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s="2" t="str">
        <f t="shared" si="56"/>
        <v>California</v>
      </c>
      <c r="N460" t="str">
        <f t="shared" si="57"/>
        <v>M</v>
      </c>
      <c r="O460" t="str">
        <f t="shared" si="58"/>
        <v>High School or Below</v>
      </c>
      <c r="P460">
        <f t="shared" si="59"/>
        <v>737556.79</v>
      </c>
      <c r="Q460">
        <f t="shared" si="60"/>
        <v>338.61986899999999</v>
      </c>
      <c r="R460" t="str">
        <f t="shared" si="61"/>
        <v>Corporate</v>
      </c>
      <c r="S460">
        <f t="shared" si="62"/>
        <v>4</v>
      </c>
      <c r="T460" s="6">
        <f t="shared" ca="1" si="63"/>
        <v>28</v>
      </c>
    </row>
    <row r="461" spans="1:20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s="2" t="str">
        <f t="shared" si="56"/>
        <v>California</v>
      </c>
      <c r="N461" t="str">
        <f t="shared" si="57"/>
        <v>F</v>
      </c>
      <c r="O461" t="str">
        <f t="shared" si="58"/>
        <v>Bachelor</v>
      </c>
      <c r="P461">
        <f t="shared" si="59"/>
        <v>1011077.82</v>
      </c>
      <c r="Q461">
        <f t="shared" si="60"/>
        <v>339.34453100000002</v>
      </c>
      <c r="R461" t="str">
        <f t="shared" si="61"/>
        <v>Corporate</v>
      </c>
      <c r="S461">
        <f t="shared" si="62"/>
        <v>2</v>
      </c>
      <c r="T461" s="6">
        <f t="shared" ca="1" si="63"/>
        <v>28</v>
      </c>
    </row>
    <row r="462" spans="1:20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s="2" t="str">
        <f t="shared" si="56"/>
        <v>Oregon</v>
      </c>
      <c r="N462" t="str">
        <f t="shared" si="57"/>
        <v>F</v>
      </c>
      <c r="O462" t="str">
        <f t="shared" si="58"/>
        <v>High School or Below</v>
      </c>
      <c r="P462">
        <f t="shared" si="59"/>
        <v>511941.43</v>
      </c>
      <c r="Q462">
        <f t="shared" si="60"/>
        <v>302.81883299999998</v>
      </c>
      <c r="R462" t="str">
        <f t="shared" si="61"/>
        <v>Personal</v>
      </c>
      <c r="S462">
        <f t="shared" si="62"/>
        <v>4</v>
      </c>
      <c r="T462" s="6">
        <f t="shared" ca="1" si="63"/>
        <v>29</v>
      </c>
    </row>
    <row r="463" spans="1:20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s="2" t="str">
        <f t="shared" si="56"/>
        <v>California</v>
      </c>
      <c r="N463" t="str">
        <f t="shared" si="57"/>
        <v>F</v>
      </c>
      <c r="O463" t="str">
        <f t="shared" si="58"/>
        <v>College</v>
      </c>
      <c r="P463">
        <f t="shared" si="59"/>
        <v>853383.2</v>
      </c>
      <c r="Q463">
        <f t="shared" si="60"/>
        <v>619.165344</v>
      </c>
      <c r="R463" t="str">
        <f t="shared" si="61"/>
        <v>Personal</v>
      </c>
      <c r="S463">
        <f t="shared" si="62"/>
        <v>2</v>
      </c>
      <c r="T463" s="6">
        <f t="shared" ca="1" si="63"/>
        <v>28</v>
      </c>
    </row>
    <row r="464" spans="1:20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s="2" t="str">
        <f t="shared" si="56"/>
        <v>Nevada</v>
      </c>
      <c r="N464" t="str">
        <f t="shared" si="57"/>
        <v>M</v>
      </c>
      <c r="O464" t="str">
        <f t="shared" si="58"/>
        <v>College</v>
      </c>
      <c r="P464">
        <f t="shared" si="59"/>
        <v>222476.79999999999</v>
      </c>
      <c r="Q464">
        <f t="shared" si="60"/>
        <v>326.39999999999998</v>
      </c>
      <c r="R464" t="str">
        <f t="shared" si="61"/>
        <v>Personal</v>
      </c>
      <c r="S464">
        <f t="shared" si="62"/>
        <v>4</v>
      </c>
      <c r="T464" s="6">
        <f t="shared" ca="1" si="63"/>
        <v>28</v>
      </c>
    </row>
    <row r="465" spans="1:20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s="2" t="str">
        <f t="shared" si="56"/>
        <v>Arizona</v>
      </c>
      <c r="N465" t="str">
        <f t="shared" si="57"/>
        <v>M</v>
      </c>
      <c r="O465" t="str">
        <f t="shared" si="58"/>
        <v>Doctor</v>
      </c>
      <c r="P465">
        <f t="shared" si="59"/>
        <v>804280.38</v>
      </c>
      <c r="Q465">
        <f t="shared" si="60"/>
        <v>259.561195</v>
      </c>
      <c r="R465" t="str">
        <f t="shared" si="61"/>
        <v>Personal</v>
      </c>
      <c r="S465">
        <f t="shared" si="62"/>
        <v>2</v>
      </c>
      <c r="T465" s="6">
        <f t="shared" ca="1" si="63"/>
        <v>29</v>
      </c>
    </row>
    <row r="466" spans="1:20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s="2" t="str">
        <f t="shared" si="56"/>
        <v>Oregon</v>
      </c>
      <c r="N466" t="str">
        <f t="shared" si="57"/>
        <v>M</v>
      </c>
      <c r="O466" t="str">
        <f t="shared" si="58"/>
        <v>College</v>
      </c>
      <c r="P466">
        <f t="shared" si="59"/>
        <v>255443.71</v>
      </c>
      <c r="Q466">
        <f t="shared" si="60"/>
        <v>336</v>
      </c>
      <c r="R466" t="str">
        <f t="shared" si="61"/>
        <v>Personal</v>
      </c>
      <c r="S466">
        <f t="shared" si="62"/>
        <v>4</v>
      </c>
      <c r="T466" s="6">
        <f t="shared" ca="1" si="63"/>
        <v>28</v>
      </c>
    </row>
    <row r="467" spans="1:20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s="2" t="str">
        <f t="shared" si="56"/>
        <v>Oregon</v>
      </c>
      <c r="N467" t="str">
        <f t="shared" si="57"/>
        <v>M</v>
      </c>
      <c r="O467" t="str">
        <f t="shared" si="58"/>
        <v>Bachelor</v>
      </c>
      <c r="P467">
        <f t="shared" si="59"/>
        <v>1807394</v>
      </c>
      <c r="Q467">
        <f t="shared" si="60"/>
        <v>364.8</v>
      </c>
      <c r="R467" t="str">
        <f t="shared" si="61"/>
        <v>Personal</v>
      </c>
      <c r="S467">
        <f t="shared" si="62"/>
        <v>2</v>
      </c>
      <c r="T467" s="6">
        <f t="shared" ca="1" si="63"/>
        <v>28</v>
      </c>
    </row>
    <row r="468" spans="1:20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s="2" t="str">
        <f t="shared" si="56"/>
        <v>California</v>
      </c>
      <c r="N468" t="str">
        <f t="shared" si="57"/>
        <v>M</v>
      </c>
      <c r="O468" t="str">
        <f t="shared" si="58"/>
        <v>Bachelor</v>
      </c>
      <c r="P468">
        <f t="shared" si="59"/>
        <v>243050.66</v>
      </c>
      <c r="Q468">
        <f t="shared" si="60"/>
        <v>179.161843</v>
      </c>
      <c r="R468" t="str">
        <f t="shared" si="61"/>
        <v>Corporate</v>
      </c>
      <c r="S468">
        <f t="shared" si="62"/>
        <v>4</v>
      </c>
      <c r="T468" s="6">
        <f t="shared" ca="1" si="63"/>
        <v>29</v>
      </c>
    </row>
    <row r="469" spans="1:20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s="2" t="str">
        <f t="shared" si="56"/>
        <v>Oregon</v>
      </c>
      <c r="N469" t="str">
        <f t="shared" si="57"/>
        <v>F</v>
      </c>
      <c r="O469" t="str">
        <f t="shared" si="58"/>
        <v>Bachelor</v>
      </c>
      <c r="P469">
        <f t="shared" si="59"/>
        <v>316765.84000000003</v>
      </c>
      <c r="Q469">
        <f t="shared" si="60"/>
        <v>662.4</v>
      </c>
      <c r="R469" t="str">
        <f t="shared" si="61"/>
        <v>Corporate</v>
      </c>
      <c r="S469">
        <f t="shared" si="62"/>
        <v>4</v>
      </c>
      <c r="T469" s="6">
        <f t="shared" ca="1" si="63"/>
        <v>28</v>
      </c>
    </row>
    <row r="470" spans="1:20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s="2" t="str">
        <f t="shared" si="56"/>
        <v>Arizona</v>
      </c>
      <c r="N470" t="str">
        <f t="shared" si="57"/>
        <v>F</v>
      </c>
      <c r="O470" t="str">
        <f t="shared" si="58"/>
        <v>Bachelor</v>
      </c>
      <c r="P470">
        <f t="shared" si="59"/>
        <v>546560.4</v>
      </c>
      <c r="Q470">
        <f t="shared" si="60"/>
        <v>75.501852</v>
      </c>
      <c r="R470" t="str">
        <f t="shared" si="61"/>
        <v>Corporate</v>
      </c>
      <c r="S470">
        <f t="shared" si="62"/>
        <v>4</v>
      </c>
      <c r="T470" s="6">
        <f t="shared" ca="1" si="63"/>
        <v>29</v>
      </c>
    </row>
    <row r="471" spans="1:20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s="2" t="str">
        <f t="shared" si="56"/>
        <v>California</v>
      </c>
      <c r="N471" t="str">
        <f t="shared" si="57"/>
        <v>M</v>
      </c>
      <c r="O471" t="str">
        <f t="shared" si="58"/>
        <v>College</v>
      </c>
      <c r="P471">
        <f t="shared" si="59"/>
        <v>1035751.42</v>
      </c>
      <c r="Q471">
        <f t="shared" si="60"/>
        <v>306.98359599999998</v>
      </c>
      <c r="R471" t="str">
        <f t="shared" si="61"/>
        <v>Corporate</v>
      </c>
      <c r="S471">
        <f t="shared" si="62"/>
        <v>2</v>
      </c>
      <c r="T471" s="6">
        <f t="shared" ca="1" si="63"/>
        <v>29</v>
      </c>
    </row>
    <row r="472" spans="1:20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s="2" t="str">
        <f t="shared" si="56"/>
        <v>California</v>
      </c>
      <c r="N472" t="str">
        <f t="shared" si="57"/>
        <v>M</v>
      </c>
      <c r="O472" t="str">
        <f t="shared" si="58"/>
        <v>High School or Below</v>
      </c>
      <c r="P472">
        <f t="shared" si="59"/>
        <v>253781.39</v>
      </c>
      <c r="Q472">
        <f t="shared" si="60"/>
        <v>84.026848000000001</v>
      </c>
      <c r="R472" t="str">
        <f t="shared" si="61"/>
        <v>Personal</v>
      </c>
      <c r="S472">
        <f t="shared" si="62"/>
        <v>4</v>
      </c>
      <c r="T472" s="6">
        <f t="shared" ca="1" si="63"/>
        <v>29</v>
      </c>
    </row>
    <row r="473" spans="1:20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s="2" t="str">
        <f t="shared" si="56"/>
        <v>Arizona</v>
      </c>
      <c r="N473" t="str">
        <f t="shared" si="57"/>
        <v>F</v>
      </c>
      <c r="O473" t="str">
        <f t="shared" si="58"/>
        <v>College</v>
      </c>
      <c r="P473">
        <f t="shared" si="59"/>
        <v>282194.71999999997</v>
      </c>
      <c r="Q473">
        <f t="shared" si="60"/>
        <v>139.489926</v>
      </c>
      <c r="R473" t="str">
        <f t="shared" si="61"/>
        <v>Special</v>
      </c>
      <c r="S473">
        <f t="shared" si="62"/>
        <v>4</v>
      </c>
      <c r="T473" s="6">
        <f t="shared" ca="1" si="63"/>
        <v>29</v>
      </c>
    </row>
    <row r="474" spans="1:20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s="2" t="str">
        <f t="shared" si="56"/>
        <v>Arizona</v>
      </c>
      <c r="N474" t="str">
        <f t="shared" si="57"/>
        <v>M</v>
      </c>
      <c r="O474" t="str">
        <f t="shared" si="58"/>
        <v>Bachelor</v>
      </c>
      <c r="P474">
        <f t="shared" si="59"/>
        <v>775712.81</v>
      </c>
      <c r="Q474">
        <f t="shared" si="60"/>
        <v>607.44590000000005</v>
      </c>
      <c r="R474" t="str">
        <f t="shared" si="61"/>
        <v>Corporate</v>
      </c>
      <c r="S474">
        <f t="shared" si="62"/>
        <v>2</v>
      </c>
      <c r="T474" s="6">
        <f t="shared" ca="1" si="63"/>
        <v>28</v>
      </c>
    </row>
    <row r="475" spans="1:20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s="2" t="str">
        <f t="shared" si="56"/>
        <v>Arizona</v>
      </c>
      <c r="N475" t="str">
        <f t="shared" si="57"/>
        <v>M</v>
      </c>
      <c r="O475" t="str">
        <f t="shared" si="58"/>
        <v>High School or Below</v>
      </c>
      <c r="P475">
        <f t="shared" si="59"/>
        <v>407913.27</v>
      </c>
      <c r="Q475">
        <f t="shared" si="60"/>
        <v>631.12437199999999</v>
      </c>
      <c r="R475" t="str">
        <f t="shared" si="61"/>
        <v>Corporate</v>
      </c>
      <c r="S475">
        <f t="shared" si="62"/>
        <v>2</v>
      </c>
      <c r="T475" s="6">
        <f t="shared" ca="1" si="63"/>
        <v>28</v>
      </c>
    </row>
    <row r="476" spans="1:20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s="2" t="str">
        <f t="shared" si="56"/>
        <v>Arizona</v>
      </c>
      <c r="N476" t="str">
        <f t="shared" si="57"/>
        <v>F</v>
      </c>
      <c r="O476" t="str">
        <f t="shared" si="58"/>
        <v>College</v>
      </c>
      <c r="P476">
        <f t="shared" si="59"/>
        <v>595554.46</v>
      </c>
      <c r="Q476">
        <f t="shared" si="60"/>
        <v>628.02349400000003</v>
      </c>
      <c r="R476" t="str">
        <f t="shared" si="61"/>
        <v>Personal</v>
      </c>
      <c r="S476">
        <f t="shared" si="62"/>
        <v>4</v>
      </c>
      <c r="T476" s="6">
        <f t="shared" ca="1" si="63"/>
        <v>28</v>
      </c>
    </row>
    <row r="477" spans="1:20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s="2" t="str">
        <f t="shared" si="56"/>
        <v>Oregon</v>
      </c>
      <c r="N477" t="str">
        <f t="shared" si="57"/>
        <v>F</v>
      </c>
      <c r="O477" t="str">
        <f t="shared" si="58"/>
        <v>Bachelor</v>
      </c>
      <c r="P477">
        <f t="shared" si="59"/>
        <v>1415861.36</v>
      </c>
      <c r="Q477">
        <f t="shared" si="60"/>
        <v>336</v>
      </c>
      <c r="R477" t="str">
        <f t="shared" si="61"/>
        <v>Personal</v>
      </c>
      <c r="S477">
        <f t="shared" si="62"/>
        <v>2</v>
      </c>
      <c r="T477" s="6">
        <f t="shared" ca="1" si="63"/>
        <v>28</v>
      </c>
    </row>
    <row r="478" spans="1:20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s="2" t="str">
        <f t="shared" si="56"/>
        <v>Nevada</v>
      </c>
      <c r="N478" t="str">
        <f t="shared" si="57"/>
        <v>M</v>
      </c>
      <c r="O478" t="str">
        <f t="shared" si="58"/>
        <v>College</v>
      </c>
      <c r="P478">
        <f t="shared" si="59"/>
        <v>848723.8</v>
      </c>
      <c r="Q478">
        <f t="shared" si="60"/>
        <v>426.655599</v>
      </c>
      <c r="R478" t="str">
        <f t="shared" si="61"/>
        <v>Personal</v>
      </c>
      <c r="S478">
        <f t="shared" si="62"/>
        <v>2</v>
      </c>
      <c r="T478" s="6">
        <f t="shared" ca="1" si="63"/>
        <v>28</v>
      </c>
    </row>
    <row r="479" spans="1:20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s="2" t="str">
        <f t="shared" si="56"/>
        <v>Arizona</v>
      </c>
      <c r="N479" t="str">
        <f t="shared" si="57"/>
        <v>M</v>
      </c>
      <c r="O479" t="str">
        <f t="shared" si="58"/>
        <v>College</v>
      </c>
      <c r="P479">
        <f t="shared" si="59"/>
        <v>628547.68999999994</v>
      </c>
      <c r="Q479">
        <f t="shared" si="60"/>
        <v>91.417923000000002</v>
      </c>
      <c r="R479" t="str">
        <f t="shared" si="61"/>
        <v>Personal</v>
      </c>
      <c r="S479">
        <f t="shared" si="62"/>
        <v>4</v>
      </c>
      <c r="T479" s="6">
        <f t="shared" ca="1" si="63"/>
        <v>29</v>
      </c>
    </row>
    <row r="480" spans="1:20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s="2" t="str">
        <f t="shared" si="56"/>
        <v>Oregon</v>
      </c>
      <c r="N480" t="str">
        <f t="shared" si="57"/>
        <v>F</v>
      </c>
      <c r="O480" t="str">
        <f t="shared" si="58"/>
        <v>High School or Below</v>
      </c>
      <c r="P480">
        <f t="shared" si="59"/>
        <v>1147348.1499999999</v>
      </c>
      <c r="Q480">
        <f t="shared" si="60"/>
        <v>317.84481199999999</v>
      </c>
      <c r="R480" t="str">
        <f t="shared" si="61"/>
        <v>Personal</v>
      </c>
      <c r="S480">
        <f t="shared" si="62"/>
        <v>2</v>
      </c>
      <c r="T480" s="6">
        <f t="shared" ca="1" si="63"/>
        <v>29</v>
      </c>
    </row>
    <row r="481" spans="1:20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s="2" t="str">
        <f t="shared" si="56"/>
        <v>Washington</v>
      </c>
      <c r="N481" t="str">
        <f t="shared" si="57"/>
        <v>F</v>
      </c>
      <c r="O481" t="str">
        <f t="shared" si="58"/>
        <v>College</v>
      </c>
      <c r="P481">
        <f t="shared" si="59"/>
        <v>494263.06</v>
      </c>
      <c r="Q481">
        <f t="shared" si="60"/>
        <v>118.446235</v>
      </c>
      <c r="R481" t="str">
        <f t="shared" si="61"/>
        <v>Personal</v>
      </c>
      <c r="S481">
        <f t="shared" si="62"/>
        <v>2</v>
      </c>
      <c r="T481" s="6">
        <f t="shared" ca="1" si="63"/>
        <v>29</v>
      </c>
    </row>
    <row r="482" spans="1:20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s="2" t="str">
        <f t="shared" si="56"/>
        <v>Oregon</v>
      </c>
      <c r="N482" t="str">
        <f t="shared" si="57"/>
        <v>M</v>
      </c>
      <c r="O482" t="str">
        <f t="shared" si="58"/>
        <v>Bachelor</v>
      </c>
      <c r="P482">
        <f t="shared" si="59"/>
        <v>2359468.02</v>
      </c>
      <c r="Q482">
        <f t="shared" si="60"/>
        <v>86.461582000000007</v>
      </c>
      <c r="R482" t="str">
        <f t="shared" si="61"/>
        <v>Personal</v>
      </c>
      <c r="S482">
        <f t="shared" si="62"/>
        <v>4</v>
      </c>
      <c r="T482" s="6">
        <f t="shared" ca="1" si="63"/>
        <v>29</v>
      </c>
    </row>
    <row r="483" spans="1:20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s="2" t="str">
        <f t="shared" si="56"/>
        <v>Washington</v>
      </c>
      <c r="N483" t="str">
        <f t="shared" si="57"/>
        <v>M</v>
      </c>
      <c r="O483" t="str">
        <f t="shared" si="58"/>
        <v>Master</v>
      </c>
      <c r="P483">
        <f t="shared" si="59"/>
        <v>257250.66</v>
      </c>
      <c r="Q483">
        <f t="shared" si="60"/>
        <v>118.45497400000001</v>
      </c>
      <c r="R483" t="str">
        <f t="shared" si="61"/>
        <v>Personal</v>
      </c>
      <c r="S483">
        <f t="shared" si="62"/>
        <v>4</v>
      </c>
      <c r="T483" s="6">
        <f t="shared" ca="1" si="63"/>
        <v>29</v>
      </c>
    </row>
    <row r="484" spans="1:20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s="2" t="str">
        <f t="shared" si="56"/>
        <v>Arizona</v>
      </c>
      <c r="N484" t="str">
        <f t="shared" si="57"/>
        <v>F</v>
      </c>
      <c r="O484" t="str">
        <f t="shared" si="58"/>
        <v>College</v>
      </c>
      <c r="P484">
        <f t="shared" si="59"/>
        <v>538089.86</v>
      </c>
      <c r="Q484">
        <f t="shared" si="60"/>
        <v>321.60000000000002</v>
      </c>
      <c r="R484" t="str">
        <f t="shared" si="61"/>
        <v>Personal</v>
      </c>
      <c r="S484">
        <f t="shared" si="62"/>
        <v>4</v>
      </c>
      <c r="T484" s="6">
        <f t="shared" ca="1" si="63"/>
        <v>29</v>
      </c>
    </row>
    <row r="485" spans="1:20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s="2" t="str">
        <f t="shared" si="56"/>
        <v>California</v>
      </c>
      <c r="N485" t="str">
        <f t="shared" si="57"/>
        <v>F</v>
      </c>
      <c r="O485" t="str">
        <f t="shared" si="58"/>
        <v>College</v>
      </c>
      <c r="P485">
        <f t="shared" si="59"/>
        <v>477055.09</v>
      </c>
      <c r="Q485">
        <f t="shared" si="60"/>
        <v>362.77454499999999</v>
      </c>
      <c r="R485" t="str">
        <f t="shared" si="61"/>
        <v>Personal</v>
      </c>
      <c r="S485">
        <f t="shared" si="62"/>
        <v>2</v>
      </c>
      <c r="T485" s="6">
        <f t="shared" ca="1" si="63"/>
        <v>28</v>
      </c>
    </row>
    <row r="486" spans="1:20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s="2" t="str">
        <f t="shared" si="56"/>
        <v>Arizona</v>
      </c>
      <c r="N486" t="str">
        <f t="shared" si="57"/>
        <v>F</v>
      </c>
      <c r="O486" t="str">
        <f t="shared" si="58"/>
        <v>Master</v>
      </c>
      <c r="P486">
        <f t="shared" si="59"/>
        <v>675665.14</v>
      </c>
      <c r="Q486">
        <f t="shared" si="60"/>
        <v>221.85618400000001</v>
      </c>
      <c r="R486" t="str">
        <f t="shared" si="61"/>
        <v>Personal</v>
      </c>
      <c r="S486">
        <f t="shared" si="62"/>
        <v>4</v>
      </c>
      <c r="T486" s="6">
        <f t="shared" ca="1" si="63"/>
        <v>29</v>
      </c>
    </row>
    <row r="487" spans="1:20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s="2" t="str">
        <f t="shared" si="56"/>
        <v>Arizona</v>
      </c>
      <c r="N487" t="str">
        <f t="shared" si="57"/>
        <v>F</v>
      </c>
      <c r="O487" t="str">
        <f t="shared" si="58"/>
        <v>College</v>
      </c>
      <c r="P487">
        <f t="shared" si="59"/>
        <v>593601.18000000005</v>
      </c>
      <c r="Q487">
        <f t="shared" si="60"/>
        <v>980.16908100000001</v>
      </c>
      <c r="R487" t="str">
        <f t="shared" si="61"/>
        <v>Personal</v>
      </c>
      <c r="S487">
        <f t="shared" si="62"/>
        <v>4</v>
      </c>
      <c r="T487" s="6">
        <f t="shared" ca="1" si="63"/>
        <v>27</v>
      </c>
    </row>
    <row r="488" spans="1:20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s="2" t="str">
        <f t="shared" si="56"/>
        <v>Arizona</v>
      </c>
      <c r="N488" t="str">
        <f t="shared" si="57"/>
        <v>F</v>
      </c>
      <c r="O488" t="str">
        <f t="shared" si="58"/>
        <v>Bachelor</v>
      </c>
      <c r="P488">
        <f t="shared" si="59"/>
        <v>357076.05</v>
      </c>
      <c r="Q488">
        <f t="shared" si="60"/>
        <v>614.67590600000005</v>
      </c>
      <c r="R488" t="str">
        <f t="shared" si="61"/>
        <v>Personal</v>
      </c>
      <c r="S488">
        <f t="shared" si="62"/>
        <v>4</v>
      </c>
      <c r="T488" s="6">
        <f t="shared" ca="1" si="63"/>
        <v>28</v>
      </c>
    </row>
    <row r="489" spans="1:20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s="2" t="str">
        <f t="shared" si="56"/>
        <v>California</v>
      </c>
      <c r="N489" t="str">
        <f t="shared" si="57"/>
        <v>M</v>
      </c>
      <c r="O489" t="str">
        <f t="shared" si="58"/>
        <v>College</v>
      </c>
      <c r="P489">
        <f t="shared" si="59"/>
        <v>601996.05000000005</v>
      </c>
      <c r="Q489">
        <f t="shared" si="60"/>
        <v>662.4</v>
      </c>
      <c r="R489" t="str">
        <f t="shared" si="61"/>
        <v>Personal</v>
      </c>
      <c r="S489">
        <f t="shared" si="62"/>
        <v>4</v>
      </c>
      <c r="T489" s="6">
        <f t="shared" ca="1" si="63"/>
        <v>28</v>
      </c>
    </row>
    <row r="490" spans="1:20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s="2" t="str">
        <f t="shared" si="56"/>
        <v>Oregon</v>
      </c>
      <c r="N490" t="str">
        <f t="shared" si="57"/>
        <v>M</v>
      </c>
      <c r="O490" t="str">
        <f t="shared" si="58"/>
        <v>High School or Below</v>
      </c>
      <c r="P490">
        <f t="shared" si="59"/>
        <v>542686.4</v>
      </c>
      <c r="Q490">
        <f t="shared" si="60"/>
        <v>331.2</v>
      </c>
      <c r="R490" t="str">
        <f t="shared" si="61"/>
        <v>Personal</v>
      </c>
      <c r="S490">
        <f t="shared" si="62"/>
        <v>2</v>
      </c>
      <c r="T490" s="6">
        <f t="shared" ca="1" si="63"/>
        <v>28</v>
      </c>
    </row>
    <row r="491" spans="1:20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s="2" t="str">
        <f t="shared" si="56"/>
        <v>Oregon</v>
      </c>
      <c r="N491" t="str">
        <f t="shared" si="57"/>
        <v>F</v>
      </c>
      <c r="O491" t="str">
        <f t="shared" si="58"/>
        <v>Master</v>
      </c>
      <c r="P491">
        <f t="shared" si="59"/>
        <v>273031.38</v>
      </c>
      <c r="Q491">
        <f t="shared" si="60"/>
        <v>145.25216800000001</v>
      </c>
      <c r="R491" t="str">
        <f t="shared" si="61"/>
        <v>Personal</v>
      </c>
      <c r="S491">
        <f t="shared" si="62"/>
        <v>4</v>
      </c>
      <c r="T491" s="6">
        <f t="shared" ca="1" si="63"/>
        <v>29</v>
      </c>
    </row>
    <row r="492" spans="1:20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s="2" t="str">
        <f t="shared" si="56"/>
        <v>California</v>
      </c>
      <c r="N492" t="str">
        <f t="shared" si="57"/>
        <v>F</v>
      </c>
      <c r="O492" t="str">
        <f t="shared" si="58"/>
        <v>High School or Below</v>
      </c>
      <c r="P492">
        <f t="shared" si="59"/>
        <v>498268.14</v>
      </c>
      <c r="Q492">
        <f t="shared" si="60"/>
        <v>374.24078300000002</v>
      </c>
      <c r="R492" t="str">
        <f t="shared" si="61"/>
        <v>Corporate</v>
      </c>
      <c r="S492">
        <f t="shared" si="62"/>
        <v>4</v>
      </c>
      <c r="T492" s="6">
        <f t="shared" ca="1" si="63"/>
        <v>28</v>
      </c>
    </row>
    <row r="493" spans="1:20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s="2" t="str">
        <f t="shared" si="56"/>
        <v>Oregon</v>
      </c>
      <c r="N493" t="str">
        <f t="shared" si="57"/>
        <v>F</v>
      </c>
      <c r="O493" t="str">
        <f t="shared" si="58"/>
        <v>College</v>
      </c>
      <c r="P493">
        <f t="shared" si="59"/>
        <v>876926.68</v>
      </c>
      <c r="Q493">
        <f t="shared" si="60"/>
        <v>355.2</v>
      </c>
      <c r="R493" t="str">
        <f t="shared" si="61"/>
        <v>Personal</v>
      </c>
      <c r="S493">
        <f t="shared" si="62"/>
        <v>4</v>
      </c>
      <c r="T493" s="6">
        <f t="shared" ca="1" si="63"/>
        <v>28</v>
      </c>
    </row>
    <row r="494" spans="1:20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s="2" t="str">
        <f t="shared" si="56"/>
        <v>Nevada</v>
      </c>
      <c r="N494" t="str">
        <f t="shared" si="57"/>
        <v>M</v>
      </c>
      <c r="O494" t="str">
        <f t="shared" si="58"/>
        <v>High School or Below</v>
      </c>
      <c r="P494">
        <f t="shared" si="59"/>
        <v>422061.35</v>
      </c>
      <c r="Q494">
        <f t="shared" si="60"/>
        <v>528</v>
      </c>
      <c r="R494" t="str">
        <f t="shared" si="61"/>
        <v>Personal</v>
      </c>
      <c r="S494">
        <f t="shared" si="62"/>
        <v>2</v>
      </c>
      <c r="T494" s="6">
        <f t="shared" ca="1" si="63"/>
        <v>28</v>
      </c>
    </row>
    <row r="495" spans="1:20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s="2" t="str">
        <f t="shared" si="56"/>
        <v>Arizona</v>
      </c>
      <c r="N495" t="str">
        <f t="shared" si="57"/>
        <v>M</v>
      </c>
      <c r="O495" t="str">
        <f t="shared" si="58"/>
        <v>High School or Below</v>
      </c>
      <c r="P495">
        <f t="shared" si="59"/>
        <v>1153750.51</v>
      </c>
      <c r="Q495">
        <f t="shared" si="60"/>
        <v>619.20000000000005</v>
      </c>
      <c r="R495" t="str">
        <f t="shared" si="61"/>
        <v>Corporate</v>
      </c>
      <c r="S495">
        <f t="shared" si="62"/>
        <v>2</v>
      </c>
      <c r="T495" s="6">
        <f t="shared" ca="1" si="63"/>
        <v>28</v>
      </c>
    </row>
    <row r="496" spans="1:20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s="2" t="str">
        <f t="shared" si="56"/>
        <v>California</v>
      </c>
      <c r="N496" t="str">
        <f t="shared" si="57"/>
        <v>F</v>
      </c>
      <c r="O496" t="str">
        <f t="shared" si="58"/>
        <v>Master</v>
      </c>
      <c r="P496">
        <f t="shared" si="59"/>
        <v>588718.19999999995</v>
      </c>
      <c r="Q496">
        <f t="shared" si="60"/>
        <v>80.669257000000002</v>
      </c>
      <c r="R496" t="str">
        <f t="shared" si="61"/>
        <v>Personal</v>
      </c>
      <c r="S496">
        <f t="shared" si="62"/>
        <v>4</v>
      </c>
      <c r="T496" s="6">
        <f t="shared" ca="1" si="63"/>
        <v>29</v>
      </c>
    </row>
    <row r="497" spans="1:20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s="2" t="str">
        <f t="shared" si="56"/>
        <v>California</v>
      </c>
      <c r="N497" t="str">
        <f t="shared" si="57"/>
        <v>F</v>
      </c>
      <c r="O497" t="str">
        <f t="shared" si="58"/>
        <v>College</v>
      </c>
      <c r="P497">
        <f t="shared" si="59"/>
        <v>470058.38</v>
      </c>
      <c r="Q497">
        <f t="shared" si="60"/>
        <v>561.6</v>
      </c>
      <c r="R497" t="str">
        <f t="shared" si="61"/>
        <v>Personal</v>
      </c>
      <c r="S497">
        <f t="shared" si="62"/>
        <v>2</v>
      </c>
      <c r="T497" s="6">
        <f t="shared" ca="1" si="63"/>
        <v>28</v>
      </c>
    </row>
    <row r="498" spans="1:20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s="2" t="str">
        <f t="shared" si="56"/>
        <v>Oregon</v>
      </c>
      <c r="N498" t="str">
        <f t="shared" si="57"/>
        <v>M</v>
      </c>
      <c r="O498" t="str">
        <f t="shared" si="58"/>
        <v>High School or Below</v>
      </c>
      <c r="P498">
        <f t="shared" si="59"/>
        <v>1096395.72</v>
      </c>
      <c r="Q498">
        <f t="shared" si="60"/>
        <v>1324.8</v>
      </c>
      <c r="R498" t="str">
        <f t="shared" si="61"/>
        <v>Personal</v>
      </c>
      <c r="S498">
        <f t="shared" si="62"/>
        <v>4</v>
      </c>
      <c r="T498" s="6">
        <f t="shared" ca="1" si="63"/>
        <v>26</v>
      </c>
    </row>
    <row r="499" spans="1:20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s="2" t="str">
        <f t="shared" si="56"/>
        <v>Arizona</v>
      </c>
      <c r="N499" t="str">
        <f t="shared" si="57"/>
        <v>F</v>
      </c>
      <c r="O499" t="str">
        <f t="shared" si="58"/>
        <v>High School or Below</v>
      </c>
      <c r="P499">
        <f t="shared" si="59"/>
        <v>252317.12</v>
      </c>
      <c r="Q499">
        <f t="shared" si="60"/>
        <v>504</v>
      </c>
      <c r="R499" t="str">
        <f t="shared" si="61"/>
        <v>Personal</v>
      </c>
      <c r="S499">
        <f t="shared" si="62"/>
        <v>4</v>
      </c>
      <c r="T499" s="6">
        <f t="shared" ca="1" si="63"/>
        <v>28</v>
      </c>
    </row>
    <row r="500" spans="1:20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s="2" t="str">
        <f t="shared" si="56"/>
        <v>Nevada</v>
      </c>
      <c r="N500" t="str">
        <f t="shared" si="57"/>
        <v>M</v>
      </c>
      <c r="O500" t="str">
        <f t="shared" si="58"/>
        <v>Doctor</v>
      </c>
      <c r="P500">
        <f t="shared" si="59"/>
        <v>375780.47</v>
      </c>
      <c r="Q500">
        <f t="shared" si="60"/>
        <v>460.8</v>
      </c>
      <c r="R500" t="str">
        <f t="shared" si="61"/>
        <v>Personal</v>
      </c>
      <c r="S500">
        <f t="shared" si="62"/>
        <v>4</v>
      </c>
      <c r="T500" s="6">
        <f t="shared" ca="1" si="63"/>
        <v>28</v>
      </c>
    </row>
    <row r="501" spans="1:20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s="2" t="str">
        <f t="shared" si="56"/>
        <v>Oregon</v>
      </c>
      <c r="N501" t="str">
        <f t="shared" si="57"/>
        <v>M</v>
      </c>
      <c r="O501" t="str">
        <f t="shared" si="58"/>
        <v>High School or Below</v>
      </c>
      <c r="P501">
        <f t="shared" si="59"/>
        <v>1294173.3500000001</v>
      </c>
      <c r="Q501">
        <f t="shared" si="60"/>
        <v>468.56613299999998</v>
      </c>
      <c r="R501" t="str">
        <f t="shared" si="61"/>
        <v>Personal</v>
      </c>
      <c r="S501">
        <f t="shared" si="62"/>
        <v>2</v>
      </c>
      <c r="T501" s="6">
        <f t="shared" ca="1" si="63"/>
        <v>28</v>
      </c>
    </row>
    <row r="502" spans="1:20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s="2" t="str">
        <f t="shared" si="56"/>
        <v>Nevada</v>
      </c>
      <c r="N502" t="str">
        <f t="shared" si="57"/>
        <v>F</v>
      </c>
      <c r="O502" t="str">
        <f t="shared" si="58"/>
        <v>Bachelor</v>
      </c>
      <c r="P502">
        <f t="shared" si="59"/>
        <v>376446.51</v>
      </c>
      <c r="Q502">
        <f t="shared" si="60"/>
        <v>842.43785000000003</v>
      </c>
      <c r="R502" t="str">
        <f t="shared" si="61"/>
        <v>Corporate</v>
      </c>
      <c r="S502">
        <f t="shared" si="62"/>
        <v>2</v>
      </c>
      <c r="T502" s="6">
        <f t="shared" ca="1" si="63"/>
        <v>27</v>
      </c>
    </row>
    <row r="503" spans="1:20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s="2" t="str">
        <f t="shared" si="56"/>
        <v>California</v>
      </c>
      <c r="N503" t="str">
        <f t="shared" si="57"/>
        <v>M</v>
      </c>
      <c r="O503" t="str">
        <f t="shared" si="58"/>
        <v>High School or Below</v>
      </c>
      <c r="P503">
        <f t="shared" si="59"/>
        <v>688955.7</v>
      </c>
      <c r="Q503">
        <f t="shared" si="60"/>
        <v>475.2</v>
      </c>
      <c r="R503" t="str">
        <f t="shared" si="61"/>
        <v>Personal</v>
      </c>
      <c r="S503">
        <f t="shared" si="62"/>
        <v>4</v>
      </c>
      <c r="T503" s="6">
        <f t="shared" ca="1" si="63"/>
        <v>28</v>
      </c>
    </row>
    <row r="504" spans="1:20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s="2" t="str">
        <f t="shared" si="56"/>
        <v>Nevada</v>
      </c>
      <c r="N504" t="str">
        <f t="shared" si="57"/>
        <v>M</v>
      </c>
      <c r="O504" t="str">
        <f t="shared" si="58"/>
        <v>College</v>
      </c>
      <c r="P504">
        <f t="shared" si="59"/>
        <v>362345.42</v>
      </c>
      <c r="Q504">
        <f t="shared" si="60"/>
        <v>1171.9311700000001</v>
      </c>
      <c r="R504" t="str">
        <f t="shared" si="61"/>
        <v>Corporate</v>
      </c>
      <c r="S504">
        <f t="shared" si="62"/>
        <v>2</v>
      </c>
      <c r="T504" s="6">
        <f t="shared" ca="1" si="63"/>
        <v>26</v>
      </c>
    </row>
    <row r="505" spans="1:20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s="2" t="str">
        <f t="shared" si="56"/>
        <v>Arizona</v>
      </c>
      <c r="N505" t="str">
        <f t="shared" si="57"/>
        <v>M</v>
      </c>
      <c r="O505" t="str">
        <f t="shared" si="58"/>
        <v>College</v>
      </c>
      <c r="P505">
        <f t="shared" si="59"/>
        <v>758211.38</v>
      </c>
      <c r="Q505">
        <f t="shared" si="60"/>
        <v>268.47180200000003</v>
      </c>
      <c r="R505" t="str">
        <f t="shared" si="61"/>
        <v>Personal</v>
      </c>
      <c r="S505">
        <f t="shared" si="62"/>
        <v>4</v>
      </c>
      <c r="T505" s="6">
        <f t="shared" ca="1" si="63"/>
        <v>29</v>
      </c>
    </row>
    <row r="506" spans="1:20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s="2" t="str">
        <f t="shared" si="56"/>
        <v>Oregon</v>
      </c>
      <c r="N506" t="str">
        <f t="shared" si="57"/>
        <v>F</v>
      </c>
      <c r="O506" t="str">
        <f t="shared" si="58"/>
        <v>College</v>
      </c>
      <c r="P506">
        <f t="shared" si="59"/>
        <v>827774.56</v>
      </c>
      <c r="Q506">
        <f t="shared" si="60"/>
        <v>494.4</v>
      </c>
      <c r="R506" t="str">
        <f t="shared" si="61"/>
        <v>Corporate</v>
      </c>
      <c r="S506">
        <f t="shared" si="62"/>
        <v>2</v>
      </c>
      <c r="T506" s="6">
        <f t="shared" ca="1" si="63"/>
        <v>28</v>
      </c>
    </row>
    <row r="507" spans="1:20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s="2" t="str">
        <f t="shared" si="56"/>
        <v>California</v>
      </c>
      <c r="N507" t="str">
        <f t="shared" si="57"/>
        <v>M</v>
      </c>
      <c r="O507" t="str">
        <f t="shared" si="58"/>
        <v>High School or Below</v>
      </c>
      <c r="P507">
        <f t="shared" si="59"/>
        <v>257645.56</v>
      </c>
      <c r="Q507">
        <f t="shared" si="60"/>
        <v>475.2</v>
      </c>
      <c r="R507" t="str">
        <f t="shared" si="61"/>
        <v>Personal</v>
      </c>
      <c r="S507">
        <f t="shared" si="62"/>
        <v>4</v>
      </c>
      <c r="T507" s="6">
        <f t="shared" ca="1" si="63"/>
        <v>28</v>
      </c>
    </row>
    <row r="508" spans="1:20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s="2" t="str">
        <f t="shared" si="56"/>
        <v>Oregon</v>
      </c>
      <c r="N508" t="str">
        <f t="shared" si="57"/>
        <v>F</v>
      </c>
      <c r="O508" t="str">
        <f t="shared" si="58"/>
        <v>College</v>
      </c>
      <c r="P508">
        <f t="shared" si="59"/>
        <v>820538.79</v>
      </c>
      <c r="Q508">
        <f t="shared" si="60"/>
        <v>138.722385</v>
      </c>
      <c r="R508" t="str">
        <f t="shared" si="61"/>
        <v>Corporate</v>
      </c>
      <c r="S508">
        <f t="shared" si="62"/>
        <v>2</v>
      </c>
      <c r="T508" s="6">
        <f t="shared" ca="1" si="63"/>
        <v>29</v>
      </c>
    </row>
    <row r="509" spans="1:20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s="2" t="str">
        <f t="shared" si="56"/>
        <v>Oregon</v>
      </c>
      <c r="N509" t="str">
        <f t="shared" si="57"/>
        <v>F</v>
      </c>
      <c r="O509" t="str">
        <f t="shared" si="58"/>
        <v>Doctor</v>
      </c>
      <c r="P509">
        <f t="shared" si="59"/>
        <v>1958246.89</v>
      </c>
      <c r="Q509">
        <f t="shared" si="60"/>
        <v>345.6</v>
      </c>
      <c r="R509" t="str">
        <f t="shared" si="61"/>
        <v>Corporate</v>
      </c>
      <c r="S509">
        <f t="shared" si="62"/>
        <v>4</v>
      </c>
      <c r="T509" s="6">
        <f t="shared" ca="1" si="63"/>
        <v>28</v>
      </c>
    </row>
    <row r="510" spans="1:20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s="2" t="str">
        <f t="shared" si="56"/>
        <v>Nevada</v>
      </c>
      <c r="N510" t="str">
        <f t="shared" si="57"/>
        <v>F</v>
      </c>
      <c r="O510" t="str">
        <f t="shared" si="58"/>
        <v>Bachelor</v>
      </c>
      <c r="P510">
        <f t="shared" si="59"/>
        <v>648152.66</v>
      </c>
      <c r="Q510">
        <f t="shared" si="60"/>
        <v>467.24802</v>
      </c>
      <c r="R510" t="str">
        <f t="shared" si="61"/>
        <v>Personal</v>
      </c>
      <c r="S510">
        <f t="shared" si="62"/>
        <v>4</v>
      </c>
      <c r="T510" s="6">
        <f t="shared" ca="1" si="63"/>
        <v>28</v>
      </c>
    </row>
    <row r="511" spans="1:20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s="2" t="str">
        <f t="shared" si="56"/>
        <v>Oregon</v>
      </c>
      <c r="N511" t="str">
        <f t="shared" si="57"/>
        <v>M</v>
      </c>
      <c r="O511" t="str">
        <f t="shared" si="58"/>
        <v>High School or Below</v>
      </c>
      <c r="P511">
        <f t="shared" si="59"/>
        <v>259931.09</v>
      </c>
      <c r="Q511">
        <f t="shared" si="60"/>
        <v>467.50323600000002</v>
      </c>
      <c r="R511" t="str">
        <f t="shared" si="61"/>
        <v>Corporate</v>
      </c>
      <c r="S511">
        <f t="shared" si="62"/>
        <v>2</v>
      </c>
      <c r="T511" s="6">
        <f t="shared" ca="1" si="63"/>
        <v>28</v>
      </c>
    </row>
    <row r="512" spans="1:20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s="2" t="str">
        <f t="shared" si="56"/>
        <v>Oregon</v>
      </c>
      <c r="N512" t="str">
        <f t="shared" si="57"/>
        <v>F</v>
      </c>
      <c r="O512" t="str">
        <f t="shared" si="58"/>
        <v>College</v>
      </c>
      <c r="P512">
        <f t="shared" si="59"/>
        <v>983033.76</v>
      </c>
      <c r="Q512">
        <f t="shared" si="60"/>
        <v>1214.4000000000001</v>
      </c>
      <c r="R512" t="str">
        <f t="shared" si="61"/>
        <v>Personal</v>
      </c>
      <c r="S512">
        <f t="shared" si="62"/>
        <v>4</v>
      </c>
      <c r="T512" s="6">
        <f t="shared" ca="1" si="63"/>
        <v>26</v>
      </c>
    </row>
    <row r="513" spans="1:20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s="2" t="str">
        <f t="shared" si="56"/>
        <v>Oregon</v>
      </c>
      <c r="N513" t="str">
        <f t="shared" si="57"/>
        <v>M</v>
      </c>
      <c r="O513" t="str">
        <f t="shared" si="58"/>
        <v>Bachelor</v>
      </c>
      <c r="P513">
        <f t="shared" si="59"/>
        <v>1044265.14</v>
      </c>
      <c r="Q513">
        <f t="shared" si="60"/>
        <v>667.2</v>
      </c>
      <c r="R513" t="str">
        <f t="shared" si="61"/>
        <v>Personal</v>
      </c>
      <c r="S513">
        <f t="shared" si="62"/>
        <v>2</v>
      </c>
      <c r="T513" s="6">
        <f t="shared" ca="1" si="63"/>
        <v>28</v>
      </c>
    </row>
    <row r="514" spans="1:20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s="2" t="str">
        <f t="shared" si="56"/>
        <v>Oregon</v>
      </c>
      <c r="N514" t="str">
        <f t="shared" si="57"/>
        <v>M</v>
      </c>
      <c r="O514" t="str">
        <f t="shared" si="58"/>
        <v>College</v>
      </c>
      <c r="P514">
        <f t="shared" si="59"/>
        <v>3605753.7</v>
      </c>
      <c r="Q514">
        <f t="shared" si="60"/>
        <v>192.08529899999999</v>
      </c>
      <c r="R514" t="str">
        <f t="shared" si="61"/>
        <v>Corporate</v>
      </c>
      <c r="S514">
        <f t="shared" si="62"/>
        <v>2</v>
      </c>
      <c r="T514" s="6">
        <f t="shared" ca="1" si="63"/>
        <v>29</v>
      </c>
    </row>
    <row r="515" spans="1:20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s="2" t="str">
        <f t="shared" ref="M515:M578" si="64">IF(OR(LEFT(B515,1)="W",LEFT(B515,1)="w"),"Washington",IF(OR(LEFT(B515,1)="A",LEFT(B515,1)="a"),"Arizona",IF(OR(LEFT(B515,1)="N",LEFT(C515,1)="n"),"Nevada",IF(OR(LEFT(B515,1)="C",LEFT(B515,1)="c"),"California",IF(OR(LEFT(B515,1)="O",LEFT(C515,1)="o"),"Oregon")))))</f>
        <v>California</v>
      </c>
      <c r="N515" t="str">
        <f t="shared" ref="N515:N578" si="65">IF(OR(LEFT(C515,1)="F",LEFT(C515,1)="f"),"F", IF(OR(LEFT(C515,1)="M",LEFT(C515,1)="m"),"M", "NA"))</f>
        <v>F</v>
      </c>
      <c r="O515" t="str">
        <f t="shared" ref="O515:O578" si="66">IF(OR(LEFT(D515,1)="M",LEFT(D515,1)="m"),"Master",IF(OR(LEFT(D515,1)="B",LEFT(D515,1)="b"),"Bachelor",IF(OR(LEFT(D515,1)="H",LEFT(D515,1)="h"),"High School or Below",IF(OR(LEFT(D515,1)="C",LEFT(D515,1)="c"),"College",IF(OR(LEFT(D515,1)="D",LEFT(D515,1)="d"),"Doctor")))))</f>
        <v>High School or Below</v>
      </c>
      <c r="P515">
        <f t="shared" ref="P515:P578" si="67">VALUE(E515)</f>
        <v>847003.68</v>
      </c>
      <c r="Q515">
        <f t="shared" ref="Q515:Q578" si="68">VALUE(K515)</f>
        <v>619.97388899999999</v>
      </c>
      <c r="R515" t="str">
        <f t="shared" ref="R515:R578" si="69">TRIM(SUBSTITUTE(I515, " Auto", ""))</f>
        <v>Corporate</v>
      </c>
      <c r="S515">
        <f t="shared" ref="S515:S578" si="70">IF(OR(LEFT(J515,4)="Four",LEFT(J515,3)="Lux",),4, 2)</f>
        <v>2</v>
      </c>
      <c r="T515" s="6">
        <f t="shared" ref="T515:T578" ca="1" si="71">DATEDIF(L515,TODAY(),"Y")</f>
        <v>28</v>
      </c>
    </row>
    <row r="516" spans="1:20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s="2" t="str">
        <f t="shared" si="64"/>
        <v>California</v>
      </c>
      <c r="N516" t="str">
        <f t="shared" si="65"/>
        <v>F</v>
      </c>
      <c r="O516" t="str">
        <f t="shared" si="66"/>
        <v>High School or Below</v>
      </c>
      <c r="P516">
        <f t="shared" si="67"/>
        <v>827878.65</v>
      </c>
      <c r="Q516">
        <f t="shared" si="68"/>
        <v>1002.782553</v>
      </c>
      <c r="R516" t="str">
        <f t="shared" si="69"/>
        <v>Personal</v>
      </c>
      <c r="S516">
        <f t="shared" si="70"/>
        <v>4</v>
      </c>
      <c r="T516" s="6">
        <f t="shared" ca="1" si="71"/>
        <v>27</v>
      </c>
    </row>
    <row r="517" spans="1:20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s="2" t="str">
        <f t="shared" si="64"/>
        <v>California</v>
      </c>
      <c r="N517" t="str">
        <f t="shared" si="65"/>
        <v>F</v>
      </c>
      <c r="O517" t="str">
        <f t="shared" si="66"/>
        <v>High School or Below</v>
      </c>
      <c r="P517">
        <f t="shared" si="67"/>
        <v>478893.26</v>
      </c>
      <c r="Q517">
        <f t="shared" si="68"/>
        <v>321.60000000000002</v>
      </c>
      <c r="R517" t="str">
        <f t="shared" si="69"/>
        <v>Personal</v>
      </c>
      <c r="S517">
        <f t="shared" si="70"/>
        <v>2</v>
      </c>
      <c r="T517" s="6">
        <f t="shared" ca="1" si="71"/>
        <v>29</v>
      </c>
    </row>
    <row r="518" spans="1:20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s="2" t="str">
        <f t="shared" si="64"/>
        <v>Arizona</v>
      </c>
      <c r="N518" t="str">
        <f t="shared" si="65"/>
        <v>F</v>
      </c>
      <c r="O518" t="str">
        <f t="shared" si="66"/>
        <v>Bachelor</v>
      </c>
      <c r="P518">
        <f t="shared" si="67"/>
        <v>308799.99</v>
      </c>
      <c r="Q518">
        <f t="shared" si="68"/>
        <v>384</v>
      </c>
      <c r="R518" t="str">
        <f t="shared" si="69"/>
        <v>Special</v>
      </c>
      <c r="S518">
        <f t="shared" si="70"/>
        <v>4</v>
      </c>
      <c r="T518" s="6">
        <f t="shared" ca="1" si="71"/>
        <v>28</v>
      </c>
    </row>
    <row r="519" spans="1:20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s="2" t="str">
        <f t="shared" si="64"/>
        <v>Arizona</v>
      </c>
      <c r="N519" t="str">
        <f t="shared" si="65"/>
        <v>M</v>
      </c>
      <c r="O519" t="str">
        <f t="shared" si="66"/>
        <v>Bachelor</v>
      </c>
      <c r="P519">
        <f t="shared" si="67"/>
        <v>444373.62</v>
      </c>
      <c r="Q519">
        <f t="shared" si="68"/>
        <v>251.774574</v>
      </c>
      <c r="R519" t="str">
        <f t="shared" si="69"/>
        <v>Corporate</v>
      </c>
      <c r="S519">
        <f t="shared" si="70"/>
        <v>4</v>
      </c>
      <c r="T519" s="6">
        <f t="shared" ca="1" si="71"/>
        <v>29</v>
      </c>
    </row>
    <row r="520" spans="1:20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s="2" t="str">
        <f t="shared" si="64"/>
        <v>Oregon</v>
      </c>
      <c r="N520" t="str">
        <f t="shared" si="65"/>
        <v>F</v>
      </c>
      <c r="O520" t="str">
        <f t="shared" si="66"/>
        <v>High School or Below</v>
      </c>
      <c r="P520">
        <f t="shared" si="67"/>
        <v>798408.65</v>
      </c>
      <c r="Q520">
        <f t="shared" si="68"/>
        <v>866.20832099999996</v>
      </c>
      <c r="R520" t="str">
        <f t="shared" si="69"/>
        <v>Personal</v>
      </c>
      <c r="S520">
        <f t="shared" si="70"/>
        <v>2</v>
      </c>
      <c r="T520" s="6">
        <f t="shared" ca="1" si="71"/>
        <v>27</v>
      </c>
    </row>
    <row r="521" spans="1:20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s="2" t="str">
        <f t="shared" si="64"/>
        <v>Oregon</v>
      </c>
      <c r="N521" t="str">
        <f t="shared" si="65"/>
        <v>F</v>
      </c>
      <c r="O521" t="str">
        <f t="shared" si="66"/>
        <v>College</v>
      </c>
      <c r="P521">
        <f t="shared" si="67"/>
        <v>718097.1</v>
      </c>
      <c r="Q521">
        <f t="shared" si="68"/>
        <v>1210.9209490000001</v>
      </c>
      <c r="R521" t="str">
        <f t="shared" si="69"/>
        <v>Personal</v>
      </c>
      <c r="S521">
        <f t="shared" si="70"/>
        <v>4</v>
      </c>
      <c r="T521" s="6">
        <f t="shared" ca="1" si="71"/>
        <v>26</v>
      </c>
    </row>
    <row r="522" spans="1:20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s="2" t="str">
        <f t="shared" si="64"/>
        <v>California</v>
      </c>
      <c r="N522" t="str">
        <f t="shared" si="65"/>
        <v>F</v>
      </c>
      <c r="O522" t="str">
        <f t="shared" si="66"/>
        <v>Bachelor</v>
      </c>
      <c r="P522">
        <f t="shared" si="67"/>
        <v>1565603.43</v>
      </c>
      <c r="Q522">
        <f t="shared" si="68"/>
        <v>599.64846599999998</v>
      </c>
      <c r="R522" t="str">
        <f t="shared" si="69"/>
        <v>Corporate</v>
      </c>
      <c r="S522">
        <f t="shared" si="70"/>
        <v>2</v>
      </c>
      <c r="T522" s="6">
        <f t="shared" ca="1" si="71"/>
        <v>28</v>
      </c>
    </row>
    <row r="523" spans="1:20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s="2" t="str">
        <f t="shared" si="64"/>
        <v>Oregon</v>
      </c>
      <c r="N523" t="str">
        <f t="shared" si="65"/>
        <v>M</v>
      </c>
      <c r="O523" t="str">
        <f t="shared" si="66"/>
        <v>High School or Below</v>
      </c>
      <c r="P523">
        <f t="shared" si="67"/>
        <v>578018.22</v>
      </c>
      <c r="Q523">
        <f t="shared" si="68"/>
        <v>787.99331299999994</v>
      </c>
      <c r="R523" t="str">
        <f t="shared" si="69"/>
        <v>Corporate</v>
      </c>
      <c r="S523">
        <f t="shared" si="70"/>
        <v>4</v>
      </c>
      <c r="T523" s="6">
        <f t="shared" ca="1" si="71"/>
        <v>27</v>
      </c>
    </row>
    <row r="524" spans="1:20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s="2" t="str">
        <f t="shared" si="64"/>
        <v>California</v>
      </c>
      <c r="N524" t="str">
        <f t="shared" si="65"/>
        <v>M</v>
      </c>
      <c r="O524" t="str">
        <f t="shared" si="66"/>
        <v>College</v>
      </c>
      <c r="P524">
        <f t="shared" si="67"/>
        <v>2071494.04</v>
      </c>
      <c r="Q524">
        <f t="shared" si="68"/>
        <v>2027.724442</v>
      </c>
      <c r="R524" t="str">
        <f t="shared" si="69"/>
        <v>Corporate</v>
      </c>
      <c r="S524">
        <f t="shared" si="70"/>
        <v>4</v>
      </c>
      <c r="T524" s="6">
        <f t="shared" ca="1" si="71"/>
        <v>24</v>
      </c>
    </row>
    <row r="525" spans="1:20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s="2" t="str">
        <f t="shared" si="64"/>
        <v>Nevada</v>
      </c>
      <c r="N525" t="str">
        <f t="shared" si="65"/>
        <v>F</v>
      </c>
      <c r="O525" t="str">
        <f t="shared" si="66"/>
        <v>Bachelor</v>
      </c>
      <c r="P525">
        <f t="shared" si="67"/>
        <v>533735.24</v>
      </c>
      <c r="Q525">
        <f t="shared" si="68"/>
        <v>619.20000000000005</v>
      </c>
      <c r="R525" t="str">
        <f t="shared" si="69"/>
        <v>Personal</v>
      </c>
      <c r="S525">
        <f t="shared" si="70"/>
        <v>4</v>
      </c>
      <c r="T525" s="6">
        <f t="shared" ca="1" si="71"/>
        <v>28</v>
      </c>
    </row>
    <row r="526" spans="1:20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s="2" t="str">
        <f t="shared" si="64"/>
        <v>Arizona</v>
      </c>
      <c r="N526" t="str">
        <f t="shared" si="65"/>
        <v>M</v>
      </c>
      <c r="O526" t="str">
        <f t="shared" si="66"/>
        <v>College</v>
      </c>
      <c r="P526">
        <f t="shared" si="67"/>
        <v>505082.62</v>
      </c>
      <c r="Q526">
        <f t="shared" si="68"/>
        <v>72.852046999999999</v>
      </c>
      <c r="R526" t="str">
        <f t="shared" si="69"/>
        <v>Personal</v>
      </c>
      <c r="S526">
        <f t="shared" si="70"/>
        <v>2</v>
      </c>
      <c r="T526" s="6">
        <f t="shared" ca="1" si="71"/>
        <v>29</v>
      </c>
    </row>
    <row r="527" spans="1:20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s="2" t="str">
        <f t="shared" si="64"/>
        <v>Arizona</v>
      </c>
      <c r="N527" t="str">
        <f t="shared" si="65"/>
        <v>F</v>
      </c>
      <c r="O527" t="str">
        <f t="shared" si="66"/>
        <v>High School or Below</v>
      </c>
      <c r="P527">
        <f t="shared" si="67"/>
        <v>511662.4</v>
      </c>
      <c r="Q527">
        <f t="shared" si="68"/>
        <v>449.81967100000003</v>
      </c>
      <c r="R527" t="str">
        <f t="shared" si="69"/>
        <v>Corporate</v>
      </c>
      <c r="S527">
        <f t="shared" si="70"/>
        <v>4</v>
      </c>
      <c r="T527" s="6">
        <f t="shared" ca="1" si="71"/>
        <v>28</v>
      </c>
    </row>
    <row r="528" spans="1:20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s="2" t="str">
        <f t="shared" si="64"/>
        <v>Oregon</v>
      </c>
      <c r="N528" t="str">
        <f t="shared" si="65"/>
        <v>M</v>
      </c>
      <c r="O528" t="str">
        <f t="shared" si="66"/>
        <v>Bachelor</v>
      </c>
      <c r="P528">
        <f t="shared" si="67"/>
        <v>726873.7</v>
      </c>
      <c r="Q528">
        <f t="shared" si="68"/>
        <v>302.39999999999998</v>
      </c>
      <c r="R528" t="str">
        <f t="shared" si="69"/>
        <v>Personal</v>
      </c>
      <c r="S528">
        <f t="shared" si="70"/>
        <v>2</v>
      </c>
      <c r="T528" s="6">
        <f t="shared" ca="1" si="71"/>
        <v>29</v>
      </c>
    </row>
    <row r="529" spans="1:20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s="2" t="str">
        <f t="shared" si="64"/>
        <v>Oregon</v>
      </c>
      <c r="N529" t="str">
        <f t="shared" si="65"/>
        <v>M</v>
      </c>
      <c r="O529" t="str">
        <f t="shared" si="66"/>
        <v>College</v>
      </c>
      <c r="P529">
        <f t="shared" si="67"/>
        <v>261661.39</v>
      </c>
      <c r="Q529">
        <f t="shared" si="68"/>
        <v>316.8</v>
      </c>
      <c r="R529" t="str">
        <f t="shared" si="69"/>
        <v>Personal</v>
      </c>
      <c r="S529">
        <f t="shared" si="70"/>
        <v>2</v>
      </c>
      <c r="T529" s="6">
        <f t="shared" ca="1" si="71"/>
        <v>29</v>
      </c>
    </row>
    <row r="530" spans="1:20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s="2" t="str">
        <f t="shared" si="64"/>
        <v>Oregon</v>
      </c>
      <c r="N530" t="str">
        <f t="shared" si="65"/>
        <v>M</v>
      </c>
      <c r="O530" t="str">
        <f t="shared" si="66"/>
        <v>High School or Below</v>
      </c>
      <c r="P530">
        <f t="shared" si="67"/>
        <v>373843.62</v>
      </c>
      <c r="Q530">
        <f t="shared" si="68"/>
        <v>489.6</v>
      </c>
      <c r="R530" t="str">
        <f t="shared" si="69"/>
        <v>Personal</v>
      </c>
      <c r="S530">
        <f t="shared" si="70"/>
        <v>2</v>
      </c>
      <c r="T530" s="6">
        <f t="shared" ca="1" si="71"/>
        <v>28</v>
      </c>
    </row>
    <row r="531" spans="1:20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s="2" t="str">
        <f t="shared" si="64"/>
        <v>California</v>
      </c>
      <c r="N531" t="str">
        <f t="shared" si="65"/>
        <v>F</v>
      </c>
      <c r="O531" t="str">
        <f t="shared" si="66"/>
        <v>Master</v>
      </c>
      <c r="P531">
        <f t="shared" si="67"/>
        <v>272535.64</v>
      </c>
      <c r="Q531">
        <f t="shared" si="68"/>
        <v>56.60333</v>
      </c>
      <c r="R531" t="str">
        <f t="shared" si="69"/>
        <v>Special</v>
      </c>
      <c r="S531">
        <f t="shared" si="70"/>
        <v>4</v>
      </c>
      <c r="T531" s="6">
        <f t="shared" ca="1" si="71"/>
        <v>29</v>
      </c>
    </row>
    <row r="532" spans="1:20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s="2" t="str">
        <f t="shared" si="64"/>
        <v>Arizona</v>
      </c>
      <c r="N532" t="str">
        <f t="shared" si="65"/>
        <v>M</v>
      </c>
      <c r="O532" t="str">
        <f t="shared" si="66"/>
        <v>College</v>
      </c>
      <c r="P532">
        <f t="shared" si="67"/>
        <v>545386.12</v>
      </c>
      <c r="Q532">
        <f t="shared" si="68"/>
        <v>259.06086199999999</v>
      </c>
      <c r="R532" t="str">
        <f t="shared" si="69"/>
        <v>Corporate</v>
      </c>
      <c r="S532">
        <f t="shared" si="70"/>
        <v>4</v>
      </c>
      <c r="T532" s="6">
        <f t="shared" ca="1" si="71"/>
        <v>29</v>
      </c>
    </row>
    <row r="533" spans="1:20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s="2" t="str">
        <f t="shared" si="64"/>
        <v>Arizona</v>
      </c>
      <c r="N533" t="str">
        <f t="shared" si="65"/>
        <v>F</v>
      </c>
      <c r="O533" t="str">
        <f t="shared" si="66"/>
        <v>Bachelor</v>
      </c>
      <c r="P533">
        <f t="shared" si="67"/>
        <v>684615.03</v>
      </c>
      <c r="Q533">
        <f t="shared" si="68"/>
        <v>456</v>
      </c>
      <c r="R533" t="str">
        <f t="shared" si="69"/>
        <v>Personal</v>
      </c>
      <c r="S533">
        <f t="shared" si="70"/>
        <v>2</v>
      </c>
      <c r="T533" s="6">
        <f t="shared" ca="1" si="71"/>
        <v>28</v>
      </c>
    </row>
    <row r="534" spans="1:20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s="2" t="str">
        <f t="shared" si="64"/>
        <v>Oregon</v>
      </c>
      <c r="N534" t="str">
        <f t="shared" si="65"/>
        <v>M</v>
      </c>
      <c r="O534" t="str">
        <f t="shared" si="66"/>
        <v>Master</v>
      </c>
      <c r="P534">
        <f t="shared" si="67"/>
        <v>617291.42000000004</v>
      </c>
      <c r="Q534">
        <f t="shared" si="68"/>
        <v>364.8</v>
      </c>
      <c r="R534" t="str">
        <f t="shared" si="69"/>
        <v>Corporate</v>
      </c>
      <c r="S534">
        <f t="shared" si="70"/>
        <v>4</v>
      </c>
      <c r="T534" s="6">
        <f t="shared" ca="1" si="71"/>
        <v>28</v>
      </c>
    </row>
    <row r="535" spans="1:20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s="2" t="str">
        <f t="shared" si="64"/>
        <v>Arizona</v>
      </c>
      <c r="N535" t="str">
        <f t="shared" si="65"/>
        <v>F</v>
      </c>
      <c r="O535" t="str">
        <f t="shared" si="66"/>
        <v>Bachelor</v>
      </c>
      <c r="P535">
        <f t="shared" si="67"/>
        <v>1034632.45</v>
      </c>
      <c r="Q535">
        <f t="shared" si="68"/>
        <v>470.4</v>
      </c>
      <c r="R535" t="str">
        <f t="shared" si="69"/>
        <v>Personal</v>
      </c>
      <c r="S535">
        <f t="shared" si="70"/>
        <v>4</v>
      </c>
      <c r="T535" s="6">
        <f t="shared" ca="1" si="71"/>
        <v>28</v>
      </c>
    </row>
    <row r="536" spans="1:20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s="2" t="str">
        <f t="shared" si="64"/>
        <v>Nevada</v>
      </c>
      <c r="N536" t="str">
        <f t="shared" si="65"/>
        <v>F</v>
      </c>
      <c r="O536" t="str">
        <f t="shared" si="66"/>
        <v>Bachelor</v>
      </c>
      <c r="P536">
        <f t="shared" si="67"/>
        <v>699700.86</v>
      </c>
      <c r="Q536">
        <f t="shared" si="68"/>
        <v>299.35608300000001</v>
      </c>
      <c r="R536" t="str">
        <f t="shared" si="69"/>
        <v>Personal</v>
      </c>
      <c r="S536">
        <f t="shared" si="70"/>
        <v>4</v>
      </c>
      <c r="T536" s="6">
        <f t="shared" ca="1" si="71"/>
        <v>29</v>
      </c>
    </row>
    <row r="537" spans="1:20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s="2" t="str">
        <f t="shared" si="64"/>
        <v>Arizona</v>
      </c>
      <c r="N537" t="str">
        <f t="shared" si="65"/>
        <v>F</v>
      </c>
      <c r="O537" t="str">
        <f t="shared" si="66"/>
        <v>High School or Below</v>
      </c>
      <c r="P537">
        <f t="shared" si="67"/>
        <v>419625.77</v>
      </c>
      <c r="Q537">
        <f t="shared" si="68"/>
        <v>699.16790000000003</v>
      </c>
      <c r="R537" t="str">
        <f t="shared" si="69"/>
        <v>Personal</v>
      </c>
      <c r="S537">
        <f t="shared" si="70"/>
        <v>4</v>
      </c>
      <c r="T537" s="6">
        <f t="shared" ca="1" si="71"/>
        <v>27</v>
      </c>
    </row>
    <row r="538" spans="1:20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s="2" t="str">
        <f t="shared" si="64"/>
        <v>Oregon</v>
      </c>
      <c r="N538" t="str">
        <f t="shared" si="65"/>
        <v>F</v>
      </c>
      <c r="O538" t="str">
        <f t="shared" si="66"/>
        <v>High School or Below</v>
      </c>
      <c r="P538">
        <f t="shared" si="67"/>
        <v>785810.98</v>
      </c>
      <c r="Q538">
        <f t="shared" si="68"/>
        <v>117.959654</v>
      </c>
      <c r="R538" t="str">
        <f t="shared" si="69"/>
        <v>Personal</v>
      </c>
      <c r="S538">
        <f t="shared" si="70"/>
        <v>2</v>
      </c>
      <c r="T538" s="6">
        <f t="shared" ca="1" si="71"/>
        <v>29</v>
      </c>
    </row>
    <row r="539" spans="1:20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s="2" t="str">
        <f t="shared" si="64"/>
        <v>Oregon</v>
      </c>
      <c r="N539" t="str">
        <f t="shared" si="65"/>
        <v>F</v>
      </c>
      <c r="O539" t="str">
        <f t="shared" si="66"/>
        <v>High School or Below</v>
      </c>
      <c r="P539">
        <f t="shared" si="67"/>
        <v>606434.4</v>
      </c>
      <c r="Q539">
        <f t="shared" si="68"/>
        <v>545.24034099999994</v>
      </c>
      <c r="R539" t="str">
        <f t="shared" si="69"/>
        <v>Personal</v>
      </c>
      <c r="S539">
        <f t="shared" si="70"/>
        <v>4</v>
      </c>
      <c r="T539" s="6">
        <f t="shared" ca="1" si="71"/>
        <v>28</v>
      </c>
    </row>
    <row r="540" spans="1:20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s="2" t="str">
        <f t="shared" si="64"/>
        <v>California</v>
      </c>
      <c r="N540" t="str">
        <f t="shared" si="65"/>
        <v>M</v>
      </c>
      <c r="O540" t="str">
        <f t="shared" si="66"/>
        <v>College</v>
      </c>
      <c r="P540">
        <f t="shared" si="67"/>
        <v>1749752.2</v>
      </c>
      <c r="Q540">
        <f t="shared" si="68"/>
        <v>350.4</v>
      </c>
      <c r="R540" t="str">
        <f t="shared" si="69"/>
        <v>Personal</v>
      </c>
      <c r="S540">
        <f t="shared" si="70"/>
        <v>2</v>
      </c>
      <c r="T540" s="6">
        <f t="shared" ca="1" si="71"/>
        <v>28</v>
      </c>
    </row>
    <row r="541" spans="1:20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s="2" t="str">
        <f t="shared" si="64"/>
        <v>Oregon</v>
      </c>
      <c r="N541" t="str">
        <f t="shared" si="65"/>
        <v>M</v>
      </c>
      <c r="O541" t="str">
        <f t="shared" si="66"/>
        <v>Doctor</v>
      </c>
      <c r="P541">
        <f t="shared" si="67"/>
        <v>897064.73</v>
      </c>
      <c r="Q541">
        <f t="shared" si="68"/>
        <v>328.23143199999998</v>
      </c>
      <c r="R541" t="str">
        <f t="shared" si="69"/>
        <v>Personal</v>
      </c>
      <c r="S541">
        <f t="shared" si="70"/>
        <v>2</v>
      </c>
      <c r="T541" s="6">
        <f t="shared" ca="1" si="71"/>
        <v>28</v>
      </c>
    </row>
    <row r="542" spans="1:20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s="2" t="str">
        <f t="shared" si="64"/>
        <v>Oregon</v>
      </c>
      <c r="N542" t="str">
        <f t="shared" si="65"/>
        <v>F</v>
      </c>
      <c r="O542" t="str">
        <f t="shared" si="66"/>
        <v>Master</v>
      </c>
      <c r="P542">
        <f t="shared" si="67"/>
        <v>592311.72</v>
      </c>
      <c r="Q542">
        <f t="shared" si="68"/>
        <v>66.568641999999997</v>
      </c>
      <c r="R542" t="str">
        <f t="shared" si="69"/>
        <v>Personal</v>
      </c>
      <c r="S542">
        <f t="shared" si="70"/>
        <v>2</v>
      </c>
      <c r="T542" s="6">
        <f t="shared" ca="1" si="71"/>
        <v>29</v>
      </c>
    </row>
    <row r="543" spans="1:20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s="2" t="str">
        <f t="shared" si="64"/>
        <v>Oregon</v>
      </c>
      <c r="N543" t="str">
        <f t="shared" si="65"/>
        <v>M</v>
      </c>
      <c r="O543" t="str">
        <f t="shared" si="66"/>
        <v>High School or Below</v>
      </c>
      <c r="P543">
        <f t="shared" si="67"/>
        <v>3585059.94</v>
      </c>
      <c r="Q543">
        <f t="shared" si="68"/>
        <v>1382.4</v>
      </c>
      <c r="R543" t="str">
        <f t="shared" si="69"/>
        <v>Personal</v>
      </c>
      <c r="S543">
        <f t="shared" si="70"/>
        <v>4</v>
      </c>
      <c r="T543" s="6">
        <f t="shared" ca="1" si="71"/>
        <v>26</v>
      </c>
    </row>
    <row r="544" spans="1:20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s="2" t="str">
        <f t="shared" si="64"/>
        <v>Washington</v>
      </c>
      <c r="N544" t="str">
        <f t="shared" si="65"/>
        <v>F</v>
      </c>
      <c r="O544" t="str">
        <f t="shared" si="66"/>
        <v>Bachelor</v>
      </c>
      <c r="P544">
        <f t="shared" si="67"/>
        <v>870984.53</v>
      </c>
      <c r="Q544">
        <f t="shared" si="68"/>
        <v>121.306839</v>
      </c>
      <c r="R544" t="str">
        <f t="shared" si="69"/>
        <v>Corporate</v>
      </c>
      <c r="S544">
        <f t="shared" si="70"/>
        <v>4</v>
      </c>
      <c r="T544" s="6">
        <f t="shared" ca="1" si="71"/>
        <v>29</v>
      </c>
    </row>
    <row r="545" spans="1:20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s="2" t="str">
        <f t="shared" si="64"/>
        <v>Arizona</v>
      </c>
      <c r="N545" t="str">
        <f t="shared" si="65"/>
        <v>M</v>
      </c>
      <c r="O545" t="str">
        <f t="shared" si="66"/>
        <v>College</v>
      </c>
      <c r="P545">
        <f t="shared" si="67"/>
        <v>1330933.52</v>
      </c>
      <c r="Q545">
        <f t="shared" si="68"/>
        <v>609.6</v>
      </c>
      <c r="R545" t="str">
        <f t="shared" si="69"/>
        <v>Personal</v>
      </c>
      <c r="S545">
        <f t="shared" si="70"/>
        <v>2</v>
      </c>
      <c r="T545" s="6">
        <f t="shared" ca="1" si="71"/>
        <v>28</v>
      </c>
    </row>
    <row r="546" spans="1:20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s="2" t="str">
        <f t="shared" si="64"/>
        <v>California</v>
      </c>
      <c r="N546" t="str">
        <f t="shared" si="65"/>
        <v>M</v>
      </c>
      <c r="O546" t="str">
        <f t="shared" si="66"/>
        <v>High School or Below</v>
      </c>
      <c r="P546">
        <f t="shared" si="67"/>
        <v>452850.49</v>
      </c>
      <c r="Q546">
        <f t="shared" si="68"/>
        <v>542.4</v>
      </c>
      <c r="R546" t="str">
        <f t="shared" si="69"/>
        <v>Special</v>
      </c>
      <c r="S546">
        <f t="shared" si="70"/>
        <v>4</v>
      </c>
      <c r="T546" s="6">
        <f t="shared" ca="1" si="71"/>
        <v>28</v>
      </c>
    </row>
    <row r="547" spans="1:20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s="2" t="str">
        <f t="shared" si="64"/>
        <v>Oregon</v>
      </c>
      <c r="N547" t="str">
        <f t="shared" si="65"/>
        <v>F</v>
      </c>
      <c r="O547" t="str">
        <f t="shared" si="66"/>
        <v>High School or Below</v>
      </c>
      <c r="P547">
        <f t="shared" si="67"/>
        <v>279190.65000000002</v>
      </c>
      <c r="Q547">
        <f t="shared" si="68"/>
        <v>532.79999999999995</v>
      </c>
      <c r="R547" t="str">
        <f t="shared" si="69"/>
        <v>Personal</v>
      </c>
      <c r="S547">
        <f t="shared" si="70"/>
        <v>4</v>
      </c>
      <c r="T547" s="6">
        <f t="shared" ca="1" si="71"/>
        <v>28</v>
      </c>
    </row>
    <row r="548" spans="1:20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s="2" t="str">
        <f t="shared" si="64"/>
        <v>Washington</v>
      </c>
      <c r="N548" t="str">
        <f t="shared" si="65"/>
        <v>M</v>
      </c>
      <c r="O548" t="str">
        <f t="shared" si="66"/>
        <v>High School or Below</v>
      </c>
      <c r="P548">
        <f t="shared" si="67"/>
        <v>443441.12</v>
      </c>
      <c r="Q548">
        <f t="shared" si="68"/>
        <v>125.93300499999999</v>
      </c>
      <c r="R548" t="str">
        <f t="shared" si="69"/>
        <v>Personal</v>
      </c>
      <c r="S548">
        <f t="shared" si="70"/>
        <v>4</v>
      </c>
      <c r="T548" s="6">
        <f t="shared" ca="1" si="71"/>
        <v>29</v>
      </c>
    </row>
    <row r="549" spans="1:20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s="2" t="str">
        <f t="shared" si="64"/>
        <v>Arizona</v>
      </c>
      <c r="N549" t="str">
        <f t="shared" si="65"/>
        <v>M</v>
      </c>
      <c r="O549" t="str">
        <f t="shared" si="66"/>
        <v>College</v>
      </c>
      <c r="P549">
        <f t="shared" si="67"/>
        <v>799600.75</v>
      </c>
      <c r="Q549">
        <f t="shared" si="68"/>
        <v>655.41332999999997</v>
      </c>
      <c r="R549" t="str">
        <f t="shared" si="69"/>
        <v>Personal</v>
      </c>
      <c r="S549">
        <f t="shared" si="70"/>
        <v>4</v>
      </c>
      <c r="T549" s="6">
        <f t="shared" ca="1" si="71"/>
        <v>28</v>
      </c>
    </row>
    <row r="550" spans="1:20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s="2" t="str">
        <f t="shared" si="64"/>
        <v>Arizona</v>
      </c>
      <c r="N550" t="str">
        <f t="shared" si="65"/>
        <v>M</v>
      </c>
      <c r="O550" t="str">
        <f t="shared" si="66"/>
        <v>Bachelor</v>
      </c>
      <c r="P550">
        <f t="shared" si="67"/>
        <v>512973.9</v>
      </c>
      <c r="Q550">
        <f t="shared" si="68"/>
        <v>312</v>
      </c>
      <c r="R550" t="str">
        <f t="shared" si="69"/>
        <v>Personal</v>
      </c>
      <c r="S550">
        <f t="shared" si="70"/>
        <v>4</v>
      </c>
      <c r="T550" s="6">
        <f t="shared" ca="1" si="71"/>
        <v>29</v>
      </c>
    </row>
    <row r="551" spans="1:20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s="2" t="str">
        <f t="shared" si="64"/>
        <v>California</v>
      </c>
      <c r="N551" t="str">
        <f t="shared" si="65"/>
        <v>F</v>
      </c>
      <c r="O551" t="str">
        <f t="shared" si="66"/>
        <v>Bachelor</v>
      </c>
      <c r="P551">
        <f t="shared" si="67"/>
        <v>569717.52</v>
      </c>
      <c r="Q551">
        <f t="shared" si="68"/>
        <v>345.6</v>
      </c>
      <c r="R551" t="str">
        <f t="shared" si="69"/>
        <v>Corporate</v>
      </c>
      <c r="S551">
        <f t="shared" si="70"/>
        <v>4</v>
      </c>
      <c r="T551" s="6">
        <f t="shared" ca="1" si="71"/>
        <v>28</v>
      </c>
    </row>
    <row r="552" spans="1:20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s="2" t="str">
        <f t="shared" si="64"/>
        <v>Oregon</v>
      </c>
      <c r="N552" t="str">
        <f t="shared" si="65"/>
        <v>F</v>
      </c>
      <c r="O552" t="str">
        <f t="shared" si="66"/>
        <v>College</v>
      </c>
      <c r="P552">
        <f t="shared" si="67"/>
        <v>921713.06</v>
      </c>
      <c r="Q552">
        <f t="shared" si="68"/>
        <v>673.34265000000005</v>
      </c>
      <c r="R552" t="str">
        <f t="shared" si="69"/>
        <v>Personal</v>
      </c>
      <c r="S552">
        <f t="shared" si="70"/>
        <v>2</v>
      </c>
      <c r="T552" s="6">
        <f t="shared" ca="1" si="71"/>
        <v>28</v>
      </c>
    </row>
    <row r="553" spans="1:20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s="2" t="str">
        <f t="shared" si="64"/>
        <v>Oregon</v>
      </c>
      <c r="N553" t="str">
        <f t="shared" si="65"/>
        <v>F</v>
      </c>
      <c r="O553" t="str">
        <f t="shared" si="66"/>
        <v>College</v>
      </c>
      <c r="P553">
        <f t="shared" si="67"/>
        <v>1020892.76</v>
      </c>
      <c r="Q553">
        <f t="shared" si="68"/>
        <v>619.20000000000005</v>
      </c>
      <c r="R553" t="str">
        <f t="shared" si="69"/>
        <v>Corporate</v>
      </c>
      <c r="S553">
        <f t="shared" si="70"/>
        <v>2</v>
      </c>
      <c r="T553" s="6">
        <f t="shared" ca="1" si="71"/>
        <v>28</v>
      </c>
    </row>
    <row r="554" spans="1:20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s="2" t="str">
        <f t="shared" si="64"/>
        <v>Oregon</v>
      </c>
      <c r="N554" t="str">
        <f t="shared" si="65"/>
        <v>F</v>
      </c>
      <c r="O554" t="str">
        <f t="shared" si="66"/>
        <v>Master</v>
      </c>
      <c r="P554">
        <f t="shared" si="67"/>
        <v>417068.73</v>
      </c>
      <c r="Q554">
        <f t="shared" si="68"/>
        <v>513.6</v>
      </c>
      <c r="R554" t="str">
        <f t="shared" si="69"/>
        <v>Personal</v>
      </c>
      <c r="S554">
        <f t="shared" si="70"/>
        <v>2</v>
      </c>
      <c r="T554" s="6">
        <f t="shared" ca="1" si="71"/>
        <v>28</v>
      </c>
    </row>
    <row r="555" spans="1:20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s="2" t="str">
        <f t="shared" si="64"/>
        <v>Oregon</v>
      </c>
      <c r="N555" t="str">
        <f t="shared" si="65"/>
        <v>F</v>
      </c>
      <c r="O555" t="str">
        <f t="shared" si="66"/>
        <v>College</v>
      </c>
      <c r="P555">
        <f t="shared" si="67"/>
        <v>450540.58</v>
      </c>
      <c r="Q555">
        <f t="shared" si="68"/>
        <v>23.810490999999999</v>
      </c>
      <c r="R555" t="str">
        <f t="shared" si="69"/>
        <v>Personal</v>
      </c>
      <c r="S555">
        <f t="shared" si="70"/>
        <v>2</v>
      </c>
      <c r="T555" s="6">
        <f t="shared" ca="1" si="71"/>
        <v>29</v>
      </c>
    </row>
    <row r="556" spans="1:20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s="2" t="str">
        <f t="shared" si="64"/>
        <v>California</v>
      </c>
      <c r="N556" t="str">
        <f t="shared" si="65"/>
        <v>M</v>
      </c>
      <c r="O556" t="str">
        <f t="shared" si="66"/>
        <v>High School or Below</v>
      </c>
      <c r="P556">
        <f t="shared" si="67"/>
        <v>310756.86</v>
      </c>
      <c r="Q556">
        <f t="shared" si="68"/>
        <v>451.2</v>
      </c>
      <c r="R556" t="str">
        <f t="shared" si="69"/>
        <v>Personal</v>
      </c>
      <c r="S556">
        <f t="shared" si="70"/>
        <v>2</v>
      </c>
      <c r="T556" s="6">
        <f t="shared" ca="1" si="71"/>
        <v>28</v>
      </c>
    </row>
    <row r="557" spans="1:20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s="2" t="str">
        <f t="shared" si="64"/>
        <v>Arizona</v>
      </c>
      <c r="N557" t="str">
        <f t="shared" si="65"/>
        <v>M</v>
      </c>
      <c r="O557" t="str">
        <f t="shared" si="66"/>
        <v>High School or Below</v>
      </c>
      <c r="P557">
        <f t="shared" si="67"/>
        <v>552866.5</v>
      </c>
      <c r="Q557">
        <f t="shared" si="68"/>
        <v>350.4</v>
      </c>
      <c r="R557" t="str">
        <f t="shared" si="69"/>
        <v>Personal</v>
      </c>
      <c r="S557">
        <f t="shared" si="70"/>
        <v>2</v>
      </c>
      <c r="T557" s="6">
        <f t="shared" ca="1" si="71"/>
        <v>28</v>
      </c>
    </row>
    <row r="558" spans="1:20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s="2" t="str">
        <f t="shared" si="64"/>
        <v>California</v>
      </c>
      <c r="N558" t="str">
        <f t="shared" si="65"/>
        <v>M</v>
      </c>
      <c r="O558" t="str">
        <f t="shared" si="66"/>
        <v>High School or Below</v>
      </c>
      <c r="P558">
        <f t="shared" si="67"/>
        <v>504586.67</v>
      </c>
      <c r="Q558">
        <f t="shared" si="68"/>
        <v>307.2</v>
      </c>
      <c r="R558" t="str">
        <f t="shared" si="69"/>
        <v>Personal</v>
      </c>
      <c r="S558">
        <f t="shared" si="70"/>
        <v>4</v>
      </c>
      <c r="T558" s="6">
        <f t="shared" ca="1" si="71"/>
        <v>29</v>
      </c>
    </row>
    <row r="559" spans="1:20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s="2" t="str">
        <f t="shared" si="64"/>
        <v>California</v>
      </c>
      <c r="N559" t="str">
        <f t="shared" si="65"/>
        <v>M</v>
      </c>
      <c r="O559" t="str">
        <f t="shared" si="66"/>
        <v>High School or Below</v>
      </c>
      <c r="P559">
        <f t="shared" si="67"/>
        <v>296272.25</v>
      </c>
      <c r="Q559">
        <f t="shared" si="68"/>
        <v>408</v>
      </c>
      <c r="R559" t="str">
        <f t="shared" si="69"/>
        <v>Corporate</v>
      </c>
      <c r="S559">
        <f t="shared" si="70"/>
        <v>4</v>
      </c>
      <c r="T559" s="6">
        <f t="shared" ca="1" si="71"/>
        <v>28</v>
      </c>
    </row>
    <row r="560" spans="1:20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s="2" t="str">
        <f t="shared" si="64"/>
        <v>California</v>
      </c>
      <c r="N560" t="str">
        <f t="shared" si="65"/>
        <v>F</v>
      </c>
      <c r="O560" t="str">
        <f t="shared" si="66"/>
        <v>Master</v>
      </c>
      <c r="P560">
        <f t="shared" si="67"/>
        <v>866595.64</v>
      </c>
      <c r="Q560">
        <f t="shared" si="68"/>
        <v>231.92217299999999</v>
      </c>
      <c r="R560" t="str">
        <f t="shared" si="69"/>
        <v>Corporate</v>
      </c>
      <c r="S560">
        <f t="shared" si="70"/>
        <v>2</v>
      </c>
      <c r="T560" s="6">
        <f t="shared" ca="1" si="71"/>
        <v>29</v>
      </c>
    </row>
    <row r="561" spans="1:20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s="2" t="str">
        <f t="shared" si="64"/>
        <v>Arizona</v>
      </c>
      <c r="N561" t="str">
        <f t="shared" si="65"/>
        <v>F</v>
      </c>
      <c r="O561" t="str">
        <f t="shared" si="66"/>
        <v>College</v>
      </c>
      <c r="P561">
        <f t="shared" si="67"/>
        <v>1141344.1200000001</v>
      </c>
      <c r="Q561">
        <f t="shared" si="68"/>
        <v>772.8</v>
      </c>
      <c r="R561" t="str">
        <f t="shared" si="69"/>
        <v>Personal</v>
      </c>
      <c r="S561">
        <f t="shared" si="70"/>
        <v>2</v>
      </c>
      <c r="T561" s="6">
        <f t="shared" ca="1" si="71"/>
        <v>27</v>
      </c>
    </row>
    <row r="562" spans="1:20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s="2" t="str">
        <f t="shared" si="64"/>
        <v>California</v>
      </c>
      <c r="N562" t="str">
        <f t="shared" si="65"/>
        <v>M</v>
      </c>
      <c r="O562" t="str">
        <f t="shared" si="66"/>
        <v>Bachelor</v>
      </c>
      <c r="P562">
        <f t="shared" si="67"/>
        <v>1548843.2</v>
      </c>
      <c r="Q562">
        <f t="shared" si="68"/>
        <v>664.98024199999998</v>
      </c>
      <c r="R562" t="str">
        <f t="shared" si="69"/>
        <v>Corporate</v>
      </c>
      <c r="S562">
        <f t="shared" si="70"/>
        <v>2</v>
      </c>
      <c r="T562" s="6">
        <f t="shared" ca="1" si="71"/>
        <v>28</v>
      </c>
    </row>
    <row r="563" spans="1:20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s="2" t="str">
        <f t="shared" si="64"/>
        <v>Washington</v>
      </c>
      <c r="N563" t="str">
        <f t="shared" si="65"/>
        <v>F</v>
      </c>
      <c r="O563" t="str">
        <f t="shared" si="66"/>
        <v>College</v>
      </c>
      <c r="P563">
        <f t="shared" si="67"/>
        <v>886114.95</v>
      </c>
      <c r="Q563">
        <f t="shared" si="68"/>
        <v>128.64594600000001</v>
      </c>
      <c r="R563" t="str">
        <f t="shared" si="69"/>
        <v>Corporate</v>
      </c>
      <c r="S563">
        <f t="shared" si="70"/>
        <v>2</v>
      </c>
      <c r="T563" s="6">
        <f t="shared" ca="1" si="71"/>
        <v>29</v>
      </c>
    </row>
    <row r="564" spans="1:20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s="2" t="str">
        <f t="shared" si="64"/>
        <v>Oregon</v>
      </c>
      <c r="N564" t="str">
        <f t="shared" si="65"/>
        <v>F</v>
      </c>
      <c r="O564" t="str">
        <f t="shared" si="66"/>
        <v>Bachelor</v>
      </c>
      <c r="P564">
        <f t="shared" si="67"/>
        <v>593474.15</v>
      </c>
      <c r="Q564">
        <f t="shared" si="68"/>
        <v>46.492038999999998</v>
      </c>
      <c r="R564" t="str">
        <f t="shared" si="69"/>
        <v>Personal</v>
      </c>
      <c r="S564">
        <f t="shared" si="70"/>
        <v>2</v>
      </c>
      <c r="T564" s="6">
        <f t="shared" ca="1" si="71"/>
        <v>29</v>
      </c>
    </row>
    <row r="565" spans="1:20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s="2" t="str">
        <f t="shared" si="64"/>
        <v>Nevada</v>
      </c>
      <c r="N565" t="str">
        <f t="shared" si="65"/>
        <v>M</v>
      </c>
      <c r="O565" t="str">
        <f t="shared" si="66"/>
        <v>College</v>
      </c>
      <c r="P565">
        <f t="shared" si="67"/>
        <v>354323.21</v>
      </c>
      <c r="Q565">
        <f t="shared" si="68"/>
        <v>432</v>
      </c>
      <c r="R565" t="str">
        <f t="shared" si="69"/>
        <v>Personal</v>
      </c>
      <c r="S565">
        <f t="shared" si="70"/>
        <v>4</v>
      </c>
      <c r="T565" s="6">
        <f t="shared" ca="1" si="71"/>
        <v>28</v>
      </c>
    </row>
    <row r="566" spans="1:20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s="2" t="str">
        <f t="shared" si="64"/>
        <v>California</v>
      </c>
      <c r="N566" t="str">
        <f t="shared" si="65"/>
        <v>M</v>
      </c>
      <c r="O566" t="str">
        <f t="shared" si="66"/>
        <v>Master</v>
      </c>
      <c r="P566">
        <f t="shared" si="67"/>
        <v>349002.83</v>
      </c>
      <c r="Q566">
        <f t="shared" si="68"/>
        <v>78.085149000000001</v>
      </c>
      <c r="R566" t="str">
        <f t="shared" si="69"/>
        <v>Personal</v>
      </c>
      <c r="S566">
        <f t="shared" si="70"/>
        <v>4</v>
      </c>
      <c r="T566" s="6">
        <f t="shared" ca="1" si="71"/>
        <v>29</v>
      </c>
    </row>
    <row r="567" spans="1:20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s="2" t="str">
        <f t="shared" si="64"/>
        <v>California</v>
      </c>
      <c r="N567" t="str">
        <f t="shared" si="65"/>
        <v>F</v>
      </c>
      <c r="O567" t="str">
        <f t="shared" si="66"/>
        <v>College</v>
      </c>
      <c r="P567">
        <f t="shared" si="67"/>
        <v>368309.99</v>
      </c>
      <c r="Q567">
        <f t="shared" si="68"/>
        <v>564.46655599999997</v>
      </c>
      <c r="R567" t="str">
        <f t="shared" si="69"/>
        <v>Corporate</v>
      </c>
      <c r="S567">
        <f t="shared" si="70"/>
        <v>2</v>
      </c>
      <c r="T567" s="6">
        <f t="shared" ca="1" si="71"/>
        <v>28</v>
      </c>
    </row>
    <row r="568" spans="1:20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s="2" t="str">
        <f t="shared" si="64"/>
        <v>California</v>
      </c>
      <c r="N568" t="str">
        <f t="shared" si="65"/>
        <v>M</v>
      </c>
      <c r="O568" t="str">
        <f t="shared" si="66"/>
        <v>College</v>
      </c>
      <c r="P568">
        <f t="shared" si="67"/>
        <v>598977.39</v>
      </c>
      <c r="Q568">
        <f t="shared" si="68"/>
        <v>739.2</v>
      </c>
      <c r="R568" t="str">
        <f t="shared" si="69"/>
        <v>Personal</v>
      </c>
      <c r="S568">
        <f t="shared" si="70"/>
        <v>2</v>
      </c>
      <c r="T568" s="6">
        <f t="shared" ca="1" si="71"/>
        <v>27</v>
      </c>
    </row>
    <row r="569" spans="1:20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s="2" t="str">
        <f t="shared" si="64"/>
        <v>California</v>
      </c>
      <c r="N569" t="str">
        <f t="shared" si="65"/>
        <v>F</v>
      </c>
      <c r="O569" t="str">
        <f t="shared" si="66"/>
        <v>High School or Below</v>
      </c>
      <c r="P569">
        <f t="shared" si="67"/>
        <v>1250084.3</v>
      </c>
      <c r="Q569">
        <f t="shared" si="68"/>
        <v>792</v>
      </c>
      <c r="R569" t="str">
        <f t="shared" si="69"/>
        <v>Personal</v>
      </c>
      <c r="S569">
        <f t="shared" si="70"/>
        <v>2</v>
      </c>
      <c r="T569" s="6">
        <f t="shared" ca="1" si="71"/>
        <v>27</v>
      </c>
    </row>
    <row r="570" spans="1:20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s="2" t="str">
        <f t="shared" si="64"/>
        <v>Oregon</v>
      </c>
      <c r="N570" t="str">
        <f t="shared" si="65"/>
        <v>F</v>
      </c>
      <c r="O570" t="str">
        <f t="shared" si="66"/>
        <v>Bachelor</v>
      </c>
      <c r="P570">
        <f t="shared" si="67"/>
        <v>860915.82</v>
      </c>
      <c r="Q570">
        <f t="shared" si="68"/>
        <v>289.04073399999999</v>
      </c>
      <c r="R570" t="str">
        <f t="shared" si="69"/>
        <v>Corporate</v>
      </c>
      <c r="S570">
        <f t="shared" si="70"/>
        <v>2</v>
      </c>
      <c r="T570" s="6">
        <f t="shared" ca="1" si="71"/>
        <v>29</v>
      </c>
    </row>
    <row r="571" spans="1:20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s="2" t="str">
        <f t="shared" si="64"/>
        <v>Oregon</v>
      </c>
      <c r="N571" t="str">
        <f t="shared" si="65"/>
        <v>M</v>
      </c>
      <c r="O571" t="str">
        <f t="shared" si="66"/>
        <v>Bachelor</v>
      </c>
      <c r="P571">
        <f t="shared" si="67"/>
        <v>249745.51</v>
      </c>
      <c r="Q571">
        <f t="shared" si="68"/>
        <v>155.938593</v>
      </c>
      <c r="R571" t="str">
        <f t="shared" si="69"/>
        <v>Personal</v>
      </c>
      <c r="S571">
        <f t="shared" si="70"/>
        <v>2</v>
      </c>
      <c r="T571" s="6">
        <f t="shared" ca="1" si="71"/>
        <v>29</v>
      </c>
    </row>
    <row r="572" spans="1:20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s="2" t="str">
        <f t="shared" si="64"/>
        <v>California</v>
      </c>
      <c r="N572" t="str">
        <f t="shared" si="65"/>
        <v>M</v>
      </c>
      <c r="O572" t="str">
        <f t="shared" si="66"/>
        <v>College</v>
      </c>
      <c r="P572">
        <f t="shared" si="67"/>
        <v>701917.72</v>
      </c>
      <c r="Q572">
        <f t="shared" si="68"/>
        <v>302.39999999999998</v>
      </c>
      <c r="R572" t="str">
        <f t="shared" si="69"/>
        <v>Personal</v>
      </c>
      <c r="S572">
        <f t="shared" si="70"/>
        <v>4</v>
      </c>
      <c r="T572" s="6">
        <f t="shared" ca="1" si="71"/>
        <v>29</v>
      </c>
    </row>
    <row r="573" spans="1:20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s="2" t="str">
        <f t="shared" si="64"/>
        <v>Oregon</v>
      </c>
      <c r="N573" t="str">
        <f t="shared" si="65"/>
        <v>F</v>
      </c>
      <c r="O573" t="str">
        <f t="shared" si="66"/>
        <v>College</v>
      </c>
      <c r="P573">
        <f t="shared" si="67"/>
        <v>538792.63</v>
      </c>
      <c r="Q573">
        <f t="shared" si="68"/>
        <v>326.54942499999999</v>
      </c>
      <c r="R573" t="str">
        <f t="shared" si="69"/>
        <v>Personal</v>
      </c>
      <c r="S573">
        <f t="shared" si="70"/>
        <v>2</v>
      </c>
      <c r="T573" s="6">
        <f t="shared" ca="1" si="71"/>
        <v>28</v>
      </c>
    </row>
    <row r="574" spans="1:20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s="2" t="str">
        <f t="shared" si="64"/>
        <v>Oregon</v>
      </c>
      <c r="N574" t="str">
        <f t="shared" si="65"/>
        <v>F</v>
      </c>
      <c r="O574" t="str">
        <f t="shared" si="66"/>
        <v>Bachelor</v>
      </c>
      <c r="P574">
        <f t="shared" si="67"/>
        <v>616555.75</v>
      </c>
      <c r="Q574">
        <f t="shared" si="68"/>
        <v>653.65668000000005</v>
      </c>
      <c r="R574" t="str">
        <f t="shared" si="69"/>
        <v>Special</v>
      </c>
      <c r="S574">
        <f t="shared" si="70"/>
        <v>2</v>
      </c>
      <c r="T574" s="6">
        <f t="shared" ca="1" si="71"/>
        <v>28</v>
      </c>
    </row>
    <row r="575" spans="1:20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s="2" t="str">
        <f t="shared" si="64"/>
        <v>California</v>
      </c>
      <c r="N575" t="str">
        <f t="shared" si="65"/>
        <v>M</v>
      </c>
      <c r="O575" t="str">
        <f t="shared" si="66"/>
        <v>Bachelor</v>
      </c>
      <c r="P575">
        <f t="shared" si="67"/>
        <v>273020.28999999998</v>
      </c>
      <c r="Q575">
        <f t="shared" si="68"/>
        <v>103.93560100000001</v>
      </c>
      <c r="R575" t="str">
        <f t="shared" si="69"/>
        <v>Personal</v>
      </c>
      <c r="S575">
        <f t="shared" si="70"/>
        <v>4</v>
      </c>
      <c r="T575" s="6">
        <f t="shared" ca="1" si="71"/>
        <v>29</v>
      </c>
    </row>
    <row r="576" spans="1:20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s="2" t="str">
        <f t="shared" si="64"/>
        <v>Arizona</v>
      </c>
      <c r="N576" t="str">
        <f t="shared" si="65"/>
        <v>F</v>
      </c>
      <c r="O576" t="str">
        <f t="shared" si="66"/>
        <v>Bachelor</v>
      </c>
      <c r="P576">
        <f t="shared" si="67"/>
        <v>516211.69</v>
      </c>
      <c r="Q576">
        <f t="shared" si="68"/>
        <v>809.53234099999997</v>
      </c>
      <c r="R576" t="str">
        <f t="shared" si="69"/>
        <v>Personal</v>
      </c>
      <c r="S576">
        <f t="shared" si="70"/>
        <v>4</v>
      </c>
      <c r="T576" s="6">
        <f t="shared" ca="1" si="71"/>
        <v>27</v>
      </c>
    </row>
    <row r="577" spans="1:20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s="2" t="str">
        <f t="shared" si="64"/>
        <v>Oregon</v>
      </c>
      <c r="N577" t="str">
        <f t="shared" si="65"/>
        <v>F</v>
      </c>
      <c r="O577" t="str">
        <f t="shared" si="66"/>
        <v>High School or Below</v>
      </c>
      <c r="P577">
        <f t="shared" si="67"/>
        <v>793706.48</v>
      </c>
      <c r="Q577">
        <f t="shared" si="68"/>
        <v>321.60000000000002</v>
      </c>
      <c r="R577" t="str">
        <f t="shared" si="69"/>
        <v>Personal</v>
      </c>
      <c r="S577">
        <f t="shared" si="70"/>
        <v>2</v>
      </c>
      <c r="T577" s="6">
        <f t="shared" ca="1" si="71"/>
        <v>29</v>
      </c>
    </row>
    <row r="578" spans="1:20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s="2" t="str">
        <f t="shared" si="64"/>
        <v>Oregon</v>
      </c>
      <c r="N578" t="str">
        <f t="shared" si="65"/>
        <v>F</v>
      </c>
      <c r="O578" t="str">
        <f t="shared" si="66"/>
        <v>High School or Below</v>
      </c>
      <c r="P578">
        <f t="shared" si="67"/>
        <v>860815.72</v>
      </c>
      <c r="Q578">
        <f t="shared" si="68"/>
        <v>528</v>
      </c>
      <c r="R578" t="str">
        <f t="shared" si="69"/>
        <v>Personal</v>
      </c>
      <c r="S578">
        <f t="shared" si="70"/>
        <v>2</v>
      </c>
      <c r="T578" s="6">
        <f t="shared" ca="1" si="71"/>
        <v>28</v>
      </c>
    </row>
    <row r="579" spans="1:20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s="2" t="str">
        <f t="shared" ref="M579:M642" si="72">IF(OR(LEFT(B579,1)="W",LEFT(B579,1)="w"),"Washington",IF(OR(LEFT(B579,1)="A",LEFT(B579,1)="a"),"Arizona",IF(OR(LEFT(B579,1)="N",LEFT(C579,1)="n"),"Nevada",IF(OR(LEFT(B579,1)="C",LEFT(B579,1)="c"),"California",IF(OR(LEFT(B579,1)="O",LEFT(C579,1)="o"),"Oregon")))))</f>
        <v>Oregon</v>
      </c>
      <c r="N579" t="str">
        <f t="shared" ref="N579:N642" si="73">IF(OR(LEFT(C579,1)="F",LEFT(C579,1)="f"),"F", IF(OR(LEFT(C579,1)="M",LEFT(C579,1)="m"),"M", "NA"))</f>
        <v>M</v>
      </c>
      <c r="O579" t="str">
        <f t="shared" ref="O579:O642" si="74">IF(OR(LEFT(D579,1)="M",LEFT(D579,1)="m"),"Master",IF(OR(LEFT(D579,1)="B",LEFT(D579,1)="b"),"Bachelor",IF(OR(LEFT(D579,1)="H",LEFT(D579,1)="h"),"High School or Below",IF(OR(LEFT(D579,1)="C",LEFT(D579,1)="c"),"College",IF(OR(LEFT(D579,1)="D",LEFT(D579,1)="d"),"Doctor")))))</f>
        <v>Bachelor</v>
      </c>
      <c r="P579">
        <f t="shared" ref="P579:P642" si="75">VALUE(E579)</f>
        <v>263254.58</v>
      </c>
      <c r="Q579">
        <f t="shared" ref="Q579:Q642" si="76">VALUE(K579)</f>
        <v>312</v>
      </c>
      <c r="R579" t="str">
        <f t="shared" ref="R579:R642" si="77">TRIM(SUBSTITUTE(I579, " Auto", ""))</f>
        <v>Personal</v>
      </c>
      <c r="S579">
        <f t="shared" ref="S579:S642" si="78">IF(OR(LEFT(J579,4)="Four",LEFT(J579,3)="Lux",),4, 2)</f>
        <v>2</v>
      </c>
      <c r="T579" s="6">
        <f t="shared" ref="T579:T642" ca="1" si="79">DATEDIF(L579,TODAY(),"Y")</f>
        <v>29</v>
      </c>
    </row>
    <row r="580" spans="1:20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s="2" t="str">
        <f t="shared" si="72"/>
        <v>Oregon</v>
      </c>
      <c r="N580" t="str">
        <f t="shared" si="73"/>
        <v>F</v>
      </c>
      <c r="O580" t="str">
        <f t="shared" si="74"/>
        <v>Bachelor</v>
      </c>
      <c r="P580">
        <f t="shared" si="75"/>
        <v>778500.42</v>
      </c>
      <c r="Q580">
        <f t="shared" si="76"/>
        <v>580.72531000000004</v>
      </c>
      <c r="R580" t="str">
        <f t="shared" si="77"/>
        <v>Personal</v>
      </c>
      <c r="S580">
        <f t="shared" si="78"/>
        <v>4</v>
      </c>
      <c r="T580" s="6">
        <f t="shared" ca="1" si="79"/>
        <v>28</v>
      </c>
    </row>
    <row r="581" spans="1:20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s="2" t="str">
        <f t="shared" si="72"/>
        <v>Washington</v>
      </c>
      <c r="N581" t="str">
        <f t="shared" si="73"/>
        <v>M</v>
      </c>
      <c r="O581" t="str">
        <f t="shared" si="74"/>
        <v>High School or Below</v>
      </c>
      <c r="P581">
        <f t="shared" si="75"/>
        <v>2163983.86</v>
      </c>
      <c r="Q581">
        <f t="shared" si="76"/>
        <v>133.73539500000001</v>
      </c>
      <c r="R581" t="str">
        <f t="shared" si="77"/>
        <v>Personal</v>
      </c>
      <c r="S581">
        <f t="shared" si="78"/>
        <v>2</v>
      </c>
      <c r="T581" s="6">
        <f t="shared" ca="1" si="79"/>
        <v>29</v>
      </c>
    </row>
    <row r="582" spans="1:20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s="2" t="str">
        <f t="shared" si="72"/>
        <v>Oregon</v>
      </c>
      <c r="N582" t="str">
        <f t="shared" si="73"/>
        <v>F</v>
      </c>
      <c r="O582" t="str">
        <f t="shared" si="74"/>
        <v>Master</v>
      </c>
      <c r="P582">
        <f t="shared" si="75"/>
        <v>498082.5</v>
      </c>
      <c r="Q582">
        <f t="shared" si="76"/>
        <v>238.00507400000001</v>
      </c>
      <c r="R582" t="str">
        <f t="shared" si="77"/>
        <v>Personal</v>
      </c>
      <c r="S582">
        <f t="shared" si="78"/>
        <v>4</v>
      </c>
      <c r="T582" s="6">
        <f t="shared" ca="1" si="79"/>
        <v>29</v>
      </c>
    </row>
    <row r="583" spans="1:20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s="2" t="str">
        <f t="shared" si="72"/>
        <v>Arizona</v>
      </c>
      <c r="N583" t="str">
        <f t="shared" si="73"/>
        <v>F</v>
      </c>
      <c r="O583" t="str">
        <f t="shared" si="74"/>
        <v>High School or Below</v>
      </c>
      <c r="P583">
        <f t="shared" si="75"/>
        <v>745723.78</v>
      </c>
      <c r="Q583">
        <f t="shared" si="76"/>
        <v>1577.6744169999999</v>
      </c>
      <c r="R583" t="str">
        <f t="shared" si="77"/>
        <v>Personal</v>
      </c>
      <c r="S583">
        <f t="shared" si="78"/>
        <v>4</v>
      </c>
      <c r="T583" s="6">
        <f t="shared" ca="1" si="79"/>
        <v>25</v>
      </c>
    </row>
    <row r="584" spans="1:20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s="2" t="str">
        <f t="shared" si="72"/>
        <v>Washington</v>
      </c>
      <c r="N584" t="str">
        <f t="shared" si="73"/>
        <v>M</v>
      </c>
      <c r="O584" t="str">
        <f t="shared" si="74"/>
        <v>Master</v>
      </c>
      <c r="P584">
        <f t="shared" si="75"/>
        <v>1064093.93</v>
      </c>
      <c r="Q584">
        <f t="shared" si="76"/>
        <v>135.89244400000001</v>
      </c>
      <c r="R584" t="str">
        <f t="shared" si="77"/>
        <v>Personal</v>
      </c>
      <c r="S584">
        <f t="shared" si="78"/>
        <v>2</v>
      </c>
      <c r="T584" s="6">
        <f t="shared" ca="1" si="79"/>
        <v>29</v>
      </c>
    </row>
    <row r="585" spans="1:20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s="2" t="str">
        <f t="shared" si="72"/>
        <v>California</v>
      </c>
      <c r="N585" t="str">
        <f t="shared" si="73"/>
        <v>F</v>
      </c>
      <c r="O585" t="str">
        <f t="shared" si="74"/>
        <v>High School or Below</v>
      </c>
      <c r="P585">
        <f t="shared" si="75"/>
        <v>686250.83</v>
      </c>
      <c r="Q585">
        <f t="shared" si="76"/>
        <v>135.26124999999999</v>
      </c>
      <c r="R585" t="str">
        <f t="shared" si="77"/>
        <v>Personal</v>
      </c>
      <c r="S585">
        <f t="shared" si="78"/>
        <v>4</v>
      </c>
      <c r="T585" s="6">
        <f t="shared" ca="1" si="79"/>
        <v>29</v>
      </c>
    </row>
    <row r="586" spans="1:20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s="2" t="str">
        <f t="shared" si="72"/>
        <v>Nevada</v>
      </c>
      <c r="N586" t="str">
        <f t="shared" si="73"/>
        <v>M</v>
      </c>
      <c r="O586" t="str">
        <f t="shared" si="74"/>
        <v>High School or Below</v>
      </c>
      <c r="P586">
        <f t="shared" si="75"/>
        <v>904898.34</v>
      </c>
      <c r="Q586">
        <f t="shared" si="76"/>
        <v>571.20000000000005</v>
      </c>
      <c r="R586" t="str">
        <f t="shared" si="77"/>
        <v>Personal</v>
      </c>
      <c r="S586">
        <f t="shared" si="78"/>
        <v>2</v>
      </c>
      <c r="T586" s="6">
        <f t="shared" ca="1" si="79"/>
        <v>28</v>
      </c>
    </row>
    <row r="587" spans="1:20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s="2" t="str">
        <f t="shared" si="72"/>
        <v>California</v>
      </c>
      <c r="N587" t="str">
        <f t="shared" si="73"/>
        <v>M</v>
      </c>
      <c r="O587" t="str">
        <f t="shared" si="74"/>
        <v>Bachelor</v>
      </c>
      <c r="P587">
        <f t="shared" si="75"/>
        <v>554803.18999999994</v>
      </c>
      <c r="Q587">
        <f t="shared" si="76"/>
        <v>331.2</v>
      </c>
      <c r="R587" t="str">
        <f t="shared" si="77"/>
        <v>Personal</v>
      </c>
      <c r="S587">
        <f t="shared" si="78"/>
        <v>4</v>
      </c>
      <c r="T587" s="6">
        <f t="shared" ca="1" si="79"/>
        <v>28</v>
      </c>
    </row>
    <row r="588" spans="1:20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s="2" t="str">
        <f t="shared" si="72"/>
        <v>Oregon</v>
      </c>
      <c r="N588" t="str">
        <f t="shared" si="73"/>
        <v>M</v>
      </c>
      <c r="O588" t="str">
        <f t="shared" si="74"/>
        <v>Bachelor</v>
      </c>
      <c r="P588">
        <f t="shared" si="75"/>
        <v>831268.16</v>
      </c>
      <c r="Q588">
        <f t="shared" si="76"/>
        <v>566.4</v>
      </c>
      <c r="R588" t="str">
        <f t="shared" si="77"/>
        <v>Personal</v>
      </c>
      <c r="S588">
        <f t="shared" si="78"/>
        <v>2</v>
      </c>
      <c r="T588" s="6">
        <f t="shared" ca="1" si="79"/>
        <v>28</v>
      </c>
    </row>
    <row r="589" spans="1:20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s="2" t="str">
        <f t="shared" si="72"/>
        <v>California</v>
      </c>
      <c r="N589" t="str">
        <f t="shared" si="73"/>
        <v>M</v>
      </c>
      <c r="O589" t="str">
        <f t="shared" si="74"/>
        <v>Bachelor</v>
      </c>
      <c r="P589">
        <f t="shared" si="75"/>
        <v>238998.1</v>
      </c>
      <c r="Q589">
        <f t="shared" si="76"/>
        <v>297.60000000000002</v>
      </c>
      <c r="R589" t="str">
        <f t="shared" si="77"/>
        <v>Personal</v>
      </c>
      <c r="S589">
        <f t="shared" si="78"/>
        <v>4</v>
      </c>
      <c r="T589" s="6">
        <f t="shared" ca="1" si="79"/>
        <v>29</v>
      </c>
    </row>
    <row r="590" spans="1:20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s="2" t="str">
        <f t="shared" si="72"/>
        <v>California</v>
      </c>
      <c r="N590" t="str">
        <f t="shared" si="73"/>
        <v>M</v>
      </c>
      <c r="O590" t="str">
        <f t="shared" si="74"/>
        <v>Bachelor</v>
      </c>
      <c r="P590">
        <f t="shared" si="75"/>
        <v>445811.34</v>
      </c>
      <c r="Q590">
        <f t="shared" si="76"/>
        <v>312</v>
      </c>
      <c r="R590" t="str">
        <f t="shared" si="77"/>
        <v>Personal</v>
      </c>
      <c r="S590">
        <f t="shared" si="78"/>
        <v>4</v>
      </c>
      <c r="T590" s="6">
        <f t="shared" ca="1" si="79"/>
        <v>29</v>
      </c>
    </row>
    <row r="591" spans="1:20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s="2" t="str">
        <f t="shared" si="72"/>
        <v>Nevada</v>
      </c>
      <c r="N591" t="str">
        <f t="shared" si="73"/>
        <v>M</v>
      </c>
      <c r="O591" t="str">
        <f t="shared" si="74"/>
        <v>High School or Below</v>
      </c>
      <c r="P591">
        <f t="shared" si="75"/>
        <v>529574.17000000004</v>
      </c>
      <c r="Q591">
        <f t="shared" si="76"/>
        <v>637.06345799999997</v>
      </c>
      <c r="R591" t="str">
        <f t="shared" si="77"/>
        <v>Personal</v>
      </c>
      <c r="S591">
        <f t="shared" si="78"/>
        <v>2</v>
      </c>
      <c r="T591" s="6">
        <f t="shared" ca="1" si="79"/>
        <v>28</v>
      </c>
    </row>
    <row r="592" spans="1:20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s="2" t="str">
        <f t="shared" si="72"/>
        <v>Arizona</v>
      </c>
      <c r="N592" t="str">
        <f t="shared" si="73"/>
        <v>F</v>
      </c>
      <c r="O592" t="str">
        <f t="shared" si="74"/>
        <v>Doctor</v>
      </c>
      <c r="P592">
        <f t="shared" si="75"/>
        <v>383960.61</v>
      </c>
      <c r="Q592">
        <f t="shared" si="76"/>
        <v>537.6</v>
      </c>
      <c r="R592" t="str">
        <f t="shared" si="77"/>
        <v>Personal</v>
      </c>
      <c r="S592">
        <f t="shared" si="78"/>
        <v>2</v>
      </c>
      <c r="T592" s="6">
        <f t="shared" ca="1" si="79"/>
        <v>28</v>
      </c>
    </row>
    <row r="593" spans="1:20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s="2" t="str">
        <f t="shared" si="72"/>
        <v>California</v>
      </c>
      <c r="N593" t="str">
        <f t="shared" si="73"/>
        <v>F</v>
      </c>
      <c r="O593" t="str">
        <f t="shared" si="74"/>
        <v>High School or Below</v>
      </c>
      <c r="P593">
        <f t="shared" si="75"/>
        <v>373150.46</v>
      </c>
      <c r="Q593">
        <f t="shared" si="76"/>
        <v>460.8</v>
      </c>
      <c r="R593" t="str">
        <f t="shared" si="77"/>
        <v>Personal</v>
      </c>
      <c r="S593">
        <f t="shared" si="78"/>
        <v>4</v>
      </c>
      <c r="T593" s="6">
        <f t="shared" ca="1" si="79"/>
        <v>28</v>
      </c>
    </row>
    <row r="594" spans="1:20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s="2" t="str">
        <f t="shared" si="72"/>
        <v>California</v>
      </c>
      <c r="N594" t="str">
        <f t="shared" si="73"/>
        <v>F</v>
      </c>
      <c r="O594" t="str">
        <f t="shared" si="74"/>
        <v>Master</v>
      </c>
      <c r="P594">
        <f t="shared" si="75"/>
        <v>277890.37</v>
      </c>
      <c r="Q594">
        <f t="shared" si="76"/>
        <v>75.936096000000006</v>
      </c>
      <c r="R594" t="str">
        <f t="shared" si="77"/>
        <v>Special</v>
      </c>
      <c r="S594">
        <f t="shared" si="78"/>
        <v>2</v>
      </c>
      <c r="T594" s="6">
        <f t="shared" ca="1" si="79"/>
        <v>29</v>
      </c>
    </row>
    <row r="595" spans="1:20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s="2" t="str">
        <f t="shared" si="72"/>
        <v>Oregon</v>
      </c>
      <c r="N595" t="str">
        <f t="shared" si="73"/>
        <v>F</v>
      </c>
      <c r="O595" t="str">
        <f t="shared" si="74"/>
        <v>High School or Below</v>
      </c>
      <c r="P595">
        <f t="shared" si="75"/>
        <v>401654.2</v>
      </c>
      <c r="Q595">
        <f t="shared" si="76"/>
        <v>799.2</v>
      </c>
      <c r="R595" t="str">
        <f t="shared" si="77"/>
        <v>Personal</v>
      </c>
      <c r="S595">
        <f t="shared" si="78"/>
        <v>2</v>
      </c>
      <c r="T595" s="6">
        <f t="shared" ca="1" si="79"/>
        <v>27</v>
      </c>
    </row>
    <row r="596" spans="1:20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s="2" t="str">
        <f t="shared" si="72"/>
        <v>Washington</v>
      </c>
      <c r="N596" t="str">
        <f t="shared" si="73"/>
        <v>M</v>
      </c>
      <c r="O596" t="str">
        <f t="shared" si="74"/>
        <v>Doctor</v>
      </c>
      <c r="P596">
        <f t="shared" si="75"/>
        <v>493094.93</v>
      </c>
      <c r="Q596">
        <f t="shared" si="76"/>
        <v>136.29108299999999</v>
      </c>
      <c r="R596" t="str">
        <f t="shared" si="77"/>
        <v>Corporate</v>
      </c>
      <c r="S596">
        <f t="shared" si="78"/>
        <v>2</v>
      </c>
      <c r="T596" s="6">
        <f t="shared" ca="1" si="79"/>
        <v>29</v>
      </c>
    </row>
    <row r="597" spans="1:20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s="2" t="str">
        <f t="shared" si="72"/>
        <v>Nevada</v>
      </c>
      <c r="N597" t="str">
        <f t="shared" si="73"/>
        <v>M</v>
      </c>
      <c r="O597" t="str">
        <f t="shared" si="74"/>
        <v>Doctor</v>
      </c>
      <c r="P597">
        <f t="shared" si="75"/>
        <v>249131.7</v>
      </c>
      <c r="Q597">
        <f t="shared" si="76"/>
        <v>67.530904000000007</v>
      </c>
      <c r="R597" t="str">
        <f t="shared" si="77"/>
        <v>Personal</v>
      </c>
      <c r="S597">
        <f t="shared" si="78"/>
        <v>4</v>
      </c>
      <c r="T597" s="6">
        <f t="shared" ca="1" si="79"/>
        <v>29</v>
      </c>
    </row>
    <row r="598" spans="1:20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s="2" t="str">
        <f t="shared" si="72"/>
        <v>Oregon</v>
      </c>
      <c r="N598" t="str">
        <f t="shared" si="73"/>
        <v>F</v>
      </c>
      <c r="O598" t="str">
        <f t="shared" si="74"/>
        <v>College</v>
      </c>
      <c r="P598">
        <f t="shared" si="75"/>
        <v>290887.59000000003</v>
      </c>
      <c r="Q598">
        <f t="shared" si="76"/>
        <v>312.92125600000003</v>
      </c>
      <c r="R598" t="str">
        <f t="shared" si="77"/>
        <v>Personal</v>
      </c>
      <c r="S598">
        <f t="shared" si="78"/>
        <v>4</v>
      </c>
      <c r="T598" s="6">
        <f t="shared" ca="1" si="79"/>
        <v>29</v>
      </c>
    </row>
    <row r="599" spans="1:20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s="2" t="str">
        <f t="shared" si="72"/>
        <v>Arizona</v>
      </c>
      <c r="N599" t="str">
        <f t="shared" si="73"/>
        <v>F</v>
      </c>
      <c r="O599" t="str">
        <f t="shared" si="74"/>
        <v>College</v>
      </c>
      <c r="P599">
        <f t="shared" si="75"/>
        <v>428294.8</v>
      </c>
      <c r="Q599">
        <f t="shared" si="76"/>
        <v>166.937747</v>
      </c>
      <c r="R599" t="str">
        <f t="shared" si="77"/>
        <v>Personal</v>
      </c>
      <c r="S599">
        <f t="shared" si="78"/>
        <v>2</v>
      </c>
      <c r="T599" s="6">
        <f t="shared" ca="1" si="79"/>
        <v>29</v>
      </c>
    </row>
    <row r="600" spans="1:20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s="2" t="str">
        <f t="shared" si="72"/>
        <v>Oregon</v>
      </c>
      <c r="N600" t="str">
        <f t="shared" si="73"/>
        <v>M</v>
      </c>
      <c r="O600" t="str">
        <f t="shared" si="74"/>
        <v>College</v>
      </c>
      <c r="P600">
        <f t="shared" si="75"/>
        <v>834162.37</v>
      </c>
      <c r="Q600">
        <f t="shared" si="76"/>
        <v>566.4</v>
      </c>
      <c r="R600" t="str">
        <f t="shared" si="77"/>
        <v>Personal</v>
      </c>
      <c r="S600">
        <f t="shared" si="78"/>
        <v>4</v>
      </c>
      <c r="T600" s="6">
        <f t="shared" ca="1" si="79"/>
        <v>28</v>
      </c>
    </row>
    <row r="601" spans="1:20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s="2" t="str">
        <f t="shared" si="72"/>
        <v>Arizona</v>
      </c>
      <c r="N601" t="str">
        <f t="shared" si="73"/>
        <v>F</v>
      </c>
      <c r="O601" t="str">
        <f t="shared" si="74"/>
        <v>Master</v>
      </c>
      <c r="P601">
        <f t="shared" si="75"/>
        <v>509078.13</v>
      </c>
      <c r="Q601">
        <f t="shared" si="76"/>
        <v>135.382194</v>
      </c>
      <c r="R601" t="str">
        <f t="shared" si="77"/>
        <v>Personal</v>
      </c>
      <c r="S601">
        <f t="shared" si="78"/>
        <v>4</v>
      </c>
      <c r="T601" s="6">
        <f t="shared" ca="1" si="79"/>
        <v>29</v>
      </c>
    </row>
    <row r="602" spans="1:20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s="2" t="str">
        <f t="shared" si="72"/>
        <v>Oregon</v>
      </c>
      <c r="N602" t="str">
        <f t="shared" si="73"/>
        <v>M</v>
      </c>
      <c r="O602" t="str">
        <f t="shared" si="74"/>
        <v>Bachelor</v>
      </c>
      <c r="P602">
        <f t="shared" si="75"/>
        <v>736618.83</v>
      </c>
      <c r="Q602">
        <f t="shared" si="76"/>
        <v>17.742954000000001</v>
      </c>
      <c r="R602" t="str">
        <f t="shared" si="77"/>
        <v>Corporate</v>
      </c>
      <c r="S602">
        <f t="shared" si="78"/>
        <v>4</v>
      </c>
      <c r="T602" s="6">
        <f t="shared" ca="1" si="79"/>
        <v>29</v>
      </c>
    </row>
    <row r="603" spans="1:20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s="2" t="str">
        <f t="shared" si="72"/>
        <v>Oregon</v>
      </c>
      <c r="N603" t="str">
        <f t="shared" si="73"/>
        <v>F</v>
      </c>
      <c r="O603" t="str">
        <f t="shared" si="74"/>
        <v>College</v>
      </c>
      <c r="P603">
        <f t="shared" si="75"/>
        <v>243687.51</v>
      </c>
      <c r="Q603">
        <f t="shared" si="76"/>
        <v>1.8383670000000001</v>
      </c>
      <c r="R603" t="str">
        <f t="shared" si="77"/>
        <v>Personal</v>
      </c>
      <c r="S603">
        <f t="shared" si="78"/>
        <v>2</v>
      </c>
      <c r="T603" s="6">
        <f t="shared" ca="1" si="79"/>
        <v>29</v>
      </c>
    </row>
    <row r="604" spans="1:20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s="2" t="str">
        <f t="shared" si="72"/>
        <v>California</v>
      </c>
      <c r="N604" t="str">
        <f t="shared" si="73"/>
        <v>M</v>
      </c>
      <c r="O604" t="str">
        <f t="shared" si="74"/>
        <v>Bachelor</v>
      </c>
      <c r="P604">
        <f t="shared" si="75"/>
        <v>885268.87</v>
      </c>
      <c r="Q604">
        <f t="shared" si="76"/>
        <v>197.77600899999999</v>
      </c>
      <c r="R604" t="str">
        <f t="shared" si="77"/>
        <v>Personal</v>
      </c>
      <c r="S604">
        <f t="shared" si="78"/>
        <v>4</v>
      </c>
      <c r="T604" s="6">
        <f t="shared" ca="1" si="79"/>
        <v>29</v>
      </c>
    </row>
    <row r="605" spans="1:20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s="2" t="str">
        <f t="shared" si="72"/>
        <v>Oregon</v>
      </c>
      <c r="N605" t="str">
        <f t="shared" si="73"/>
        <v>F</v>
      </c>
      <c r="O605" t="str">
        <f t="shared" si="74"/>
        <v>High School or Below</v>
      </c>
      <c r="P605">
        <f t="shared" si="75"/>
        <v>2387547.6800000002</v>
      </c>
      <c r="Q605">
        <f t="shared" si="76"/>
        <v>612.102262</v>
      </c>
      <c r="R605" t="str">
        <f t="shared" si="77"/>
        <v>Corporate</v>
      </c>
      <c r="S605">
        <f t="shared" si="78"/>
        <v>2</v>
      </c>
      <c r="T605" s="6">
        <f t="shared" ca="1" si="79"/>
        <v>28</v>
      </c>
    </row>
    <row r="606" spans="1:20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s="2" t="str">
        <f t="shared" si="72"/>
        <v>Oregon</v>
      </c>
      <c r="N606" t="str">
        <f t="shared" si="73"/>
        <v>F</v>
      </c>
      <c r="O606" t="str">
        <f t="shared" si="74"/>
        <v>Doctor</v>
      </c>
      <c r="P606">
        <f t="shared" si="75"/>
        <v>560049.65</v>
      </c>
      <c r="Q606">
        <f t="shared" si="76"/>
        <v>331.2</v>
      </c>
      <c r="R606" t="str">
        <f t="shared" si="77"/>
        <v>Personal</v>
      </c>
      <c r="S606">
        <f t="shared" si="78"/>
        <v>2</v>
      </c>
      <c r="T606" s="6">
        <f t="shared" ca="1" si="79"/>
        <v>28</v>
      </c>
    </row>
    <row r="607" spans="1:20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s="2" t="str">
        <f t="shared" si="72"/>
        <v>California</v>
      </c>
      <c r="N607" t="str">
        <f t="shared" si="73"/>
        <v>M</v>
      </c>
      <c r="O607" t="str">
        <f t="shared" si="74"/>
        <v>College</v>
      </c>
      <c r="P607">
        <f t="shared" si="75"/>
        <v>463654.65</v>
      </c>
      <c r="Q607">
        <f t="shared" si="76"/>
        <v>316.8</v>
      </c>
      <c r="R607" t="str">
        <f t="shared" si="77"/>
        <v>Corporate</v>
      </c>
      <c r="S607">
        <f t="shared" si="78"/>
        <v>2</v>
      </c>
      <c r="T607" s="6">
        <f t="shared" ca="1" si="79"/>
        <v>29</v>
      </c>
    </row>
    <row r="608" spans="1:20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s="2" t="str">
        <f t="shared" si="72"/>
        <v>Nevada</v>
      </c>
      <c r="N608" t="str">
        <f t="shared" si="73"/>
        <v>M</v>
      </c>
      <c r="O608" t="str">
        <f t="shared" si="74"/>
        <v>High School or Below</v>
      </c>
      <c r="P608">
        <f t="shared" si="75"/>
        <v>757334.51</v>
      </c>
      <c r="Q608">
        <f t="shared" si="76"/>
        <v>1193.0361539999999</v>
      </c>
      <c r="R608" t="str">
        <f t="shared" si="77"/>
        <v>Corporate</v>
      </c>
      <c r="S608">
        <f t="shared" si="78"/>
        <v>4</v>
      </c>
      <c r="T608" s="6">
        <f t="shared" ca="1" si="79"/>
        <v>26</v>
      </c>
    </row>
    <row r="609" spans="1:20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s="2" t="str">
        <f t="shared" si="72"/>
        <v>California</v>
      </c>
      <c r="N609" t="str">
        <f t="shared" si="73"/>
        <v>M</v>
      </c>
      <c r="O609" t="str">
        <f t="shared" si="74"/>
        <v>College</v>
      </c>
      <c r="P609">
        <f t="shared" si="75"/>
        <v>1469663.55</v>
      </c>
      <c r="Q609">
        <f t="shared" si="76"/>
        <v>600</v>
      </c>
      <c r="R609" t="str">
        <f t="shared" si="77"/>
        <v>Personal</v>
      </c>
      <c r="S609">
        <f t="shared" si="78"/>
        <v>2</v>
      </c>
      <c r="T609" s="6">
        <f t="shared" ca="1" si="79"/>
        <v>28</v>
      </c>
    </row>
    <row r="610" spans="1:20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s="2" t="str">
        <f t="shared" si="72"/>
        <v>Washington</v>
      </c>
      <c r="N610" t="str">
        <f t="shared" si="73"/>
        <v>M</v>
      </c>
      <c r="O610" t="str">
        <f t="shared" si="74"/>
        <v>Bachelor</v>
      </c>
      <c r="P610">
        <f t="shared" si="75"/>
        <v>897214.03</v>
      </c>
      <c r="Q610">
        <f t="shared" si="76"/>
        <v>136.82953699999999</v>
      </c>
      <c r="R610" t="str">
        <f t="shared" si="77"/>
        <v>Personal</v>
      </c>
      <c r="S610">
        <f t="shared" si="78"/>
        <v>4</v>
      </c>
      <c r="T610" s="6">
        <f t="shared" ca="1" si="79"/>
        <v>29</v>
      </c>
    </row>
    <row r="611" spans="1:20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s="2" t="str">
        <f t="shared" si="72"/>
        <v>California</v>
      </c>
      <c r="N611" t="str">
        <f t="shared" si="73"/>
        <v>F</v>
      </c>
      <c r="O611" t="str">
        <f t="shared" si="74"/>
        <v>Bachelor</v>
      </c>
      <c r="P611">
        <f t="shared" si="75"/>
        <v>772484.01</v>
      </c>
      <c r="Q611">
        <f t="shared" si="76"/>
        <v>926.4</v>
      </c>
      <c r="R611" t="str">
        <f t="shared" si="77"/>
        <v>Personal</v>
      </c>
      <c r="S611">
        <f t="shared" si="78"/>
        <v>2</v>
      </c>
      <c r="T611" s="6">
        <f t="shared" ca="1" si="79"/>
        <v>27</v>
      </c>
    </row>
    <row r="612" spans="1:20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s="2" t="str">
        <f t="shared" si="72"/>
        <v>Oregon</v>
      </c>
      <c r="N612" t="str">
        <f t="shared" si="73"/>
        <v>M</v>
      </c>
      <c r="O612" t="str">
        <f t="shared" si="74"/>
        <v>Master</v>
      </c>
      <c r="P612">
        <f t="shared" si="75"/>
        <v>594667.06999999995</v>
      </c>
      <c r="Q612">
        <f t="shared" si="76"/>
        <v>392.63639999999998</v>
      </c>
      <c r="R612" t="str">
        <f t="shared" si="77"/>
        <v>Special</v>
      </c>
      <c r="S612">
        <f t="shared" si="78"/>
        <v>4</v>
      </c>
      <c r="T612" s="6">
        <f t="shared" ca="1" si="79"/>
        <v>28</v>
      </c>
    </row>
    <row r="613" spans="1:20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s="2" t="str">
        <f t="shared" si="72"/>
        <v>Oregon</v>
      </c>
      <c r="N613" t="str">
        <f t="shared" si="73"/>
        <v>F</v>
      </c>
      <c r="O613" t="str">
        <f t="shared" si="74"/>
        <v>Master</v>
      </c>
      <c r="P613">
        <f t="shared" si="75"/>
        <v>800054.51</v>
      </c>
      <c r="Q613">
        <f t="shared" si="76"/>
        <v>215.22647599999999</v>
      </c>
      <c r="R613" t="str">
        <f t="shared" si="77"/>
        <v>Personal</v>
      </c>
      <c r="S613">
        <f t="shared" si="78"/>
        <v>2</v>
      </c>
      <c r="T613" s="6">
        <f t="shared" ca="1" si="79"/>
        <v>29</v>
      </c>
    </row>
    <row r="614" spans="1:20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s="2" t="str">
        <f t="shared" si="72"/>
        <v>Arizona</v>
      </c>
      <c r="N614" t="str">
        <f t="shared" si="73"/>
        <v>M</v>
      </c>
      <c r="O614" t="str">
        <f t="shared" si="74"/>
        <v>Bachelor</v>
      </c>
      <c r="P614">
        <f t="shared" si="75"/>
        <v>645756.1</v>
      </c>
      <c r="Q614">
        <f t="shared" si="76"/>
        <v>160.59866199999999</v>
      </c>
      <c r="R614" t="str">
        <f t="shared" si="77"/>
        <v>Special</v>
      </c>
      <c r="S614">
        <f t="shared" si="78"/>
        <v>4</v>
      </c>
      <c r="T614" s="6">
        <f t="shared" ca="1" si="79"/>
        <v>29</v>
      </c>
    </row>
    <row r="615" spans="1:20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s="2" t="str">
        <f t="shared" si="72"/>
        <v>Arizona</v>
      </c>
      <c r="N615" t="str">
        <f t="shared" si="73"/>
        <v>F</v>
      </c>
      <c r="O615" t="str">
        <f t="shared" si="74"/>
        <v>High School or Below</v>
      </c>
      <c r="P615">
        <f t="shared" si="75"/>
        <v>728144.01</v>
      </c>
      <c r="Q615">
        <f t="shared" si="76"/>
        <v>371.80302899999998</v>
      </c>
      <c r="R615" t="str">
        <f t="shared" si="77"/>
        <v>Personal</v>
      </c>
      <c r="S615">
        <f t="shared" si="78"/>
        <v>4</v>
      </c>
      <c r="T615" s="6">
        <f t="shared" ca="1" si="79"/>
        <v>28</v>
      </c>
    </row>
    <row r="616" spans="1:20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s="2" t="str">
        <f t="shared" si="72"/>
        <v>California</v>
      </c>
      <c r="N616" t="str">
        <f t="shared" si="73"/>
        <v>M</v>
      </c>
      <c r="O616" t="str">
        <f t="shared" si="74"/>
        <v>High School or Below</v>
      </c>
      <c r="P616">
        <f t="shared" si="75"/>
        <v>259243.78</v>
      </c>
      <c r="Q616">
        <f t="shared" si="76"/>
        <v>312</v>
      </c>
      <c r="R616" t="str">
        <f t="shared" si="77"/>
        <v>Personal</v>
      </c>
      <c r="S616">
        <f t="shared" si="78"/>
        <v>4</v>
      </c>
      <c r="T616" s="6">
        <f t="shared" ca="1" si="79"/>
        <v>29</v>
      </c>
    </row>
    <row r="617" spans="1:20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s="2" t="str">
        <f t="shared" si="72"/>
        <v>Nevada</v>
      </c>
      <c r="N617" t="str">
        <f t="shared" si="73"/>
        <v>M</v>
      </c>
      <c r="O617" t="str">
        <f t="shared" si="74"/>
        <v>Master</v>
      </c>
      <c r="P617">
        <f t="shared" si="75"/>
        <v>467842.34</v>
      </c>
      <c r="Q617">
        <f t="shared" si="76"/>
        <v>443.67039899999997</v>
      </c>
      <c r="R617" t="str">
        <f t="shared" si="77"/>
        <v>Corporate</v>
      </c>
      <c r="S617">
        <f t="shared" si="78"/>
        <v>4</v>
      </c>
      <c r="T617" s="6">
        <f t="shared" ca="1" si="79"/>
        <v>28</v>
      </c>
    </row>
    <row r="618" spans="1:20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s="2" t="str">
        <f t="shared" si="72"/>
        <v>Oregon</v>
      </c>
      <c r="N618" t="str">
        <f t="shared" si="73"/>
        <v>M</v>
      </c>
      <c r="O618" t="str">
        <f t="shared" si="74"/>
        <v>College</v>
      </c>
      <c r="P618">
        <f t="shared" si="75"/>
        <v>1386992.71</v>
      </c>
      <c r="Q618">
        <f t="shared" si="76"/>
        <v>612.30058099999997</v>
      </c>
      <c r="R618" t="str">
        <f t="shared" si="77"/>
        <v>Personal</v>
      </c>
      <c r="S618">
        <f t="shared" si="78"/>
        <v>2</v>
      </c>
      <c r="T618" s="6">
        <f t="shared" ca="1" si="79"/>
        <v>28</v>
      </c>
    </row>
    <row r="619" spans="1:20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s="2" t="str">
        <f t="shared" si="72"/>
        <v>Nevada</v>
      </c>
      <c r="N619" t="str">
        <f t="shared" si="73"/>
        <v>F</v>
      </c>
      <c r="O619" t="str">
        <f t="shared" si="74"/>
        <v>Master</v>
      </c>
      <c r="P619">
        <f t="shared" si="75"/>
        <v>871777.78</v>
      </c>
      <c r="Q619">
        <f t="shared" si="76"/>
        <v>290.391526</v>
      </c>
      <c r="R619" t="str">
        <f t="shared" si="77"/>
        <v>Corporate</v>
      </c>
      <c r="S619">
        <f t="shared" si="78"/>
        <v>4</v>
      </c>
      <c r="T619" s="6">
        <f t="shared" ca="1" si="79"/>
        <v>29</v>
      </c>
    </row>
    <row r="620" spans="1:20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s="2" t="str">
        <f t="shared" si="72"/>
        <v>California</v>
      </c>
      <c r="N620" t="str">
        <f t="shared" si="73"/>
        <v>F</v>
      </c>
      <c r="O620" t="str">
        <f t="shared" si="74"/>
        <v>College</v>
      </c>
      <c r="P620">
        <f t="shared" si="75"/>
        <v>523398.68</v>
      </c>
      <c r="Q620">
        <f t="shared" si="76"/>
        <v>316.79533700000002</v>
      </c>
      <c r="R620" t="str">
        <f t="shared" si="77"/>
        <v>Corporate</v>
      </c>
      <c r="S620">
        <f t="shared" si="78"/>
        <v>4</v>
      </c>
      <c r="T620" s="6">
        <f t="shared" ca="1" si="79"/>
        <v>29</v>
      </c>
    </row>
    <row r="621" spans="1:20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s="2" t="str">
        <f t="shared" si="72"/>
        <v>Nevada</v>
      </c>
      <c r="N621" t="str">
        <f t="shared" si="73"/>
        <v>F</v>
      </c>
      <c r="O621" t="str">
        <f t="shared" si="74"/>
        <v>High School or Below</v>
      </c>
      <c r="P621">
        <f t="shared" si="75"/>
        <v>476418.97</v>
      </c>
      <c r="Q621">
        <f t="shared" si="76"/>
        <v>405.52793700000001</v>
      </c>
      <c r="R621" t="str">
        <f t="shared" si="77"/>
        <v>Personal</v>
      </c>
      <c r="S621">
        <f t="shared" si="78"/>
        <v>4</v>
      </c>
      <c r="T621" s="6">
        <f t="shared" ca="1" si="79"/>
        <v>28</v>
      </c>
    </row>
    <row r="622" spans="1:20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s="2" t="str">
        <f t="shared" si="72"/>
        <v>Oregon</v>
      </c>
      <c r="N622" t="str">
        <f t="shared" si="73"/>
        <v>F</v>
      </c>
      <c r="O622" t="str">
        <f t="shared" si="74"/>
        <v>College</v>
      </c>
      <c r="P622">
        <f t="shared" si="75"/>
        <v>247246.92</v>
      </c>
      <c r="Q622">
        <f t="shared" si="76"/>
        <v>208.59824599999999</v>
      </c>
      <c r="R622" t="str">
        <f t="shared" si="77"/>
        <v>Personal</v>
      </c>
      <c r="S622">
        <f t="shared" si="78"/>
        <v>4</v>
      </c>
      <c r="T622" s="6">
        <f t="shared" ca="1" si="79"/>
        <v>29</v>
      </c>
    </row>
    <row r="623" spans="1:20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s="2" t="str">
        <f t="shared" si="72"/>
        <v>Washington</v>
      </c>
      <c r="N623" t="str">
        <f t="shared" si="73"/>
        <v>M</v>
      </c>
      <c r="O623" t="str">
        <f t="shared" si="74"/>
        <v>Bachelor</v>
      </c>
      <c r="P623">
        <f t="shared" si="75"/>
        <v>281369.26</v>
      </c>
      <c r="Q623">
        <f t="shared" si="76"/>
        <v>138.13087899999999</v>
      </c>
      <c r="R623" t="str">
        <f t="shared" si="77"/>
        <v>Personal</v>
      </c>
      <c r="S623">
        <f t="shared" si="78"/>
        <v>4</v>
      </c>
      <c r="T623" s="6">
        <f t="shared" ca="1" si="79"/>
        <v>29</v>
      </c>
    </row>
    <row r="624" spans="1:20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s="2" t="str">
        <f t="shared" si="72"/>
        <v>California</v>
      </c>
      <c r="N624" t="str">
        <f t="shared" si="73"/>
        <v>F</v>
      </c>
      <c r="O624" t="str">
        <f t="shared" si="74"/>
        <v>College</v>
      </c>
      <c r="P624">
        <f t="shared" si="75"/>
        <v>550505.69999999995</v>
      </c>
      <c r="Q624">
        <f t="shared" si="76"/>
        <v>301.437365</v>
      </c>
      <c r="R624" t="str">
        <f t="shared" si="77"/>
        <v>Personal</v>
      </c>
      <c r="S624">
        <f t="shared" si="78"/>
        <v>2</v>
      </c>
      <c r="T624" s="6">
        <f t="shared" ca="1" si="79"/>
        <v>29</v>
      </c>
    </row>
    <row r="625" spans="1:20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s="2" t="str">
        <f t="shared" si="72"/>
        <v>Oregon</v>
      </c>
      <c r="N625" t="str">
        <f t="shared" si="73"/>
        <v>F</v>
      </c>
      <c r="O625" t="str">
        <f t="shared" si="74"/>
        <v>Bachelor</v>
      </c>
      <c r="P625">
        <f t="shared" si="75"/>
        <v>260620.85</v>
      </c>
      <c r="Q625">
        <f t="shared" si="76"/>
        <v>456.47311500000001</v>
      </c>
      <c r="R625" t="str">
        <f t="shared" si="77"/>
        <v>Personal</v>
      </c>
      <c r="S625">
        <f t="shared" si="78"/>
        <v>2</v>
      </c>
      <c r="T625" s="6">
        <f t="shared" ca="1" si="79"/>
        <v>28</v>
      </c>
    </row>
    <row r="626" spans="1:20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s="2" t="str">
        <f t="shared" si="72"/>
        <v>Arizona</v>
      </c>
      <c r="N626" t="str">
        <f t="shared" si="73"/>
        <v>F</v>
      </c>
      <c r="O626" t="str">
        <f t="shared" si="74"/>
        <v>High School or Below</v>
      </c>
      <c r="P626">
        <f t="shared" si="75"/>
        <v>1048194.38</v>
      </c>
      <c r="Q626">
        <f t="shared" si="76"/>
        <v>152.338562</v>
      </c>
      <c r="R626" t="str">
        <f t="shared" si="77"/>
        <v>Personal</v>
      </c>
      <c r="S626">
        <f t="shared" si="78"/>
        <v>4</v>
      </c>
      <c r="T626" s="6">
        <f t="shared" ca="1" si="79"/>
        <v>29</v>
      </c>
    </row>
    <row r="627" spans="1:20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s="2" t="str">
        <f t="shared" si="72"/>
        <v>California</v>
      </c>
      <c r="N627" t="str">
        <f t="shared" si="73"/>
        <v>F</v>
      </c>
      <c r="O627" t="str">
        <f t="shared" si="74"/>
        <v>Bachelor</v>
      </c>
      <c r="P627">
        <f t="shared" si="75"/>
        <v>325676.64</v>
      </c>
      <c r="Q627">
        <f t="shared" si="76"/>
        <v>491.75536799999998</v>
      </c>
      <c r="R627" t="str">
        <f t="shared" si="77"/>
        <v>Personal</v>
      </c>
      <c r="S627">
        <f t="shared" si="78"/>
        <v>4</v>
      </c>
      <c r="T627" s="6">
        <f t="shared" ca="1" si="79"/>
        <v>28</v>
      </c>
    </row>
    <row r="628" spans="1:20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s="2" t="str">
        <f t="shared" si="72"/>
        <v>California</v>
      </c>
      <c r="N628" t="str">
        <f t="shared" si="73"/>
        <v>F</v>
      </c>
      <c r="O628" t="str">
        <f t="shared" si="74"/>
        <v>College</v>
      </c>
      <c r="P628">
        <f t="shared" si="75"/>
        <v>3047578.05</v>
      </c>
      <c r="Q628">
        <f t="shared" si="76"/>
        <v>48.517439000000003</v>
      </c>
      <c r="R628" t="str">
        <f t="shared" si="77"/>
        <v>Personal</v>
      </c>
      <c r="S628">
        <f t="shared" si="78"/>
        <v>2</v>
      </c>
      <c r="T628" s="6">
        <f t="shared" ca="1" si="79"/>
        <v>29</v>
      </c>
    </row>
    <row r="629" spans="1:20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s="2" t="str">
        <f t="shared" si="72"/>
        <v>Nevada</v>
      </c>
      <c r="N629" t="str">
        <f t="shared" si="73"/>
        <v>M</v>
      </c>
      <c r="O629" t="str">
        <f t="shared" si="74"/>
        <v>High School or Below</v>
      </c>
      <c r="P629">
        <f t="shared" si="75"/>
        <v>636490.22</v>
      </c>
      <c r="Q629">
        <f t="shared" si="76"/>
        <v>430.37504899999999</v>
      </c>
      <c r="R629" t="str">
        <f t="shared" si="77"/>
        <v>Personal</v>
      </c>
      <c r="S629">
        <f t="shared" si="78"/>
        <v>2</v>
      </c>
      <c r="T629" s="6">
        <f t="shared" ca="1" si="79"/>
        <v>28</v>
      </c>
    </row>
    <row r="630" spans="1:20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s="2" t="str">
        <f t="shared" si="72"/>
        <v>Arizona</v>
      </c>
      <c r="N630" t="str">
        <f t="shared" si="73"/>
        <v>M</v>
      </c>
      <c r="O630" t="str">
        <f t="shared" si="74"/>
        <v>High School or Below</v>
      </c>
      <c r="P630">
        <f t="shared" si="75"/>
        <v>946850.93</v>
      </c>
      <c r="Q630">
        <f t="shared" si="76"/>
        <v>633.6</v>
      </c>
      <c r="R630" t="str">
        <f t="shared" si="77"/>
        <v>Personal</v>
      </c>
      <c r="S630">
        <f t="shared" si="78"/>
        <v>2</v>
      </c>
      <c r="T630" s="6">
        <f t="shared" ca="1" si="79"/>
        <v>28</v>
      </c>
    </row>
    <row r="631" spans="1:20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s="2" t="str">
        <f t="shared" si="72"/>
        <v>Oregon</v>
      </c>
      <c r="N631" t="str">
        <f t="shared" si="73"/>
        <v>F</v>
      </c>
      <c r="O631" t="str">
        <f t="shared" si="74"/>
        <v>College</v>
      </c>
      <c r="P631">
        <f t="shared" si="75"/>
        <v>563145.18999999994</v>
      </c>
      <c r="Q631">
        <f t="shared" si="76"/>
        <v>350.4</v>
      </c>
      <c r="R631" t="str">
        <f t="shared" si="77"/>
        <v>Personal</v>
      </c>
      <c r="S631">
        <f t="shared" si="78"/>
        <v>4</v>
      </c>
      <c r="T631" s="6">
        <f t="shared" ca="1" si="79"/>
        <v>28</v>
      </c>
    </row>
    <row r="632" spans="1:20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s="2" t="str">
        <f t="shared" si="72"/>
        <v>California</v>
      </c>
      <c r="N632" t="str">
        <f t="shared" si="73"/>
        <v>M</v>
      </c>
      <c r="O632" t="str">
        <f t="shared" si="74"/>
        <v>Bachelor</v>
      </c>
      <c r="P632">
        <f t="shared" si="75"/>
        <v>778099.93</v>
      </c>
      <c r="Q632">
        <f t="shared" si="76"/>
        <v>246.48912300000001</v>
      </c>
      <c r="R632" t="str">
        <f t="shared" si="77"/>
        <v>Personal</v>
      </c>
      <c r="S632">
        <f t="shared" si="78"/>
        <v>4</v>
      </c>
      <c r="T632" s="6">
        <f t="shared" ca="1" si="79"/>
        <v>29</v>
      </c>
    </row>
    <row r="633" spans="1:20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s="2" t="str">
        <f t="shared" si="72"/>
        <v>California</v>
      </c>
      <c r="N633" t="str">
        <f t="shared" si="73"/>
        <v>M</v>
      </c>
      <c r="O633" t="str">
        <f t="shared" si="74"/>
        <v>College</v>
      </c>
      <c r="P633">
        <f t="shared" si="75"/>
        <v>981652.83</v>
      </c>
      <c r="Q633">
        <f t="shared" si="76"/>
        <v>128.969729</v>
      </c>
      <c r="R633" t="str">
        <f t="shared" si="77"/>
        <v>Personal</v>
      </c>
      <c r="S633">
        <f t="shared" si="78"/>
        <v>4</v>
      </c>
      <c r="T633" s="6">
        <f t="shared" ca="1" si="79"/>
        <v>29</v>
      </c>
    </row>
    <row r="634" spans="1:20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s="2" t="str">
        <f t="shared" si="72"/>
        <v>Oregon</v>
      </c>
      <c r="N634" t="str">
        <f t="shared" si="73"/>
        <v>M</v>
      </c>
      <c r="O634" t="str">
        <f t="shared" si="74"/>
        <v>High School or Below</v>
      </c>
      <c r="P634">
        <f t="shared" si="75"/>
        <v>751913.36</v>
      </c>
      <c r="Q634">
        <f t="shared" si="76"/>
        <v>185.35535300000001</v>
      </c>
      <c r="R634" t="str">
        <f t="shared" si="77"/>
        <v>Corporate</v>
      </c>
      <c r="S634">
        <f t="shared" si="78"/>
        <v>4</v>
      </c>
      <c r="T634" s="6">
        <f t="shared" ca="1" si="79"/>
        <v>29</v>
      </c>
    </row>
    <row r="635" spans="1:20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s="2" t="str">
        <f t="shared" si="72"/>
        <v>California</v>
      </c>
      <c r="N635" t="str">
        <f t="shared" si="73"/>
        <v>F</v>
      </c>
      <c r="O635" t="str">
        <f t="shared" si="74"/>
        <v>Bachelor</v>
      </c>
      <c r="P635">
        <f t="shared" si="75"/>
        <v>1017971.7</v>
      </c>
      <c r="Q635">
        <f t="shared" si="76"/>
        <v>1300.8</v>
      </c>
      <c r="R635" t="str">
        <f t="shared" si="77"/>
        <v>Personal</v>
      </c>
      <c r="S635">
        <f t="shared" si="78"/>
        <v>4</v>
      </c>
      <c r="T635" s="6">
        <f t="shared" ca="1" si="79"/>
        <v>26</v>
      </c>
    </row>
    <row r="636" spans="1:20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s="2" t="str">
        <f t="shared" si="72"/>
        <v>California</v>
      </c>
      <c r="N636" t="str">
        <f t="shared" si="73"/>
        <v>F</v>
      </c>
      <c r="O636" t="str">
        <f t="shared" si="74"/>
        <v>College</v>
      </c>
      <c r="P636">
        <f t="shared" si="75"/>
        <v>277283.92</v>
      </c>
      <c r="Q636">
        <f t="shared" si="76"/>
        <v>9.0713050000000006</v>
      </c>
      <c r="R636" t="str">
        <f t="shared" si="77"/>
        <v>Corporate</v>
      </c>
      <c r="S636">
        <f t="shared" si="78"/>
        <v>4</v>
      </c>
      <c r="T636" s="6">
        <f t="shared" ca="1" si="79"/>
        <v>29</v>
      </c>
    </row>
    <row r="637" spans="1:20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s="2" t="str">
        <f t="shared" si="72"/>
        <v>Oregon</v>
      </c>
      <c r="N637" t="str">
        <f t="shared" si="73"/>
        <v>M</v>
      </c>
      <c r="O637" t="str">
        <f t="shared" si="74"/>
        <v>College</v>
      </c>
      <c r="P637">
        <f t="shared" si="75"/>
        <v>403750.18</v>
      </c>
      <c r="Q637">
        <f t="shared" si="76"/>
        <v>133.47531499999999</v>
      </c>
      <c r="R637" t="str">
        <f t="shared" si="77"/>
        <v>Special</v>
      </c>
      <c r="S637">
        <f t="shared" si="78"/>
        <v>2</v>
      </c>
      <c r="T637" s="6">
        <f t="shared" ca="1" si="79"/>
        <v>29</v>
      </c>
    </row>
    <row r="638" spans="1:20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s="2" t="str">
        <f t="shared" si="72"/>
        <v>Washington</v>
      </c>
      <c r="N638" t="str">
        <f t="shared" si="73"/>
        <v>M</v>
      </c>
      <c r="O638" t="str">
        <f t="shared" si="74"/>
        <v>Master</v>
      </c>
      <c r="P638">
        <f t="shared" si="75"/>
        <v>419196.61</v>
      </c>
      <c r="Q638">
        <f t="shared" si="76"/>
        <v>141.199465</v>
      </c>
      <c r="R638" t="str">
        <f t="shared" si="77"/>
        <v>Personal</v>
      </c>
      <c r="S638">
        <f t="shared" si="78"/>
        <v>2</v>
      </c>
      <c r="T638" s="6">
        <f t="shared" ca="1" si="79"/>
        <v>29</v>
      </c>
    </row>
    <row r="639" spans="1:20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s="2" t="str">
        <f t="shared" si="72"/>
        <v>Oregon</v>
      </c>
      <c r="N639" t="str">
        <f t="shared" si="73"/>
        <v>F</v>
      </c>
      <c r="O639" t="str">
        <f t="shared" si="74"/>
        <v>High School or Below</v>
      </c>
      <c r="P639">
        <f t="shared" si="75"/>
        <v>267686.78999999998</v>
      </c>
      <c r="Q639">
        <f t="shared" si="76"/>
        <v>321.60000000000002</v>
      </c>
      <c r="R639" t="str">
        <f t="shared" si="77"/>
        <v>Personal</v>
      </c>
      <c r="S639">
        <f t="shared" si="78"/>
        <v>4</v>
      </c>
      <c r="T639" s="6">
        <f t="shared" ca="1" si="79"/>
        <v>29</v>
      </c>
    </row>
    <row r="640" spans="1:20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s="2" t="str">
        <f t="shared" si="72"/>
        <v>California</v>
      </c>
      <c r="N640" t="str">
        <f t="shared" si="73"/>
        <v>M</v>
      </c>
      <c r="O640" t="str">
        <f t="shared" si="74"/>
        <v>College</v>
      </c>
      <c r="P640">
        <f t="shared" si="75"/>
        <v>252395.96</v>
      </c>
      <c r="Q640">
        <f t="shared" si="76"/>
        <v>623.22361699999999</v>
      </c>
      <c r="R640" t="str">
        <f t="shared" si="77"/>
        <v>Personal</v>
      </c>
      <c r="S640">
        <f t="shared" si="78"/>
        <v>2</v>
      </c>
      <c r="T640" s="6">
        <f t="shared" ca="1" si="79"/>
        <v>28</v>
      </c>
    </row>
    <row r="641" spans="1:20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s="2" t="str">
        <f t="shared" si="72"/>
        <v>California</v>
      </c>
      <c r="N641" t="str">
        <f t="shared" si="73"/>
        <v>F</v>
      </c>
      <c r="O641" t="str">
        <f t="shared" si="74"/>
        <v>College</v>
      </c>
      <c r="P641">
        <f t="shared" si="75"/>
        <v>698840.16</v>
      </c>
      <c r="Q641">
        <f t="shared" si="76"/>
        <v>427.2</v>
      </c>
      <c r="R641" t="str">
        <f t="shared" si="77"/>
        <v>Special</v>
      </c>
      <c r="S641">
        <f t="shared" si="78"/>
        <v>4</v>
      </c>
      <c r="T641" s="6">
        <f t="shared" ca="1" si="79"/>
        <v>28</v>
      </c>
    </row>
    <row r="642" spans="1:20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s="2" t="str">
        <f t="shared" si="72"/>
        <v>Washington</v>
      </c>
      <c r="N642" t="str">
        <f t="shared" si="73"/>
        <v>F</v>
      </c>
      <c r="O642" t="str">
        <f t="shared" si="74"/>
        <v>College</v>
      </c>
      <c r="P642">
        <f t="shared" si="75"/>
        <v>874205.78</v>
      </c>
      <c r="Q642">
        <f t="shared" si="76"/>
        <v>141.72505100000001</v>
      </c>
      <c r="R642" t="str">
        <f t="shared" si="77"/>
        <v>Personal</v>
      </c>
      <c r="S642">
        <f t="shared" si="78"/>
        <v>4</v>
      </c>
      <c r="T642" s="6">
        <f t="shared" ca="1" si="79"/>
        <v>29</v>
      </c>
    </row>
    <row r="643" spans="1:20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s="2" t="str">
        <f t="shared" ref="M643:M706" si="80">IF(OR(LEFT(B643,1)="W",LEFT(B643,1)="w"),"Washington",IF(OR(LEFT(B643,1)="A",LEFT(B643,1)="a"),"Arizona",IF(OR(LEFT(B643,1)="N",LEFT(C643,1)="n"),"Nevada",IF(OR(LEFT(B643,1)="C",LEFT(B643,1)="c"),"California",IF(OR(LEFT(B643,1)="O",LEFT(C643,1)="o"),"Oregon")))))</f>
        <v>Arizona</v>
      </c>
      <c r="N643" t="str">
        <f t="shared" ref="N643:N706" si="81">IF(OR(LEFT(C643,1)="F",LEFT(C643,1)="f"),"F", IF(OR(LEFT(C643,1)="M",LEFT(C643,1)="m"),"M", "NA"))</f>
        <v>M</v>
      </c>
      <c r="O643" t="str">
        <f t="shared" ref="O643:O706" si="82">IF(OR(LEFT(D643,1)="M",LEFT(D643,1)="m"),"Master",IF(OR(LEFT(D643,1)="B",LEFT(D643,1)="b"),"Bachelor",IF(OR(LEFT(D643,1)="H",LEFT(D643,1)="h"),"High School or Below",IF(OR(LEFT(D643,1)="C",LEFT(D643,1)="c"),"College",IF(OR(LEFT(D643,1)="D",LEFT(D643,1)="d"),"Doctor")))))</f>
        <v>Master</v>
      </c>
      <c r="P643">
        <f t="shared" ref="P643:P706" si="83">VALUE(E643)</f>
        <v>267331.96000000002</v>
      </c>
      <c r="Q643">
        <f t="shared" ref="Q643:Q706" si="84">VALUE(K643)</f>
        <v>321.60000000000002</v>
      </c>
      <c r="R643" t="str">
        <f t="shared" ref="R643:R706" si="85">TRIM(SUBSTITUTE(I643, " Auto", ""))</f>
        <v>Personal</v>
      </c>
      <c r="S643">
        <f t="shared" ref="S643:S706" si="86">IF(OR(LEFT(J643,4)="Four",LEFT(J643,3)="Lux",),4, 2)</f>
        <v>4</v>
      </c>
      <c r="T643" s="6">
        <f t="shared" ref="T643:T706" ca="1" si="87">DATEDIF(L643,TODAY(),"Y")</f>
        <v>29</v>
      </c>
    </row>
    <row r="644" spans="1:20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s="2" t="str">
        <f t="shared" si="80"/>
        <v>Arizona</v>
      </c>
      <c r="N644" t="str">
        <f t="shared" si="81"/>
        <v>M</v>
      </c>
      <c r="O644" t="str">
        <f t="shared" si="82"/>
        <v>High School or Below</v>
      </c>
      <c r="P644">
        <f t="shared" si="83"/>
        <v>1215732.99</v>
      </c>
      <c r="Q644">
        <f t="shared" si="84"/>
        <v>494.4</v>
      </c>
      <c r="R644" t="str">
        <f t="shared" si="85"/>
        <v>Personal</v>
      </c>
      <c r="S644">
        <f t="shared" si="86"/>
        <v>4</v>
      </c>
      <c r="T644" s="6">
        <f t="shared" ca="1" si="87"/>
        <v>28</v>
      </c>
    </row>
    <row r="645" spans="1:20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s="2" t="str">
        <f t="shared" si="80"/>
        <v>California</v>
      </c>
      <c r="N645" t="str">
        <f t="shared" si="81"/>
        <v>F</v>
      </c>
      <c r="O645" t="str">
        <f t="shared" si="82"/>
        <v>Doctor</v>
      </c>
      <c r="P645">
        <f t="shared" si="83"/>
        <v>295776.40000000002</v>
      </c>
      <c r="Q645">
        <f t="shared" si="84"/>
        <v>211.33693700000001</v>
      </c>
      <c r="R645" t="str">
        <f t="shared" si="85"/>
        <v>Personal</v>
      </c>
      <c r="S645">
        <f t="shared" si="86"/>
        <v>2</v>
      </c>
      <c r="T645" s="6">
        <f t="shared" ca="1" si="87"/>
        <v>29</v>
      </c>
    </row>
    <row r="646" spans="1:20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s="2" t="str">
        <f t="shared" si="80"/>
        <v>Washington</v>
      </c>
      <c r="N646" t="str">
        <f t="shared" si="81"/>
        <v>M</v>
      </c>
      <c r="O646" t="str">
        <f t="shared" si="82"/>
        <v>Bachelor</v>
      </c>
      <c r="P646">
        <f t="shared" si="83"/>
        <v>717390.94</v>
      </c>
      <c r="Q646">
        <f t="shared" si="84"/>
        <v>147.08030299999999</v>
      </c>
      <c r="R646" t="str">
        <f t="shared" si="85"/>
        <v>Personal</v>
      </c>
      <c r="S646">
        <f t="shared" si="86"/>
        <v>4</v>
      </c>
      <c r="T646" s="6">
        <f t="shared" ca="1" si="87"/>
        <v>29</v>
      </c>
    </row>
    <row r="647" spans="1:20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s="2" t="str">
        <f t="shared" si="80"/>
        <v>Nevada</v>
      </c>
      <c r="N647" t="str">
        <f t="shared" si="81"/>
        <v>M</v>
      </c>
      <c r="O647" t="str">
        <f t="shared" si="82"/>
        <v>Bachelor</v>
      </c>
      <c r="P647">
        <f t="shared" si="83"/>
        <v>309953.8</v>
      </c>
      <c r="Q647">
        <f t="shared" si="84"/>
        <v>862.76295700000003</v>
      </c>
      <c r="R647" t="str">
        <f t="shared" si="85"/>
        <v>Corporate</v>
      </c>
      <c r="S647">
        <f t="shared" si="86"/>
        <v>2</v>
      </c>
      <c r="T647" s="6">
        <f t="shared" ca="1" si="87"/>
        <v>27</v>
      </c>
    </row>
    <row r="648" spans="1:20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s="2" t="str">
        <f t="shared" si="80"/>
        <v>Oregon</v>
      </c>
      <c r="N648" t="str">
        <f t="shared" si="81"/>
        <v>M</v>
      </c>
      <c r="O648" t="str">
        <f t="shared" si="82"/>
        <v>Bachelor</v>
      </c>
      <c r="P648">
        <f t="shared" si="83"/>
        <v>841568.46</v>
      </c>
      <c r="Q648">
        <f t="shared" si="84"/>
        <v>513.6</v>
      </c>
      <c r="R648" t="str">
        <f t="shared" si="85"/>
        <v>Corporate</v>
      </c>
      <c r="S648">
        <f t="shared" si="86"/>
        <v>2</v>
      </c>
      <c r="T648" s="6">
        <f t="shared" ca="1" si="87"/>
        <v>28</v>
      </c>
    </row>
    <row r="649" spans="1:20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s="2" t="str">
        <f t="shared" si="80"/>
        <v>Oregon</v>
      </c>
      <c r="N649" t="str">
        <f t="shared" si="81"/>
        <v>F</v>
      </c>
      <c r="O649" t="str">
        <f t="shared" si="82"/>
        <v>College</v>
      </c>
      <c r="P649">
        <f t="shared" si="83"/>
        <v>2684312.4500000002</v>
      </c>
      <c r="Q649">
        <f t="shared" si="84"/>
        <v>113.36776500000001</v>
      </c>
      <c r="R649" t="str">
        <f t="shared" si="85"/>
        <v>Personal</v>
      </c>
      <c r="S649">
        <f t="shared" si="86"/>
        <v>2</v>
      </c>
      <c r="T649" s="6">
        <f t="shared" ca="1" si="87"/>
        <v>29</v>
      </c>
    </row>
    <row r="650" spans="1:20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s="2" t="str">
        <f t="shared" si="80"/>
        <v>Oregon</v>
      </c>
      <c r="N650" t="str">
        <f t="shared" si="81"/>
        <v>M</v>
      </c>
      <c r="O650" t="str">
        <f t="shared" si="82"/>
        <v>Bachelor</v>
      </c>
      <c r="P650">
        <f t="shared" si="83"/>
        <v>1305717.07</v>
      </c>
      <c r="Q650">
        <f t="shared" si="84"/>
        <v>537.6</v>
      </c>
      <c r="R650" t="str">
        <f t="shared" si="85"/>
        <v>Corporate</v>
      </c>
      <c r="S650">
        <f t="shared" si="86"/>
        <v>4</v>
      </c>
      <c r="T650" s="6">
        <f t="shared" ca="1" si="87"/>
        <v>28</v>
      </c>
    </row>
    <row r="651" spans="1:20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s="2" t="str">
        <f t="shared" si="80"/>
        <v>Oregon</v>
      </c>
      <c r="N651" t="str">
        <f t="shared" si="81"/>
        <v>M</v>
      </c>
      <c r="O651" t="str">
        <f t="shared" si="82"/>
        <v>College</v>
      </c>
      <c r="P651">
        <f t="shared" si="83"/>
        <v>959995.02</v>
      </c>
      <c r="Q651">
        <f t="shared" si="84"/>
        <v>943.2</v>
      </c>
      <c r="R651" t="str">
        <f t="shared" si="85"/>
        <v>Personal</v>
      </c>
      <c r="S651">
        <f t="shared" si="86"/>
        <v>2</v>
      </c>
      <c r="T651" s="6">
        <f t="shared" ca="1" si="87"/>
        <v>27</v>
      </c>
    </row>
    <row r="652" spans="1:20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s="2" t="str">
        <f t="shared" si="80"/>
        <v>Oregon</v>
      </c>
      <c r="N652" t="str">
        <f t="shared" si="81"/>
        <v>M</v>
      </c>
      <c r="O652" t="str">
        <f t="shared" si="82"/>
        <v>Bachelor</v>
      </c>
      <c r="P652">
        <f t="shared" si="83"/>
        <v>853510.89</v>
      </c>
      <c r="Q652">
        <f t="shared" si="84"/>
        <v>117.67272199999999</v>
      </c>
      <c r="R652" t="str">
        <f t="shared" si="85"/>
        <v>Personal</v>
      </c>
      <c r="S652">
        <f t="shared" si="86"/>
        <v>2</v>
      </c>
      <c r="T652" s="6">
        <f t="shared" ca="1" si="87"/>
        <v>29</v>
      </c>
    </row>
    <row r="653" spans="1:20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s="2" t="str">
        <f t="shared" si="80"/>
        <v>Arizona</v>
      </c>
      <c r="N653" t="str">
        <f t="shared" si="81"/>
        <v>F</v>
      </c>
      <c r="O653" t="str">
        <f t="shared" si="82"/>
        <v>Bachelor</v>
      </c>
      <c r="P653">
        <f t="shared" si="83"/>
        <v>829348.19</v>
      </c>
      <c r="Q653">
        <f t="shared" si="84"/>
        <v>225.145949</v>
      </c>
      <c r="R653" t="str">
        <f t="shared" si="85"/>
        <v>Personal</v>
      </c>
      <c r="S653">
        <f t="shared" si="86"/>
        <v>4</v>
      </c>
      <c r="T653" s="6">
        <f t="shared" ca="1" si="87"/>
        <v>29</v>
      </c>
    </row>
    <row r="654" spans="1:20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s="2" t="str">
        <f t="shared" si="80"/>
        <v>Oregon</v>
      </c>
      <c r="N654" t="str">
        <f t="shared" si="81"/>
        <v>F</v>
      </c>
      <c r="O654" t="str">
        <f t="shared" si="82"/>
        <v>Bachelor</v>
      </c>
      <c r="P654">
        <f t="shared" si="83"/>
        <v>684615.03</v>
      </c>
      <c r="Q654">
        <f t="shared" si="84"/>
        <v>456</v>
      </c>
      <c r="R654" t="str">
        <f t="shared" si="85"/>
        <v>Personal</v>
      </c>
      <c r="S654">
        <f t="shared" si="86"/>
        <v>2</v>
      </c>
      <c r="T654" s="6">
        <f t="shared" ca="1" si="87"/>
        <v>28</v>
      </c>
    </row>
    <row r="655" spans="1:20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s="2" t="str">
        <f t="shared" si="80"/>
        <v>Oregon</v>
      </c>
      <c r="N655" t="str">
        <f t="shared" si="81"/>
        <v>F</v>
      </c>
      <c r="O655" t="str">
        <f t="shared" si="82"/>
        <v>Bachelor</v>
      </c>
      <c r="P655">
        <f t="shared" si="83"/>
        <v>663685.98</v>
      </c>
      <c r="Q655">
        <f t="shared" si="84"/>
        <v>182.43256500000001</v>
      </c>
      <c r="R655" t="str">
        <f t="shared" si="85"/>
        <v>Corporate</v>
      </c>
      <c r="S655">
        <f t="shared" si="86"/>
        <v>4</v>
      </c>
      <c r="T655" s="6">
        <f t="shared" ca="1" si="87"/>
        <v>29</v>
      </c>
    </row>
    <row r="656" spans="1:20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s="2" t="str">
        <f t="shared" si="80"/>
        <v>Washington</v>
      </c>
      <c r="N656" t="str">
        <f t="shared" si="81"/>
        <v>F</v>
      </c>
      <c r="O656" t="str">
        <f t="shared" si="82"/>
        <v>College</v>
      </c>
      <c r="P656">
        <f t="shared" si="83"/>
        <v>560908.25</v>
      </c>
      <c r="Q656">
        <f t="shared" si="84"/>
        <v>148.17315199999999</v>
      </c>
      <c r="R656" t="str">
        <f t="shared" si="85"/>
        <v>Personal</v>
      </c>
      <c r="S656">
        <f t="shared" si="86"/>
        <v>2</v>
      </c>
      <c r="T656" s="6">
        <f t="shared" ca="1" si="87"/>
        <v>29</v>
      </c>
    </row>
    <row r="657" spans="1:20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s="2" t="str">
        <f t="shared" si="80"/>
        <v>Arizona</v>
      </c>
      <c r="N657" t="str">
        <f t="shared" si="81"/>
        <v>M</v>
      </c>
      <c r="O657" t="str">
        <f t="shared" si="82"/>
        <v>High School or Below</v>
      </c>
      <c r="P657">
        <f t="shared" si="83"/>
        <v>507732.09</v>
      </c>
      <c r="Q657">
        <f t="shared" si="84"/>
        <v>525.6</v>
      </c>
      <c r="R657" t="str">
        <f t="shared" si="85"/>
        <v>Personal</v>
      </c>
      <c r="S657">
        <f t="shared" si="86"/>
        <v>2</v>
      </c>
      <c r="T657" s="6">
        <f t="shared" ca="1" si="87"/>
        <v>28</v>
      </c>
    </row>
    <row r="658" spans="1:20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s="2" t="str">
        <f t="shared" si="80"/>
        <v>Washington</v>
      </c>
      <c r="N658" t="str">
        <f t="shared" si="81"/>
        <v>F</v>
      </c>
      <c r="O658" t="str">
        <f t="shared" si="82"/>
        <v>Master</v>
      </c>
      <c r="P658">
        <f t="shared" si="83"/>
        <v>527562.69999999995</v>
      </c>
      <c r="Q658">
        <f t="shared" si="84"/>
        <v>155.57080199999999</v>
      </c>
      <c r="R658" t="str">
        <f t="shared" si="85"/>
        <v>Personal</v>
      </c>
      <c r="S658">
        <f t="shared" si="86"/>
        <v>4</v>
      </c>
      <c r="T658" s="6">
        <f t="shared" ca="1" si="87"/>
        <v>29</v>
      </c>
    </row>
    <row r="659" spans="1:20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s="2" t="str">
        <f t="shared" si="80"/>
        <v>Washington</v>
      </c>
      <c r="N659" t="str">
        <f t="shared" si="81"/>
        <v>F</v>
      </c>
      <c r="O659" t="str">
        <f t="shared" si="82"/>
        <v>High School or Below</v>
      </c>
      <c r="P659">
        <f t="shared" si="83"/>
        <v>251459.20000000001</v>
      </c>
      <c r="Q659">
        <f t="shared" si="84"/>
        <v>156.12491399999999</v>
      </c>
      <c r="R659" t="str">
        <f t="shared" si="85"/>
        <v>Personal</v>
      </c>
      <c r="S659">
        <f t="shared" si="86"/>
        <v>4</v>
      </c>
      <c r="T659" s="6">
        <f t="shared" ca="1" si="87"/>
        <v>29</v>
      </c>
    </row>
    <row r="660" spans="1:20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s="2" t="str">
        <f t="shared" si="80"/>
        <v>Oregon</v>
      </c>
      <c r="N660" t="str">
        <f t="shared" si="81"/>
        <v>F</v>
      </c>
      <c r="O660" t="str">
        <f t="shared" si="82"/>
        <v>Bachelor</v>
      </c>
      <c r="P660">
        <f t="shared" si="83"/>
        <v>343525.01</v>
      </c>
      <c r="Q660">
        <f t="shared" si="84"/>
        <v>212.391975</v>
      </c>
      <c r="R660" t="str">
        <f t="shared" si="85"/>
        <v>Personal</v>
      </c>
      <c r="S660">
        <f t="shared" si="86"/>
        <v>2</v>
      </c>
      <c r="T660" s="6">
        <f t="shared" ca="1" si="87"/>
        <v>29</v>
      </c>
    </row>
    <row r="661" spans="1:20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s="2" t="str">
        <f t="shared" si="80"/>
        <v>Oregon</v>
      </c>
      <c r="N661" t="str">
        <f t="shared" si="81"/>
        <v>M</v>
      </c>
      <c r="O661" t="str">
        <f t="shared" si="82"/>
        <v>Bachelor</v>
      </c>
      <c r="P661">
        <f t="shared" si="83"/>
        <v>662461.18000000005</v>
      </c>
      <c r="Q661">
        <f t="shared" si="84"/>
        <v>297.60000000000002</v>
      </c>
      <c r="R661" t="str">
        <f t="shared" si="85"/>
        <v>Corporate</v>
      </c>
      <c r="S661">
        <f t="shared" si="86"/>
        <v>2</v>
      </c>
      <c r="T661" s="6">
        <f t="shared" ca="1" si="87"/>
        <v>29</v>
      </c>
    </row>
    <row r="662" spans="1:20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s="2" t="str">
        <f t="shared" si="80"/>
        <v>California</v>
      </c>
      <c r="N662" t="str">
        <f t="shared" si="81"/>
        <v>M</v>
      </c>
      <c r="O662" t="str">
        <f t="shared" si="82"/>
        <v>Master</v>
      </c>
      <c r="P662">
        <f t="shared" si="83"/>
        <v>575744.23</v>
      </c>
      <c r="Q662">
        <f t="shared" si="84"/>
        <v>174.04156599999999</v>
      </c>
      <c r="R662" t="str">
        <f t="shared" si="85"/>
        <v>Special</v>
      </c>
      <c r="S662">
        <f t="shared" si="86"/>
        <v>4</v>
      </c>
      <c r="T662" s="6">
        <f t="shared" ca="1" si="87"/>
        <v>29</v>
      </c>
    </row>
    <row r="663" spans="1:20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s="2" t="str">
        <f t="shared" si="80"/>
        <v>Washington</v>
      </c>
      <c r="N663" t="str">
        <f t="shared" si="81"/>
        <v>F</v>
      </c>
      <c r="O663" t="str">
        <f t="shared" si="82"/>
        <v>High School or Below</v>
      </c>
      <c r="P663">
        <f t="shared" si="83"/>
        <v>251459.20000000001</v>
      </c>
      <c r="Q663">
        <f t="shared" si="84"/>
        <v>156.12491399999999</v>
      </c>
      <c r="R663" t="str">
        <f t="shared" si="85"/>
        <v>Corporate</v>
      </c>
      <c r="S663">
        <f t="shared" si="86"/>
        <v>4</v>
      </c>
      <c r="T663" s="6">
        <f t="shared" ca="1" si="87"/>
        <v>29</v>
      </c>
    </row>
    <row r="664" spans="1:20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s="2" t="str">
        <f t="shared" si="80"/>
        <v>California</v>
      </c>
      <c r="N664" t="str">
        <f t="shared" si="81"/>
        <v>F</v>
      </c>
      <c r="O664" t="str">
        <f t="shared" si="82"/>
        <v>High School or Below</v>
      </c>
      <c r="P664">
        <f t="shared" si="83"/>
        <v>288645.15999999997</v>
      </c>
      <c r="Q664">
        <f t="shared" si="84"/>
        <v>486.27855699999998</v>
      </c>
      <c r="R664" t="str">
        <f t="shared" si="85"/>
        <v>Corporate</v>
      </c>
      <c r="S664">
        <f t="shared" si="86"/>
        <v>4</v>
      </c>
      <c r="T664" s="6">
        <f t="shared" ca="1" si="87"/>
        <v>28</v>
      </c>
    </row>
    <row r="665" spans="1:20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s="2" t="str">
        <f t="shared" si="80"/>
        <v>California</v>
      </c>
      <c r="N665" t="str">
        <f t="shared" si="81"/>
        <v>F</v>
      </c>
      <c r="O665" t="str">
        <f t="shared" si="82"/>
        <v>High School or Below</v>
      </c>
      <c r="P665">
        <f t="shared" si="83"/>
        <v>534143.88</v>
      </c>
      <c r="Q665">
        <f t="shared" si="84"/>
        <v>345.6</v>
      </c>
      <c r="R665" t="str">
        <f t="shared" si="85"/>
        <v>Personal</v>
      </c>
      <c r="S665">
        <f t="shared" si="86"/>
        <v>4</v>
      </c>
      <c r="T665" s="6">
        <f t="shared" ca="1" si="87"/>
        <v>28</v>
      </c>
    </row>
    <row r="666" spans="1:20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s="2" t="str">
        <f t="shared" si="80"/>
        <v>Arizona</v>
      </c>
      <c r="N666" t="str">
        <f t="shared" si="81"/>
        <v>F</v>
      </c>
      <c r="O666" t="str">
        <f t="shared" si="82"/>
        <v>High School or Below</v>
      </c>
      <c r="P666">
        <f t="shared" si="83"/>
        <v>416001.81</v>
      </c>
      <c r="Q666">
        <f t="shared" si="84"/>
        <v>1.924709</v>
      </c>
      <c r="R666" t="str">
        <f t="shared" si="85"/>
        <v>Personal</v>
      </c>
      <c r="S666">
        <f t="shared" si="86"/>
        <v>2</v>
      </c>
      <c r="T666" s="6">
        <f t="shared" ca="1" si="87"/>
        <v>29</v>
      </c>
    </row>
    <row r="667" spans="1:20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s="2" t="str">
        <f t="shared" si="80"/>
        <v>California</v>
      </c>
      <c r="N667" t="str">
        <f t="shared" si="81"/>
        <v>F</v>
      </c>
      <c r="O667" t="str">
        <f t="shared" si="82"/>
        <v>College</v>
      </c>
      <c r="P667">
        <f t="shared" si="83"/>
        <v>284624.53999999998</v>
      </c>
      <c r="Q667">
        <f t="shared" si="84"/>
        <v>518.4</v>
      </c>
      <c r="R667" t="str">
        <f t="shared" si="85"/>
        <v>Corporate</v>
      </c>
      <c r="S667">
        <f t="shared" si="86"/>
        <v>4</v>
      </c>
      <c r="T667" s="6">
        <f t="shared" ca="1" si="87"/>
        <v>28</v>
      </c>
    </row>
    <row r="668" spans="1:20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s="2" t="str">
        <f t="shared" si="80"/>
        <v>Oregon</v>
      </c>
      <c r="N668" t="str">
        <f t="shared" si="81"/>
        <v>F</v>
      </c>
      <c r="O668" t="str">
        <f t="shared" si="82"/>
        <v>College</v>
      </c>
      <c r="P668">
        <f t="shared" si="83"/>
        <v>477025.66</v>
      </c>
      <c r="Q668">
        <f t="shared" si="84"/>
        <v>326.39999999999998</v>
      </c>
      <c r="R668" t="str">
        <f t="shared" si="85"/>
        <v>Personal</v>
      </c>
      <c r="S668">
        <f t="shared" si="86"/>
        <v>2</v>
      </c>
      <c r="T668" s="6">
        <f t="shared" ca="1" si="87"/>
        <v>28</v>
      </c>
    </row>
    <row r="669" spans="1:20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s="2" t="str">
        <f t="shared" si="80"/>
        <v>Oregon</v>
      </c>
      <c r="N669" t="str">
        <f t="shared" si="81"/>
        <v>M</v>
      </c>
      <c r="O669" t="str">
        <f t="shared" si="82"/>
        <v>Bachelor</v>
      </c>
      <c r="P669">
        <f t="shared" si="83"/>
        <v>505961.62</v>
      </c>
      <c r="Q669">
        <f t="shared" si="84"/>
        <v>262.12205</v>
      </c>
      <c r="R669" t="str">
        <f t="shared" si="85"/>
        <v>Personal</v>
      </c>
      <c r="S669">
        <f t="shared" si="86"/>
        <v>2</v>
      </c>
      <c r="T669" s="6">
        <f t="shared" ca="1" si="87"/>
        <v>29</v>
      </c>
    </row>
    <row r="670" spans="1:20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s="2" t="str">
        <f t="shared" si="80"/>
        <v>Arizona</v>
      </c>
      <c r="N670" t="str">
        <f t="shared" si="81"/>
        <v>F</v>
      </c>
      <c r="O670" t="str">
        <f t="shared" si="82"/>
        <v>High School or Below</v>
      </c>
      <c r="P670">
        <f t="shared" si="83"/>
        <v>909574.46</v>
      </c>
      <c r="Q670">
        <f t="shared" si="84"/>
        <v>921.6</v>
      </c>
      <c r="R670" t="str">
        <f t="shared" si="85"/>
        <v>Personal</v>
      </c>
      <c r="S670">
        <f t="shared" si="86"/>
        <v>2</v>
      </c>
      <c r="T670" s="6">
        <f t="shared" ca="1" si="87"/>
        <v>27</v>
      </c>
    </row>
    <row r="671" spans="1:20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s="2" t="str">
        <f t="shared" si="80"/>
        <v>California</v>
      </c>
      <c r="N671" t="str">
        <f t="shared" si="81"/>
        <v>F</v>
      </c>
      <c r="O671" t="str">
        <f t="shared" si="82"/>
        <v>High School or Below</v>
      </c>
      <c r="P671">
        <f t="shared" si="83"/>
        <v>268886.40000000002</v>
      </c>
      <c r="Q671">
        <f t="shared" si="84"/>
        <v>541.69565799999998</v>
      </c>
      <c r="R671" t="str">
        <f t="shared" si="85"/>
        <v>Personal</v>
      </c>
      <c r="S671">
        <f t="shared" si="86"/>
        <v>4</v>
      </c>
      <c r="T671" s="6">
        <f t="shared" ca="1" si="87"/>
        <v>28</v>
      </c>
    </row>
    <row r="672" spans="1:20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s="2" t="str">
        <f t="shared" si="80"/>
        <v>California</v>
      </c>
      <c r="N672" t="str">
        <f t="shared" si="81"/>
        <v>F</v>
      </c>
      <c r="O672" t="str">
        <f t="shared" si="82"/>
        <v>Bachelor</v>
      </c>
      <c r="P672">
        <f t="shared" si="83"/>
        <v>827763.76</v>
      </c>
      <c r="Q672">
        <f t="shared" si="84"/>
        <v>326.39999999999998</v>
      </c>
      <c r="R672" t="str">
        <f t="shared" si="85"/>
        <v>Personal</v>
      </c>
      <c r="S672">
        <f t="shared" si="86"/>
        <v>4</v>
      </c>
      <c r="T672" s="6">
        <f t="shared" ca="1" si="87"/>
        <v>28</v>
      </c>
    </row>
    <row r="673" spans="1:20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s="2" t="str">
        <f t="shared" si="80"/>
        <v>Oregon</v>
      </c>
      <c r="N673" t="str">
        <f t="shared" si="81"/>
        <v>F</v>
      </c>
      <c r="O673" t="str">
        <f t="shared" si="82"/>
        <v>College</v>
      </c>
      <c r="P673">
        <f t="shared" si="83"/>
        <v>905793.53</v>
      </c>
      <c r="Q673">
        <f t="shared" si="84"/>
        <v>327.68266899999998</v>
      </c>
      <c r="R673" t="str">
        <f t="shared" si="85"/>
        <v>Personal</v>
      </c>
      <c r="S673">
        <f t="shared" si="86"/>
        <v>2</v>
      </c>
      <c r="T673" s="6">
        <f t="shared" ca="1" si="87"/>
        <v>28</v>
      </c>
    </row>
    <row r="674" spans="1:20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s="2" t="str">
        <f t="shared" si="80"/>
        <v>California</v>
      </c>
      <c r="N674" t="str">
        <f t="shared" si="81"/>
        <v>F</v>
      </c>
      <c r="O674" t="str">
        <f t="shared" si="82"/>
        <v>High School or Below</v>
      </c>
      <c r="P674">
        <f t="shared" si="83"/>
        <v>380175.04</v>
      </c>
      <c r="Q674">
        <f t="shared" si="84"/>
        <v>456</v>
      </c>
      <c r="R674" t="str">
        <f t="shared" si="85"/>
        <v>Personal</v>
      </c>
      <c r="S674">
        <f t="shared" si="86"/>
        <v>2</v>
      </c>
      <c r="T674" s="6">
        <f t="shared" ca="1" si="87"/>
        <v>28</v>
      </c>
    </row>
    <row r="675" spans="1:20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s="2" t="str">
        <f t="shared" si="80"/>
        <v>Arizona</v>
      </c>
      <c r="N675" t="str">
        <f t="shared" si="81"/>
        <v>M</v>
      </c>
      <c r="O675" t="str">
        <f t="shared" si="82"/>
        <v>High School or Below</v>
      </c>
      <c r="P675">
        <f t="shared" si="83"/>
        <v>933934.16</v>
      </c>
      <c r="Q675">
        <f t="shared" si="84"/>
        <v>1265.5703020000001</v>
      </c>
      <c r="R675" t="str">
        <f t="shared" si="85"/>
        <v>Personal</v>
      </c>
      <c r="S675">
        <f t="shared" si="86"/>
        <v>4</v>
      </c>
      <c r="T675" s="6">
        <f t="shared" ca="1" si="87"/>
        <v>26</v>
      </c>
    </row>
    <row r="676" spans="1:20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s="2" t="str">
        <f t="shared" si="80"/>
        <v>Oregon</v>
      </c>
      <c r="N676" t="str">
        <f t="shared" si="81"/>
        <v>M</v>
      </c>
      <c r="O676" t="str">
        <f t="shared" si="82"/>
        <v>College</v>
      </c>
      <c r="P676">
        <f t="shared" si="83"/>
        <v>252012.32</v>
      </c>
      <c r="Q676">
        <f t="shared" si="84"/>
        <v>63.043196999999999</v>
      </c>
      <c r="R676" t="str">
        <f t="shared" si="85"/>
        <v>Corporate</v>
      </c>
      <c r="S676">
        <f t="shared" si="86"/>
        <v>4</v>
      </c>
      <c r="T676" s="6">
        <f t="shared" ca="1" si="87"/>
        <v>29</v>
      </c>
    </row>
    <row r="677" spans="1:20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s="2" t="str">
        <f t="shared" si="80"/>
        <v>Arizona</v>
      </c>
      <c r="N677" t="str">
        <f t="shared" si="81"/>
        <v>F</v>
      </c>
      <c r="O677" t="str">
        <f t="shared" si="82"/>
        <v>College</v>
      </c>
      <c r="P677">
        <f t="shared" si="83"/>
        <v>498409.53</v>
      </c>
      <c r="Q677">
        <f t="shared" si="84"/>
        <v>336</v>
      </c>
      <c r="R677" t="str">
        <f t="shared" si="85"/>
        <v>Corporate</v>
      </c>
      <c r="S677">
        <f t="shared" si="86"/>
        <v>4</v>
      </c>
      <c r="T677" s="6">
        <f t="shared" ca="1" si="87"/>
        <v>28</v>
      </c>
    </row>
    <row r="678" spans="1:20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s="2" t="str">
        <f t="shared" si="80"/>
        <v>Oregon</v>
      </c>
      <c r="N678" t="str">
        <f t="shared" si="81"/>
        <v>F</v>
      </c>
      <c r="O678" t="str">
        <f t="shared" si="82"/>
        <v>Bachelor</v>
      </c>
      <c r="P678">
        <f t="shared" si="83"/>
        <v>259574.8</v>
      </c>
      <c r="Q678">
        <f t="shared" si="84"/>
        <v>15.631363</v>
      </c>
      <c r="R678" t="str">
        <f t="shared" si="85"/>
        <v>Personal</v>
      </c>
      <c r="S678">
        <f t="shared" si="86"/>
        <v>4</v>
      </c>
      <c r="T678" s="6">
        <f t="shared" ca="1" si="87"/>
        <v>29</v>
      </c>
    </row>
    <row r="679" spans="1:20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s="2" t="str">
        <f t="shared" si="80"/>
        <v>Oregon</v>
      </c>
      <c r="N679" t="str">
        <f t="shared" si="81"/>
        <v>M</v>
      </c>
      <c r="O679" t="str">
        <f t="shared" si="82"/>
        <v>High School or Below</v>
      </c>
      <c r="P679">
        <f t="shared" si="83"/>
        <v>743769.33</v>
      </c>
      <c r="Q679">
        <f t="shared" si="84"/>
        <v>441.6</v>
      </c>
      <c r="R679" t="str">
        <f t="shared" si="85"/>
        <v>Personal</v>
      </c>
      <c r="S679">
        <f t="shared" si="86"/>
        <v>4</v>
      </c>
      <c r="T679" s="6">
        <f t="shared" ca="1" si="87"/>
        <v>28</v>
      </c>
    </row>
    <row r="680" spans="1:20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s="2" t="str">
        <f t="shared" si="80"/>
        <v>Oregon</v>
      </c>
      <c r="N680" t="str">
        <f t="shared" si="81"/>
        <v>M</v>
      </c>
      <c r="O680" t="str">
        <f t="shared" si="82"/>
        <v>Bachelor</v>
      </c>
      <c r="P680">
        <f t="shared" si="83"/>
        <v>1453678.76</v>
      </c>
      <c r="Q680">
        <f t="shared" si="84"/>
        <v>375.86609099999998</v>
      </c>
      <c r="R680" t="str">
        <f t="shared" si="85"/>
        <v>Personal</v>
      </c>
      <c r="S680">
        <f t="shared" si="86"/>
        <v>4</v>
      </c>
      <c r="T680" s="6">
        <f t="shared" ca="1" si="87"/>
        <v>28</v>
      </c>
    </row>
    <row r="681" spans="1:20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s="2" t="str">
        <f t="shared" si="80"/>
        <v>Nevada</v>
      </c>
      <c r="N681" t="str">
        <f t="shared" si="81"/>
        <v>M</v>
      </c>
      <c r="O681" t="str">
        <f t="shared" si="82"/>
        <v>Bachelor</v>
      </c>
      <c r="P681">
        <f t="shared" si="83"/>
        <v>591330.59</v>
      </c>
      <c r="Q681">
        <f t="shared" si="84"/>
        <v>364.8</v>
      </c>
      <c r="R681" t="str">
        <f t="shared" si="85"/>
        <v>Personal</v>
      </c>
      <c r="S681">
        <f t="shared" si="86"/>
        <v>4</v>
      </c>
      <c r="T681" s="6">
        <f t="shared" ca="1" si="87"/>
        <v>28</v>
      </c>
    </row>
    <row r="682" spans="1:20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s="2" t="str">
        <f t="shared" si="80"/>
        <v>Arizona</v>
      </c>
      <c r="N682" t="str">
        <f t="shared" si="81"/>
        <v>M</v>
      </c>
      <c r="O682" t="str">
        <f t="shared" si="82"/>
        <v>College</v>
      </c>
      <c r="P682">
        <f t="shared" si="83"/>
        <v>277166.3</v>
      </c>
      <c r="Q682">
        <f t="shared" si="84"/>
        <v>355.2</v>
      </c>
      <c r="R682" t="str">
        <f t="shared" si="85"/>
        <v>Personal</v>
      </c>
      <c r="S682">
        <f t="shared" si="86"/>
        <v>2</v>
      </c>
      <c r="T682" s="6">
        <f t="shared" ca="1" si="87"/>
        <v>28</v>
      </c>
    </row>
    <row r="683" spans="1:20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s="2" t="str">
        <f t="shared" si="80"/>
        <v>Arizona</v>
      </c>
      <c r="N683" t="str">
        <f t="shared" si="81"/>
        <v>M</v>
      </c>
      <c r="O683" t="str">
        <f t="shared" si="82"/>
        <v>Master</v>
      </c>
      <c r="P683">
        <f t="shared" si="83"/>
        <v>2919436.64</v>
      </c>
      <c r="Q683">
        <f t="shared" si="84"/>
        <v>452.616872</v>
      </c>
      <c r="R683" t="str">
        <f t="shared" si="85"/>
        <v>Personal</v>
      </c>
      <c r="S683">
        <f t="shared" si="86"/>
        <v>2</v>
      </c>
      <c r="T683" s="6">
        <f t="shared" ca="1" si="87"/>
        <v>28</v>
      </c>
    </row>
    <row r="684" spans="1:20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s="2" t="str">
        <f t="shared" si="80"/>
        <v>Oregon</v>
      </c>
      <c r="N684" t="str">
        <f t="shared" si="81"/>
        <v>F</v>
      </c>
      <c r="O684" t="str">
        <f t="shared" si="82"/>
        <v>Master</v>
      </c>
      <c r="P684">
        <f t="shared" si="83"/>
        <v>988038.58</v>
      </c>
      <c r="Q684">
        <f t="shared" si="84"/>
        <v>113.45012199999999</v>
      </c>
      <c r="R684" t="str">
        <f t="shared" si="85"/>
        <v>Personal</v>
      </c>
      <c r="S684">
        <f t="shared" si="86"/>
        <v>2</v>
      </c>
      <c r="T684" s="6">
        <f t="shared" ca="1" si="87"/>
        <v>29</v>
      </c>
    </row>
    <row r="685" spans="1:20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s="2" t="str">
        <f t="shared" si="80"/>
        <v>California</v>
      </c>
      <c r="N685" t="str">
        <f t="shared" si="81"/>
        <v>F</v>
      </c>
      <c r="O685" t="str">
        <f t="shared" si="82"/>
        <v>High School or Below</v>
      </c>
      <c r="P685">
        <f t="shared" si="83"/>
        <v>1511440.24</v>
      </c>
      <c r="Q685">
        <f t="shared" si="84"/>
        <v>480</v>
      </c>
      <c r="R685" t="str">
        <f t="shared" si="85"/>
        <v>Corporate</v>
      </c>
      <c r="S685">
        <f t="shared" si="86"/>
        <v>2</v>
      </c>
      <c r="T685" s="6">
        <f t="shared" ca="1" si="87"/>
        <v>28</v>
      </c>
    </row>
    <row r="686" spans="1:20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s="2" t="str">
        <f t="shared" si="80"/>
        <v>Oregon</v>
      </c>
      <c r="N686" t="str">
        <f t="shared" si="81"/>
        <v>M</v>
      </c>
      <c r="O686" t="str">
        <f t="shared" si="82"/>
        <v>Bachelor</v>
      </c>
      <c r="P686">
        <f t="shared" si="83"/>
        <v>575991.07999999996</v>
      </c>
      <c r="Q686">
        <f t="shared" si="84"/>
        <v>16.034510000000001</v>
      </c>
      <c r="R686" t="str">
        <f t="shared" si="85"/>
        <v>Special</v>
      </c>
      <c r="S686">
        <f t="shared" si="86"/>
        <v>4</v>
      </c>
      <c r="T686" s="6">
        <f t="shared" ca="1" si="87"/>
        <v>29</v>
      </c>
    </row>
    <row r="687" spans="1:20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s="2" t="str">
        <f t="shared" si="80"/>
        <v>Oregon</v>
      </c>
      <c r="N687" t="str">
        <f t="shared" si="81"/>
        <v>F</v>
      </c>
      <c r="O687" t="str">
        <f t="shared" si="82"/>
        <v>High School or Below</v>
      </c>
      <c r="P687">
        <f t="shared" si="83"/>
        <v>849516.42</v>
      </c>
      <c r="Q687">
        <f t="shared" si="84"/>
        <v>615.27228000000002</v>
      </c>
      <c r="R687" t="str">
        <f t="shared" si="85"/>
        <v>Personal</v>
      </c>
      <c r="S687">
        <f t="shared" si="86"/>
        <v>2</v>
      </c>
      <c r="T687" s="6">
        <f t="shared" ca="1" si="87"/>
        <v>28</v>
      </c>
    </row>
    <row r="688" spans="1:20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s="2" t="str">
        <f t="shared" si="80"/>
        <v>California</v>
      </c>
      <c r="N688" t="str">
        <f t="shared" si="81"/>
        <v>F</v>
      </c>
      <c r="O688" t="str">
        <f t="shared" si="82"/>
        <v>Bachelor</v>
      </c>
      <c r="P688">
        <f t="shared" si="83"/>
        <v>438118.42</v>
      </c>
      <c r="Q688">
        <f t="shared" si="84"/>
        <v>615.25630100000001</v>
      </c>
      <c r="R688" t="str">
        <f t="shared" si="85"/>
        <v>Personal</v>
      </c>
      <c r="S688">
        <f t="shared" si="86"/>
        <v>4</v>
      </c>
      <c r="T688" s="6">
        <f t="shared" ca="1" si="87"/>
        <v>28</v>
      </c>
    </row>
    <row r="689" spans="1:20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s="2" t="str">
        <f t="shared" si="80"/>
        <v>Arizona</v>
      </c>
      <c r="N689" t="str">
        <f t="shared" si="81"/>
        <v>F</v>
      </c>
      <c r="O689" t="str">
        <f t="shared" si="82"/>
        <v>College</v>
      </c>
      <c r="P689">
        <f t="shared" si="83"/>
        <v>699782.74</v>
      </c>
      <c r="Q689">
        <f t="shared" si="84"/>
        <v>512.66245000000004</v>
      </c>
      <c r="R689" t="str">
        <f t="shared" si="85"/>
        <v>Personal</v>
      </c>
      <c r="S689">
        <f t="shared" si="86"/>
        <v>4</v>
      </c>
      <c r="T689" s="6">
        <f t="shared" ca="1" si="87"/>
        <v>28</v>
      </c>
    </row>
    <row r="690" spans="1:20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s="2" t="str">
        <f t="shared" si="80"/>
        <v>Oregon</v>
      </c>
      <c r="N690" t="str">
        <f t="shared" si="81"/>
        <v>M</v>
      </c>
      <c r="O690" t="str">
        <f t="shared" si="82"/>
        <v>Bachelor</v>
      </c>
      <c r="P690">
        <f t="shared" si="83"/>
        <v>1143058.8500000001</v>
      </c>
      <c r="Q690">
        <f t="shared" si="84"/>
        <v>74.523934999999994</v>
      </c>
      <c r="R690" t="str">
        <f t="shared" si="85"/>
        <v>Personal</v>
      </c>
      <c r="S690">
        <f t="shared" si="86"/>
        <v>2</v>
      </c>
      <c r="T690" s="6">
        <f t="shared" ca="1" si="87"/>
        <v>29</v>
      </c>
    </row>
    <row r="691" spans="1:20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s="2" t="str">
        <f t="shared" si="80"/>
        <v>Oregon</v>
      </c>
      <c r="N691" t="str">
        <f t="shared" si="81"/>
        <v>F</v>
      </c>
      <c r="O691" t="str">
        <f t="shared" si="82"/>
        <v>Bachelor</v>
      </c>
      <c r="P691">
        <f t="shared" si="83"/>
        <v>748248.61</v>
      </c>
      <c r="Q691">
        <f t="shared" si="84"/>
        <v>426.072946</v>
      </c>
      <c r="R691" t="str">
        <f t="shared" si="85"/>
        <v>Personal</v>
      </c>
      <c r="S691">
        <f t="shared" si="86"/>
        <v>4</v>
      </c>
      <c r="T691" s="6">
        <f t="shared" ca="1" si="87"/>
        <v>28</v>
      </c>
    </row>
    <row r="692" spans="1:20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s="2" t="str">
        <f t="shared" si="80"/>
        <v>Arizona</v>
      </c>
      <c r="N692" t="str">
        <f t="shared" si="81"/>
        <v>F</v>
      </c>
      <c r="O692" t="str">
        <f t="shared" si="82"/>
        <v>Master</v>
      </c>
      <c r="P692">
        <f t="shared" si="83"/>
        <v>859691.66</v>
      </c>
      <c r="Q692">
        <f t="shared" si="84"/>
        <v>169.28778500000001</v>
      </c>
      <c r="R692" t="str">
        <f t="shared" si="85"/>
        <v>Personal</v>
      </c>
      <c r="S692">
        <f t="shared" si="86"/>
        <v>2</v>
      </c>
      <c r="T692" s="6">
        <f t="shared" ca="1" si="87"/>
        <v>29</v>
      </c>
    </row>
    <row r="693" spans="1:20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s="2" t="str">
        <f t="shared" si="80"/>
        <v>Arizona</v>
      </c>
      <c r="N693" t="str">
        <f t="shared" si="81"/>
        <v>M</v>
      </c>
      <c r="O693" t="str">
        <f t="shared" si="82"/>
        <v>College</v>
      </c>
      <c r="P693">
        <f t="shared" si="83"/>
        <v>785496.08</v>
      </c>
      <c r="Q693">
        <f t="shared" si="84"/>
        <v>419.46414299999998</v>
      </c>
      <c r="R693" t="str">
        <f t="shared" si="85"/>
        <v>Personal</v>
      </c>
      <c r="S693">
        <f t="shared" si="86"/>
        <v>4</v>
      </c>
      <c r="T693" s="6">
        <f t="shared" ca="1" si="87"/>
        <v>28</v>
      </c>
    </row>
    <row r="694" spans="1:20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s="2" t="str">
        <f t="shared" si="80"/>
        <v>Oregon</v>
      </c>
      <c r="N694" t="str">
        <f t="shared" si="81"/>
        <v>F</v>
      </c>
      <c r="O694" t="str">
        <f t="shared" si="82"/>
        <v>Bachelor</v>
      </c>
      <c r="P694">
        <f t="shared" si="83"/>
        <v>258240.85</v>
      </c>
      <c r="Q694">
        <f t="shared" si="84"/>
        <v>201.455005</v>
      </c>
      <c r="R694" t="str">
        <f t="shared" si="85"/>
        <v>Personal</v>
      </c>
      <c r="S694">
        <f t="shared" si="86"/>
        <v>4</v>
      </c>
      <c r="T694" s="6">
        <f t="shared" ca="1" si="87"/>
        <v>29</v>
      </c>
    </row>
    <row r="695" spans="1:20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s="2" t="str">
        <f t="shared" si="80"/>
        <v>Washington</v>
      </c>
      <c r="N695" t="str">
        <f t="shared" si="81"/>
        <v>M</v>
      </c>
      <c r="O695" t="str">
        <f t="shared" si="82"/>
        <v>Master</v>
      </c>
      <c r="P695">
        <f t="shared" si="83"/>
        <v>907576.82</v>
      </c>
      <c r="Q695">
        <f t="shared" si="84"/>
        <v>158.077504</v>
      </c>
      <c r="R695" t="str">
        <f t="shared" si="85"/>
        <v>Corporate</v>
      </c>
      <c r="S695">
        <f t="shared" si="86"/>
        <v>2</v>
      </c>
      <c r="T695" s="6">
        <f t="shared" ca="1" si="87"/>
        <v>29</v>
      </c>
    </row>
    <row r="696" spans="1:20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s="2" t="str">
        <f t="shared" si="80"/>
        <v>California</v>
      </c>
      <c r="N696" t="str">
        <f t="shared" si="81"/>
        <v>F</v>
      </c>
      <c r="O696" t="str">
        <f t="shared" si="82"/>
        <v>Bachelor</v>
      </c>
      <c r="P696">
        <f t="shared" si="83"/>
        <v>411858.86</v>
      </c>
      <c r="Q696">
        <f t="shared" si="84"/>
        <v>494.4</v>
      </c>
      <c r="R696" t="str">
        <f t="shared" si="85"/>
        <v>Personal</v>
      </c>
      <c r="S696">
        <f t="shared" si="86"/>
        <v>2</v>
      </c>
      <c r="T696" s="6">
        <f t="shared" ca="1" si="87"/>
        <v>28</v>
      </c>
    </row>
    <row r="697" spans="1:20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s="2" t="str">
        <f t="shared" si="80"/>
        <v>Oregon</v>
      </c>
      <c r="N697" t="str">
        <f t="shared" si="81"/>
        <v>M</v>
      </c>
      <c r="O697" t="str">
        <f t="shared" si="82"/>
        <v>High School or Below</v>
      </c>
      <c r="P697">
        <f t="shared" si="83"/>
        <v>1215732.99</v>
      </c>
      <c r="Q697">
        <f t="shared" si="84"/>
        <v>494.4</v>
      </c>
      <c r="R697" t="str">
        <f t="shared" si="85"/>
        <v>Personal</v>
      </c>
      <c r="S697">
        <f t="shared" si="86"/>
        <v>4</v>
      </c>
      <c r="T697" s="6">
        <f t="shared" ca="1" si="87"/>
        <v>28</v>
      </c>
    </row>
    <row r="698" spans="1:20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s="2" t="str">
        <f t="shared" si="80"/>
        <v>Arizona</v>
      </c>
      <c r="N698" t="str">
        <f t="shared" si="81"/>
        <v>M</v>
      </c>
      <c r="O698" t="str">
        <f t="shared" si="82"/>
        <v>Bachelor</v>
      </c>
      <c r="P698">
        <f t="shared" si="83"/>
        <v>515281.96</v>
      </c>
      <c r="Q698">
        <f t="shared" si="84"/>
        <v>326.39999999999998</v>
      </c>
      <c r="R698" t="str">
        <f t="shared" si="85"/>
        <v>Corporate</v>
      </c>
      <c r="S698">
        <f t="shared" si="86"/>
        <v>4</v>
      </c>
      <c r="T698" s="6">
        <f t="shared" ca="1" si="87"/>
        <v>28</v>
      </c>
    </row>
    <row r="699" spans="1:20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s="2" t="str">
        <f t="shared" si="80"/>
        <v>Nevada</v>
      </c>
      <c r="N699" t="str">
        <f t="shared" si="81"/>
        <v>M</v>
      </c>
      <c r="O699" t="str">
        <f t="shared" si="82"/>
        <v>College</v>
      </c>
      <c r="P699">
        <f t="shared" si="83"/>
        <v>651297.65</v>
      </c>
      <c r="Q699">
        <f t="shared" si="84"/>
        <v>669.6</v>
      </c>
      <c r="R699" t="str">
        <f t="shared" si="85"/>
        <v>Personal</v>
      </c>
      <c r="S699">
        <f t="shared" si="86"/>
        <v>2</v>
      </c>
      <c r="T699" s="6">
        <f t="shared" ca="1" si="87"/>
        <v>28</v>
      </c>
    </row>
    <row r="700" spans="1:20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s="2" t="str">
        <f t="shared" si="80"/>
        <v>Arizona</v>
      </c>
      <c r="N700" t="str">
        <f t="shared" si="81"/>
        <v>F</v>
      </c>
      <c r="O700" t="str">
        <f t="shared" si="82"/>
        <v>Bachelor</v>
      </c>
      <c r="P700">
        <f t="shared" si="83"/>
        <v>2778969.24</v>
      </c>
      <c r="Q700">
        <f t="shared" si="84"/>
        <v>395.729716</v>
      </c>
      <c r="R700" t="str">
        <f t="shared" si="85"/>
        <v>Corporate</v>
      </c>
      <c r="S700">
        <f t="shared" si="86"/>
        <v>4</v>
      </c>
      <c r="T700" s="6">
        <f t="shared" ca="1" si="87"/>
        <v>28</v>
      </c>
    </row>
    <row r="701" spans="1:20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s="2" t="str">
        <f t="shared" si="80"/>
        <v>Washington</v>
      </c>
      <c r="N701" t="str">
        <f t="shared" si="81"/>
        <v>F</v>
      </c>
      <c r="O701" t="str">
        <f t="shared" si="82"/>
        <v>College</v>
      </c>
      <c r="P701">
        <f t="shared" si="83"/>
        <v>266727</v>
      </c>
      <c r="Q701">
        <f t="shared" si="84"/>
        <v>159.756733</v>
      </c>
      <c r="R701" t="str">
        <f t="shared" si="85"/>
        <v>Personal</v>
      </c>
      <c r="S701">
        <f t="shared" si="86"/>
        <v>4</v>
      </c>
      <c r="T701" s="6">
        <f t="shared" ca="1" si="87"/>
        <v>29</v>
      </c>
    </row>
    <row r="702" spans="1:20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s="2" t="str">
        <f t="shared" si="80"/>
        <v>Oregon</v>
      </c>
      <c r="N702" t="str">
        <f t="shared" si="81"/>
        <v>F</v>
      </c>
      <c r="O702" t="str">
        <f t="shared" si="82"/>
        <v>College</v>
      </c>
      <c r="P702">
        <f t="shared" si="83"/>
        <v>1092840.71</v>
      </c>
      <c r="Q702">
        <f t="shared" si="84"/>
        <v>58.557552000000001</v>
      </c>
      <c r="R702" t="str">
        <f t="shared" si="85"/>
        <v>Personal</v>
      </c>
      <c r="S702">
        <f t="shared" si="86"/>
        <v>4</v>
      </c>
      <c r="T702" s="6">
        <f t="shared" ca="1" si="87"/>
        <v>29</v>
      </c>
    </row>
    <row r="703" spans="1:20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s="2" t="str">
        <f t="shared" si="80"/>
        <v>Arizona</v>
      </c>
      <c r="N703" t="str">
        <f t="shared" si="81"/>
        <v>F</v>
      </c>
      <c r="O703" t="str">
        <f t="shared" si="82"/>
        <v>High School or Below</v>
      </c>
      <c r="P703">
        <f t="shared" si="83"/>
        <v>761538.13</v>
      </c>
      <c r="Q703">
        <f t="shared" si="84"/>
        <v>302.39999999999998</v>
      </c>
      <c r="R703" t="str">
        <f t="shared" si="85"/>
        <v>Personal</v>
      </c>
      <c r="S703">
        <f t="shared" si="86"/>
        <v>2</v>
      </c>
      <c r="T703" s="6">
        <f t="shared" ca="1" si="87"/>
        <v>29</v>
      </c>
    </row>
    <row r="704" spans="1:20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s="2" t="str">
        <f t="shared" si="80"/>
        <v>California</v>
      </c>
      <c r="N704" t="str">
        <f t="shared" si="81"/>
        <v>F</v>
      </c>
      <c r="O704" t="str">
        <f t="shared" si="82"/>
        <v>College</v>
      </c>
      <c r="P704">
        <f t="shared" si="83"/>
        <v>200435.07</v>
      </c>
      <c r="Q704">
        <f t="shared" si="84"/>
        <v>316.8</v>
      </c>
      <c r="R704" t="str">
        <f t="shared" si="85"/>
        <v>Personal</v>
      </c>
      <c r="S704">
        <f t="shared" si="86"/>
        <v>4</v>
      </c>
      <c r="T704" s="6">
        <f t="shared" ca="1" si="87"/>
        <v>29</v>
      </c>
    </row>
    <row r="705" spans="1:20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s="2" t="str">
        <f t="shared" si="80"/>
        <v>California</v>
      </c>
      <c r="N705" t="str">
        <f t="shared" si="81"/>
        <v>M</v>
      </c>
      <c r="O705" t="str">
        <f t="shared" si="82"/>
        <v>College</v>
      </c>
      <c r="P705">
        <f t="shared" si="83"/>
        <v>243468.12</v>
      </c>
      <c r="Q705">
        <f t="shared" si="84"/>
        <v>8.5829710000000006</v>
      </c>
      <c r="R705" t="str">
        <f t="shared" si="85"/>
        <v>Corporate</v>
      </c>
      <c r="S705">
        <f t="shared" si="86"/>
        <v>4</v>
      </c>
      <c r="T705" s="6">
        <f t="shared" ca="1" si="87"/>
        <v>29</v>
      </c>
    </row>
    <row r="706" spans="1:20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s="2" t="str">
        <f t="shared" si="80"/>
        <v>Nevada</v>
      </c>
      <c r="N706" t="str">
        <f t="shared" si="81"/>
        <v>F</v>
      </c>
      <c r="O706" t="str">
        <f t="shared" si="82"/>
        <v>Bachelor</v>
      </c>
      <c r="P706">
        <f t="shared" si="83"/>
        <v>1419536.03</v>
      </c>
      <c r="Q706">
        <f t="shared" si="84"/>
        <v>285.41847300000001</v>
      </c>
      <c r="R706" t="str">
        <f t="shared" si="85"/>
        <v>Personal</v>
      </c>
      <c r="S706">
        <f t="shared" si="86"/>
        <v>2</v>
      </c>
      <c r="T706" s="6">
        <f t="shared" ca="1" si="87"/>
        <v>29</v>
      </c>
    </row>
    <row r="707" spans="1:20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s="2" t="str">
        <f t="shared" ref="M707:M770" si="88">IF(OR(LEFT(B707,1)="W",LEFT(B707,1)="w"),"Washington",IF(OR(LEFT(B707,1)="A",LEFT(B707,1)="a"),"Arizona",IF(OR(LEFT(B707,1)="N",LEFT(C707,1)="n"),"Nevada",IF(OR(LEFT(B707,1)="C",LEFT(B707,1)="c"),"California",IF(OR(LEFT(B707,1)="O",LEFT(C707,1)="o"),"Oregon")))))</f>
        <v>California</v>
      </c>
      <c r="N707" t="str">
        <f t="shared" ref="N707:N770" si="89">IF(OR(LEFT(C707,1)="F",LEFT(C707,1)="f"),"F", IF(OR(LEFT(C707,1)="M",LEFT(C707,1)="m"),"M", "NA"))</f>
        <v>F</v>
      </c>
      <c r="O707" t="str">
        <f t="shared" ref="O707:O770" si="90">IF(OR(LEFT(D707,1)="M",LEFT(D707,1)="m"),"Master",IF(OR(LEFT(D707,1)="B",LEFT(D707,1)="b"),"Bachelor",IF(OR(LEFT(D707,1)="H",LEFT(D707,1)="h"),"High School or Below",IF(OR(LEFT(D707,1)="C",LEFT(D707,1)="c"),"College",IF(OR(LEFT(D707,1)="D",LEFT(D707,1)="d"),"Doctor")))))</f>
        <v>High School or Below</v>
      </c>
      <c r="P707">
        <f t="shared" ref="P707:P770" si="91">VALUE(E707)</f>
        <v>942768.49</v>
      </c>
      <c r="Q707">
        <f t="shared" ref="Q707:Q770" si="92">VALUE(K707)</f>
        <v>566.4</v>
      </c>
      <c r="R707" t="str">
        <f t="shared" ref="R707:R770" si="93">TRIM(SUBSTITUTE(I707, " Auto", ""))</f>
        <v>Personal</v>
      </c>
      <c r="S707">
        <f t="shared" ref="S707:S770" si="94">IF(OR(LEFT(J707,4)="Four",LEFT(J707,3)="Lux",),4, 2)</f>
        <v>2</v>
      </c>
      <c r="T707" s="6">
        <f t="shared" ref="T707:T770" ca="1" si="95">DATEDIF(L707,TODAY(),"Y")</f>
        <v>28</v>
      </c>
    </row>
    <row r="708" spans="1:20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s="2" t="str">
        <f t="shared" si="88"/>
        <v>California</v>
      </c>
      <c r="N708" t="str">
        <f t="shared" si="89"/>
        <v>M</v>
      </c>
      <c r="O708" t="str">
        <f t="shared" si="90"/>
        <v>High School or Below</v>
      </c>
      <c r="P708">
        <f t="shared" si="91"/>
        <v>1198242.0900000001</v>
      </c>
      <c r="Q708">
        <f t="shared" si="92"/>
        <v>410.50831599999998</v>
      </c>
      <c r="R708" t="str">
        <f t="shared" si="93"/>
        <v>Personal</v>
      </c>
      <c r="S708">
        <f t="shared" si="94"/>
        <v>2</v>
      </c>
      <c r="T708" s="6">
        <f t="shared" ca="1" si="95"/>
        <v>28</v>
      </c>
    </row>
    <row r="709" spans="1:20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s="2" t="str">
        <f t="shared" si="88"/>
        <v>Oregon</v>
      </c>
      <c r="N709" t="str">
        <f t="shared" si="89"/>
        <v>F</v>
      </c>
      <c r="O709" t="str">
        <f t="shared" si="90"/>
        <v>High School or Below</v>
      </c>
      <c r="P709">
        <f t="shared" si="91"/>
        <v>310278.95</v>
      </c>
      <c r="Q709">
        <f t="shared" si="92"/>
        <v>244.23134999999999</v>
      </c>
      <c r="R709" t="str">
        <f t="shared" si="93"/>
        <v>Personal</v>
      </c>
      <c r="S709">
        <f t="shared" si="94"/>
        <v>2</v>
      </c>
      <c r="T709" s="6">
        <f t="shared" ca="1" si="95"/>
        <v>29</v>
      </c>
    </row>
    <row r="710" spans="1:20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s="2" t="str">
        <f t="shared" si="88"/>
        <v>California</v>
      </c>
      <c r="N710" t="str">
        <f t="shared" si="89"/>
        <v>M</v>
      </c>
      <c r="O710" t="str">
        <f t="shared" si="90"/>
        <v>High School or Below</v>
      </c>
      <c r="P710">
        <f t="shared" si="91"/>
        <v>422263.12</v>
      </c>
      <c r="Q710">
        <f t="shared" si="92"/>
        <v>218.59806499999999</v>
      </c>
      <c r="R710" t="str">
        <f t="shared" si="93"/>
        <v>Personal</v>
      </c>
      <c r="S710">
        <f t="shared" si="94"/>
        <v>2</v>
      </c>
      <c r="T710" s="6">
        <f t="shared" ca="1" si="95"/>
        <v>29</v>
      </c>
    </row>
    <row r="711" spans="1:20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s="2" t="str">
        <f t="shared" si="88"/>
        <v>Oregon</v>
      </c>
      <c r="N711" t="str">
        <f t="shared" si="89"/>
        <v>M</v>
      </c>
      <c r="O711" t="str">
        <f t="shared" si="90"/>
        <v>Bachelor</v>
      </c>
      <c r="P711">
        <f t="shared" si="91"/>
        <v>402381.44</v>
      </c>
      <c r="Q711">
        <f t="shared" si="92"/>
        <v>643.82671600000003</v>
      </c>
      <c r="R711" t="str">
        <f t="shared" si="93"/>
        <v>Personal</v>
      </c>
      <c r="S711">
        <f t="shared" si="94"/>
        <v>4</v>
      </c>
      <c r="T711" s="6">
        <f t="shared" ca="1" si="95"/>
        <v>28</v>
      </c>
    </row>
    <row r="712" spans="1:20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s="2" t="str">
        <f t="shared" si="88"/>
        <v>California</v>
      </c>
      <c r="N712" t="str">
        <f t="shared" si="89"/>
        <v>F</v>
      </c>
      <c r="O712" t="str">
        <f t="shared" si="90"/>
        <v>College</v>
      </c>
      <c r="P712">
        <f t="shared" si="91"/>
        <v>529715.18000000005</v>
      </c>
      <c r="Q712">
        <f t="shared" si="92"/>
        <v>336</v>
      </c>
      <c r="R712" t="str">
        <f t="shared" si="93"/>
        <v>Personal</v>
      </c>
      <c r="S712">
        <f t="shared" si="94"/>
        <v>4</v>
      </c>
      <c r="T712" s="6">
        <f t="shared" ca="1" si="95"/>
        <v>28</v>
      </c>
    </row>
    <row r="713" spans="1:20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s="2" t="str">
        <f t="shared" si="88"/>
        <v>Oregon</v>
      </c>
      <c r="N713" t="str">
        <f t="shared" si="89"/>
        <v>M</v>
      </c>
      <c r="O713" t="str">
        <f t="shared" si="90"/>
        <v>Bachelor</v>
      </c>
      <c r="P713">
        <f t="shared" si="91"/>
        <v>2142363.7200000002</v>
      </c>
      <c r="Q713">
        <f t="shared" si="92"/>
        <v>312</v>
      </c>
      <c r="R713" t="str">
        <f t="shared" si="93"/>
        <v>Personal</v>
      </c>
      <c r="S713">
        <f t="shared" si="94"/>
        <v>2</v>
      </c>
      <c r="T713" s="6">
        <f t="shared" ca="1" si="95"/>
        <v>29</v>
      </c>
    </row>
    <row r="714" spans="1:20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s="2" t="str">
        <f t="shared" si="88"/>
        <v>Arizona</v>
      </c>
      <c r="N714" t="str">
        <f t="shared" si="89"/>
        <v>M</v>
      </c>
      <c r="O714" t="str">
        <f t="shared" si="90"/>
        <v>Bachelor</v>
      </c>
      <c r="P714">
        <f t="shared" si="91"/>
        <v>441620.62</v>
      </c>
      <c r="Q714">
        <f t="shared" si="92"/>
        <v>497.04729700000001</v>
      </c>
      <c r="R714" t="str">
        <f t="shared" si="93"/>
        <v>Personal</v>
      </c>
      <c r="S714">
        <f t="shared" si="94"/>
        <v>2</v>
      </c>
      <c r="T714" s="6">
        <f t="shared" ca="1" si="95"/>
        <v>28</v>
      </c>
    </row>
    <row r="715" spans="1:20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s="2" t="str">
        <f t="shared" si="88"/>
        <v>California</v>
      </c>
      <c r="N715" t="str">
        <f t="shared" si="89"/>
        <v>M</v>
      </c>
      <c r="O715" t="str">
        <f t="shared" si="90"/>
        <v>Bachelor</v>
      </c>
      <c r="P715">
        <f t="shared" si="91"/>
        <v>463903.52</v>
      </c>
      <c r="Q715">
        <f t="shared" si="92"/>
        <v>1022.4</v>
      </c>
      <c r="R715" t="str">
        <f t="shared" si="93"/>
        <v>Corporate</v>
      </c>
      <c r="S715">
        <f t="shared" si="94"/>
        <v>2</v>
      </c>
      <c r="T715" s="6">
        <f t="shared" ca="1" si="95"/>
        <v>27</v>
      </c>
    </row>
    <row r="716" spans="1:20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s="2" t="str">
        <f t="shared" si="88"/>
        <v>Nevada</v>
      </c>
      <c r="N716" t="str">
        <f t="shared" si="89"/>
        <v>M</v>
      </c>
      <c r="O716" t="str">
        <f t="shared" si="90"/>
        <v>Bachelor</v>
      </c>
      <c r="P716">
        <f t="shared" si="91"/>
        <v>486354.46</v>
      </c>
      <c r="Q716">
        <f t="shared" si="92"/>
        <v>657.6</v>
      </c>
      <c r="R716" t="str">
        <f t="shared" si="93"/>
        <v>Personal</v>
      </c>
      <c r="S716">
        <f t="shared" si="94"/>
        <v>2</v>
      </c>
      <c r="T716" s="6">
        <f t="shared" ca="1" si="95"/>
        <v>28</v>
      </c>
    </row>
    <row r="717" spans="1:20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s="2" t="str">
        <f t="shared" si="88"/>
        <v>Arizona</v>
      </c>
      <c r="N717" t="str">
        <f t="shared" si="89"/>
        <v>F</v>
      </c>
      <c r="O717" t="str">
        <f t="shared" si="90"/>
        <v>Bachelor</v>
      </c>
      <c r="P717">
        <f t="shared" si="91"/>
        <v>2583090.98</v>
      </c>
      <c r="Q717">
        <f t="shared" si="92"/>
        <v>230.24577199999999</v>
      </c>
      <c r="R717" t="str">
        <f t="shared" si="93"/>
        <v>Personal</v>
      </c>
      <c r="S717">
        <f t="shared" si="94"/>
        <v>2</v>
      </c>
      <c r="T717" s="6">
        <f t="shared" ca="1" si="95"/>
        <v>29</v>
      </c>
    </row>
    <row r="718" spans="1:20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s="2" t="str">
        <f t="shared" si="88"/>
        <v>Oregon</v>
      </c>
      <c r="N718" t="str">
        <f t="shared" si="89"/>
        <v>F</v>
      </c>
      <c r="O718" t="str">
        <f t="shared" si="90"/>
        <v>College</v>
      </c>
      <c r="P718">
        <f t="shared" si="91"/>
        <v>297431.49</v>
      </c>
      <c r="Q718">
        <f t="shared" si="92"/>
        <v>5.6227510000000001</v>
      </c>
      <c r="R718" t="str">
        <f t="shared" si="93"/>
        <v>Corporate</v>
      </c>
      <c r="S718">
        <f t="shared" si="94"/>
        <v>4</v>
      </c>
      <c r="T718" s="6">
        <f t="shared" ca="1" si="95"/>
        <v>29</v>
      </c>
    </row>
    <row r="719" spans="1:20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s="2" t="str">
        <f t="shared" si="88"/>
        <v>California</v>
      </c>
      <c r="N719" t="str">
        <f t="shared" si="89"/>
        <v>M</v>
      </c>
      <c r="O719" t="str">
        <f t="shared" si="90"/>
        <v>College</v>
      </c>
      <c r="P719">
        <f t="shared" si="91"/>
        <v>206445.88</v>
      </c>
      <c r="Q719">
        <f t="shared" si="92"/>
        <v>292.8</v>
      </c>
      <c r="R719" t="str">
        <f t="shared" si="93"/>
        <v>Personal</v>
      </c>
      <c r="S719">
        <f t="shared" si="94"/>
        <v>4</v>
      </c>
      <c r="T719" s="6">
        <f t="shared" ca="1" si="95"/>
        <v>29</v>
      </c>
    </row>
    <row r="720" spans="1:20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s="2" t="str">
        <f t="shared" si="88"/>
        <v>Arizona</v>
      </c>
      <c r="N720" t="str">
        <f t="shared" si="89"/>
        <v>F</v>
      </c>
      <c r="O720" t="str">
        <f t="shared" si="90"/>
        <v>High School or Below</v>
      </c>
      <c r="P720">
        <f t="shared" si="91"/>
        <v>1006460.83</v>
      </c>
      <c r="Q720">
        <f t="shared" si="92"/>
        <v>614.4</v>
      </c>
      <c r="R720" t="str">
        <f t="shared" si="93"/>
        <v>Corporate</v>
      </c>
      <c r="S720">
        <f t="shared" si="94"/>
        <v>2</v>
      </c>
      <c r="T720" s="6">
        <f t="shared" ca="1" si="95"/>
        <v>28</v>
      </c>
    </row>
    <row r="721" spans="1:20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s="2" t="str">
        <f t="shared" si="88"/>
        <v>Washington</v>
      </c>
      <c r="N721" t="str">
        <f t="shared" si="89"/>
        <v>M</v>
      </c>
      <c r="O721" t="str">
        <f t="shared" si="90"/>
        <v>Master</v>
      </c>
      <c r="P721">
        <f t="shared" si="91"/>
        <v>803240.19</v>
      </c>
      <c r="Q721">
        <f t="shared" si="92"/>
        <v>160.07525999999999</v>
      </c>
      <c r="R721" t="str">
        <f t="shared" si="93"/>
        <v>Personal</v>
      </c>
      <c r="S721">
        <f t="shared" si="94"/>
        <v>4</v>
      </c>
      <c r="T721" s="6">
        <f t="shared" ca="1" si="95"/>
        <v>29</v>
      </c>
    </row>
    <row r="722" spans="1:20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s="2" t="str">
        <f t="shared" si="88"/>
        <v>California</v>
      </c>
      <c r="N722" t="str">
        <f t="shared" si="89"/>
        <v>M</v>
      </c>
      <c r="O722" t="str">
        <f t="shared" si="90"/>
        <v>College</v>
      </c>
      <c r="P722">
        <f t="shared" si="91"/>
        <v>548921.41</v>
      </c>
      <c r="Q722">
        <f t="shared" si="92"/>
        <v>667.2</v>
      </c>
      <c r="R722" t="str">
        <f t="shared" si="93"/>
        <v>Special</v>
      </c>
      <c r="S722">
        <f t="shared" si="94"/>
        <v>2</v>
      </c>
      <c r="T722" s="6">
        <f t="shared" ca="1" si="95"/>
        <v>28</v>
      </c>
    </row>
    <row r="723" spans="1:20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s="2" t="str">
        <f t="shared" si="88"/>
        <v>California</v>
      </c>
      <c r="N723" t="str">
        <f t="shared" si="89"/>
        <v>M</v>
      </c>
      <c r="O723" t="str">
        <f t="shared" si="90"/>
        <v>Bachelor</v>
      </c>
      <c r="P723">
        <f t="shared" si="91"/>
        <v>261275.67</v>
      </c>
      <c r="Q723">
        <f t="shared" si="92"/>
        <v>34.651305000000001</v>
      </c>
      <c r="R723" t="str">
        <f t="shared" si="93"/>
        <v>Personal</v>
      </c>
      <c r="S723">
        <f t="shared" si="94"/>
        <v>2</v>
      </c>
      <c r="T723" s="6">
        <f t="shared" ca="1" si="95"/>
        <v>29</v>
      </c>
    </row>
    <row r="724" spans="1:20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s="2" t="str">
        <f t="shared" si="88"/>
        <v>California</v>
      </c>
      <c r="N724" t="str">
        <f t="shared" si="89"/>
        <v>M</v>
      </c>
      <c r="O724" t="str">
        <f t="shared" si="90"/>
        <v>College</v>
      </c>
      <c r="P724">
        <f t="shared" si="91"/>
        <v>857346.39</v>
      </c>
      <c r="Q724">
        <f t="shared" si="92"/>
        <v>678.10048700000004</v>
      </c>
      <c r="R724" t="str">
        <f t="shared" si="93"/>
        <v>Personal</v>
      </c>
      <c r="S724">
        <f t="shared" si="94"/>
        <v>4</v>
      </c>
      <c r="T724" s="6">
        <f t="shared" ca="1" si="95"/>
        <v>28</v>
      </c>
    </row>
    <row r="725" spans="1:20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s="2" t="str">
        <f t="shared" si="88"/>
        <v>California</v>
      </c>
      <c r="N725" t="str">
        <f t="shared" si="89"/>
        <v>M</v>
      </c>
      <c r="O725" t="str">
        <f t="shared" si="90"/>
        <v>Bachelor</v>
      </c>
      <c r="P725">
        <f t="shared" si="91"/>
        <v>2412750.4</v>
      </c>
      <c r="Q725">
        <f t="shared" si="92"/>
        <v>511.2</v>
      </c>
      <c r="R725" t="str">
        <f t="shared" si="93"/>
        <v>Personal</v>
      </c>
      <c r="S725">
        <f t="shared" si="94"/>
        <v>4</v>
      </c>
      <c r="T725" s="6">
        <f t="shared" ca="1" si="95"/>
        <v>28</v>
      </c>
    </row>
    <row r="726" spans="1:20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s="2" t="str">
        <f t="shared" si="88"/>
        <v>Oregon</v>
      </c>
      <c r="N726" t="str">
        <f t="shared" si="89"/>
        <v>M</v>
      </c>
      <c r="O726" t="str">
        <f t="shared" si="90"/>
        <v>College</v>
      </c>
      <c r="P726">
        <f t="shared" si="91"/>
        <v>855038.66</v>
      </c>
      <c r="Q726">
        <f t="shared" si="92"/>
        <v>525.6</v>
      </c>
      <c r="R726" t="str">
        <f t="shared" si="93"/>
        <v>Corporate</v>
      </c>
      <c r="S726">
        <f t="shared" si="94"/>
        <v>4</v>
      </c>
      <c r="T726" s="6">
        <f t="shared" ca="1" si="95"/>
        <v>28</v>
      </c>
    </row>
    <row r="727" spans="1:20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s="2" t="str">
        <f t="shared" si="88"/>
        <v>Arizona</v>
      </c>
      <c r="N727" t="str">
        <f t="shared" si="89"/>
        <v>M</v>
      </c>
      <c r="O727" t="str">
        <f t="shared" si="90"/>
        <v>Bachelor</v>
      </c>
      <c r="P727">
        <f t="shared" si="91"/>
        <v>230864.8</v>
      </c>
      <c r="Q727">
        <f t="shared" si="92"/>
        <v>292.8</v>
      </c>
      <c r="R727" t="str">
        <f t="shared" si="93"/>
        <v>Personal</v>
      </c>
      <c r="S727">
        <f t="shared" si="94"/>
        <v>4</v>
      </c>
      <c r="T727" s="6">
        <f t="shared" ca="1" si="95"/>
        <v>29</v>
      </c>
    </row>
    <row r="728" spans="1:20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s="2" t="str">
        <f t="shared" si="88"/>
        <v>Arizona</v>
      </c>
      <c r="N728" t="str">
        <f t="shared" si="89"/>
        <v>F</v>
      </c>
      <c r="O728" t="str">
        <f t="shared" si="90"/>
        <v>High School or Below</v>
      </c>
      <c r="P728">
        <f t="shared" si="91"/>
        <v>425462.07</v>
      </c>
      <c r="Q728">
        <f t="shared" si="92"/>
        <v>292.8</v>
      </c>
      <c r="R728" t="str">
        <f t="shared" si="93"/>
        <v>Personal</v>
      </c>
      <c r="S728">
        <f t="shared" si="94"/>
        <v>2</v>
      </c>
      <c r="T728" s="6">
        <f t="shared" ca="1" si="95"/>
        <v>29</v>
      </c>
    </row>
    <row r="729" spans="1:20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s="2" t="str">
        <f t="shared" si="88"/>
        <v>Oregon</v>
      </c>
      <c r="N729" t="str">
        <f t="shared" si="89"/>
        <v>F</v>
      </c>
      <c r="O729" t="str">
        <f t="shared" si="90"/>
        <v>College</v>
      </c>
      <c r="P729">
        <f t="shared" si="91"/>
        <v>898285.04</v>
      </c>
      <c r="Q729">
        <f t="shared" si="92"/>
        <v>174.588413</v>
      </c>
      <c r="R729" t="str">
        <f t="shared" si="93"/>
        <v>Corporate</v>
      </c>
      <c r="S729">
        <f t="shared" si="94"/>
        <v>2</v>
      </c>
      <c r="T729" s="6">
        <f t="shared" ca="1" si="95"/>
        <v>29</v>
      </c>
    </row>
    <row r="730" spans="1:20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s="2" t="str">
        <f t="shared" si="88"/>
        <v>California</v>
      </c>
      <c r="N730" t="str">
        <f t="shared" si="89"/>
        <v>M</v>
      </c>
      <c r="O730" t="str">
        <f t="shared" si="90"/>
        <v>High School or Below</v>
      </c>
      <c r="P730">
        <f t="shared" si="91"/>
        <v>786816.6</v>
      </c>
      <c r="Q730">
        <f t="shared" si="92"/>
        <v>159.39168100000001</v>
      </c>
      <c r="R730" t="str">
        <f t="shared" si="93"/>
        <v>Corporate</v>
      </c>
      <c r="S730">
        <f t="shared" si="94"/>
        <v>4</v>
      </c>
      <c r="T730" s="6">
        <f t="shared" ca="1" si="95"/>
        <v>29</v>
      </c>
    </row>
    <row r="731" spans="1:20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s="2" t="str">
        <f t="shared" si="88"/>
        <v>California</v>
      </c>
      <c r="N731" t="str">
        <f t="shared" si="89"/>
        <v>M</v>
      </c>
      <c r="O731" t="str">
        <f t="shared" si="90"/>
        <v>College</v>
      </c>
      <c r="P731">
        <f t="shared" si="91"/>
        <v>770424.87</v>
      </c>
      <c r="Q731">
        <f t="shared" si="92"/>
        <v>698.4</v>
      </c>
      <c r="R731" t="str">
        <f t="shared" si="93"/>
        <v>Corporate</v>
      </c>
      <c r="S731">
        <f t="shared" si="94"/>
        <v>4</v>
      </c>
      <c r="T731" s="6">
        <f t="shared" ca="1" si="95"/>
        <v>27</v>
      </c>
    </row>
    <row r="732" spans="1:20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s="2" t="str">
        <f t="shared" si="88"/>
        <v>Nevada</v>
      </c>
      <c r="N732" t="str">
        <f t="shared" si="89"/>
        <v>M</v>
      </c>
      <c r="O732" t="str">
        <f t="shared" si="90"/>
        <v>Master</v>
      </c>
      <c r="P732">
        <f t="shared" si="91"/>
        <v>1055217</v>
      </c>
      <c r="Q732">
        <f t="shared" si="92"/>
        <v>232.711071</v>
      </c>
      <c r="R732" t="str">
        <f t="shared" si="93"/>
        <v>Personal</v>
      </c>
      <c r="S732">
        <f t="shared" si="94"/>
        <v>2</v>
      </c>
      <c r="T732" s="6">
        <f t="shared" ca="1" si="95"/>
        <v>29</v>
      </c>
    </row>
    <row r="733" spans="1:20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s="2" t="str">
        <f t="shared" si="88"/>
        <v>Washington</v>
      </c>
      <c r="N733" t="str">
        <f t="shared" si="89"/>
        <v>F</v>
      </c>
      <c r="O733" t="str">
        <f t="shared" si="90"/>
        <v>College</v>
      </c>
      <c r="P733">
        <f t="shared" si="91"/>
        <v>1604510.95</v>
      </c>
      <c r="Q733">
        <f t="shared" si="92"/>
        <v>163.04695599999999</v>
      </c>
      <c r="R733" t="str">
        <f t="shared" si="93"/>
        <v>Personal</v>
      </c>
      <c r="S733">
        <f t="shared" si="94"/>
        <v>2</v>
      </c>
      <c r="T733" s="6">
        <f t="shared" ca="1" si="95"/>
        <v>29</v>
      </c>
    </row>
    <row r="734" spans="1:20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s="2" t="str">
        <f t="shared" si="88"/>
        <v>Arizona</v>
      </c>
      <c r="N734" t="str">
        <f t="shared" si="89"/>
        <v>M</v>
      </c>
      <c r="O734" t="str">
        <f t="shared" si="90"/>
        <v>Bachelor</v>
      </c>
      <c r="P734">
        <f t="shared" si="91"/>
        <v>873783.75</v>
      </c>
      <c r="Q734">
        <f t="shared" si="92"/>
        <v>79.865605000000002</v>
      </c>
      <c r="R734" t="str">
        <f t="shared" si="93"/>
        <v>Personal</v>
      </c>
      <c r="S734">
        <f t="shared" si="94"/>
        <v>2</v>
      </c>
      <c r="T734" s="6">
        <f t="shared" ca="1" si="95"/>
        <v>29</v>
      </c>
    </row>
    <row r="735" spans="1:20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s="2" t="str">
        <f t="shared" si="88"/>
        <v>Nevada</v>
      </c>
      <c r="N735" t="str">
        <f t="shared" si="89"/>
        <v>M</v>
      </c>
      <c r="O735" t="str">
        <f t="shared" si="90"/>
        <v>Bachelor</v>
      </c>
      <c r="P735">
        <f t="shared" si="91"/>
        <v>545489.06999999995</v>
      </c>
      <c r="Q735">
        <f t="shared" si="92"/>
        <v>393.6</v>
      </c>
      <c r="R735" t="str">
        <f t="shared" si="93"/>
        <v>Corporate</v>
      </c>
      <c r="S735">
        <f t="shared" si="94"/>
        <v>2</v>
      </c>
      <c r="T735" s="6">
        <f t="shared" ca="1" si="95"/>
        <v>28</v>
      </c>
    </row>
    <row r="736" spans="1:20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s="2" t="str">
        <f t="shared" si="88"/>
        <v>Arizona</v>
      </c>
      <c r="N736" t="str">
        <f t="shared" si="89"/>
        <v>M</v>
      </c>
      <c r="O736" t="str">
        <f t="shared" si="90"/>
        <v>Bachelor</v>
      </c>
      <c r="P736">
        <f t="shared" si="91"/>
        <v>770528.33</v>
      </c>
      <c r="Q736">
        <f t="shared" si="92"/>
        <v>382.08589699999999</v>
      </c>
      <c r="R736" t="str">
        <f t="shared" si="93"/>
        <v>Personal</v>
      </c>
      <c r="S736">
        <f t="shared" si="94"/>
        <v>4</v>
      </c>
      <c r="T736" s="6">
        <f t="shared" ca="1" si="95"/>
        <v>28</v>
      </c>
    </row>
    <row r="737" spans="1:20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s="2" t="str">
        <f t="shared" si="88"/>
        <v>Arizona</v>
      </c>
      <c r="N737" t="str">
        <f t="shared" si="89"/>
        <v>F</v>
      </c>
      <c r="O737" t="str">
        <f t="shared" si="90"/>
        <v>High School or Below</v>
      </c>
      <c r="P737">
        <f t="shared" si="91"/>
        <v>703926.24</v>
      </c>
      <c r="Q737">
        <f t="shared" si="92"/>
        <v>48.348318999999996</v>
      </c>
      <c r="R737" t="str">
        <f t="shared" si="93"/>
        <v>Personal</v>
      </c>
      <c r="S737">
        <f t="shared" si="94"/>
        <v>4</v>
      </c>
      <c r="T737" s="6">
        <f t="shared" ca="1" si="95"/>
        <v>29</v>
      </c>
    </row>
    <row r="738" spans="1:20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s="2" t="str">
        <f t="shared" si="88"/>
        <v>California</v>
      </c>
      <c r="N738" t="str">
        <f t="shared" si="89"/>
        <v>M</v>
      </c>
      <c r="O738" t="str">
        <f t="shared" si="90"/>
        <v>Bachelor</v>
      </c>
      <c r="P738">
        <f t="shared" si="91"/>
        <v>883808.56</v>
      </c>
      <c r="Q738">
        <f t="shared" si="92"/>
        <v>133.42560900000001</v>
      </c>
      <c r="R738" t="str">
        <f t="shared" si="93"/>
        <v>Personal</v>
      </c>
      <c r="S738">
        <f t="shared" si="94"/>
        <v>2</v>
      </c>
      <c r="T738" s="6">
        <f t="shared" ca="1" si="95"/>
        <v>29</v>
      </c>
    </row>
    <row r="739" spans="1:20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s="2" t="str">
        <f t="shared" si="88"/>
        <v>Arizona</v>
      </c>
      <c r="N739" t="str">
        <f t="shared" si="89"/>
        <v>M</v>
      </c>
      <c r="O739" t="str">
        <f t="shared" si="90"/>
        <v>Bachelor</v>
      </c>
      <c r="P739">
        <f t="shared" si="91"/>
        <v>873352.73</v>
      </c>
      <c r="Q739">
        <f t="shared" si="92"/>
        <v>528</v>
      </c>
      <c r="R739" t="str">
        <f t="shared" si="93"/>
        <v>Personal</v>
      </c>
      <c r="S739">
        <f t="shared" si="94"/>
        <v>2</v>
      </c>
      <c r="T739" s="6">
        <f t="shared" ca="1" si="95"/>
        <v>28</v>
      </c>
    </row>
    <row r="740" spans="1:20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s="2" t="str">
        <f t="shared" si="88"/>
        <v>Oregon</v>
      </c>
      <c r="N740" t="str">
        <f t="shared" si="89"/>
        <v>F</v>
      </c>
      <c r="O740" t="str">
        <f t="shared" si="90"/>
        <v>Bachelor</v>
      </c>
      <c r="P740">
        <f t="shared" si="91"/>
        <v>959747.48</v>
      </c>
      <c r="Q740">
        <f t="shared" si="92"/>
        <v>561.41479400000003</v>
      </c>
      <c r="R740" t="str">
        <f t="shared" si="93"/>
        <v>Personal</v>
      </c>
      <c r="S740">
        <f t="shared" si="94"/>
        <v>2</v>
      </c>
      <c r="T740" s="6">
        <f t="shared" ca="1" si="95"/>
        <v>28</v>
      </c>
    </row>
    <row r="741" spans="1:20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s="2" t="str">
        <f t="shared" si="88"/>
        <v>California</v>
      </c>
      <c r="N741" t="str">
        <f t="shared" si="89"/>
        <v>M</v>
      </c>
      <c r="O741" t="str">
        <f t="shared" si="90"/>
        <v>College</v>
      </c>
      <c r="P741">
        <f t="shared" si="91"/>
        <v>450666.02</v>
      </c>
      <c r="Q741">
        <f t="shared" si="92"/>
        <v>316.8</v>
      </c>
      <c r="R741" t="str">
        <f t="shared" si="93"/>
        <v>Personal</v>
      </c>
      <c r="S741">
        <f t="shared" si="94"/>
        <v>4</v>
      </c>
      <c r="T741" s="6">
        <f t="shared" ca="1" si="95"/>
        <v>29</v>
      </c>
    </row>
    <row r="742" spans="1:20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s="2" t="str">
        <f t="shared" si="88"/>
        <v>Oregon</v>
      </c>
      <c r="N742" t="str">
        <f t="shared" si="89"/>
        <v>M</v>
      </c>
      <c r="O742" t="str">
        <f t="shared" si="90"/>
        <v>College</v>
      </c>
      <c r="P742">
        <f t="shared" si="91"/>
        <v>1785797.23</v>
      </c>
      <c r="Q742">
        <f t="shared" si="92"/>
        <v>445.28778799999998</v>
      </c>
      <c r="R742" t="str">
        <f t="shared" si="93"/>
        <v>Personal</v>
      </c>
      <c r="S742">
        <f t="shared" si="94"/>
        <v>4</v>
      </c>
      <c r="T742" s="6">
        <f t="shared" ca="1" si="95"/>
        <v>28</v>
      </c>
    </row>
    <row r="743" spans="1:20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s="2" t="str">
        <f t="shared" si="88"/>
        <v>Washington</v>
      </c>
      <c r="N743" t="str">
        <f t="shared" si="89"/>
        <v>M</v>
      </c>
      <c r="O743" t="str">
        <f t="shared" si="90"/>
        <v>Bachelor</v>
      </c>
      <c r="P743">
        <f t="shared" si="91"/>
        <v>249780.82</v>
      </c>
      <c r="Q743">
        <f t="shared" si="92"/>
        <v>165.570243</v>
      </c>
      <c r="R743" t="str">
        <f t="shared" si="93"/>
        <v>Personal</v>
      </c>
      <c r="S743">
        <f t="shared" si="94"/>
        <v>2</v>
      </c>
      <c r="T743" s="6">
        <f t="shared" ca="1" si="95"/>
        <v>29</v>
      </c>
    </row>
    <row r="744" spans="1:20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s="2" t="str">
        <f t="shared" si="88"/>
        <v>Oregon</v>
      </c>
      <c r="N744" t="str">
        <f t="shared" si="89"/>
        <v>M</v>
      </c>
      <c r="O744" t="str">
        <f t="shared" si="90"/>
        <v>Master</v>
      </c>
      <c r="P744">
        <f t="shared" si="91"/>
        <v>542613.62</v>
      </c>
      <c r="Q744">
        <f t="shared" si="92"/>
        <v>407.99684000000002</v>
      </c>
      <c r="R744" t="str">
        <f t="shared" si="93"/>
        <v>Corporate</v>
      </c>
      <c r="S744">
        <f t="shared" si="94"/>
        <v>4</v>
      </c>
      <c r="T744" s="6">
        <f t="shared" ca="1" si="95"/>
        <v>28</v>
      </c>
    </row>
    <row r="745" spans="1:20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s="2" t="str">
        <f t="shared" si="88"/>
        <v>California</v>
      </c>
      <c r="N745" t="str">
        <f t="shared" si="89"/>
        <v>F</v>
      </c>
      <c r="O745" t="str">
        <f t="shared" si="90"/>
        <v>High School or Below</v>
      </c>
      <c r="P745">
        <f t="shared" si="91"/>
        <v>799814.38</v>
      </c>
      <c r="Q745">
        <f t="shared" si="92"/>
        <v>844.22947799999997</v>
      </c>
      <c r="R745" t="str">
        <f t="shared" si="93"/>
        <v>Personal</v>
      </c>
      <c r="S745">
        <f t="shared" si="94"/>
        <v>2</v>
      </c>
      <c r="T745" s="6">
        <f t="shared" ca="1" si="95"/>
        <v>27</v>
      </c>
    </row>
    <row r="746" spans="1:20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s="2" t="str">
        <f t="shared" si="88"/>
        <v>Nevada</v>
      </c>
      <c r="N746" t="str">
        <f t="shared" si="89"/>
        <v>M</v>
      </c>
      <c r="O746" t="str">
        <f t="shared" si="90"/>
        <v>Bachelor</v>
      </c>
      <c r="P746">
        <f t="shared" si="91"/>
        <v>289762.07</v>
      </c>
      <c r="Q746">
        <f t="shared" si="92"/>
        <v>345.6</v>
      </c>
      <c r="R746" t="str">
        <f t="shared" si="93"/>
        <v>Personal</v>
      </c>
      <c r="S746">
        <f t="shared" si="94"/>
        <v>4</v>
      </c>
      <c r="T746" s="6">
        <f t="shared" ca="1" si="95"/>
        <v>28</v>
      </c>
    </row>
    <row r="747" spans="1:20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s="2" t="str">
        <f t="shared" si="88"/>
        <v>Oregon</v>
      </c>
      <c r="N747" t="str">
        <f t="shared" si="89"/>
        <v>F</v>
      </c>
      <c r="O747" t="str">
        <f t="shared" si="90"/>
        <v>High School or Below</v>
      </c>
      <c r="P747">
        <f t="shared" si="91"/>
        <v>1159950.22</v>
      </c>
      <c r="Q747">
        <f t="shared" si="92"/>
        <v>340.30658399999999</v>
      </c>
      <c r="R747" t="str">
        <f t="shared" si="93"/>
        <v>Personal</v>
      </c>
      <c r="S747">
        <f t="shared" si="94"/>
        <v>4</v>
      </c>
      <c r="T747" s="6">
        <f t="shared" ca="1" si="95"/>
        <v>28</v>
      </c>
    </row>
    <row r="748" spans="1:20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s="2" t="str">
        <f t="shared" si="88"/>
        <v>California</v>
      </c>
      <c r="N748" t="str">
        <f t="shared" si="89"/>
        <v>F</v>
      </c>
      <c r="O748" t="str">
        <f t="shared" si="90"/>
        <v>Bachelor</v>
      </c>
      <c r="P748">
        <f t="shared" si="91"/>
        <v>1514793.06</v>
      </c>
      <c r="Q748">
        <f t="shared" si="92"/>
        <v>106.647493</v>
      </c>
      <c r="R748" t="str">
        <f t="shared" si="93"/>
        <v>Personal</v>
      </c>
      <c r="S748">
        <f t="shared" si="94"/>
        <v>2</v>
      </c>
      <c r="T748" s="6">
        <f t="shared" ca="1" si="95"/>
        <v>29</v>
      </c>
    </row>
    <row r="749" spans="1:20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s="2" t="str">
        <f t="shared" si="88"/>
        <v>Washington</v>
      </c>
      <c r="N749" t="str">
        <f t="shared" si="89"/>
        <v>F</v>
      </c>
      <c r="O749" t="str">
        <f t="shared" si="90"/>
        <v>High School or Below</v>
      </c>
      <c r="P749">
        <f t="shared" si="91"/>
        <v>543576.78</v>
      </c>
      <c r="Q749">
        <f t="shared" si="92"/>
        <v>626.11625900000001</v>
      </c>
      <c r="R749" t="str">
        <f t="shared" si="93"/>
        <v>Personal</v>
      </c>
      <c r="S749">
        <f t="shared" si="94"/>
        <v>4</v>
      </c>
      <c r="T749" s="6">
        <f t="shared" ca="1" si="95"/>
        <v>28</v>
      </c>
    </row>
    <row r="750" spans="1:20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s="2" t="str">
        <f t="shared" si="88"/>
        <v>Nevada</v>
      </c>
      <c r="N750" t="str">
        <f t="shared" si="89"/>
        <v>F</v>
      </c>
      <c r="O750" t="str">
        <f t="shared" si="90"/>
        <v>Master</v>
      </c>
      <c r="P750">
        <f t="shared" si="91"/>
        <v>272535.64</v>
      </c>
      <c r="Q750">
        <f t="shared" si="92"/>
        <v>56.60333</v>
      </c>
      <c r="R750" t="str">
        <f t="shared" si="93"/>
        <v>Personal</v>
      </c>
      <c r="S750">
        <f t="shared" si="94"/>
        <v>4</v>
      </c>
      <c r="T750" s="6">
        <f t="shared" ca="1" si="95"/>
        <v>29</v>
      </c>
    </row>
    <row r="751" spans="1:20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s="2" t="str">
        <f t="shared" si="88"/>
        <v>Oregon</v>
      </c>
      <c r="N751" t="str">
        <f t="shared" si="89"/>
        <v>F</v>
      </c>
      <c r="O751" t="str">
        <f t="shared" si="90"/>
        <v>College</v>
      </c>
      <c r="P751">
        <f t="shared" si="91"/>
        <v>1329771.23</v>
      </c>
      <c r="Q751">
        <f t="shared" si="92"/>
        <v>784.65781000000004</v>
      </c>
      <c r="R751" t="str">
        <f t="shared" si="93"/>
        <v>Special</v>
      </c>
      <c r="S751">
        <f t="shared" si="94"/>
        <v>2</v>
      </c>
      <c r="T751" s="6">
        <f t="shared" ca="1" si="95"/>
        <v>27</v>
      </c>
    </row>
    <row r="752" spans="1:20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s="2" t="str">
        <f t="shared" si="88"/>
        <v>California</v>
      </c>
      <c r="N752" t="str">
        <f t="shared" si="89"/>
        <v>M</v>
      </c>
      <c r="O752" t="str">
        <f t="shared" si="90"/>
        <v>College</v>
      </c>
      <c r="P752">
        <f t="shared" si="91"/>
        <v>992704.97</v>
      </c>
      <c r="Q752">
        <f t="shared" si="92"/>
        <v>441.6</v>
      </c>
      <c r="R752" t="str">
        <f t="shared" si="93"/>
        <v>Personal</v>
      </c>
      <c r="S752">
        <f t="shared" si="94"/>
        <v>4</v>
      </c>
      <c r="T752" s="6">
        <f t="shared" ca="1" si="95"/>
        <v>28</v>
      </c>
    </row>
    <row r="753" spans="1:20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s="2" t="str">
        <f t="shared" si="88"/>
        <v>Washington</v>
      </c>
      <c r="N753" t="str">
        <f t="shared" si="89"/>
        <v>F</v>
      </c>
      <c r="O753" t="str">
        <f t="shared" si="90"/>
        <v>High School or Below</v>
      </c>
      <c r="P753">
        <f t="shared" si="91"/>
        <v>1777154.9</v>
      </c>
      <c r="Q753">
        <f t="shared" si="92"/>
        <v>547.20000000000005</v>
      </c>
      <c r="R753" t="str">
        <f t="shared" si="93"/>
        <v>Personal</v>
      </c>
      <c r="S753">
        <f t="shared" si="94"/>
        <v>2</v>
      </c>
      <c r="T753" s="6">
        <f t="shared" ca="1" si="95"/>
        <v>28</v>
      </c>
    </row>
    <row r="754" spans="1:20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s="2" t="str">
        <f t="shared" si="88"/>
        <v>Arizona</v>
      </c>
      <c r="N754" t="str">
        <f t="shared" si="89"/>
        <v>F</v>
      </c>
      <c r="O754" t="str">
        <f t="shared" si="90"/>
        <v>College</v>
      </c>
      <c r="P754">
        <f t="shared" si="91"/>
        <v>1826927.02</v>
      </c>
      <c r="Q754">
        <f t="shared" si="92"/>
        <v>86.277720000000002</v>
      </c>
      <c r="R754" t="str">
        <f t="shared" si="93"/>
        <v>Personal</v>
      </c>
      <c r="S754">
        <f t="shared" si="94"/>
        <v>2</v>
      </c>
      <c r="T754" s="6">
        <f t="shared" ca="1" si="95"/>
        <v>29</v>
      </c>
    </row>
    <row r="755" spans="1:20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s="2" t="str">
        <f t="shared" si="88"/>
        <v>California</v>
      </c>
      <c r="N755" t="str">
        <f t="shared" si="89"/>
        <v>F</v>
      </c>
      <c r="O755" t="str">
        <f t="shared" si="90"/>
        <v>College</v>
      </c>
      <c r="P755">
        <f t="shared" si="91"/>
        <v>272221.07</v>
      </c>
      <c r="Q755">
        <f t="shared" si="92"/>
        <v>398.502948</v>
      </c>
      <c r="R755" t="str">
        <f t="shared" si="93"/>
        <v>Special</v>
      </c>
      <c r="S755">
        <f t="shared" si="94"/>
        <v>4</v>
      </c>
      <c r="T755" s="6">
        <f t="shared" ca="1" si="95"/>
        <v>28</v>
      </c>
    </row>
    <row r="756" spans="1:20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s="2" t="str">
        <f t="shared" si="88"/>
        <v>California</v>
      </c>
      <c r="N756" t="str">
        <f t="shared" si="89"/>
        <v>F</v>
      </c>
      <c r="O756" t="str">
        <f t="shared" si="90"/>
        <v>Bachelor</v>
      </c>
      <c r="P756">
        <f t="shared" si="91"/>
        <v>708321.24</v>
      </c>
      <c r="Q756">
        <f t="shared" si="92"/>
        <v>63.516571999999996</v>
      </c>
      <c r="R756" t="str">
        <f t="shared" si="93"/>
        <v>Personal</v>
      </c>
      <c r="S756">
        <f t="shared" si="94"/>
        <v>4</v>
      </c>
      <c r="T756" s="6">
        <f t="shared" ca="1" si="95"/>
        <v>29</v>
      </c>
    </row>
    <row r="757" spans="1:20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s="2" t="str">
        <f t="shared" si="88"/>
        <v>California</v>
      </c>
      <c r="N757" t="str">
        <f t="shared" si="89"/>
        <v>F</v>
      </c>
      <c r="O757" t="str">
        <f t="shared" si="90"/>
        <v>Bachelor</v>
      </c>
      <c r="P757">
        <f t="shared" si="91"/>
        <v>1017971.7</v>
      </c>
      <c r="Q757">
        <f t="shared" si="92"/>
        <v>1300.8</v>
      </c>
      <c r="R757" t="str">
        <f t="shared" si="93"/>
        <v>Personal</v>
      </c>
      <c r="S757">
        <f t="shared" si="94"/>
        <v>4</v>
      </c>
      <c r="T757" s="6">
        <f t="shared" ca="1" si="95"/>
        <v>26</v>
      </c>
    </row>
    <row r="758" spans="1:20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s="2" t="str">
        <f t="shared" si="88"/>
        <v>Nevada</v>
      </c>
      <c r="N758" t="str">
        <f t="shared" si="89"/>
        <v>F</v>
      </c>
      <c r="O758" t="str">
        <f t="shared" si="90"/>
        <v>College</v>
      </c>
      <c r="P758">
        <f t="shared" si="91"/>
        <v>588950.91</v>
      </c>
      <c r="Q758">
        <f t="shared" si="92"/>
        <v>120.015609</v>
      </c>
      <c r="R758" t="str">
        <f t="shared" si="93"/>
        <v>Personal</v>
      </c>
      <c r="S758">
        <f t="shared" si="94"/>
        <v>4</v>
      </c>
      <c r="T758" s="6">
        <f t="shared" ca="1" si="95"/>
        <v>29</v>
      </c>
    </row>
    <row r="759" spans="1:20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s="2" t="str">
        <f t="shared" si="88"/>
        <v>Arizona</v>
      </c>
      <c r="N759" t="str">
        <f t="shared" si="89"/>
        <v>M</v>
      </c>
      <c r="O759" t="str">
        <f t="shared" si="90"/>
        <v>High School or Below</v>
      </c>
      <c r="P759">
        <f t="shared" si="91"/>
        <v>1577139.34</v>
      </c>
      <c r="Q759">
        <f t="shared" si="92"/>
        <v>1254.1378990000001</v>
      </c>
      <c r="R759" t="str">
        <f t="shared" si="93"/>
        <v>Corporate</v>
      </c>
      <c r="S759">
        <f t="shared" si="94"/>
        <v>4</v>
      </c>
      <c r="T759" s="6">
        <f t="shared" ca="1" si="95"/>
        <v>26</v>
      </c>
    </row>
    <row r="760" spans="1:20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s="2" t="str">
        <f t="shared" si="88"/>
        <v>Arizona</v>
      </c>
      <c r="N760" t="str">
        <f t="shared" si="89"/>
        <v>F</v>
      </c>
      <c r="O760" t="str">
        <f t="shared" si="90"/>
        <v>Bachelor</v>
      </c>
      <c r="P760">
        <f t="shared" si="91"/>
        <v>528817.32999999996</v>
      </c>
      <c r="Q760">
        <f t="shared" si="92"/>
        <v>316.8</v>
      </c>
      <c r="R760" t="str">
        <f t="shared" si="93"/>
        <v>Personal</v>
      </c>
      <c r="S760">
        <f t="shared" si="94"/>
        <v>4</v>
      </c>
      <c r="T760" s="6">
        <f t="shared" ca="1" si="95"/>
        <v>29</v>
      </c>
    </row>
    <row r="761" spans="1:20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s="2" t="str">
        <f t="shared" si="88"/>
        <v>Oregon</v>
      </c>
      <c r="N761" t="str">
        <f t="shared" si="89"/>
        <v>M</v>
      </c>
      <c r="O761" t="str">
        <f t="shared" si="90"/>
        <v>College</v>
      </c>
      <c r="P761">
        <f t="shared" si="91"/>
        <v>2758055.4</v>
      </c>
      <c r="Q761">
        <f t="shared" si="92"/>
        <v>417.6</v>
      </c>
      <c r="R761" t="str">
        <f t="shared" si="93"/>
        <v>Personal</v>
      </c>
      <c r="S761">
        <f t="shared" si="94"/>
        <v>4</v>
      </c>
      <c r="T761" s="6">
        <f t="shared" ca="1" si="95"/>
        <v>28</v>
      </c>
    </row>
    <row r="762" spans="1:20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s="2" t="str">
        <f t="shared" si="88"/>
        <v>Washington</v>
      </c>
      <c r="N762" t="str">
        <f t="shared" si="89"/>
        <v>M</v>
      </c>
      <c r="O762" t="str">
        <f t="shared" si="90"/>
        <v>High School or Below</v>
      </c>
      <c r="P762">
        <f t="shared" si="91"/>
        <v>777853.23</v>
      </c>
      <c r="Q762">
        <f t="shared" si="92"/>
        <v>798.00268900000003</v>
      </c>
      <c r="R762" t="str">
        <f t="shared" si="93"/>
        <v>Corporate</v>
      </c>
      <c r="S762">
        <f t="shared" si="94"/>
        <v>4</v>
      </c>
      <c r="T762" s="6">
        <f t="shared" ca="1" si="95"/>
        <v>27</v>
      </c>
    </row>
    <row r="763" spans="1:20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s="2" t="str">
        <f t="shared" si="88"/>
        <v>California</v>
      </c>
      <c r="N763" t="str">
        <f t="shared" si="89"/>
        <v>F</v>
      </c>
      <c r="O763" t="str">
        <f t="shared" si="90"/>
        <v>High School or Below</v>
      </c>
      <c r="P763">
        <f t="shared" si="91"/>
        <v>734186.13</v>
      </c>
      <c r="Q763">
        <f t="shared" si="92"/>
        <v>82.041684000000004</v>
      </c>
      <c r="R763" t="str">
        <f t="shared" si="93"/>
        <v>Personal</v>
      </c>
      <c r="S763">
        <f t="shared" si="94"/>
        <v>2</v>
      </c>
      <c r="T763" s="6">
        <f t="shared" ca="1" si="95"/>
        <v>29</v>
      </c>
    </row>
    <row r="764" spans="1:20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s="2" t="str">
        <f t="shared" si="88"/>
        <v>California</v>
      </c>
      <c r="N764" t="str">
        <f t="shared" si="89"/>
        <v>F</v>
      </c>
      <c r="O764" t="str">
        <f t="shared" si="90"/>
        <v>High School or Below</v>
      </c>
      <c r="P764">
        <f t="shared" si="91"/>
        <v>791919.7</v>
      </c>
      <c r="Q764">
        <f t="shared" si="92"/>
        <v>22.819088000000001</v>
      </c>
      <c r="R764" t="str">
        <f t="shared" si="93"/>
        <v>Personal</v>
      </c>
      <c r="S764">
        <f t="shared" si="94"/>
        <v>2</v>
      </c>
      <c r="T764" s="6">
        <f t="shared" ca="1" si="95"/>
        <v>29</v>
      </c>
    </row>
    <row r="765" spans="1:20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s="2" t="str">
        <f t="shared" si="88"/>
        <v>Arizona</v>
      </c>
      <c r="N765" t="str">
        <f t="shared" si="89"/>
        <v>M</v>
      </c>
      <c r="O765" t="str">
        <f t="shared" si="90"/>
        <v>College</v>
      </c>
      <c r="P765">
        <f t="shared" si="91"/>
        <v>216387.02</v>
      </c>
      <c r="Q765">
        <f t="shared" si="92"/>
        <v>302.39999999999998</v>
      </c>
      <c r="R765" t="str">
        <f t="shared" si="93"/>
        <v>Corporate</v>
      </c>
      <c r="S765">
        <f t="shared" si="94"/>
        <v>2</v>
      </c>
      <c r="T765" s="6">
        <f t="shared" ca="1" si="95"/>
        <v>29</v>
      </c>
    </row>
    <row r="766" spans="1:20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s="2" t="str">
        <f t="shared" si="88"/>
        <v>Nevada</v>
      </c>
      <c r="N766" t="str">
        <f t="shared" si="89"/>
        <v>M</v>
      </c>
      <c r="O766" t="str">
        <f t="shared" si="90"/>
        <v>High School or Below</v>
      </c>
      <c r="P766">
        <f t="shared" si="91"/>
        <v>978780.88</v>
      </c>
      <c r="Q766">
        <f t="shared" si="92"/>
        <v>422.4</v>
      </c>
      <c r="R766" t="str">
        <f t="shared" si="93"/>
        <v>Personal</v>
      </c>
      <c r="S766">
        <f t="shared" si="94"/>
        <v>2</v>
      </c>
      <c r="T766" s="6">
        <f t="shared" ca="1" si="95"/>
        <v>28</v>
      </c>
    </row>
    <row r="767" spans="1:20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s="2" t="str">
        <f t="shared" si="88"/>
        <v>Oregon</v>
      </c>
      <c r="N767" t="str">
        <f t="shared" si="89"/>
        <v>F</v>
      </c>
      <c r="O767" t="str">
        <f t="shared" si="90"/>
        <v>High School or Below</v>
      </c>
      <c r="P767">
        <f t="shared" si="91"/>
        <v>520764.08</v>
      </c>
      <c r="Q767">
        <f t="shared" si="92"/>
        <v>316.8</v>
      </c>
      <c r="R767" t="str">
        <f t="shared" si="93"/>
        <v>Personal</v>
      </c>
      <c r="S767">
        <f t="shared" si="94"/>
        <v>4</v>
      </c>
      <c r="T767" s="6">
        <f t="shared" ca="1" si="95"/>
        <v>29</v>
      </c>
    </row>
    <row r="768" spans="1:20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s="2" t="str">
        <f t="shared" si="88"/>
        <v>Oregon</v>
      </c>
      <c r="N768" t="str">
        <f t="shared" si="89"/>
        <v>F</v>
      </c>
      <c r="O768" t="str">
        <f t="shared" si="90"/>
        <v>Bachelor</v>
      </c>
      <c r="P768">
        <f t="shared" si="91"/>
        <v>2114727.7200000002</v>
      </c>
      <c r="Q768">
        <f t="shared" si="92"/>
        <v>639.97138800000005</v>
      </c>
      <c r="R768" t="str">
        <f t="shared" si="93"/>
        <v>Corporate</v>
      </c>
      <c r="S768">
        <f t="shared" si="94"/>
        <v>2</v>
      </c>
      <c r="T768" s="6">
        <f t="shared" ca="1" si="95"/>
        <v>28</v>
      </c>
    </row>
    <row r="769" spans="1:20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s="2" t="str">
        <f t="shared" si="88"/>
        <v>California</v>
      </c>
      <c r="N769" t="str">
        <f t="shared" si="89"/>
        <v>M</v>
      </c>
      <c r="O769" t="str">
        <f t="shared" si="90"/>
        <v>College</v>
      </c>
      <c r="P769">
        <f t="shared" si="91"/>
        <v>1228076.6599999999</v>
      </c>
      <c r="Q769">
        <f t="shared" si="92"/>
        <v>489.6</v>
      </c>
      <c r="R769" t="str">
        <f t="shared" si="93"/>
        <v>Personal</v>
      </c>
      <c r="S769">
        <f t="shared" si="94"/>
        <v>2</v>
      </c>
      <c r="T769" s="6">
        <f t="shared" ca="1" si="95"/>
        <v>28</v>
      </c>
    </row>
    <row r="770" spans="1:20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s="2" t="str">
        <f t="shared" si="88"/>
        <v>California</v>
      </c>
      <c r="N770" t="str">
        <f t="shared" si="89"/>
        <v>F</v>
      </c>
      <c r="O770" t="str">
        <f t="shared" si="90"/>
        <v>College</v>
      </c>
      <c r="P770">
        <f t="shared" si="91"/>
        <v>244139.42</v>
      </c>
      <c r="Q770">
        <f t="shared" si="92"/>
        <v>312</v>
      </c>
      <c r="R770" t="str">
        <f t="shared" si="93"/>
        <v>Personal</v>
      </c>
      <c r="S770">
        <f t="shared" si="94"/>
        <v>4</v>
      </c>
      <c r="T770" s="6">
        <f t="shared" ca="1" si="95"/>
        <v>29</v>
      </c>
    </row>
    <row r="771" spans="1:20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s="2" t="str">
        <f t="shared" ref="M771:M834" si="96">IF(OR(LEFT(B771,1)="W",LEFT(B771,1)="w"),"Washington",IF(OR(LEFT(B771,1)="A",LEFT(B771,1)="a"),"Arizona",IF(OR(LEFT(B771,1)="N",LEFT(C771,1)="n"),"Nevada",IF(OR(LEFT(B771,1)="C",LEFT(B771,1)="c"),"California",IF(OR(LEFT(B771,1)="O",LEFT(C771,1)="o"),"Oregon")))))</f>
        <v>Oregon</v>
      </c>
      <c r="N771" t="str">
        <f t="shared" ref="N771:N834" si="97">IF(OR(LEFT(C771,1)="F",LEFT(C771,1)="f"),"F", IF(OR(LEFT(C771,1)="M",LEFT(C771,1)="m"),"M", "NA"))</f>
        <v>M</v>
      </c>
      <c r="O771" t="str">
        <f t="shared" ref="O771:O834" si="98">IF(OR(LEFT(D771,1)="M",LEFT(D771,1)="m"),"Master",IF(OR(LEFT(D771,1)="B",LEFT(D771,1)="b"),"Bachelor",IF(OR(LEFT(D771,1)="H",LEFT(D771,1)="h"),"High School or Below",IF(OR(LEFT(D771,1)="C",LEFT(D771,1)="c"),"College",IF(OR(LEFT(D771,1)="D",LEFT(D771,1)="d"),"Doctor")))))</f>
        <v>Bachelor</v>
      </c>
      <c r="P771">
        <f t="shared" ref="P771:P834" si="99">VALUE(E771)</f>
        <v>653556.06000000006</v>
      </c>
      <c r="Q771">
        <f t="shared" ref="Q771:Q834" si="100">VALUE(K771)</f>
        <v>468</v>
      </c>
      <c r="R771" t="str">
        <f t="shared" ref="R771:R834" si="101">TRIM(SUBSTITUTE(I771, " Auto", ""))</f>
        <v>Corporate</v>
      </c>
      <c r="S771">
        <f t="shared" ref="S771:S834" si="102">IF(OR(LEFT(J771,4)="Four",LEFT(J771,3)="Lux",),4, 2)</f>
        <v>4</v>
      </c>
      <c r="T771" s="6">
        <f t="shared" ref="T771:T834" ca="1" si="103">DATEDIF(L771,TODAY(),"Y")</f>
        <v>28</v>
      </c>
    </row>
    <row r="772" spans="1:20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s="2" t="str">
        <f t="shared" si="96"/>
        <v>Washington</v>
      </c>
      <c r="N772" t="str">
        <f t="shared" si="97"/>
        <v>F</v>
      </c>
      <c r="O772" t="str">
        <f t="shared" si="98"/>
        <v>College</v>
      </c>
      <c r="P772">
        <f t="shared" si="99"/>
        <v>920659.83</v>
      </c>
      <c r="Q772">
        <f t="shared" si="100"/>
        <v>511.497882</v>
      </c>
      <c r="R772" t="str">
        <f t="shared" si="101"/>
        <v>Personal</v>
      </c>
      <c r="S772">
        <f t="shared" si="102"/>
        <v>2</v>
      </c>
      <c r="T772" s="6">
        <f t="shared" ca="1" si="103"/>
        <v>28</v>
      </c>
    </row>
    <row r="773" spans="1:20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s="2" t="str">
        <f t="shared" si="96"/>
        <v>California</v>
      </c>
      <c r="N773" t="str">
        <f t="shared" si="97"/>
        <v>F</v>
      </c>
      <c r="O773" t="str">
        <f t="shared" si="98"/>
        <v>Bachelor</v>
      </c>
      <c r="P773">
        <f t="shared" si="99"/>
        <v>411858.86</v>
      </c>
      <c r="Q773">
        <f t="shared" si="100"/>
        <v>494.4</v>
      </c>
      <c r="R773" t="str">
        <f t="shared" si="101"/>
        <v>Personal</v>
      </c>
      <c r="S773">
        <f t="shared" si="102"/>
        <v>2</v>
      </c>
      <c r="T773" s="6">
        <f t="shared" ca="1" si="103"/>
        <v>28</v>
      </c>
    </row>
    <row r="774" spans="1:20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s="2" t="str">
        <f t="shared" si="96"/>
        <v>Nevada</v>
      </c>
      <c r="N774" t="str">
        <f t="shared" si="97"/>
        <v>F</v>
      </c>
      <c r="O774" t="str">
        <f t="shared" si="98"/>
        <v>Bachelor</v>
      </c>
      <c r="P774">
        <f t="shared" si="99"/>
        <v>483820.9</v>
      </c>
      <c r="Q774">
        <f t="shared" si="100"/>
        <v>239.540223</v>
      </c>
      <c r="R774" t="str">
        <f t="shared" si="101"/>
        <v>Personal</v>
      </c>
      <c r="S774">
        <f t="shared" si="102"/>
        <v>4</v>
      </c>
      <c r="T774" s="6">
        <f t="shared" ca="1" si="103"/>
        <v>29</v>
      </c>
    </row>
    <row r="775" spans="1:20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s="2" t="str">
        <f t="shared" si="96"/>
        <v>California</v>
      </c>
      <c r="N775" t="str">
        <f t="shared" si="97"/>
        <v>F</v>
      </c>
      <c r="O775" t="str">
        <f t="shared" si="98"/>
        <v>College</v>
      </c>
      <c r="P775">
        <f t="shared" si="99"/>
        <v>462554.81</v>
      </c>
      <c r="Q775">
        <f t="shared" si="100"/>
        <v>518.18036400000005</v>
      </c>
      <c r="R775" t="str">
        <f t="shared" si="101"/>
        <v>Personal</v>
      </c>
      <c r="S775">
        <f t="shared" si="102"/>
        <v>2</v>
      </c>
      <c r="T775" s="6">
        <f t="shared" ca="1" si="103"/>
        <v>28</v>
      </c>
    </row>
    <row r="776" spans="1:20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s="2" t="str">
        <f t="shared" si="96"/>
        <v>Arizona</v>
      </c>
      <c r="N776" t="str">
        <f t="shared" si="97"/>
        <v>M</v>
      </c>
      <c r="O776" t="str">
        <f t="shared" si="98"/>
        <v>Bachelor</v>
      </c>
      <c r="P776">
        <f t="shared" si="99"/>
        <v>1404210.3</v>
      </c>
      <c r="Q776">
        <f t="shared" si="100"/>
        <v>715.25236600000005</v>
      </c>
      <c r="R776" t="str">
        <f t="shared" si="101"/>
        <v>Personal</v>
      </c>
      <c r="S776">
        <f t="shared" si="102"/>
        <v>2</v>
      </c>
      <c r="T776" s="6">
        <f t="shared" ca="1" si="103"/>
        <v>27</v>
      </c>
    </row>
    <row r="777" spans="1:20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s="2" t="str">
        <f t="shared" si="96"/>
        <v>Oregon</v>
      </c>
      <c r="N777" t="str">
        <f t="shared" si="97"/>
        <v>M</v>
      </c>
      <c r="O777" t="str">
        <f t="shared" si="98"/>
        <v>Bachelor</v>
      </c>
      <c r="P777">
        <f t="shared" si="99"/>
        <v>754661.35</v>
      </c>
      <c r="Q777">
        <f t="shared" si="100"/>
        <v>926.4</v>
      </c>
      <c r="R777" t="str">
        <f t="shared" si="101"/>
        <v>Corporate</v>
      </c>
      <c r="S777">
        <f t="shared" si="102"/>
        <v>4</v>
      </c>
      <c r="T777" s="6">
        <f t="shared" ca="1" si="103"/>
        <v>27</v>
      </c>
    </row>
    <row r="778" spans="1:20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s="2" t="str">
        <f t="shared" si="96"/>
        <v>California</v>
      </c>
      <c r="N778" t="str">
        <f t="shared" si="97"/>
        <v>F</v>
      </c>
      <c r="O778" t="str">
        <f t="shared" si="98"/>
        <v>High School or Below</v>
      </c>
      <c r="P778">
        <f t="shared" si="99"/>
        <v>251459.20000000001</v>
      </c>
      <c r="Q778">
        <f t="shared" si="100"/>
        <v>156.12491399999999</v>
      </c>
      <c r="R778" t="str">
        <f t="shared" si="101"/>
        <v>Personal</v>
      </c>
      <c r="S778">
        <f t="shared" si="102"/>
        <v>4</v>
      </c>
      <c r="T778" s="6">
        <f t="shared" ca="1" si="103"/>
        <v>29</v>
      </c>
    </row>
    <row r="779" spans="1:20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s="2" t="str">
        <f t="shared" si="96"/>
        <v>California</v>
      </c>
      <c r="N779" t="str">
        <f t="shared" si="97"/>
        <v>M</v>
      </c>
      <c r="O779" t="str">
        <f t="shared" si="98"/>
        <v>Bachelor</v>
      </c>
      <c r="P779">
        <f t="shared" si="99"/>
        <v>517035.84</v>
      </c>
      <c r="Q779">
        <f t="shared" si="100"/>
        <v>402.070719</v>
      </c>
      <c r="R779" t="str">
        <f t="shared" si="101"/>
        <v>Corporate</v>
      </c>
      <c r="S779">
        <f t="shared" si="102"/>
        <v>2</v>
      </c>
      <c r="T779" s="6">
        <f t="shared" ca="1" si="103"/>
        <v>28</v>
      </c>
    </row>
    <row r="780" spans="1:20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s="2" t="str">
        <f t="shared" si="96"/>
        <v>Oregon</v>
      </c>
      <c r="N780" t="str">
        <f t="shared" si="97"/>
        <v>M</v>
      </c>
      <c r="O780" t="str">
        <f t="shared" si="98"/>
        <v>College</v>
      </c>
      <c r="P780">
        <f t="shared" si="99"/>
        <v>1391737.72</v>
      </c>
      <c r="Q780">
        <f t="shared" si="100"/>
        <v>94.814031999999997</v>
      </c>
      <c r="R780" t="str">
        <f t="shared" si="101"/>
        <v>Corporate</v>
      </c>
      <c r="S780">
        <f t="shared" si="102"/>
        <v>4</v>
      </c>
      <c r="T780" s="6">
        <f t="shared" ca="1" si="103"/>
        <v>29</v>
      </c>
    </row>
    <row r="781" spans="1:20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s="2" t="str">
        <f t="shared" si="96"/>
        <v>California</v>
      </c>
      <c r="N781" t="str">
        <f t="shared" si="97"/>
        <v>F</v>
      </c>
      <c r="O781" t="str">
        <f t="shared" si="98"/>
        <v>High School or Below</v>
      </c>
      <c r="P781">
        <f t="shared" si="99"/>
        <v>1131813.08</v>
      </c>
      <c r="Q781">
        <f t="shared" si="100"/>
        <v>456</v>
      </c>
      <c r="R781" t="str">
        <f t="shared" si="101"/>
        <v>Personal</v>
      </c>
      <c r="S781">
        <f t="shared" si="102"/>
        <v>4</v>
      </c>
      <c r="T781" s="6">
        <f t="shared" ca="1" si="103"/>
        <v>28</v>
      </c>
    </row>
    <row r="782" spans="1:20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s="2" t="str">
        <f t="shared" si="96"/>
        <v>Oregon</v>
      </c>
      <c r="N782" t="str">
        <f t="shared" si="97"/>
        <v>M</v>
      </c>
      <c r="O782" t="str">
        <f t="shared" si="98"/>
        <v>Bachelor</v>
      </c>
      <c r="P782">
        <f t="shared" si="99"/>
        <v>427636.36</v>
      </c>
      <c r="Q782">
        <f t="shared" si="100"/>
        <v>523.20000000000005</v>
      </c>
      <c r="R782" t="str">
        <f t="shared" si="101"/>
        <v>Personal</v>
      </c>
      <c r="S782">
        <f t="shared" si="102"/>
        <v>4</v>
      </c>
      <c r="T782" s="6">
        <f t="shared" ca="1" si="103"/>
        <v>28</v>
      </c>
    </row>
    <row r="783" spans="1:20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s="2" t="str">
        <f t="shared" si="96"/>
        <v>Oregon</v>
      </c>
      <c r="N783" t="str">
        <f t="shared" si="97"/>
        <v>F</v>
      </c>
      <c r="O783" t="str">
        <f t="shared" si="98"/>
        <v>High School or Below</v>
      </c>
      <c r="P783">
        <f t="shared" si="99"/>
        <v>432224.03</v>
      </c>
      <c r="Q783">
        <f t="shared" si="100"/>
        <v>571.20000000000005</v>
      </c>
      <c r="R783" t="str">
        <f t="shared" si="101"/>
        <v>Personal</v>
      </c>
      <c r="S783">
        <f t="shared" si="102"/>
        <v>2</v>
      </c>
      <c r="T783" s="6">
        <f t="shared" ca="1" si="103"/>
        <v>28</v>
      </c>
    </row>
    <row r="784" spans="1:20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s="2" t="str">
        <f t="shared" si="96"/>
        <v>California</v>
      </c>
      <c r="N784" t="str">
        <f t="shared" si="97"/>
        <v>F</v>
      </c>
      <c r="O784" t="str">
        <f t="shared" si="98"/>
        <v>College</v>
      </c>
      <c r="P784">
        <f t="shared" si="99"/>
        <v>800230.83</v>
      </c>
      <c r="Q784">
        <f t="shared" si="100"/>
        <v>513.6</v>
      </c>
      <c r="R784" t="str">
        <f t="shared" si="101"/>
        <v>Corporate</v>
      </c>
      <c r="S784">
        <f t="shared" si="102"/>
        <v>2</v>
      </c>
      <c r="T784" s="6">
        <f t="shared" ca="1" si="103"/>
        <v>28</v>
      </c>
    </row>
    <row r="785" spans="1:20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s="2" t="str">
        <f t="shared" si="96"/>
        <v>Nevada</v>
      </c>
      <c r="N785" t="str">
        <f t="shared" si="97"/>
        <v>M</v>
      </c>
      <c r="O785" t="str">
        <f t="shared" si="98"/>
        <v>College</v>
      </c>
      <c r="P785">
        <f t="shared" si="99"/>
        <v>388545.64</v>
      </c>
      <c r="Q785">
        <f t="shared" si="100"/>
        <v>504</v>
      </c>
      <c r="R785" t="str">
        <f t="shared" si="101"/>
        <v>Corporate</v>
      </c>
      <c r="S785">
        <f t="shared" si="102"/>
        <v>4</v>
      </c>
      <c r="T785" s="6">
        <f t="shared" ca="1" si="103"/>
        <v>28</v>
      </c>
    </row>
    <row r="786" spans="1:20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s="2" t="str">
        <f t="shared" si="96"/>
        <v>Oregon</v>
      </c>
      <c r="N786" t="str">
        <f t="shared" si="97"/>
        <v>M</v>
      </c>
      <c r="O786" t="str">
        <f t="shared" si="98"/>
        <v>College</v>
      </c>
      <c r="P786">
        <f t="shared" si="99"/>
        <v>447177.82</v>
      </c>
      <c r="Q786">
        <f t="shared" si="100"/>
        <v>972</v>
      </c>
      <c r="R786" t="str">
        <f t="shared" si="101"/>
        <v>Personal</v>
      </c>
      <c r="S786">
        <f t="shared" si="102"/>
        <v>2</v>
      </c>
      <c r="T786" s="6">
        <f t="shared" ca="1" si="103"/>
        <v>27</v>
      </c>
    </row>
    <row r="787" spans="1:20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s="2" t="str">
        <f t="shared" si="96"/>
        <v>California</v>
      </c>
      <c r="N787" t="str">
        <f t="shared" si="97"/>
        <v>F</v>
      </c>
      <c r="O787" t="str">
        <f t="shared" si="98"/>
        <v>High School or Below</v>
      </c>
      <c r="P787">
        <f t="shared" si="99"/>
        <v>849635.28</v>
      </c>
      <c r="Q787">
        <f t="shared" si="100"/>
        <v>73.883043999999998</v>
      </c>
      <c r="R787" t="str">
        <f t="shared" si="101"/>
        <v>Special</v>
      </c>
      <c r="S787">
        <f t="shared" si="102"/>
        <v>4</v>
      </c>
      <c r="T787" s="6">
        <f t="shared" ca="1" si="103"/>
        <v>29</v>
      </c>
    </row>
    <row r="788" spans="1:20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s="2" t="str">
        <f t="shared" si="96"/>
        <v>Arizona</v>
      </c>
      <c r="N788" t="str">
        <f t="shared" si="97"/>
        <v>F</v>
      </c>
      <c r="O788" t="str">
        <f t="shared" si="98"/>
        <v>College</v>
      </c>
      <c r="P788">
        <f t="shared" si="99"/>
        <v>2250088.35</v>
      </c>
      <c r="Q788">
        <f t="shared" si="100"/>
        <v>340.8</v>
      </c>
      <c r="R788" t="str">
        <f t="shared" si="101"/>
        <v>Corporate</v>
      </c>
      <c r="S788">
        <f t="shared" si="102"/>
        <v>4</v>
      </c>
      <c r="T788" s="6">
        <f t="shared" ca="1" si="103"/>
        <v>28</v>
      </c>
    </row>
    <row r="789" spans="1:20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s="2" t="str">
        <f t="shared" si="96"/>
        <v>Nevada</v>
      </c>
      <c r="N789" t="str">
        <f t="shared" si="97"/>
        <v>F</v>
      </c>
      <c r="O789" t="str">
        <f t="shared" si="98"/>
        <v>Master</v>
      </c>
      <c r="P789">
        <f t="shared" si="99"/>
        <v>1630196.76</v>
      </c>
      <c r="Q789">
        <f t="shared" si="100"/>
        <v>574.02401799999996</v>
      </c>
      <c r="R789" t="str">
        <f t="shared" si="101"/>
        <v>Personal</v>
      </c>
      <c r="S789">
        <f t="shared" si="102"/>
        <v>2</v>
      </c>
      <c r="T789" s="6">
        <f t="shared" ca="1" si="103"/>
        <v>28</v>
      </c>
    </row>
    <row r="790" spans="1:20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s="2" t="str">
        <f t="shared" si="96"/>
        <v>Oregon</v>
      </c>
      <c r="N790" t="str">
        <f t="shared" si="97"/>
        <v>F</v>
      </c>
      <c r="O790" t="str">
        <f t="shared" si="98"/>
        <v>College</v>
      </c>
      <c r="P790">
        <f t="shared" si="99"/>
        <v>231973.59</v>
      </c>
      <c r="Q790">
        <f t="shared" si="100"/>
        <v>632.71538199999998</v>
      </c>
      <c r="R790" t="str">
        <f t="shared" si="101"/>
        <v>Personal</v>
      </c>
      <c r="S790">
        <f t="shared" si="102"/>
        <v>4</v>
      </c>
      <c r="T790" s="6">
        <f t="shared" ca="1" si="103"/>
        <v>28</v>
      </c>
    </row>
    <row r="791" spans="1:20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s="2" t="str">
        <f t="shared" si="96"/>
        <v>Arizona</v>
      </c>
      <c r="N791" t="str">
        <f t="shared" si="97"/>
        <v>M</v>
      </c>
      <c r="O791" t="str">
        <f t="shared" si="98"/>
        <v>College</v>
      </c>
      <c r="P791">
        <f t="shared" si="99"/>
        <v>871704.98</v>
      </c>
      <c r="Q791">
        <f t="shared" si="100"/>
        <v>355.2</v>
      </c>
      <c r="R791" t="str">
        <f t="shared" si="101"/>
        <v>Special</v>
      </c>
      <c r="S791">
        <f t="shared" si="102"/>
        <v>4</v>
      </c>
      <c r="T791" s="6">
        <f t="shared" ca="1" si="103"/>
        <v>28</v>
      </c>
    </row>
    <row r="792" spans="1:20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s="2" t="str">
        <f t="shared" si="96"/>
        <v>Washington</v>
      </c>
      <c r="N792" t="str">
        <f t="shared" si="97"/>
        <v>M</v>
      </c>
      <c r="O792" t="str">
        <f t="shared" si="98"/>
        <v>College</v>
      </c>
      <c r="P792">
        <f t="shared" si="99"/>
        <v>286011.17</v>
      </c>
      <c r="Q792">
        <f t="shared" si="100"/>
        <v>4.238626</v>
      </c>
      <c r="R792" t="str">
        <f t="shared" si="101"/>
        <v>Personal</v>
      </c>
      <c r="S792">
        <f t="shared" si="102"/>
        <v>4</v>
      </c>
      <c r="T792" s="6">
        <f t="shared" ca="1" si="103"/>
        <v>29</v>
      </c>
    </row>
    <row r="793" spans="1:20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s="2" t="str">
        <f t="shared" si="96"/>
        <v>California</v>
      </c>
      <c r="N793" t="str">
        <f t="shared" si="97"/>
        <v>M</v>
      </c>
      <c r="O793" t="str">
        <f t="shared" si="98"/>
        <v>College</v>
      </c>
      <c r="P793">
        <f t="shared" si="99"/>
        <v>245340.83</v>
      </c>
      <c r="Q793">
        <f t="shared" si="100"/>
        <v>42.248086999999998</v>
      </c>
      <c r="R793" t="str">
        <f t="shared" si="101"/>
        <v>Personal</v>
      </c>
      <c r="S793">
        <f t="shared" si="102"/>
        <v>2</v>
      </c>
      <c r="T793" s="6">
        <f t="shared" ca="1" si="103"/>
        <v>29</v>
      </c>
    </row>
    <row r="794" spans="1:20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s="2" t="str">
        <f t="shared" si="96"/>
        <v>Arizona</v>
      </c>
      <c r="N794" t="str">
        <f t="shared" si="97"/>
        <v>M</v>
      </c>
      <c r="O794" t="str">
        <f t="shared" si="98"/>
        <v>College</v>
      </c>
      <c r="P794">
        <f t="shared" si="99"/>
        <v>598977.39</v>
      </c>
      <c r="Q794">
        <f t="shared" si="100"/>
        <v>739.2</v>
      </c>
      <c r="R794" t="str">
        <f t="shared" si="101"/>
        <v>Personal</v>
      </c>
      <c r="S794">
        <f t="shared" si="102"/>
        <v>2</v>
      </c>
      <c r="T794" s="6">
        <f t="shared" ca="1" si="103"/>
        <v>27</v>
      </c>
    </row>
    <row r="795" spans="1:20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s="2" t="str">
        <f t="shared" si="96"/>
        <v>Arizona</v>
      </c>
      <c r="N795" t="str">
        <f t="shared" si="97"/>
        <v>F</v>
      </c>
      <c r="O795" t="str">
        <f t="shared" si="98"/>
        <v>College</v>
      </c>
      <c r="P795">
        <f t="shared" si="99"/>
        <v>2498022.5499999998</v>
      </c>
      <c r="Q795">
        <f t="shared" si="100"/>
        <v>27.145150999999998</v>
      </c>
      <c r="R795" t="str">
        <f t="shared" si="101"/>
        <v>Personal</v>
      </c>
      <c r="S795">
        <f t="shared" si="102"/>
        <v>2</v>
      </c>
      <c r="T795" s="6">
        <f t="shared" ca="1" si="103"/>
        <v>29</v>
      </c>
    </row>
    <row r="796" spans="1:20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s="2" t="str">
        <f t="shared" si="96"/>
        <v>Arizona</v>
      </c>
      <c r="N796" t="str">
        <f t="shared" si="97"/>
        <v>F</v>
      </c>
      <c r="O796" t="str">
        <f t="shared" si="98"/>
        <v>Master</v>
      </c>
      <c r="P796">
        <f t="shared" si="99"/>
        <v>748263.95</v>
      </c>
      <c r="Q796">
        <f t="shared" si="100"/>
        <v>270.00276600000001</v>
      </c>
      <c r="R796" t="str">
        <f t="shared" si="101"/>
        <v>Personal</v>
      </c>
      <c r="S796">
        <f t="shared" si="102"/>
        <v>4</v>
      </c>
      <c r="T796" s="6">
        <f t="shared" ca="1" si="103"/>
        <v>29</v>
      </c>
    </row>
    <row r="797" spans="1:20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s="2" t="str">
        <f t="shared" si="96"/>
        <v>Oregon</v>
      </c>
      <c r="N797" t="str">
        <f t="shared" si="97"/>
        <v>F</v>
      </c>
      <c r="O797" t="str">
        <f t="shared" si="98"/>
        <v>High School or Below</v>
      </c>
      <c r="P797">
        <f t="shared" si="99"/>
        <v>245757.6</v>
      </c>
      <c r="Q797">
        <f t="shared" si="100"/>
        <v>292.8</v>
      </c>
      <c r="R797" t="str">
        <f t="shared" si="101"/>
        <v>Personal</v>
      </c>
      <c r="S797">
        <f t="shared" si="102"/>
        <v>4</v>
      </c>
      <c r="T797" s="6">
        <f t="shared" ca="1" si="103"/>
        <v>29</v>
      </c>
    </row>
    <row r="798" spans="1:20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s="2" t="str">
        <f t="shared" si="96"/>
        <v>Nevada</v>
      </c>
      <c r="N798" t="str">
        <f t="shared" si="97"/>
        <v>F</v>
      </c>
      <c r="O798" t="str">
        <f t="shared" si="98"/>
        <v>Bachelor</v>
      </c>
      <c r="P798">
        <f t="shared" si="99"/>
        <v>237974.12</v>
      </c>
      <c r="Q798">
        <f t="shared" si="100"/>
        <v>494.946438</v>
      </c>
      <c r="R798" t="str">
        <f t="shared" si="101"/>
        <v>Personal</v>
      </c>
      <c r="S798">
        <f t="shared" si="102"/>
        <v>4</v>
      </c>
      <c r="T798" s="6">
        <f t="shared" ca="1" si="103"/>
        <v>28</v>
      </c>
    </row>
    <row r="799" spans="1:20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s="2" t="str">
        <f t="shared" si="96"/>
        <v>Washington</v>
      </c>
      <c r="N799" t="str">
        <f t="shared" si="97"/>
        <v>F</v>
      </c>
      <c r="O799" t="str">
        <f t="shared" si="98"/>
        <v>Bachelor</v>
      </c>
      <c r="P799">
        <f t="shared" si="99"/>
        <v>828696.44</v>
      </c>
      <c r="Q799">
        <f t="shared" si="100"/>
        <v>142.56700799999999</v>
      </c>
      <c r="R799" t="str">
        <f t="shared" si="101"/>
        <v>Personal</v>
      </c>
      <c r="S799">
        <f t="shared" si="102"/>
        <v>4</v>
      </c>
      <c r="T799" s="6">
        <f t="shared" ca="1" si="103"/>
        <v>29</v>
      </c>
    </row>
    <row r="800" spans="1:20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s="2" t="str">
        <f t="shared" si="96"/>
        <v>California</v>
      </c>
      <c r="N800" t="str">
        <f t="shared" si="97"/>
        <v>M</v>
      </c>
      <c r="O800" t="str">
        <f t="shared" si="98"/>
        <v>College</v>
      </c>
      <c r="P800">
        <f t="shared" si="99"/>
        <v>239391.54</v>
      </c>
      <c r="Q800">
        <f t="shared" si="100"/>
        <v>425.26630799999998</v>
      </c>
      <c r="R800" t="str">
        <f t="shared" si="101"/>
        <v>Personal</v>
      </c>
      <c r="S800">
        <f t="shared" si="102"/>
        <v>4</v>
      </c>
      <c r="T800" s="6">
        <f t="shared" ca="1" si="103"/>
        <v>28</v>
      </c>
    </row>
    <row r="801" spans="1:20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s="2" t="str">
        <f t="shared" si="96"/>
        <v>Oregon</v>
      </c>
      <c r="N801" t="str">
        <f t="shared" si="97"/>
        <v>M</v>
      </c>
      <c r="O801" t="str">
        <f t="shared" si="98"/>
        <v>College</v>
      </c>
      <c r="P801">
        <f t="shared" si="99"/>
        <v>465715.95</v>
      </c>
      <c r="Q801">
        <f t="shared" si="100"/>
        <v>312</v>
      </c>
      <c r="R801" t="str">
        <f t="shared" si="101"/>
        <v>Personal</v>
      </c>
      <c r="S801">
        <f t="shared" si="102"/>
        <v>2</v>
      </c>
      <c r="T801" s="6">
        <f t="shared" ca="1" si="103"/>
        <v>29</v>
      </c>
    </row>
    <row r="802" spans="1:20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s="2" t="str">
        <f t="shared" si="96"/>
        <v>Oregon</v>
      </c>
      <c r="N802" t="str">
        <f t="shared" si="97"/>
        <v>F</v>
      </c>
      <c r="O802" t="str">
        <f t="shared" si="98"/>
        <v>College</v>
      </c>
      <c r="P802">
        <f t="shared" si="99"/>
        <v>1319792.8899999999</v>
      </c>
      <c r="Q802">
        <f t="shared" si="100"/>
        <v>326.39999999999998</v>
      </c>
      <c r="R802" t="str">
        <f t="shared" si="101"/>
        <v>Personal</v>
      </c>
      <c r="S802">
        <f t="shared" si="102"/>
        <v>4</v>
      </c>
      <c r="T802" s="6">
        <f t="shared" ca="1" si="103"/>
        <v>28</v>
      </c>
    </row>
    <row r="803" spans="1:20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s="2" t="str">
        <f t="shared" si="96"/>
        <v>Oregon</v>
      </c>
      <c r="N803" t="str">
        <f t="shared" si="97"/>
        <v>F</v>
      </c>
      <c r="O803" t="str">
        <f t="shared" si="98"/>
        <v>Bachelor</v>
      </c>
      <c r="P803">
        <f t="shared" si="99"/>
        <v>280391.67</v>
      </c>
      <c r="Q803">
        <f t="shared" si="100"/>
        <v>251.334247</v>
      </c>
      <c r="R803" t="str">
        <f t="shared" si="101"/>
        <v>Personal</v>
      </c>
      <c r="S803">
        <f t="shared" si="102"/>
        <v>4</v>
      </c>
      <c r="T803" s="6">
        <f t="shared" ca="1" si="103"/>
        <v>29</v>
      </c>
    </row>
    <row r="804" spans="1:20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s="2" t="str">
        <f t="shared" si="96"/>
        <v>California</v>
      </c>
      <c r="N804" t="str">
        <f t="shared" si="97"/>
        <v>F</v>
      </c>
      <c r="O804" t="str">
        <f t="shared" si="98"/>
        <v>High School or Below</v>
      </c>
      <c r="P804">
        <f t="shared" si="99"/>
        <v>864650.41</v>
      </c>
      <c r="Q804">
        <f t="shared" si="100"/>
        <v>369.81870800000002</v>
      </c>
      <c r="R804" t="str">
        <f t="shared" si="101"/>
        <v>Personal</v>
      </c>
      <c r="S804">
        <f t="shared" si="102"/>
        <v>2</v>
      </c>
      <c r="T804" s="6">
        <f t="shared" ca="1" si="103"/>
        <v>28</v>
      </c>
    </row>
    <row r="805" spans="1:20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s="2" t="str">
        <f t="shared" si="96"/>
        <v>Oregon</v>
      </c>
      <c r="N805" t="str">
        <f t="shared" si="97"/>
        <v>F</v>
      </c>
      <c r="O805" t="str">
        <f t="shared" si="98"/>
        <v>College</v>
      </c>
      <c r="P805">
        <f t="shared" si="99"/>
        <v>742587.06</v>
      </c>
      <c r="Q805">
        <f t="shared" si="100"/>
        <v>161.41952800000001</v>
      </c>
      <c r="R805" t="str">
        <f t="shared" si="101"/>
        <v>Corporate</v>
      </c>
      <c r="S805">
        <f t="shared" si="102"/>
        <v>4</v>
      </c>
      <c r="T805" s="6">
        <f t="shared" ca="1" si="103"/>
        <v>29</v>
      </c>
    </row>
    <row r="806" spans="1:20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s="2" t="str">
        <f t="shared" si="96"/>
        <v>Oregon</v>
      </c>
      <c r="N806" t="str">
        <f t="shared" si="97"/>
        <v>F</v>
      </c>
      <c r="O806" t="str">
        <f t="shared" si="98"/>
        <v>High School or Below</v>
      </c>
      <c r="P806">
        <f t="shared" si="99"/>
        <v>452873.74</v>
      </c>
      <c r="Q806">
        <f t="shared" si="100"/>
        <v>537.6</v>
      </c>
      <c r="R806" t="str">
        <f t="shared" si="101"/>
        <v>Corporate</v>
      </c>
      <c r="S806">
        <f t="shared" si="102"/>
        <v>2</v>
      </c>
      <c r="T806" s="6">
        <f t="shared" ca="1" si="103"/>
        <v>28</v>
      </c>
    </row>
    <row r="807" spans="1:20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s="2" t="str">
        <f t="shared" si="96"/>
        <v>Nevada</v>
      </c>
      <c r="N807" t="str">
        <f t="shared" si="97"/>
        <v>M</v>
      </c>
      <c r="O807" t="str">
        <f t="shared" si="98"/>
        <v>High School or Below</v>
      </c>
      <c r="P807">
        <f t="shared" si="99"/>
        <v>222707.28</v>
      </c>
      <c r="Q807">
        <f t="shared" si="100"/>
        <v>292.8</v>
      </c>
      <c r="R807" t="str">
        <f t="shared" si="101"/>
        <v>Special</v>
      </c>
      <c r="S807">
        <f t="shared" si="102"/>
        <v>4</v>
      </c>
      <c r="T807" s="6">
        <f t="shared" ca="1" si="103"/>
        <v>29</v>
      </c>
    </row>
    <row r="808" spans="1:20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s="2" t="str">
        <f t="shared" si="96"/>
        <v>California</v>
      </c>
      <c r="N808" t="str">
        <f t="shared" si="97"/>
        <v>F</v>
      </c>
      <c r="O808" t="str">
        <f t="shared" si="98"/>
        <v>High School or Below</v>
      </c>
      <c r="P808">
        <f t="shared" si="99"/>
        <v>729294.88</v>
      </c>
      <c r="Q808">
        <f t="shared" si="100"/>
        <v>312</v>
      </c>
      <c r="R808" t="str">
        <f t="shared" si="101"/>
        <v>Personal</v>
      </c>
      <c r="S808">
        <f t="shared" si="102"/>
        <v>4</v>
      </c>
      <c r="T808" s="6">
        <f t="shared" ca="1" si="103"/>
        <v>29</v>
      </c>
    </row>
    <row r="809" spans="1:20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s="2" t="str">
        <f t="shared" si="96"/>
        <v>Arizona</v>
      </c>
      <c r="N809" t="str">
        <f t="shared" si="97"/>
        <v>M</v>
      </c>
      <c r="O809" t="str">
        <f t="shared" si="98"/>
        <v>Bachelor</v>
      </c>
      <c r="P809">
        <f t="shared" si="99"/>
        <v>318435.52</v>
      </c>
      <c r="Q809">
        <f t="shared" si="100"/>
        <v>255.999709</v>
      </c>
      <c r="R809" t="str">
        <f t="shared" si="101"/>
        <v>Corporate</v>
      </c>
      <c r="S809">
        <f t="shared" si="102"/>
        <v>4</v>
      </c>
      <c r="T809" s="6">
        <f t="shared" ca="1" si="103"/>
        <v>29</v>
      </c>
    </row>
    <row r="810" spans="1:20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s="2" t="str">
        <f t="shared" si="96"/>
        <v>Arizona</v>
      </c>
      <c r="N810" t="str">
        <f t="shared" si="97"/>
        <v>F</v>
      </c>
      <c r="O810" t="str">
        <f t="shared" si="98"/>
        <v>Bachelor</v>
      </c>
      <c r="P810">
        <f t="shared" si="99"/>
        <v>1131520.3700000001</v>
      </c>
      <c r="Q810">
        <f t="shared" si="100"/>
        <v>484.8</v>
      </c>
      <c r="R810" t="str">
        <f t="shared" si="101"/>
        <v>Special</v>
      </c>
      <c r="S810">
        <f t="shared" si="102"/>
        <v>4</v>
      </c>
      <c r="T810" s="6">
        <f t="shared" ca="1" si="103"/>
        <v>28</v>
      </c>
    </row>
    <row r="811" spans="1:20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s="2" t="str">
        <f t="shared" si="96"/>
        <v>California</v>
      </c>
      <c r="N811" t="str">
        <f t="shared" si="97"/>
        <v>F</v>
      </c>
      <c r="O811" t="str">
        <f t="shared" si="98"/>
        <v>Bachelor</v>
      </c>
      <c r="P811">
        <f t="shared" si="99"/>
        <v>253070.51</v>
      </c>
      <c r="Q811">
        <f t="shared" si="100"/>
        <v>61.769564000000003</v>
      </c>
      <c r="R811" t="str">
        <f t="shared" si="101"/>
        <v>Special</v>
      </c>
      <c r="S811">
        <f t="shared" si="102"/>
        <v>4</v>
      </c>
      <c r="T811" s="6">
        <f t="shared" ca="1" si="103"/>
        <v>29</v>
      </c>
    </row>
    <row r="812" spans="1:20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s="2" t="str">
        <f t="shared" si="96"/>
        <v>Oregon</v>
      </c>
      <c r="N812" t="str">
        <f t="shared" si="97"/>
        <v>M</v>
      </c>
      <c r="O812" t="str">
        <f t="shared" si="98"/>
        <v>Bachelor</v>
      </c>
      <c r="P812">
        <f t="shared" si="99"/>
        <v>1836155.53</v>
      </c>
      <c r="Q812">
        <f t="shared" si="100"/>
        <v>1310.4000000000001</v>
      </c>
      <c r="R812" t="str">
        <f t="shared" si="101"/>
        <v>Personal</v>
      </c>
      <c r="S812">
        <f t="shared" si="102"/>
        <v>4</v>
      </c>
      <c r="T812" s="6">
        <f t="shared" ca="1" si="103"/>
        <v>26</v>
      </c>
    </row>
    <row r="813" spans="1:20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s="2" t="str">
        <f t="shared" si="96"/>
        <v>Washington</v>
      </c>
      <c r="N813" t="str">
        <f t="shared" si="97"/>
        <v>M</v>
      </c>
      <c r="O813" t="str">
        <f t="shared" si="98"/>
        <v>Bachelor</v>
      </c>
      <c r="P813">
        <f t="shared" si="99"/>
        <v>864153</v>
      </c>
      <c r="Q813">
        <f t="shared" si="100"/>
        <v>250.00142399999999</v>
      </c>
      <c r="R813" t="str">
        <f t="shared" si="101"/>
        <v>Personal</v>
      </c>
      <c r="S813">
        <f t="shared" si="102"/>
        <v>2</v>
      </c>
      <c r="T813" s="6">
        <f t="shared" ca="1" si="103"/>
        <v>29</v>
      </c>
    </row>
    <row r="814" spans="1:20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s="2" t="str">
        <f t="shared" si="96"/>
        <v>Arizona</v>
      </c>
      <c r="N814" t="str">
        <f t="shared" si="97"/>
        <v>M</v>
      </c>
      <c r="O814" t="str">
        <f t="shared" si="98"/>
        <v>Doctor</v>
      </c>
      <c r="P814">
        <f t="shared" si="99"/>
        <v>327853.19</v>
      </c>
      <c r="Q814">
        <f t="shared" si="100"/>
        <v>141.79942199999999</v>
      </c>
      <c r="R814" t="str">
        <f t="shared" si="101"/>
        <v>Personal</v>
      </c>
      <c r="S814">
        <f t="shared" si="102"/>
        <v>4</v>
      </c>
      <c r="T814" s="6">
        <f t="shared" ca="1" si="103"/>
        <v>29</v>
      </c>
    </row>
    <row r="815" spans="1:20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s="2" t="str">
        <f t="shared" si="96"/>
        <v>Arizona</v>
      </c>
      <c r="N815" t="str">
        <f t="shared" si="97"/>
        <v>M</v>
      </c>
      <c r="O815" t="str">
        <f t="shared" si="98"/>
        <v>High School or Below</v>
      </c>
      <c r="P815">
        <f t="shared" si="99"/>
        <v>527198.21</v>
      </c>
      <c r="Q815">
        <f t="shared" si="100"/>
        <v>321.60000000000002</v>
      </c>
      <c r="R815" t="str">
        <f t="shared" si="101"/>
        <v>Personal</v>
      </c>
      <c r="S815">
        <f t="shared" si="102"/>
        <v>2</v>
      </c>
      <c r="T815" s="6">
        <f t="shared" ca="1" si="103"/>
        <v>29</v>
      </c>
    </row>
    <row r="816" spans="1:20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s="2" t="str">
        <f t="shared" si="96"/>
        <v>Washington</v>
      </c>
      <c r="N816" t="str">
        <f t="shared" si="97"/>
        <v>M</v>
      </c>
      <c r="O816" t="str">
        <f t="shared" si="98"/>
        <v>High School or Below</v>
      </c>
      <c r="P816">
        <f t="shared" si="99"/>
        <v>376363.77</v>
      </c>
      <c r="Q816">
        <f t="shared" si="100"/>
        <v>49.797015999999999</v>
      </c>
      <c r="R816" t="str">
        <f t="shared" si="101"/>
        <v>Special</v>
      </c>
      <c r="S816">
        <f t="shared" si="102"/>
        <v>4</v>
      </c>
      <c r="T816" s="6">
        <f t="shared" ca="1" si="103"/>
        <v>29</v>
      </c>
    </row>
    <row r="817" spans="1:20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s="2" t="str">
        <f t="shared" si="96"/>
        <v>California</v>
      </c>
      <c r="N817" t="str">
        <f t="shared" si="97"/>
        <v>M</v>
      </c>
      <c r="O817" t="str">
        <f t="shared" si="98"/>
        <v>Master</v>
      </c>
      <c r="P817">
        <f t="shared" si="99"/>
        <v>1395556.96</v>
      </c>
      <c r="Q817">
        <f t="shared" si="100"/>
        <v>372.17559199999999</v>
      </c>
      <c r="R817" t="str">
        <f t="shared" si="101"/>
        <v>Personal</v>
      </c>
      <c r="S817">
        <f t="shared" si="102"/>
        <v>2</v>
      </c>
      <c r="T817" s="6">
        <f t="shared" ca="1" si="103"/>
        <v>28</v>
      </c>
    </row>
    <row r="818" spans="1:20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s="2" t="str">
        <f t="shared" si="96"/>
        <v>Oregon</v>
      </c>
      <c r="N818" t="str">
        <f t="shared" si="97"/>
        <v>F</v>
      </c>
      <c r="O818" t="str">
        <f t="shared" si="98"/>
        <v>College</v>
      </c>
      <c r="P818">
        <f t="shared" si="99"/>
        <v>500152.75</v>
      </c>
      <c r="Q818">
        <f t="shared" si="100"/>
        <v>542.14385000000004</v>
      </c>
      <c r="R818" t="str">
        <f t="shared" si="101"/>
        <v>Personal</v>
      </c>
      <c r="S818">
        <f t="shared" si="102"/>
        <v>4</v>
      </c>
      <c r="T818" s="6">
        <f t="shared" ca="1" si="103"/>
        <v>28</v>
      </c>
    </row>
    <row r="819" spans="1:20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s="2" t="str">
        <f t="shared" si="96"/>
        <v>California</v>
      </c>
      <c r="N819" t="str">
        <f t="shared" si="97"/>
        <v>M</v>
      </c>
      <c r="O819" t="str">
        <f t="shared" si="98"/>
        <v>Bachelor</v>
      </c>
      <c r="P819">
        <f t="shared" si="99"/>
        <v>708283.04</v>
      </c>
      <c r="Q819">
        <f t="shared" si="100"/>
        <v>1360.8</v>
      </c>
      <c r="R819" t="str">
        <f t="shared" si="101"/>
        <v>Personal</v>
      </c>
      <c r="S819">
        <f t="shared" si="102"/>
        <v>4</v>
      </c>
      <c r="T819" s="6">
        <f t="shared" ca="1" si="103"/>
        <v>26</v>
      </c>
    </row>
    <row r="820" spans="1:20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s="2" t="str">
        <f t="shared" si="96"/>
        <v>California</v>
      </c>
      <c r="N820" t="str">
        <f t="shared" si="97"/>
        <v>M</v>
      </c>
      <c r="O820" t="str">
        <f t="shared" si="98"/>
        <v>College</v>
      </c>
      <c r="P820">
        <f t="shared" si="99"/>
        <v>761948.28</v>
      </c>
      <c r="Q820">
        <f t="shared" si="100"/>
        <v>504</v>
      </c>
      <c r="R820" t="str">
        <f t="shared" si="101"/>
        <v>Personal</v>
      </c>
      <c r="S820">
        <f t="shared" si="102"/>
        <v>4</v>
      </c>
      <c r="T820" s="6">
        <f t="shared" ca="1" si="103"/>
        <v>28</v>
      </c>
    </row>
    <row r="821" spans="1:20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s="2" t="str">
        <f t="shared" si="96"/>
        <v>Oregon</v>
      </c>
      <c r="N821" t="str">
        <f t="shared" si="97"/>
        <v>F</v>
      </c>
      <c r="O821" t="str">
        <f t="shared" si="98"/>
        <v>Bachelor</v>
      </c>
      <c r="P821">
        <f t="shared" si="99"/>
        <v>1255088.2</v>
      </c>
      <c r="Q821">
        <f t="shared" si="100"/>
        <v>768</v>
      </c>
      <c r="R821" t="str">
        <f t="shared" si="101"/>
        <v>Personal</v>
      </c>
      <c r="S821">
        <f t="shared" si="102"/>
        <v>2</v>
      </c>
      <c r="T821" s="6">
        <f t="shared" ca="1" si="103"/>
        <v>27</v>
      </c>
    </row>
    <row r="822" spans="1:20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s="2" t="str">
        <f t="shared" si="96"/>
        <v>Washington</v>
      </c>
      <c r="N822" t="str">
        <f t="shared" si="97"/>
        <v>F</v>
      </c>
      <c r="O822" t="str">
        <f t="shared" si="98"/>
        <v>High School or Below</v>
      </c>
      <c r="P822">
        <f t="shared" si="99"/>
        <v>3219660.04</v>
      </c>
      <c r="Q822">
        <f t="shared" si="100"/>
        <v>72.632934000000006</v>
      </c>
      <c r="R822" t="str">
        <f t="shared" si="101"/>
        <v>Personal</v>
      </c>
      <c r="S822">
        <f t="shared" si="102"/>
        <v>2</v>
      </c>
      <c r="T822" s="6">
        <f t="shared" ca="1" si="103"/>
        <v>29</v>
      </c>
    </row>
    <row r="823" spans="1:20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s="2" t="str">
        <f t="shared" si="96"/>
        <v>Nevada</v>
      </c>
      <c r="N823" t="str">
        <f t="shared" si="97"/>
        <v>F</v>
      </c>
      <c r="O823" t="str">
        <f t="shared" si="98"/>
        <v>High School or Below</v>
      </c>
      <c r="P823">
        <f t="shared" si="99"/>
        <v>679377.41</v>
      </c>
      <c r="Q823">
        <f t="shared" si="100"/>
        <v>720.60142900000005</v>
      </c>
      <c r="R823" t="str">
        <f t="shared" si="101"/>
        <v>Personal</v>
      </c>
      <c r="S823">
        <f t="shared" si="102"/>
        <v>2</v>
      </c>
      <c r="T823" s="6">
        <f t="shared" ca="1" si="103"/>
        <v>27</v>
      </c>
    </row>
    <row r="824" spans="1:20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s="2" t="str">
        <f t="shared" si="96"/>
        <v>Oregon</v>
      </c>
      <c r="N824" t="str">
        <f t="shared" si="97"/>
        <v>M</v>
      </c>
      <c r="O824" t="str">
        <f t="shared" si="98"/>
        <v>Bachelor</v>
      </c>
      <c r="P824">
        <f t="shared" si="99"/>
        <v>527231.97</v>
      </c>
      <c r="Q824">
        <f t="shared" si="100"/>
        <v>576</v>
      </c>
      <c r="R824" t="str">
        <f t="shared" si="101"/>
        <v>Personal</v>
      </c>
      <c r="S824">
        <f t="shared" si="102"/>
        <v>4</v>
      </c>
      <c r="T824" s="6">
        <f t="shared" ca="1" si="103"/>
        <v>28</v>
      </c>
    </row>
    <row r="825" spans="1:20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s="2" t="str">
        <f t="shared" si="96"/>
        <v>Oregon</v>
      </c>
      <c r="N825" t="str">
        <f t="shared" si="97"/>
        <v>F</v>
      </c>
      <c r="O825" t="str">
        <f t="shared" si="98"/>
        <v>Doctor</v>
      </c>
      <c r="P825">
        <f t="shared" si="99"/>
        <v>626534.32999999996</v>
      </c>
      <c r="Q825">
        <f t="shared" si="100"/>
        <v>481.02578599999998</v>
      </c>
      <c r="R825" t="str">
        <f t="shared" si="101"/>
        <v>Personal</v>
      </c>
      <c r="S825">
        <f t="shared" si="102"/>
        <v>4</v>
      </c>
      <c r="T825" s="6">
        <f t="shared" ca="1" si="103"/>
        <v>28</v>
      </c>
    </row>
    <row r="826" spans="1:20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s="2" t="str">
        <f t="shared" si="96"/>
        <v>California</v>
      </c>
      <c r="N826" t="str">
        <f t="shared" si="97"/>
        <v>F</v>
      </c>
      <c r="O826" t="str">
        <f t="shared" si="98"/>
        <v>High School or Below</v>
      </c>
      <c r="P826">
        <f t="shared" si="99"/>
        <v>854758.61</v>
      </c>
      <c r="Q826">
        <f t="shared" si="100"/>
        <v>466.17673100000002</v>
      </c>
      <c r="R826" t="str">
        <f t="shared" si="101"/>
        <v>Corporate</v>
      </c>
      <c r="S826">
        <f t="shared" si="102"/>
        <v>4</v>
      </c>
      <c r="T826" s="6">
        <f t="shared" ca="1" si="103"/>
        <v>28</v>
      </c>
    </row>
    <row r="827" spans="1:20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s="2" t="str">
        <f t="shared" si="96"/>
        <v>California</v>
      </c>
      <c r="N827" t="str">
        <f t="shared" si="97"/>
        <v>M</v>
      </c>
      <c r="O827" t="str">
        <f t="shared" si="98"/>
        <v>Bachelor</v>
      </c>
      <c r="P827">
        <f t="shared" si="99"/>
        <v>278742.37</v>
      </c>
      <c r="Q827">
        <f t="shared" si="100"/>
        <v>159.26647299999999</v>
      </c>
      <c r="R827" t="str">
        <f t="shared" si="101"/>
        <v>Personal</v>
      </c>
      <c r="S827">
        <f t="shared" si="102"/>
        <v>4</v>
      </c>
      <c r="T827" s="6">
        <f t="shared" ca="1" si="103"/>
        <v>29</v>
      </c>
    </row>
    <row r="828" spans="1:20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s="2" t="str">
        <f t="shared" si="96"/>
        <v>California</v>
      </c>
      <c r="N828" t="str">
        <f t="shared" si="97"/>
        <v>F</v>
      </c>
      <c r="O828" t="str">
        <f t="shared" si="98"/>
        <v>Master</v>
      </c>
      <c r="P828">
        <f t="shared" si="99"/>
        <v>462680.11</v>
      </c>
      <c r="Q828">
        <f t="shared" si="100"/>
        <v>547.20000000000005</v>
      </c>
      <c r="R828" t="str">
        <f t="shared" si="101"/>
        <v>Corporate</v>
      </c>
      <c r="S828">
        <f t="shared" si="102"/>
        <v>2</v>
      </c>
      <c r="T828" s="6">
        <f t="shared" ca="1" si="103"/>
        <v>28</v>
      </c>
    </row>
    <row r="829" spans="1:20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s="2" t="str">
        <f t="shared" si="96"/>
        <v>Nevada</v>
      </c>
      <c r="N829" t="str">
        <f t="shared" si="97"/>
        <v>F</v>
      </c>
      <c r="O829" t="str">
        <f t="shared" si="98"/>
        <v>Doctor</v>
      </c>
      <c r="P829">
        <f t="shared" si="99"/>
        <v>866336.4</v>
      </c>
      <c r="Q829">
        <f t="shared" si="100"/>
        <v>41.283166999999999</v>
      </c>
      <c r="R829" t="str">
        <f t="shared" si="101"/>
        <v>Personal</v>
      </c>
      <c r="S829">
        <f t="shared" si="102"/>
        <v>4</v>
      </c>
      <c r="T829" s="6">
        <f t="shared" ca="1" si="103"/>
        <v>29</v>
      </c>
    </row>
    <row r="830" spans="1:20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s="2" t="str">
        <f t="shared" si="96"/>
        <v>Nevada</v>
      </c>
      <c r="N830" t="str">
        <f t="shared" si="97"/>
        <v>M</v>
      </c>
      <c r="O830" t="str">
        <f t="shared" si="98"/>
        <v>High School or Below</v>
      </c>
      <c r="P830">
        <f t="shared" si="99"/>
        <v>387222.22</v>
      </c>
      <c r="Q830">
        <f t="shared" si="100"/>
        <v>503.80832900000001</v>
      </c>
      <c r="R830" t="str">
        <f t="shared" si="101"/>
        <v>Corporate</v>
      </c>
      <c r="S830">
        <f t="shared" si="102"/>
        <v>4</v>
      </c>
      <c r="T830" s="6">
        <f t="shared" ca="1" si="103"/>
        <v>28</v>
      </c>
    </row>
    <row r="831" spans="1:20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s="2" t="str">
        <f t="shared" si="96"/>
        <v>Oregon</v>
      </c>
      <c r="N831" t="str">
        <f t="shared" si="97"/>
        <v>F</v>
      </c>
      <c r="O831" t="str">
        <f t="shared" si="98"/>
        <v>College</v>
      </c>
      <c r="P831">
        <f t="shared" si="99"/>
        <v>517081.15</v>
      </c>
      <c r="Q831">
        <f t="shared" si="100"/>
        <v>859.59941100000003</v>
      </c>
      <c r="R831" t="str">
        <f t="shared" si="101"/>
        <v>Corporate</v>
      </c>
      <c r="S831">
        <f t="shared" si="102"/>
        <v>4</v>
      </c>
      <c r="T831" s="6">
        <f t="shared" ca="1" si="103"/>
        <v>27</v>
      </c>
    </row>
    <row r="832" spans="1:20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s="2" t="str">
        <f t="shared" si="96"/>
        <v>California</v>
      </c>
      <c r="N832" t="str">
        <f t="shared" si="97"/>
        <v>F</v>
      </c>
      <c r="O832" t="str">
        <f t="shared" si="98"/>
        <v>Master</v>
      </c>
      <c r="P832">
        <f t="shared" si="99"/>
        <v>896028.02</v>
      </c>
      <c r="Q832">
        <f t="shared" si="100"/>
        <v>305.65378500000003</v>
      </c>
      <c r="R832" t="str">
        <f t="shared" si="101"/>
        <v>Corporate</v>
      </c>
      <c r="S832">
        <f t="shared" si="102"/>
        <v>2</v>
      </c>
      <c r="T832" s="6">
        <f t="shared" ca="1" si="103"/>
        <v>29</v>
      </c>
    </row>
    <row r="833" spans="1:20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s="2" t="str">
        <f t="shared" si="96"/>
        <v>Oregon</v>
      </c>
      <c r="N833" t="str">
        <f t="shared" si="97"/>
        <v>F</v>
      </c>
      <c r="O833" t="str">
        <f t="shared" si="98"/>
        <v>College</v>
      </c>
      <c r="P833">
        <f t="shared" si="99"/>
        <v>547183.43000000005</v>
      </c>
      <c r="Q833">
        <f t="shared" si="100"/>
        <v>278.90284600000001</v>
      </c>
      <c r="R833" t="str">
        <f t="shared" si="101"/>
        <v>Personal</v>
      </c>
      <c r="S833">
        <f t="shared" si="102"/>
        <v>4</v>
      </c>
      <c r="T833" s="6">
        <f t="shared" ca="1" si="103"/>
        <v>29</v>
      </c>
    </row>
    <row r="834" spans="1:20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s="2" t="str">
        <f t="shared" si="96"/>
        <v>Oregon</v>
      </c>
      <c r="N834" t="str">
        <f t="shared" si="97"/>
        <v>M</v>
      </c>
      <c r="O834" t="str">
        <f t="shared" si="98"/>
        <v>College</v>
      </c>
      <c r="P834">
        <f t="shared" si="99"/>
        <v>3493100.17</v>
      </c>
      <c r="Q834">
        <f t="shared" si="100"/>
        <v>1416</v>
      </c>
      <c r="R834" t="str">
        <f t="shared" si="101"/>
        <v>Personal</v>
      </c>
      <c r="S834">
        <f t="shared" si="102"/>
        <v>4</v>
      </c>
      <c r="T834" s="6">
        <f t="shared" ca="1" si="103"/>
        <v>26</v>
      </c>
    </row>
    <row r="835" spans="1:20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s="2" t="str">
        <f t="shared" ref="M835:M898" si="104">IF(OR(LEFT(B835,1)="W",LEFT(B835,1)="w"),"Washington",IF(OR(LEFT(B835,1)="A",LEFT(B835,1)="a"),"Arizona",IF(OR(LEFT(B835,1)="N",LEFT(C835,1)="n"),"Nevada",IF(OR(LEFT(B835,1)="C",LEFT(B835,1)="c"),"California",IF(OR(LEFT(B835,1)="O",LEFT(C835,1)="o"),"Oregon")))))</f>
        <v>California</v>
      </c>
      <c r="N835" t="str">
        <f t="shared" ref="N835:N898" si="105">IF(OR(LEFT(C835,1)="F",LEFT(C835,1)="f"),"F", IF(OR(LEFT(C835,1)="M",LEFT(C835,1)="m"),"M", "NA"))</f>
        <v>M</v>
      </c>
      <c r="O835" t="str">
        <f t="shared" ref="O835:O898" si="106">IF(OR(LEFT(D835,1)="M",LEFT(D835,1)="m"),"Master",IF(OR(LEFT(D835,1)="B",LEFT(D835,1)="b"),"Bachelor",IF(OR(LEFT(D835,1)="H",LEFT(D835,1)="h"),"High School or Below",IF(OR(LEFT(D835,1)="C",LEFT(D835,1)="c"),"College",IF(OR(LEFT(D835,1)="D",LEFT(D835,1)="d"),"Doctor")))))</f>
        <v>College</v>
      </c>
      <c r="P835">
        <f t="shared" ref="P835:P898" si="107">VALUE(E835)</f>
        <v>262039.23</v>
      </c>
      <c r="Q835">
        <f t="shared" ref="Q835:Q898" si="108">VALUE(K835)</f>
        <v>139.963594</v>
      </c>
      <c r="R835" t="str">
        <f t="shared" ref="R835:R898" si="109">TRIM(SUBSTITUTE(I835, " Auto", ""))</f>
        <v>Personal</v>
      </c>
      <c r="S835">
        <f t="shared" ref="S835:S898" si="110">IF(OR(LEFT(J835,4)="Four",LEFT(J835,3)="Lux",),4, 2)</f>
        <v>4</v>
      </c>
      <c r="T835" s="6">
        <f t="shared" ref="T835:T898" ca="1" si="111">DATEDIF(L835,TODAY(),"Y")</f>
        <v>29</v>
      </c>
    </row>
    <row r="836" spans="1:20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s="2" t="str">
        <f t="shared" si="104"/>
        <v>Washington</v>
      </c>
      <c r="N836" t="str">
        <f t="shared" si="105"/>
        <v>M</v>
      </c>
      <c r="O836" t="str">
        <f t="shared" si="106"/>
        <v>College</v>
      </c>
      <c r="P836">
        <f t="shared" si="107"/>
        <v>1906949.95</v>
      </c>
      <c r="Q836">
        <f t="shared" si="108"/>
        <v>734.4</v>
      </c>
      <c r="R836" t="str">
        <f t="shared" si="109"/>
        <v>Personal</v>
      </c>
      <c r="S836">
        <f t="shared" si="110"/>
        <v>4</v>
      </c>
      <c r="T836" s="6">
        <f t="shared" ca="1" si="111"/>
        <v>27</v>
      </c>
    </row>
    <row r="837" spans="1:20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s="2" t="str">
        <f t="shared" si="104"/>
        <v>Arizona</v>
      </c>
      <c r="N837" t="str">
        <f t="shared" si="105"/>
        <v>M</v>
      </c>
      <c r="O837" t="str">
        <f t="shared" si="106"/>
        <v>Master</v>
      </c>
      <c r="P837">
        <f t="shared" si="107"/>
        <v>575744.23</v>
      </c>
      <c r="Q837">
        <f t="shared" si="108"/>
        <v>174.04156599999999</v>
      </c>
      <c r="R837" t="str">
        <f t="shared" si="109"/>
        <v>Personal</v>
      </c>
      <c r="S837">
        <f t="shared" si="110"/>
        <v>4</v>
      </c>
      <c r="T837" s="6">
        <f t="shared" ca="1" si="111"/>
        <v>29</v>
      </c>
    </row>
    <row r="838" spans="1:20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s="2" t="str">
        <f t="shared" si="104"/>
        <v>Arizona</v>
      </c>
      <c r="N838" t="str">
        <f t="shared" si="105"/>
        <v>M</v>
      </c>
      <c r="O838" t="str">
        <f t="shared" si="106"/>
        <v>Master</v>
      </c>
      <c r="P838">
        <f t="shared" si="107"/>
        <v>4022401.36</v>
      </c>
      <c r="Q838">
        <f t="shared" si="108"/>
        <v>532.79999999999995</v>
      </c>
      <c r="R838" t="str">
        <f t="shared" si="109"/>
        <v>Personal</v>
      </c>
      <c r="S838">
        <f t="shared" si="110"/>
        <v>2</v>
      </c>
      <c r="T838" s="6">
        <f t="shared" ca="1" si="111"/>
        <v>28</v>
      </c>
    </row>
    <row r="839" spans="1:20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s="2" t="str">
        <f t="shared" si="104"/>
        <v>Arizona</v>
      </c>
      <c r="N839" t="str">
        <f t="shared" si="105"/>
        <v>F</v>
      </c>
      <c r="O839" t="str">
        <f t="shared" si="106"/>
        <v>High School or Below</v>
      </c>
      <c r="P839">
        <f t="shared" si="107"/>
        <v>270148.83</v>
      </c>
      <c r="Q839">
        <f t="shared" si="108"/>
        <v>321.60000000000002</v>
      </c>
      <c r="R839" t="str">
        <f t="shared" si="109"/>
        <v>Personal</v>
      </c>
      <c r="S839">
        <f t="shared" si="110"/>
        <v>2</v>
      </c>
      <c r="T839" s="6">
        <f t="shared" ca="1" si="111"/>
        <v>29</v>
      </c>
    </row>
    <row r="840" spans="1:20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s="2" t="str">
        <f t="shared" si="104"/>
        <v>California</v>
      </c>
      <c r="N840" t="str">
        <f t="shared" si="105"/>
        <v>M</v>
      </c>
      <c r="O840" t="str">
        <f t="shared" si="106"/>
        <v>Bachelor</v>
      </c>
      <c r="P840">
        <f t="shared" si="107"/>
        <v>371243.05</v>
      </c>
      <c r="Q840">
        <f t="shared" si="108"/>
        <v>37.299864999999997</v>
      </c>
      <c r="R840" t="str">
        <f t="shared" si="109"/>
        <v>Personal</v>
      </c>
      <c r="S840">
        <f t="shared" si="110"/>
        <v>4</v>
      </c>
      <c r="T840" s="6">
        <f t="shared" ca="1" si="111"/>
        <v>29</v>
      </c>
    </row>
    <row r="841" spans="1:20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s="2" t="str">
        <f t="shared" si="104"/>
        <v>Oregon</v>
      </c>
      <c r="N841" t="str">
        <f t="shared" si="105"/>
        <v>F</v>
      </c>
      <c r="O841" t="str">
        <f t="shared" si="106"/>
        <v>College</v>
      </c>
      <c r="P841">
        <f t="shared" si="107"/>
        <v>2185084</v>
      </c>
      <c r="Q841">
        <f t="shared" si="108"/>
        <v>95.816515999999993</v>
      </c>
      <c r="R841" t="str">
        <f t="shared" si="109"/>
        <v>Personal</v>
      </c>
      <c r="S841">
        <f t="shared" si="110"/>
        <v>4</v>
      </c>
      <c r="T841" s="6">
        <f t="shared" ca="1" si="111"/>
        <v>29</v>
      </c>
    </row>
    <row r="842" spans="1:20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s="2" t="str">
        <f t="shared" si="104"/>
        <v>California</v>
      </c>
      <c r="N842" t="str">
        <f t="shared" si="105"/>
        <v>M</v>
      </c>
      <c r="O842" t="str">
        <f t="shared" si="106"/>
        <v>College</v>
      </c>
      <c r="P842">
        <f t="shared" si="107"/>
        <v>784016.58</v>
      </c>
      <c r="Q842">
        <f t="shared" si="108"/>
        <v>1008</v>
      </c>
      <c r="R842" t="str">
        <f t="shared" si="109"/>
        <v>Personal</v>
      </c>
      <c r="S842">
        <f t="shared" si="110"/>
        <v>4</v>
      </c>
      <c r="T842" s="6">
        <f t="shared" ca="1" si="111"/>
        <v>27</v>
      </c>
    </row>
    <row r="843" spans="1:20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s="2" t="str">
        <f t="shared" si="104"/>
        <v>California</v>
      </c>
      <c r="N843" t="str">
        <f t="shared" si="105"/>
        <v>F</v>
      </c>
      <c r="O843" t="str">
        <f t="shared" si="106"/>
        <v>Bachelor</v>
      </c>
      <c r="P843">
        <f t="shared" si="107"/>
        <v>823703.79</v>
      </c>
      <c r="Q843">
        <f t="shared" si="108"/>
        <v>513.6</v>
      </c>
      <c r="R843" t="str">
        <f t="shared" si="109"/>
        <v>Personal</v>
      </c>
      <c r="S843">
        <f t="shared" si="110"/>
        <v>2</v>
      </c>
      <c r="T843" s="6">
        <f t="shared" ca="1" si="111"/>
        <v>28</v>
      </c>
    </row>
    <row r="844" spans="1:20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s="2" t="str">
        <f t="shared" si="104"/>
        <v>California</v>
      </c>
      <c r="N844" t="str">
        <f t="shared" si="105"/>
        <v>F</v>
      </c>
      <c r="O844" t="str">
        <f t="shared" si="106"/>
        <v>High School or Below</v>
      </c>
      <c r="P844">
        <f t="shared" si="107"/>
        <v>224347.39</v>
      </c>
      <c r="Q844">
        <f t="shared" si="108"/>
        <v>446.4</v>
      </c>
      <c r="R844" t="str">
        <f t="shared" si="109"/>
        <v>Personal</v>
      </c>
      <c r="S844">
        <f t="shared" si="110"/>
        <v>4</v>
      </c>
      <c r="T844" s="6">
        <f t="shared" ca="1" si="111"/>
        <v>28</v>
      </c>
    </row>
    <row r="845" spans="1:20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s="2" t="str">
        <f t="shared" si="104"/>
        <v>California</v>
      </c>
      <c r="N845" t="str">
        <f t="shared" si="105"/>
        <v>M</v>
      </c>
      <c r="O845" t="str">
        <f t="shared" si="106"/>
        <v>Bachelor</v>
      </c>
      <c r="P845">
        <f t="shared" si="107"/>
        <v>843446.41</v>
      </c>
      <c r="Q845">
        <f t="shared" si="108"/>
        <v>72.205361999999994</v>
      </c>
      <c r="R845" t="str">
        <f t="shared" si="109"/>
        <v>Personal</v>
      </c>
      <c r="S845">
        <f t="shared" si="110"/>
        <v>4</v>
      </c>
      <c r="T845" s="6">
        <f t="shared" ca="1" si="111"/>
        <v>29</v>
      </c>
    </row>
    <row r="846" spans="1:20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s="2" t="str">
        <f t="shared" si="104"/>
        <v>California</v>
      </c>
      <c r="N846" t="str">
        <f t="shared" si="105"/>
        <v>M</v>
      </c>
      <c r="O846" t="str">
        <f t="shared" si="106"/>
        <v>High School or Below</v>
      </c>
      <c r="P846">
        <f t="shared" si="107"/>
        <v>222707.28</v>
      </c>
      <c r="Q846">
        <f t="shared" si="108"/>
        <v>292.8</v>
      </c>
      <c r="R846" t="str">
        <f t="shared" si="109"/>
        <v>Corporate</v>
      </c>
      <c r="S846">
        <f t="shared" si="110"/>
        <v>4</v>
      </c>
      <c r="T846" s="6">
        <f t="shared" ca="1" si="111"/>
        <v>29</v>
      </c>
    </row>
    <row r="847" spans="1:20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s="2" t="str">
        <f t="shared" si="104"/>
        <v>Arizona</v>
      </c>
      <c r="N847" t="str">
        <f t="shared" si="105"/>
        <v>F</v>
      </c>
      <c r="O847" t="str">
        <f t="shared" si="106"/>
        <v>High School or Below</v>
      </c>
      <c r="P847">
        <f t="shared" si="107"/>
        <v>517002.6</v>
      </c>
      <c r="Q847">
        <f t="shared" si="108"/>
        <v>331.2</v>
      </c>
      <c r="R847" t="str">
        <f t="shared" si="109"/>
        <v>Personal</v>
      </c>
      <c r="S847">
        <f t="shared" si="110"/>
        <v>4</v>
      </c>
      <c r="T847" s="6">
        <f t="shared" ca="1" si="111"/>
        <v>28</v>
      </c>
    </row>
    <row r="848" spans="1:20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s="2" t="str">
        <f t="shared" si="104"/>
        <v>California</v>
      </c>
      <c r="N848" t="str">
        <f t="shared" si="105"/>
        <v>F</v>
      </c>
      <c r="O848" t="str">
        <f t="shared" si="106"/>
        <v>Master</v>
      </c>
      <c r="P848">
        <f t="shared" si="107"/>
        <v>264144.61</v>
      </c>
      <c r="Q848">
        <f t="shared" si="108"/>
        <v>475.2</v>
      </c>
      <c r="R848" t="str">
        <f t="shared" si="109"/>
        <v>Personal</v>
      </c>
      <c r="S848">
        <f t="shared" si="110"/>
        <v>4</v>
      </c>
      <c r="T848" s="6">
        <f t="shared" ca="1" si="111"/>
        <v>28</v>
      </c>
    </row>
    <row r="849" spans="1:20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s="2" t="str">
        <f t="shared" si="104"/>
        <v>California</v>
      </c>
      <c r="N849" t="str">
        <f t="shared" si="105"/>
        <v>F</v>
      </c>
      <c r="O849" t="str">
        <f t="shared" si="106"/>
        <v>College</v>
      </c>
      <c r="P849">
        <f t="shared" si="107"/>
        <v>279068.3</v>
      </c>
      <c r="Q849">
        <f t="shared" si="108"/>
        <v>331.2</v>
      </c>
      <c r="R849" t="str">
        <f t="shared" si="109"/>
        <v>Personal</v>
      </c>
      <c r="S849">
        <f t="shared" si="110"/>
        <v>4</v>
      </c>
      <c r="T849" s="6">
        <f t="shared" ca="1" si="111"/>
        <v>28</v>
      </c>
    </row>
    <row r="850" spans="1:20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s="2" t="str">
        <f t="shared" si="104"/>
        <v>Oregon</v>
      </c>
      <c r="N850" t="str">
        <f t="shared" si="105"/>
        <v>M</v>
      </c>
      <c r="O850" t="str">
        <f t="shared" si="106"/>
        <v>College</v>
      </c>
      <c r="P850">
        <f t="shared" si="107"/>
        <v>274512.98</v>
      </c>
      <c r="Q850">
        <f t="shared" si="108"/>
        <v>331.2</v>
      </c>
      <c r="R850" t="str">
        <f t="shared" si="109"/>
        <v>Personal</v>
      </c>
      <c r="S850">
        <f t="shared" si="110"/>
        <v>4</v>
      </c>
      <c r="T850" s="6">
        <f t="shared" ca="1" si="111"/>
        <v>28</v>
      </c>
    </row>
    <row r="851" spans="1:20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s="2" t="str">
        <f t="shared" si="104"/>
        <v>California</v>
      </c>
      <c r="N851" t="str">
        <f t="shared" si="105"/>
        <v>F</v>
      </c>
      <c r="O851" t="str">
        <f t="shared" si="106"/>
        <v>Bachelor</v>
      </c>
      <c r="P851">
        <f t="shared" si="107"/>
        <v>757953.27</v>
      </c>
      <c r="Q851">
        <f t="shared" si="108"/>
        <v>401.59210899999999</v>
      </c>
      <c r="R851" t="str">
        <f t="shared" si="109"/>
        <v>Personal</v>
      </c>
      <c r="S851">
        <f t="shared" si="110"/>
        <v>2</v>
      </c>
      <c r="T851" s="6">
        <f t="shared" ca="1" si="111"/>
        <v>28</v>
      </c>
    </row>
    <row r="852" spans="1:20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s="2" t="str">
        <f t="shared" si="104"/>
        <v>Oregon</v>
      </c>
      <c r="N852" t="str">
        <f t="shared" si="105"/>
        <v>M</v>
      </c>
      <c r="O852" t="str">
        <f t="shared" si="106"/>
        <v>Bachelor</v>
      </c>
      <c r="P852">
        <f t="shared" si="107"/>
        <v>1097878.03</v>
      </c>
      <c r="Q852">
        <f t="shared" si="108"/>
        <v>253.18356800000001</v>
      </c>
      <c r="R852" t="str">
        <f t="shared" si="109"/>
        <v>Personal</v>
      </c>
      <c r="S852">
        <f t="shared" si="110"/>
        <v>2</v>
      </c>
      <c r="T852" s="6">
        <f t="shared" ca="1" si="111"/>
        <v>29</v>
      </c>
    </row>
    <row r="853" spans="1:20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s="2" t="str">
        <f t="shared" si="104"/>
        <v>California</v>
      </c>
      <c r="N853" t="str">
        <f t="shared" si="105"/>
        <v>M</v>
      </c>
      <c r="O853" t="str">
        <f t="shared" si="106"/>
        <v>College</v>
      </c>
      <c r="P853">
        <f t="shared" si="107"/>
        <v>825506.01</v>
      </c>
      <c r="Q853">
        <f t="shared" si="108"/>
        <v>643.20000000000005</v>
      </c>
      <c r="R853" t="str">
        <f t="shared" si="109"/>
        <v>Personal</v>
      </c>
      <c r="S853">
        <f t="shared" si="110"/>
        <v>2</v>
      </c>
      <c r="T853" s="6">
        <f t="shared" ca="1" si="111"/>
        <v>28</v>
      </c>
    </row>
    <row r="854" spans="1:20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s="2" t="str">
        <f t="shared" si="104"/>
        <v>Oregon</v>
      </c>
      <c r="N854" t="str">
        <f t="shared" si="105"/>
        <v>M</v>
      </c>
      <c r="O854" t="str">
        <f t="shared" si="106"/>
        <v>College</v>
      </c>
      <c r="P854">
        <f t="shared" si="107"/>
        <v>474773.46</v>
      </c>
      <c r="Q854">
        <f t="shared" si="108"/>
        <v>799.673766</v>
      </c>
      <c r="R854" t="str">
        <f t="shared" si="109"/>
        <v>Corporate</v>
      </c>
      <c r="S854">
        <f t="shared" si="110"/>
        <v>2</v>
      </c>
      <c r="T854" s="6">
        <f t="shared" ca="1" si="111"/>
        <v>27</v>
      </c>
    </row>
    <row r="855" spans="1:20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s="2" t="str">
        <f t="shared" si="104"/>
        <v>Washington</v>
      </c>
      <c r="N855" t="str">
        <f t="shared" si="105"/>
        <v>M</v>
      </c>
      <c r="O855" t="str">
        <f t="shared" si="106"/>
        <v>College</v>
      </c>
      <c r="P855">
        <f t="shared" si="107"/>
        <v>354090.43</v>
      </c>
      <c r="Q855">
        <f t="shared" si="108"/>
        <v>727.2</v>
      </c>
      <c r="R855" t="str">
        <f t="shared" si="109"/>
        <v>Personal</v>
      </c>
      <c r="S855">
        <f t="shared" si="110"/>
        <v>2</v>
      </c>
      <c r="T855" s="6">
        <f t="shared" ca="1" si="111"/>
        <v>27</v>
      </c>
    </row>
    <row r="856" spans="1:20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s="2" t="str">
        <f t="shared" si="104"/>
        <v>California</v>
      </c>
      <c r="N856" t="str">
        <f t="shared" si="105"/>
        <v>M</v>
      </c>
      <c r="O856" t="str">
        <f t="shared" si="106"/>
        <v>Doctor</v>
      </c>
      <c r="P856">
        <f t="shared" si="107"/>
        <v>343613.43</v>
      </c>
      <c r="Q856">
        <f t="shared" si="108"/>
        <v>91.834667999999994</v>
      </c>
      <c r="R856" t="str">
        <f t="shared" si="109"/>
        <v>Personal</v>
      </c>
      <c r="S856">
        <f t="shared" si="110"/>
        <v>4</v>
      </c>
      <c r="T856" s="6">
        <f t="shared" ca="1" si="111"/>
        <v>29</v>
      </c>
    </row>
    <row r="857" spans="1:20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s="2" t="str">
        <f t="shared" si="104"/>
        <v>California</v>
      </c>
      <c r="N857" t="str">
        <f t="shared" si="105"/>
        <v>M</v>
      </c>
      <c r="O857" t="str">
        <f t="shared" si="106"/>
        <v>Bachelor</v>
      </c>
      <c r="P857">
        <f t="shared" si="107"/>
        <v>258218.53</v>
      </c>
      <c r="Q857">
        <f t="shared" si="108"/>
        <v>27.987867000000001</v>
      </c>
      <c r="R857" t="str">
        <f t="shared" si="109"/>
        <v>Personal</v>
      </c>
      <c r="S857">
        <f t="shared" si="110"/>
        <v>4</v>
      </c>
      <c r="T857" s="6">
        <f t="shared" ca="1" si="111"/>
        <v>29</v>
      </c>
    </row>
    <row r="858" spans="1:20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s="2" t="str">
        <f t="shared" si="104"/>
        <v>Washington</v>
      </c>
      <c r="N858" t="str">
        <f t="shared" si="105"/>
        <v>F</v>
      </c>
      <c r="O858" t="str">
        <f t="shared" si="106"/>
        <v>College</v>
      </c>
      <c r="P858">
        <f t="shared" si="107"/>
        <v>1166509.78</v>
      </c>
      <c r="Q858">
        <f t="shared" si="108"/>
        <v>166.77296000000001</v>
      </c>
      <c r="R858" t="str">
        <f t="shared" si="109"/>
        <v>Corporate</v>
      </c>
      <c r="S858">
        <f t="shared" si="110"/>
        <v>4</v>
      </c>
      <c r="T858" s="6">
        <f t="shared" ca="1" si="111"/>
        <v>29</v>
      </c>
    </row>
    <row r="859" spans="1:20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s="2" t="str">
        <f t="shared" si="104"/>
        <v>California</v>
      </c>
      <c r="N859" t="str">
        <f t="shared" si="105"/>
        <v>F</v>
      </c>
      <c r="O859" t="str">
        <f t="shared" si="106"/>
        <v>Master</v>
      </c>
      <c r="P859">
        <f t="shared" si="107"/>
        <v>739628.37</v>
      </c>
      <c r="Q859">
        <f t="shared" si="108"/>
        <v>270.56399499999998</v>
      </c>
      <c r="R859" t="str">
        <f t="shared" si="109"/>
        <v>Personal</v>
      </c>
      <c r="S859">
        <f t="shared" si="110"/>
        <v>4</v>
      </c>
      <c r="T859" s="6">
        <f t="shared" ca="1" si="111"/>
        <v>29</v>
      </c>
    </row>
    <row r="860" spans="1:20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s="2" t="str">
        <f t="shared" si="104"/>
        <v>California</v>
      </c>
      <c r="N860" t="str">
        <f t="shared" si="105"/>
        <v>F</v>
      </c>
      <c r="O860" t="str">
        <f t="shared" si="106"/>
        <v>College</v>
      </c>
      <c r="P860">
        <f t="shared" si="107"/>
        <v>433079.98</v>
      </c>
      <c r="Q860">
        <f t="shared" si="108"/>
        <v>292.8</v>
      </c>
      <c r="R860" t="str">
        <f t="shared" si="109"/>
        <v>Personal</v>
      </c>
      <c r="S860">
        <f t="shared" si="110"/>
        <v>2</v>
      </c>
      <c r="T860" s="6">
        <f t="shared" ca="1" si="111"/>
        <v>29</v>
      </c>
    </row>
    <row r="861" spans="1:20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s="2" t="str">
        <f t="shared" si="104"/>
        <v>Oregon</v>
      </c>
      <c r="N861" t="str">
        <f t="shared" si="105"/>
        <v>M</v>
      </c>
      <c r="O861" t="str">
        <f t="shared" si="106"/>
        <v>Master</v>
      </c>
      <c r="P861">
        <f t="shared" si="107"/>
        <v>907576.82</v>
      </c>
      <c r="Q861">
        <f t="shared" si="108"/>
        <v>158.077504</v>
      </c>
      <c r="R861" t="str">
        <f t="shared" si="109"/>
        <v>Personal</v>
      </c>
      <c r="S861">
        <f t="shared" si="110"/>
        <v>2</v>
      </c>
      <c r="T861" s="6">
        <f t="shared" ca="1" si="111"/>
        <v>29</v>
      </c>
    </row>
    <row r="862" spans="1:20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s="2" t="str">
        <f t="shared" si="104"/>
        <v>Arizona</v>
      </c>
      <c r="N862" t="str">
        <f t="shared" si="105"/>
        <v>F</v>
      </c>
      <c r="O862" t="str">
        <f t="shared" si="106"/>
        <v>Bachelor</v>
      </c>
      <c r="P862">
        <f t="shared" si="107"/>
        <v>1463545.16</v>
      </c>
      <c r="Q862">
        <f t="shared" si="108"/>
        <v>667.2</v>
      </c>
      <c r="R862" t="str">
        <f t="shared" si="109"/>
        <v>Personal</v>
      </c>
      <c r="S862">
        <f t="shared" si="110"/>
        <v>2</v>
      </c>
      <c r="T862" s="6">
        <f t="shared" ca="1" si="111"/>
        <v>28</v>
      </c>
    </row>
    <row r="863" spans="1:20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s="2" t="str">
        <f t="shared" si="104"/>
        <v>Washington</v>
      </c>
      <c r="N863" t="str">
        <f t="shared" si="105"/>
        <v>M</v>
      </c>
      <c r="O863" t="str">
        <f t="shared" si="106"/>
        <v>High School or Below</v>
      </c>
      <c r="P863">
        <f t="shared" si="107"/>
        <v>856476.82</v>
      </c>
      <c r="Q863">
        <f t="shared" si="108"/>
        <v>178.00652400000001</v>
      </c>
      <c r="R863" t="str">
        <f t="shared" si="109"/>
        <v>Personal</v>
      </c>
      <c r="S863">
        <f t="shared" si="110"/>
        <v>2</v>
      </c>
      <c r="T863" s="6">
        <f t="shared" ca="1" si="111"/>
        <v>29</v>
      </c>
    </row>
    <row r="864" spans="1:20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s="2" t="str">
        <f t="shared" si="104"/>
        <v>California</v>
      </c>
      <c r="N864" t="str">
        <f t="shared" si="105"/>
        <v>F</v>
      </c>
      <c r="O864" t="str">
        <f t="shared" si="106"/>
        <v>College</v>
      </c>
      <c r="P864">
        <f t="shared" si="107"/>
        <v>1156568.75</v>
      </c>
      <c r="Q864">
        <f t="shared" si="108"/>
        <v>404.26569599999999</v>
      </c>
      <c r="R864" t="str">
        <f t="shared" si="109"/>
        <v>Personal</v>
      </c>
      <c r="S864">
        <f t="shared" si="110"/>
        <v>4</v>
      </c>
      <c r="T864" s="6">
        <f t="shared" ca="1" si="111"/>
        <v>28</v>
      </c>
    </row>
    <row r="865" spans="1:20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s="2" t="str">
        <f t="shared" si="104"/>
        <v>Oregon</v>
      </c>
      <c r="N865" t="str">
        <f t="shared" si="105"/>
        <v>F</v>
      </c>
      <c r="O865" t="str">
        <f t="shared" si="106"/>
        <v>College</v>
      </c>
      <c r="P865">
        <f t="shared" si="107"/>
        <v>277104.5</v>
      </c>
      <c r="Q865">
        <f t="shared" si="108"/>
        <v>18.918935000000001</v>
      </c>
      <c r="R865" t="str">
        <f t="shared" si="109"/>
        <v>Personal</v>
      </c>
      <c r="S865">
        <f t="shared" si="110"/>
        <v>2</v>
      </c>
      <c r="T865" s="6">
        <f t="shared" ca="1" si="111"/>
        <v>29</v>
      </c>
    </row>
    <row r="866" spans="1:20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s="2" t="str">
        <f t="shared" si="104"/>
        <v>Oregon</v>
      </c>
      <c r="N866" t="str">
        <f t="shared" si="105"/>
        <v>M</v>
      </c>
      <c r="O866" t="str">
        <f t="shared" si="106"/>
        <v>High School or Below</v>
      </c>
      <c r="P866">
        <f t="shared" si="107"/>
        <v>850712.88</v>
      </c>
      <c r="Q866">
        <f t="shared" si="108"/>
        <v>513.81840299999999</v>
      </c>
      <c r="R866" t="str">
        <f t="shared" si="109"/>
        <v>Personal</v>
      </c>
      <c r="S866">
        <f t="shared" si="110"/>
        <v>2</v>
      </c>
      <c r="T866" s="6">
        <f t="shared" ca="1" si="111"/>
        <v>28</v>
      </c>
    </row>
    <row r="867" spans="1:20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s="2" t="str">
        <f t="shared" si="104"/>
        <v>California</v>
      </c>
      <c r="N867" t="str">
        <f t="shared" si="105"/>
        <v>M</v>
      </c>
      <c r="O867" t="str">
        <f t="shared" si="106"/>
        <v>College</v>
      </c>
      <c r="P867">
        <f t="shared" si="107"/>
        <v>758211.38</v>
      </c>
      <c r="Q867">
        <f t="shared" si="108"/>
        <v>268.47180200000003</v>
      </c>
      <c r="R867" t="str">
        <f t="shared" si="109"/>
        <v>Corporate</v>
      </c>
      <c r="S867">
        <f t="shared" si="110"/>
        <v>4</v>
      </c>
      <c r="T867" s="6">
        <f t="shared" ca="1" si="111"/>
        <v>29</v>
      </c>
    </row>
    <row r="868" spans="1:20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s="2" t="str">
        <f t="shared" si="104"/>
        <v>Arizona</v>
      </c>
      <c r="N868" t="str">
        <f t="shared" si="105"/>
        <v>M</v>
      </c>
      <c r="O868" t="str">
        <f t="shared" si="106"/>
        <v>Bachelor</v>
      </c>
      <c r="P868">
        <f t="shared" si="107"/>
        <v>332309.25</v>
      </c>
      <c r="Q868">
        <f t="shared" si="108"/>
        <v>131.828507</v>
      </c>
      <c r="R868" t="str">
        <f t="shared" si="109"/>
        <v>Personal</v>
      </c>
      <c r="S868">
        <f t="shared" si="110"/>
        <v>4</v>
      </c>
      <c r="T868" s="6">
        <f t="shared" ca="1" si="111"/>
        <v>29</v>
      </c>
    </row>
    <row r="869" spans="1:20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s="2" t="str">
        <f t="shared" si="104"/>
        <v>Nevada</v>
      </c>
      <c r="N869" t="str">
        <f t="shared" si="105"/>
        <v>F</v>
      </c>
      <c r="O869" t="str">
        <f t="shared" si="106"/>
        <v>High School or Below</v>
      </c>
      <c r="P869">
        <f t="shared" si="107"/>
        <v>523433.17</v>
      </c>
      <c r="Q869">
        <f t="shared" si="108"/>
        <v>628.79999999999995</v>
      </c>
      <c r="R869" t="str">
        <f t="shared" si="109"/>
        <v>Personal</v>
      </c>
      <c r="S869">
        <f t="shared" si="110"/>
        <v>2</v>
      </c>
      <c r="T869" s="6">
        <f t="shared" ca="1" si="111"/>
        <v>28</v>
      </c>
    </row>
    <row r="870" spans="1:20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s="2" t="str">
        <f t="shared" si="104"/>
        <v>Nevada</v>
      </c>
      <c r="N870" t="str">
        <f t="shared" si="105"/>
        <v>F</v>
      </c>
      <c r="O870" t="str">
        <f t="shared" si="106"/>
        <v>High School or Below</v>
      </c>
      <c r="P870">
        <f t="shared" si="107"/>
        <v>2470959.96</v>
      </c>
      <c r="Q870">
        <f t="shared" si="108"/>
        <v>374.4</v>
      </c>
      <c r="R870" t="str">
        <f t="shared" si="109"/>
        <v>Personal</v>
      </c>
      <c r="S870">
        <f t="shared" si="110"/>
        <v>4</v>
      </c>
      <c r="T870" s="6">
        <f t="shared" ca="1" si="111"/>
        <v>28</v>
      </c>
    </row>
    <row r="871" spans="1:20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s="2" t="str">
        <f t="shared" si="104"/>
        <v>Washington</v>
      </c>
      <c r="N871" t="str">
        <f t="shared" si="105"/>
        <v>F</v>
      </c>
      <c r="O871" t="str">
        <f t="shared" si="106"/>
        <v>College</v>
      </c>
      <c r="P871">
        <f t="shared" si="107"/>
        <v>1778627.78</v>
      </c>
      <c r="Q871">
        <f t="shared" si="108"/>
        <v>178.98678799999999</v>
      </c>
      <c r="R871" t="str">
        <f t="shared" si="109"/>
        <v>Personal</v>
      </c>
      <c r="S871">
        <f t="shared" si="110"/>
        <v>4</v>
      </c>
      <c r="T871" s="6">
        <f t="shared" ca="1" si="111"/>
        <v>29</v>
      </c>
    </row>
    <row r="872" spans="1:20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s="2" t="str">
        <f t="shared" si="104"/>
        <v>Oregon</v>
      </c>
      <c r="N872" t="str">
        <f t="shared" si="105"/>
        <v>M</v>
      </c>
      <c r="O872" t="str">
        <f t="shared" si="106"/>
        <v>Master</v>
      </c>
      <c r="P872">
        <f t="shared" si="107"/>
        <v>255122.67</v>
      </c>
      <c r="Q872">
        <f t="shared" si="108"/>
        <v>392.23569800000001</v>
      </c>
      <c r="R872" t="str">
        <f t="shared" si="109"/>
        <v>Personal</v>
      </c>
      <c r="S872">
        <f t="shared" si="110"/>
        <v>2</v>
      </c>
      <c r="T872" s="6">
        <f t="shared" ca="1" si="111"/>
        <v>28</v>
      </c>
    </row>
    <row r="873" spans="1:20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s="2" t="str">
        <f t="shared" si="104"/>
        <v>Arizona</v>
      </c>
      <c r="N873" t="str">
        <f t="shared" si="105"/>
        <v>M</v>
      </c>
      <c r="O873" t="str">
        <f t="shared" si="106"/>
        <v>High School or Below</v>
      </c>
      <c r="P873">
        <f t="shared" si="107"/>
        <v>724771.37</v>
      </c>
      <c r="Q873">
        <f t="shared" si="108"/>
        <v>873.6</v>
      </c>
      <c r="R873" t="str">
        <f t="shared" si="109"/>
        <v>Personal</v>
      </c>
      <c r="S873">
        <f t="shared" si="110"/>
        <v>4</v>
      </c>
      <c r="T873" s="6">
        <f t="shared" ca="1" si="111"/>
        <v>27</v>
      </c>
    </row>
    <row r="874" spans="1:20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s="2" t="str">
        <f t="shared" si="104"/>
        <v>Arizona</v>
      </c>
      <c r="N874" t="str">
        <f t="shared" si="105"/>
        <v>M</v>
      </c>
      <c r="O874" t="str">
        <f t="shared" si="106"/>
        <v>Bachelor</v>
      </c>
      <c r="P874">
        <f t="shared" si="107"/>
        <v>453884.78</v>
      </c>
      <c r="Q874">
        <f t="shared" si="108"/>
        <v>0.38210699999999997</v>
      </c>
      <c r="R874" t="str">
        <f t="shared" si="109"/>
        <v>Personal</v>
      </c>
      <c r="S874">
        <f t="shared" si="110"/>
        <v>2</v>
      </c>
      <c r="T874" s="6">
        <f t="shared" ca="1" si="111"/>
        <v>29</v>
      </c>
    </row>
    <row r="875" spans="1:20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s="2" t="str">
        <f t="shared" si="104"/>
        <v>Washington</v>
      </c>
      <c r="N875" t="str">
        <f t="shared" si="105"/>
        <v>M</v>
      </c>
      <c r="O875" t="str">
        <f t="shared" si="106"/>
        <v>College</v>
      </c>
      <c r="P875">
        <f t="shared" si="107"/>
        <v>3164210.46</v>
      </c>
      <c r="Q875">
        <f t="shared" si="108"/>
        <v>187.36358300000001</v>
      </c>
      <c r="R875" t="str">
        <f t="shared" si="109"/>
        <v>Corporate</v>
      </c>
      <c r="S875">
        <f t="shared" si="110"/>
        <v>2</v>
      </c>
      <c r="T875" s="6">
        <f t="shared" ca="1" si="111"/>
        <v>29</v>
      </c>
    </row>
    <row r="876" spans="1:20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s="2" t="str">
        <f t="shared" si="104"/>
        <v>California</v>
      </c>
      <c r="N876" t="str">
        <f t="shared" si="105"/>
        <v>M</v>
      </c>
      <c r="O876" t="str">
        <f t="shared" si="106"/>
        <v>High School or Below</v>
      </c>
      <c r="P876">
        <f t="shared" si="107"/>
        <v>873042.2</v>
      </c>
      <c r="Q876">
        <f t="shared" si="108"/>
        <v>350.4</v>
      </c>
      <c r="R876" t="str">
        <f t="shared" si="109"/>
        <v>Personal</v>
      </c>
      <c r="S876">
        <f t="shared" si="110"/>
        <v>4</v>
      </c>
      <c r="T876" s="6">
        <f t="shared" ca="1" si="111"/>
        <v>28</v>
      </c>
    </row>
    <row r="877" spans="1:20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s="2" t="str">
        <f t="shared" si="104"/>
        <v>Oregon</v>
      </c>
      <c r="N877" t="str">
        <f t="shared" si="105"/>
        <v>M</v>
      </c>
      <c r="O877" t="str">
        <f t="shared" si="106"/>
        <v>College</v>
      </c>
      <c r="P877">
        <f t="shared" si="107"/>
        <v>833273.06</v>
      </c>
      <c r="Q877">
        <f t="shared" si="108"/>
        <v>379.2</v>
      </c>
      <c r="R877" t="str">
        <f t="shared" si="109"/>
        <v>Personal</v>
      </c>
      <c r="S877">
        <f t="shared" si="110"/>
        <v>4</v>
      </c>
      <c r="T877" s="6">
        <f t="shared" ca="1" si="111"/>
        <v>28</v>
      </c>
    </row>
    <row r="878" spans="1:20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s="2" t="str">
        <f t="shared" si="104"/>
        <v>California</v>
      </c>
      <c r="N878" t="str">
        <f t="shared" si="105"/>
        <v>M</v>
      </c>
      <c r="O878" t="str">
        <f t="shared" si="106"/>
        <v>College</v>
      </c>
      <c r="P878">
        <f t="shared" si="107"/>
        <v>235774.7</v>
      </c>
      <c r="Q878">
        <f t="shared" si="108"/>
        <v>297.60000000000002</v>
      </c>
      <c r="R878" t="str">
        <f t="shared" si="109"/>
        <v>Personal</v>
      </c>
      <c r="S878">
        <f t="shared" si="110"/>
        <v>4</v>
      </c>
      <c r="T878" s="6">
        <f t="shared" ca="1" si="111"/>
        <v>29</v>
      </c>
    </row>
    <row r="879" spans="1:20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s="2" t="str">
        <f t="shared" si="104"/>
        <v>Arizona</v>
      </c>
      <c r="N879" t="str">
        <f t="shared" si="105"/>
        <v>M</v>
      </c>
      <c r="O879" t="str">
        <f t="shared" si="106"/>
        <v>Master</v>
      </c>
      <c r="P879">
        <f t="shared" si="107"/>
        <v>463716.4</v>
      </c>
      <c r="Q879">
        <f t="shared" si="108"/>
        <v>571.20000000000005</v>
      </c>
      <c r="R879" t="str">
        <f t="shared" si="109"/>
        <v>Personal</v>
      </c>
      <c r="S879">
        <f t="shared" si="110"/>
        <v>2</v>
      </c>
      <c r="T879" s="6">
        <f t="shared" ca="1" si="111"/>
        <v>28</v>
      </c>
    </row>
    <row r="880" spans="1:20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s="2" t="str">
        <f t="shared" si="104"/>
        <v>California</v>
      </c>
      <c r="N880" t="str">
        <f t="shared" si="105"/>
        <v>M</v>
      </c>
      <c r="O880" t="str">
        <f t="shared" si="106"/>
        <v>Bachelor</v>
      </c>
      <c r="P880">
        <f t="shared" si="107"/>
        <v>535719.27</v>
      </c>
      <c r="Q880">
        <f t="shared" si="108"/>
        <v>350.85398700000002</v>
      </c>
      <c r="R880" t="str">
        <f t="shared" si="109"/>
        <v>Personal</v>
      </c>
      <c r="S880">
        <f t="shared" si="110"/>
        <v>4</v>
      </c>
      <c r="T880" s="6">
        <f t="shared" ca="1" si="111"/>
        <v>28</v>
      </c>
    </row>
    <row r="881" spans="1:20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s="2" t="str">
        <f t="shared" si="104"/>
        <v>Oregon</v>
      </c>
      <c r="N881" t="str">
        <f t="shared" si="105"/>
        <v>F</v>
      </c>
      <c r="O881" t="str">
        <f t="shared" si="106"/>
        <v>College</v>
      </c>
      <c r="P881">
        <f t="shared" si="107"/>
        <v>539197.1</v>
      </c>
      <c r="Q881">
        <f t="shared" si="108"/>
        <v>217.97316799999999</v>
      </c>
      <c r="R881" t="str">
        <f t="shared" si="109"/>
        <v>Corporate</v>
      </c>
      <c r="S881">
        <f t="shared" si="110"/>
        <v>4</v>
      </c>
      <c r="T881" s="6">
        <f t="shared" ca="1" si="111"/>
        <v>29</v>
      </c>
    </row>
    <row r="882" spans="1:20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s="2" t="str">
        <f t="shared" si="104"/>
        <v>Arizona</v>
      </c>
      <c r="N882" t="str">
        <f t="shared" si="105"/>
        <v>M</v>
      </c>
      <c r="O882" t="str">
        <f t="shared" si="106"/>
        <v>Bachelor</v>
      </c>
      <c r="P882">
        <f t="shared" si="107"/>
        <v>369414.05</v>
      </c>
      <c r="Q882">
        <f t="shared" si="108"/>
        <v>441.6</v>
      </c>
      <c r="R882" t="str">
        <f t="shared" si="109"/>
        <v>Personal</v>
      </c>
      <c r="S882">
        <f t="shared" si="110"/>
        <v>4</v>
      </c>
      <c r="T882" s="6">
        <f t="shared" ca="1" si="111"/>
        <v>28</v>
      </c>
    </row>
    <row r="883" spans="1:20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s="2" t="str">
        <f t="shared" si="104"/>
        <v>Arizona</v>
      </c>
      <c r="N883" t="str">
        <f t="shared" si="105"/>
        <v>F</v>
      </c>
      <c r="O883" t="str">
        <f t="shared" si="106"/>
        <v>High School or Below</v>
      </c>
      <c r="P883">
        <f t="shared" si="107"/>
        <v>504041.24</v>
      </c>
      <c r="Q883">
        <f t="shared" si="108"/>
        <v>25.934063999999999</v>
      </c>
      <c r="R883" t="str">
        <f t="shared" si="109"/>
        <v>Personal</v>
      </c>
      <c r="S883">
        <f t="shared" si="110"/>
        <v>4</v>
      </c>
      <c r="T883" s="6">
        <f t="shared" ca="1" si="111"/>
        <v>29</v>
      </c>
    </row>
    <row r="884" spans="1:20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s="2" t="str">
        <f t="shared" si="104"/>
        <v>Arizona</v>
      </c>
      <c r="N884" t="str">
        <f t="shared" si="105"/>
        <v>F</v>
      </c>
      <c r="O884" t="str">
        <f t="shared" si="106"/>
        <v>High School or Below</v>
      </c>
      <c r="P884">
        <f t="shared" si="107"/>
        <v>2749542.19</v>
      </c>
      <c r="Q884">
        <f t="shared" si="108"/>
        <v>475.2</v>
      </c>
      <c r="R884" t="str">
        <f t="shared" si="109"/>
        <v>Personal</v>
      </c>
      <c r="S884">
        <f t="shared" si="110"/>
        <v>4</v>
      </c>
      <c r="T884" s="6">
        <f t="shared" ca="1" si="111"/>
        <v>28</v>
      </c>
    </row>
    <row r="885" spans="1:20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s="2" t="str">
        <f t="shared" si="104"/>
        <v>Oregon</v>
      </c>
      <c r="N885" t="str">
        <f t="shared" si="105"/>
        <v>M</v>
      </c>
      <c r="O885" t="str">
        <f t="shared" si="106"/>
        <v>High School or Below</v>
      </c>
      <c r="P885">
        <f t="shared" si="107"/>
        <v>484228.5</v>
      </c>
      <c r="Q885">
        <f t="shared" si="108"/>
        <v>297.60000000000002</v>
      </c>
      <c r="R885" t="str">
        <f t="shared" si="109"/>
        <v>Personal</v>
      </c>
      <c r="S885">
        <f t="shared" si="110"/>
        <v>4</v>
      </c>
      <c r="T885" s="6">
        <f t="shared" ca="1" si="111"/>
        <v>29</v>
      </c>
    </row>
    <row r="886" spans="1:20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s="2" t="str">
        <f t="shared" si="104"/>
        <v>Washington</v>
      </c>
      <c r="N886" t="str">
        <f t="shared" si="105"/>
        <v>F</v>
      </c>
      <c r="O886" t="str">
        <f t="shared" si="106"/>
        <v>High School or Below</v>
      </c>
      <c r="P886">
        <f t="shared" si="107"/>
        <v>2738281.89</v>
      </c>
      <c r="Q886">
        <f t="shared" si="108"/>
        <v>188.93839700000001</v>
      </c>
      <c r="R886" t="str">
        <f t="shared" si="109"/>
        <v>Special</v>
      </c>
      <c r="S886">
        <f t="shared" si="110"/>
        <v>2</v>
      </c>
      <c r="T886" s="6">
        <f t="shared" ca="1" si="111"/>
        <v>29</v>
      </c>
    </row>
    <row r="887" spans="1:20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s="2" t="str">
        <f t="shared" si="104"/>
        <v>Nevada</v>
      </c>
      <c r="N887" t="str">
        <f t="shared" si="105"/>
        <v>F</v>
      </c>
      <c r="O887" t="str">
        <f t="shared" si="106"/>
        <v>College</v>
      </c>
      <c r="P887">
        <f t="shared" si="107"/>
        <v>522710.19</v>
      </c>
      <c r="Q887">
        <f t="shared" si="108"/>
        <v>628.79999999999995</v>
      </c>
      <c r="R887" t="str">
        <f t="shared" si="109"/>
        <v>Corporate</v>
      </c>
      <c r="S887">
        <f t="shared" si="110"/>
        <v>2</v>
      </c>
      <c r="T887" s="6">
        <f t="shared" ca="1" si="111"/>
        <v>28</v>
      </c>
    </row>
    <row r="888" spans="1:20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s="2" t="str">
        <f t="shared" si="104"/>
        <v>Arizona</v>
      </c>
      <c r="N888" t="str">
        <f t="shared" si="105"/>
        <v>M</v>
      </c>
      <c r="O888" t="str">
        <f t="shared" si="106"/>
        <v>High School or Below</v>
      </c>
      <c r="P888">
        <f t="shared" si="107"/>
        <v>259009.6</v>
      </c>
      <c r="Q888">
        <f t="shared" si="108"/>
        <v>321.60000000000002</v>
      </c>
      <c r="R888" t="str">
        <f t="shared" si="109"/>
        <v>Personal</v>
      </c>
      <c r="S888">
        <f t="shared" si="110"/>
        <v>4</v>
      </c>
      <c r="T888" s="6">
        <f t="shared" ca="1" si="111"/>
        <v>29</v>
      </c>
    </row>
    <row r="889" spans="1:20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s="2" t="str">
        <f t="shared" si="104"/>
        <v>California</v>
      </c>
      <c r="N889" t="str">
        <f t="shared" si="105"/>
        <v>M</v>
      </c>
      <c r="O889" t="str">
        <f t="shared" si="106"/>
        <v>High School or Below</v>
      </c>
      <c r="P889">
        <f t="shared" si="107"/>
        <v>1053607.8</v>
      </c>
      <c r="Q889">
        <f t="shared" si="108"/>
        <v>153.205591</v>
      </c>
      <c r="R889" t="str">
        <f t="shared" si="109"/>
        <v>Corporate</v>
      </c>
      <c r="S889">
        <f t="shared" si="110"/>
        <v>4</v>
      </c>
      <c r="T889" s="6">
        <f t="shared" ca="1" si="111"/>
        <v>29</v>
      </c>
    </row>
    <row r="890" spans="1:20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s="2" t="str">
        <f t="shared" si="104"/>
        <v>Arizona</v>
      </c>
      <c r="N890" t="str">
        <f t="shared" si="105"/>
        <v>M</v>
      </c>
      <c r="O890" t="str">
        <f t="shared" si="106"/>
        <v>Bachelor</v>
      </c>
      <c r="P890">
        <f t="shared" si="107"/>
        <v>858127.87</v>
      </c>
      <c r="Q890">
        <f t="shared" si="108"/>
        <v>2893.2396779999999</v>
      </c>
      <c r="R890" t="str">
        <f t="shared" si="109"/>
        <v>Personal</v>
      </c>
      <c r="S890">
        <f t="shared" si="110"/>
        <v>4</v>
      </c>
      <c r="T890" s="6">
        <f t="shared" ca="1" si="111"/>
        <v>21</v>
      </c>
    </row>
    <row r="891" spans="1:20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s="2" t="str">
        <f t="shared" si="104"/>
        <v>California</v>
      </c>
      <c r="N891" t="str">
        <f t="shared" si="105"/>
        <v>F</v>
      </c>
      <c r="O891" t="str">
        <f t="shared" si="106"/>
        <v>College</v>
      </c>
      <c r="P891">
        <f t="shared" si="107"/>
        <v>946311.33</v>
      </c>
      <c r="Q891">
        <f t="shared" si="108"/>
        <v>629.53273100000001</v>
      </c>
      <c r="R891" t="str">
        <f t="shared" si="109"/>
        <v>Corporate</v>
      </c>
      <c r="S891">
        <f t="shared" si="110"/>
        <v>2</v>
      </c>
      <c r="T891" s="6">
        <f t="shared" ca="1" si="111"/>
        <v>28</v>
      </c>
    </row>
    <row r="892" spans="1:20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s="2" t="str">
        <f t="shared" si="104"/>
        <v>California</v>
      </c>
      <c r="N892" t="str">
        <f t="shared" si="105"/>
        <v>F</v>
      </c>
      <c r="O892" t="str">
        <f t="shared" si="106"/>
        <v>Bachelor</v>
      </c>
      <c r="P892">
        <f t="shared" si="107"/>
        <v>1344100.64</v>
      </c>
      <c r="Q892">
        <f t="shared" si="108"/>
        <v>361.28475700000001</v>
      </c>
      <c r="R892" t="str">
        <f t="shared" si="109"/>
        <v>Personal</v>
      </c>
      <c r="S892">
        <f t="shared" si="110"/>
        <v>2</v>
      </c>
      <c r="T892" s="6">
        <f t="shared" ca="1" si="111"/>
        <v>28</v>
      </c>
    </row>
    <row r="893" spans="1:20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s="2" t="str">
        <f t="shared" si="104"/>
        <v>California</v>
      </c>
      <c r="N893" t="str">
        <f t="shared" si="105"/>
        <v>F</v>
      </c>
      <c r="O893" t="str">
        <f t="shared" si="106"/>
        <v>Bachelor</v>
      </c>
      <c r="P893">
        <f t="shared" si="107"/>
        <v>388650.48</v>
      </c>
      <c r="Q893">
        <f t="shared" si="108"/>
        <v>1185.9883010000001</v>
      </c>
      <c r="R893" t="str">
        <f t="shared" si="109"/>
        <v>Corporate</v>
      </c>
      <c r="S893">
        <f t="shared" si="110"/>
        <v>2</v>
      </c>
      <c r="T893" s="6">
        <f t="shared" ca="1" si="111"/>
        <v>26</v>
      </c>
    </row>
    <row r="894" spans="1:20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s="2" t="str">
        <f t="shared" si="104"/>
        <v>Arizona</v>
      </c>
      <c r="N894" t="str">
        <f t="shared" si="105"/>
        <v>F</v>
      </c>
      <c r="O894" t="str">
        <f t="shared" si="106"/>
        <v>High School or Below</v>
      </c>
      <c r="P894">
        <f t="shared" si="107"/>
        <v>678489.37</v>
      </c>
      <c r="Q894">
        <f t="shared" si="108"/>
        <v>460.8</v>
      </c>
      <c r="R894" t="str">
        <f t="shared" si="109"/>
        <v>Personal</v>
      </c>
      <c r="S894">
        <f t="shared" si="110"/>
        <v>4</v>
      </c>
      <c r="T894" s="6">
        <f t="shared" ca="1" si="111"/>
        <v>28</v>
      </c>
    </row>
    <row r="895" spans="1:20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s="2" t="str">
        <f t="shared" si="104"/>
        <v>Arizona</v>
      </c>
      <c r="N895" t="str">
        <f t="shared" si="105"/>
        <v>M</v>
      </c>
      <c r="O895" t="str">
        <f t="shared" si="106"/>
        <v>Bachelor</v>
      </c>
      <c r="P895">
        <f t="shared" si="107"/>
        <v>2359468.02</v>
      </c>
      <c r="Q895">
        <f t="shared" si="108"/>
        <v>86.461582000000007</v>
      </c>
      <c r="R895" t="str">
        <f t="shared" si="109"/>
        <v>Special</v>
      </c>
      <c r="S895">
        <f t="shared" si="110"/>
        <v>4</v>
      </c>
      <c r="T895" s="6">
        <f t="shared" ca="1" si="111"/>
        <v>29</v>
      </c>
    </row>
    <row r="896" spans="1:20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s="2" t="str">
        <f t="shared" si="104"/>
        <v>Oregon</v>
      </c>
      <c r="N896" t="str">
        <f t="shared" si="105"/>
        <v>M</v>
      </c>
      <c r="O896" t="str">
        <f t="shared" si="106"/>
        <v>Bachelor</v>
      </c>
      <c r="P896">
        <f t="shared" si="107"/>
        <v>253862.63</v>
      </c>
      <c r="Q896">
        <f t="shared" si="108"/>
        <v>340.8</v>
      </c>
      <c r="R896" t="str">
        <f t="shared" si="109"/>
        <v>Corporate</v>
      </c>
      <c r="S896">
        <f t="shared" si="110"/>
        <v>4</v>
      </c>
      <c r="T896" s="6">
        <f t="shared" ca="1" si="111"/>
        <v>28</v>
      </c>
    </row>
    <row r="897" spans="1:20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s="2" t="str">
        <f t="shared" si="104"/>
        <v>California</v>
      </c>
      <c r="N897" t="str">
        <f t="shared" si="105"/>
        <v>M</v>
      </c>
      <c r="O897" t="str">
        <f t="shared" si="106"/>
        <v>High School or Below</v>
      </c>
      <c r="P897">
        <f t="shared" si="107"/>
        <v>563994.19999999995</v>
      </c>
      <c r="Q897">
        <f t="shared" si="108"/>
        <v>425.80011200000001</v>
      </c>
      <c r="R897" t="str">
        <f t="shared" si="109"/>
        <v>Personal</v>
      </c>
      <c r="S897">
        <f t="shared" si="110"/>
        <v>4</v>
      </c>
      <c r="T897" s="6">
        <f t="shared" ca="1" si="111"/>
        <v>28</v>
      </c>
    </row>
    <row r="898" spans="1:20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s="2" t="str">
        <f t="shared" si="104"/>
        <v>Washington</v>
      </c>
      <c r="N898" t="str">
        <f t="shared" si="105"/>
        <v>M</v>
      </c>
      <c r="O898" t="str">
        <f t="shared" si="106"/>
        <v>Bachelor</v>
      </c>
      <c r="P898">
        <f t="shared" si="107"/>
        <v>1168137.43</v>
      </c>
      <c r="Q898">
        <f t="shared" si="108"/>
        <v>190.43446</v>
      </c>
      <c r="R898" t="str">
        <f t="shared" si="109"/>
        <v>Personal</v>
      </c>
      <c r="S898">
        <f t="shared" si="110"/>
        <v>4</v>
      </c>
      <c r="T898" s="6">
        <f t="shared" ca="1" si="111"/>
        <v>29</v>
      </c>
    </row>
    <row r="899" spans="1:20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s="2" t="str">
        <f t="shared" ref="M899:M962" si="112">IF(OR(LEFT(B899,1)="W",LEFT(B899,1)="w"),"Washington",IF(OR(LEFT(B899,1)="A",LEFT(B899,1)="a"),"Arizona",IF(OR(LEFT(B899,1)="N",LEFT(C899,1)="n"),"Nevada",IF(OR(LEFT(B899,1)="C",LEFT(B899,1)="c"),"California",IF(OR(LEFT(B899,1)="O",LEFT(C899,1)="o"),"Oregon")))))</f>
        <v>Washington</v>
      </c>
      <c r="N899" t="str">
        <f t="shared" ref="N899:N962" si="113">IF(OR(LEFT(C899,1)="F",LEFT(C899,1)="f"),"F", IF(OR(LEFT(C899,1)="M",LEFT(C899,1)="m"),"M", "NA"))</f>
        <v>F</v>
      </c>
      <c r="O899" t="str">
        <f t="shared" ref="O899:O962" si="114">IF(OR(LEFT(D899,1)="M",LEFT(D899,1)="m"),"Master",IF(OR(LEFT(D899,1)="B",LEFT(D899,1)="b"),"Bachelor",IF(OR(LEFT(D899,1)="H",LEFT(D899,1)="h"),"High School or Below",IF(OR(LEFT(D899,1)="C",LEFT(D899,1)="c"),"College",IF(OR(LEFT(D899,1)="D",LEFT(D899,1)="d"),"Doctor")))))</f>
        <v>High School or Below</v>
      </c>
      <c r="P899">
        <f t="shared" ref="P899:P962" si="115">VALUE(E899)</f>
        <v>2599775</v>
      </c>
      <c r="Q899">
        <f t="shared" ref="Q899:Q962" si="116">VALUE(K899)</f>
        <v>193.505325</v>
      </c>
      <c r="R899" t="str">
        <f t="shared" ref="R899:R962" si="117">TRIM(SUBSTITUTE(I899, " Auto", ""))</f>
        <v>Corporate</v>
      </c>
      <c r="S899">
        <f t="shared" ref="S899:S962" si="118">IF(OR(LEFT(J899,4)="Four",LEFT(J899,3)="Lux",),4, 2)</f>
        <v>4</v>
      </c>
      <c r="T899" s="6">
        <f t="shared" ref="T899:T962" ca="1" si="119">DATEDIF(L899,TODAY(),"Y")</f>
        <v>29</v>
      </c>
    </row>
    <row r="900" spans="1:20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s="2" t="str">
        <f t="shared" si="112"/>
        <v>Nevada</v>
      </c>
      <c r="N900" t="str">
        <f t="shared" si="113"/>
        <v>F</v>
      </c>
      <c r="O900" t="str">
        <f t="shared" si="114"/>
        <v>Master</v>
      </c>
      <c r="P900">
        <f t="shared" si="115"/>
        <v>1377836.93</v>
      </c>
      <c r="Q900">
        <f t="shared" si="116"/>
        <v>24.087774</v>
      </c>
      <c r="R900" t="str">
        <f t="shared" si="117"/>
        <v>Corporate</v>
      </c>
      <c r="S900">
        <f t="shared" si="118"/>
        <v>2</v>
      </c>
      <c r="T900" s="6">
        <f t="shared" ca="1" si="119"/>
        <v>29</v>
      </c>
    </row>
    <row r="901" spans="1:20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s="2" t="str">
        <f t="shared" si="112"/>
        <v>California</v>
      </c>
      <c r="N901" t="str">
        <f t="shared" si="113"/>
        <v>F</v>
      </c>
      <c r="O901" t="str">
        <f t="shared" si="114"/>
        <v>Bachelor</v>
      </c>
      <c r="P901">
        <f t="shared" si="115"/>
        <v>492318.17</v>
      </c>
      <c r="Q901">
        <f t="shared" si="116"/>
        <v>302.39999999999998</v>
      </c>
      <c r="R901" t="str">
        <f t="shared" si="117"/>
        <v>Personal</v>
      </c>
      <c r="S901">
        <f t="shared" si="118"/>
        <v>4</v>
      </c>
      <c r="T901" s="6">
        <f t="shared" ca="1" si="119"/>
        <v>29</v>
      </c>
    </row>
    <row r="902" spans="1:20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s="2" t="str">
        <f t="shared" si="112"/>
        <v>Arizona</v>
      </c>
      <c r="N902" t="str">
        <f t="shared" si="113"/>
        <v>F</v>
      </c>
      <c r="O902" t="str">
        <f t="shared" si="114"/>
        <v>High School or Below</v>
      </c>
      <c r="P902">
        <f t="shared" si="115"/>
        <v>227233.54</v>
      </c>
      <c r="Q902">
        <f t="shared" si="116"/>
        <v>219.28870599999999</v>
      </c>
      <c r="R902" t="str">
        <f t="shared" si="117"/>
        <v>Special</v>
      </c>
      <c r="S902">
        <f t="shared" si="118"/>
        <v>4</v>
      </c>
      <c r="T902" s="6">
        <f t="shared" ca="1" si="119"/>
        <v>29</v>
      </c>
    </row>
    <row r="903" spans="1:20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s="2" t="str">
        <f t="shared" si="112"/>
        <v>California</v>
      </c>
      <c r="N903" t="str">
        <f t="shared" si="113"/>
        <v>F</v>
      </c>
      <c r="O903" t="str">
        <f t="shared" si="114"/>
        <v>Bachelor</v>
      </c>
      <c r="P903">
        <f t="shared" si="115"/>
        <v>1489539.8</v>
      </c>
      <c r="Q903">
        <f t="shared" si="116"/>
        <v>881.36095899999998</v>
      </c>
      <c r="R903" t="str">
        <f t="shared" si="117"/>
        <v>Personal</v>
      </c>
      <c r="S903">
        <f t="shared" si="118"/>
        <v>4</v>
      </c>
      <c r="T903" s="6">
        <f t="shared" ca="1" si="119"/>
        <v>27</v>
      </c>
    </row>
    <row r="904" spans="1:20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s="2" t="str">
        <f t="shared" si="112"/>
        <v>Oregon</v>
      </c>
      <c r="N904" t="str">
        <f t="shared" si="113"/>
        <v>M</v>
      </c>
      <c r="O904" t="str">
        <f t="shared" si="114"/>
        <v>Doctor</v>
      </c>
      <c r="P904">
        <f t="shared" si="115"/>
        <v>975604.5</v>
      </c>
      <c r="Q904">
        <f t="shared" si="116"/>
        <v>26.951626999999998</v>
      </c>
      <c r="R904" t="str">
        <f t="shared" si="117"/>
        <v>Personal</v>
      </c>
      <c r="S904">
        <f t="shared" si="118"/>
        <v>2</v>
      </c>
      <c r="T904" s="6">
        <f t="shared" ca="1" si="119"/>
        <v>29</v>
      </c>
    </row>
    <row r="905" spans="1:20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s="2" t="str">
        <f t="shared" si="112"/>
        <v>Oregon</v>
      </c>
      <c r="N905" t="str">
        <f t="shared" si="113"/>
        <v>F</v>
      </c>
      <c r="O905" t="str">
        <f t="shared" si="114"/>
        <v>Bachelor</v>
      </c>
      <c r="P905">
        <f t="shared" si="115"/>
        <v>942297.41</v>
      </c>
      <c r="Q905">
        <f t="shared" si="116"/>
        <v>466.12254100000001</v>
      </c>
      <c r="R905" t="str">
        <f t="shared" si="117"/>
        <v>Personal</v>
      </c>
      <c r="S905">
        <f t="shared" si="118"/>
        <v>2</v>
      </c>
      <c r="T905" s="6">
        <f t="shared" ca="1" si="119"/>
        <v>28</v>
      </c>
    </row>
    <row r="906" spans="1:20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s="2" t="str">
        <f t="shared" si="112"/>
        <v>Arizona</v>
      </c>
      <c r="N906" t="str">
        <f t="shared" si="113"/>
        <v>M</v>
      </c>
      <c r="O906" t="str">
        <f t="shared" si="114"/>
        <v>High School or Below</v>
      </c>
      <c r="P906">
        <f t="shared" si="115"/>
        <v>383735.76</v>
      </c>
      <c r="Q906">
        <f t="shared" si="116"/>
        <v>475.2</v>
      </c>
      <c r="R906" t="str">
        <f t="shared" si="117"/>
        <v>Personal</v>
      </c>
      <c r="S906">
        <f t="shared" si="118"/>
        <v>2</v>
      </c>
      <c r="T906" s="6">
        <f t="shared" ca="1" si="119"/>
        <v>28</v>
      </c>
    </row>
    <row r="907" spans="1:20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s="2" t="str">
        <f t="shared" si="112"/>
        <v>California</v>
      </c>
      <c r="N907" t="str">
        <f t="shared" si="113"/>
        <v>M</v>
      </c>
      <c r="O907" t="str">
        <f t="shared" si="114"/>
        <v>College</v>
      </c>
      <c r="P907">
        <f t="shared" si="115"/>
        <v>1095213.19</v>
      </c>
      <c r="Q907">
        <f t="shared" si="116"/>
        <v>607.09565499999997</v>
      </c>
      <c r="R907" t="str">
        <f t="shared" si="117"/>
        <v>Personal</v>
      </c>
      <c r="S907">
        <f t="shared" si="118"/>
        <v>4</v>
      </c>
      <c r="T907" s="6">
        <f t="shared" ca="1" si="119"/>
        <v>28</v>
      </c>
    </row>
    <row r="908" spans="1:20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s="2" t="str">
        <f t="shared" si="112"/>
        <v>Arizona</v>
      </c>
      <c r="N908" t="str">
        <f t="shared" si="113"/>
        <v>F</v>
      </c>
      <c r="O908" t="str">
        <f t="shared" si="114"/>
        <v>College</v>
      </c>
      <c r="P908">
        <f t="shared" si="115"/>
        <v>815913.66</v>
      </c>
      <c r="Q908">
        <f t="shared" si="116"/>
        <v>331.2</v>
      </c>
      <c r="R908" t="str">
        <f t="shared" si="117"/>
        <v>Corporate</v>
      </c>
      <c r="S908">
        <f t="shared" si="118"/>
        <v>4</v>
      </c>
      <c r="T908" s="6">
        <f t="shared" ca="1" si="119"/>
        <v>28</v>
      </c>
    </row>
    <row r="909" spans="1:20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s="2" t="str">
        <f t="shared" si="112"/>
        <v>California</v>
      </c>
      <c r="N909" t="str">
        <f t="shared" si="113"/>
        <v>F</v>
      </c>
      <c r="O909" t="str">
        <f t="shared" si="114"/>
        <v>College</v>
      </c>
      <c r="P909">
        <f t="shared" si="115"/>
        <v>1948049.98</v>
      </c>
      <c r="Q909">
        <f t="shared" si="116"/>
        <v>290.38170700000001</v>
      </c>
      <c r="R909" t="str">
        <f t="shared" si="117"/>
        <v>Personal</v>
      </c>
      <c r="S909">
        <f t="shared" si="118"/>
        <v>4</v>
      </c>
      <c r="T909" s="6">
        <f t="shared" ca="1" si="119"/>
        <v>29</v>
      </c>
    </row>
    <row r="910" spans="1:20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s="2" t="str">
        <f t="shared" si="112"/>
        <v>Arizona</v>
      </c>
      <c r="N910" t="str">
        <f t="shared" si="113"/>
        <v>F</v>
      </c>
      <c r="O910" t="str">
        <f t="shared" si="114"/>
        <v>High School or Below</v>
      </c>
      <c r="P910">
        <f t="shared" si="115"/>
        <v>391936.67</v>
      </c>
      <c r="Q910">
        <f t="shared" si="116"/>
        <v>558.09935700000005</v>
      </c>
      <c r="R910" t="str">
        <f t="shared" si="117"/>
        <v>Personal</v>
      </c>
      <c r="S910">
        <f t="shared" si="118"/>
        <v>4</v>
      </c>
      <c r="T910" s="6">
        <f t="shared" ca="1" si="119"/>
        <v>28</v>
      </c>
    </row>
    <row r="911" spans="1:20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s="2" t="str">
        <f t="shared" si="112"/>
        <v>Nevada</v>
      </c>
      <c r="N911" t="str">
        <f t="shared" si="113"/>
        <v>F</v>
      </c>
      <c r="O911" t="str">
        <f t="shared" si="114"/>
        <v>Bachelor</v>
      </c>
      <c r="P911">
        <f t="shared" si="115"/>
        <v>798514.21</v>
      </c>
      <c r="Q911">
        <f t="shared" si="116"/>
        <v>336</v>
      </c>
      <c r="R911" t="str">
        <f t="shared" si="117"/>
        <v>Corporate</v>
      </c>
      <c r="S911">
        <f t="shared" si="118"/>
        <v>4</v>
      </c>
      <c r="T911" s="6">
        <f t="shared" ca="1" si="119"/>
        <v>28</v>
      </c>
    </row>
    <row r="912" spans="1:20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s="2" t="str">
        <f t="shared" si="112"/>
        <v>Oregon</v>
      </c>
      <c r="N912" t="str">
        <f t="shared" si="113"/>
        <v>M</v>
      </c>
      <c r="O912" t="str">
        <f t="shared" si="114"/>
        <v>Bachelor</v>
      </c>
      <c r="P912">
        <f t="shared" si="115"/>
        <v>1216874.49</v>
      </c>
      <c r="Q912">
        <f t="shared" si="116"/>
        <v>828</v>
      </c>
      <c r="R912" t="str">
        <f t="shared" si="117"/>
        <v>Personal</v>
      </c>
      <c r="S912">
        <f t="shared" si="118"/>
        <v>2</v>
      </c>
      <c r="T912" s="6">
        <f t="shared" ca="1" si="119"/>
        <v>27</v>
      </c>
    </row>
    <row r="913" spans="1:20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s="2" t="str">
        <f t="shared" si="112"/>
        <v>Arizona</v>
      </c>
      <c r="N913" t="str">
        <f t="shared" si="113"/>
        <v>F</v>
      </c>
      <c r="O913" t="str">
        <f t="shared" si="114"/>
        <v>High School or Below</v>
      </c>
      <c r="P913">
        <f t="shared" si="115"/>
        <v>584932.15</v>
      </c>
      <c r="Q913">
        <f t="shared" si="116"/>
        <v>540.51411499999995</v>
      </c>
      <c r="R913" t="str">
        <f t="shared" si="117"/>
        <v>Corporate</v>
      </c>
      <c r="S913">
        <f t="shared" si="118"/>
        <v>4</v>
      </c>
      <c r="T913" s="6">
        <f t="shared" ca="1" si="119"/>
        <v>28</v>
      </c>
    </row>
    <row r="914" spans="1:20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s="2" t="str">
        <f t="shared" si="112"/>
        <v>Arizona</v>
      </c>
      <c r="N914" t="str">
        <f t="shared" si="113"/>
        <v>F</v>
      </c>
      <c r="O914" t="str">
        <f t="shared" si="114"/>
        <v>Bachelor</v>
      </c>
      <c r="P914">
        <f t="shared" si="115"/>
        <v>508583.66</v>
      </c>
      <c r="Q914">
        <f t="shared" si="116"/>
        <v>100.04983199999999</v>
      </c>
      <c r="R914" t="str">
        <f t="shared" si="117"/>
        <v>Personal</v>
      </c>
      <c r="S914">
        <f t="shared" si="118"/>
        <v>4</v>
      </c>
      <c r="T914" s="6">
        <f t="shared" ca="1" si="119"/>
        <v>29</v>
      </c>
    </row>
    <row r="915" spans="1:20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s="2" t="str">
        <f t="shared" si="112"/>
        <v>California</v>
      </c>
      <c r="N915" t="str">
        <f t="shared" si="113"/>
        <v>F</v>
      </c>
      <c r="O915" t="str">
        <f t="shared" si="114"/>
        <v>College</v>
      </c>
      <c r="P915">
        <f t="shared" si="115"/>
        <v>290393.98</v>
      </c>
      <c r="Q915">
        <f t="shared" si="116"/>
        <v>59.861963000000003</v>
      </c>
      <c r="R915" t="str">
        <f t="shared" si="117"/>
        <v>Personal</v>
      </c>
      <c r="S915">
        <f t="shared" si="118"/>
        <v>4</v>
      </c>
      <c r="T915" s="6">
        <f t="shared" ca="1" si="119"/>
        <v>29</v>
      </c>
    </row>
    <row r="916" spans="1:20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s="2" t="str">
        <f t="shared" si="112"/>
        <v>Washington</v>
      </c>
      <c r="N916" t="str">
        <f t="shared" si="113"/>
        <v>F</v>
      </c>
      <c r="O916" t="str">
        <f t="shared" si="114"/>
        <v>College</v>
      </c>
      <c r="P916">
        <f t="shared" si="115"/>
        <v>627317.34</v>
      </c>
      <c r="Q916">
        <f t="shared" si="116"/>
        <v>193.57032000000001</v>
      </c>
      <c r="R916" t="str">
        <f t="shared" si="117"/>
        <v>Corporate</v>
      </c>
      <c r="S916">
        <f t="shared" si="118"/>
        <v>4</v>
      </c>
      <c r="T916" s="6">
        <f t="shared" ca="1" si="119"/>
        <v>29</v>
      </c>
    </row>
    <row r="917" spans="1:20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s="2" t="str">
        <f t="shared" si="112"/>
        <v>Washington</v>
      </c>
      <c r="N917" t="str">
        <f t="shared" si="113"/>
        <v>M</v>
      </c>
      <c r="O917" t="str">
        <f t="shared" si="114"/>
        <v>College</v>
      </c>
      <c r="P917">
        <f t="shared" si="115"/>
        <v>1832141.9</v>
      </c>
      <c r="Q917">
        <f t="shared" si="116"/>
        <v>199.79727</v>
      </c>
      <c r="R917" t="str">
        <f t="shared" si="117"/>
        <v>Corporate</v>
      </c>
      <c r="S917">
        <f t="shared" si="118"/>
        <v>4</v>
      </c>
      <c r="T917" s="6">
        <f t="shared" ca="1" si="119"/>
        <v>29</v>
      </c>
    </row>
    <row r="918" spans="1:20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s="2" t="str">
        <f t="shared" si="112"/>
        <v>Oregon</v>
      </c>
      <c r="N918" t="str">
        <f t="shared" si="113"/>
        <v>F</v>
      </c>
      <c r="O918" t="str">
        <f t="shared" si="114"/>
        <v>College</v>
      </c>
      <c r="P918">
        <f t="shared" si="115"/>
        <v>517870.42</v>
      </c>
      <c r="Q918">
        <f t="shared" si="116"/>
        <v>53.084752999999999</v>
      </c>
      <c r="R918" t="str">
        <f t="shared" si="117"/>
        <v>Special</v>
      </c>
      <c r="S918">
        <f t="shared" si="118"/>
        <v>4</v>
      </c>
      <c r="T918" s="6">
        <f t="shared" ca="1" si="119"/>
        <v>29</v>
      </c>
    </row>
    <row r="919" spans="1:20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s="2" t="str">
        <f t="shared" si="112"/>
        <v>Arizona</v>
      </c>
      <c r="N919" t="str">
        <f t="shared" si="113"/>
        <v>F</v>
      </c>
      <c r="O919" t="str">
        <f t="shared" si="114"/>
        <v>High School or Below</v>
      </c>
      <c r="P919">
        <f t="shared" si="115"/>
        <v>1402435.84</v>
      </c>
      <c r="Q919">
        <f t="shared" si="116"/>
        <v>256.43803000000003</v>
      </c>
      <c r="R919" t="str">
        <f t="shared" si="117"/>
        <v>Special</v>
      </c>
      <c r="S919">
        <f t="shared" si="118"/>
        <v>4</v>
      </c>
      <c r="T919" s="6">
        <f t="shared" ca="1" si="119"/>
        <v>29</v>
      </c>
    </row>
    <row r="920" spans="1:20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s="2" t="str">
        <f t="shared" si="112"/>
        <v>Washington</v>
      </c>
      <c r="N920" t="str">
        <f t="shared" si="113"/>
        <v>F</v>
      </c>
      <c r="O920" t="str">
        <f t="shared" si="114"/>
        <v>College</v>
      </c>
      <c r="P920">
        <f t="shared" si="115"/>
        <v>530943.59</v>
      </c>
      <c r="Q920">
        <f t="shared" si="116"/>
        <v>211.136067</v>
      </c>
      <c r="R920" t="str">
        <f t="shared" si="117"/>
        <v>Personal</v>
      </c>
      <c r="S920">
        <f t="shared" si="118"/>
        <v>4</v>
      </c>
      <c r="T920" s="6">
        <f t="shared" ca="1" si="119"/>
        <v>29</v>
      </c>
    </row>
    <row r="921" spans="1:20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s="2" t="str">
        <f t="shared" si="112"/>
        <v>California</v>
      </c>
      <c r="N921" t="str">
        <f t="shared" si="113"/>
        <v>F</v>
      </c>
      <c r="O921" t="str">
        <f t="shared" si="114"/>
        <v>High School or Below</v>
      </c>
      <c r="P921">
        <f t="shared" si="115"/>
        <v>494980.38</v>
      </c>
      <c r="Q921">
        <f t="shared" si="116"/>
        <v>74.350892999999999</v>
      </c>
      <c r="R921" t="str">
        <f t="shared" si="117"/>
        <v>Personal</v>
      </c>
      <c r="S921">
        <f t="shared" si="118"/>
        <v>4</v>
      </c>
      <c r="T921" s="6">
        <f t="shared" ca="1" si="119"/>
        <v>29</v>
      </c>
    </row>
    <row r="922" spans="1:20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s="2" t="str">
        <f t="shared" si="112"/>
        <v>California</v>
      </c>
      <c r="N922" t="str">
        <f t="shared" si="113"/>
        <v>M</v>
      </c>
      <c r="O922" t="str">
        <f t="shared" si="114"/>
        <v>Bachelor</v>
      </c>
      <c r="P922">
        <f t="shared" si="115"/>
        <v>859566.53</v>
      </c>
      <c r="Q922">
        <f t="shared" si="116"/>
        <v>621.46446800000001</v>
      </c>
      <c r="R922" t="str">
        <f t="shared" si="117"/>
        <v>Corporate</v>
      </c>
      <c r="S922">
        <f t="shared" si="118"/>
        <v>2</v>
      </c>
      <c r="T922" s="6">
        <f t="shared" ca="1" si="119"/>
        <v>28</v>
      </c>
    </row>
    <row r="923" spans="1:20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s="2" t="str">
        <f t="shared" si="112"/>
        <v>Oregon</v>
      </c>
      <c r="N923" t="str">
        <f t="shared" si="113"/>
        <v>M</v>
      </c>
      <c r="O923" t="str">
        <f t="shared" si="114"/>
        <v>College</v>
      </c>
      <c r="P923">
        <f t="shared" si="115"/>
        <v>2295189.2000000002</v>
      </c>
      <c r="Q923">
        <f t="shared" si="116"/>
        <v>307.2</v>
      </c>
      <c r="R923" t="str">
        <f t="shared" si="117"/>
        <v>Personal</v>
      </c>
      <c r="S923">
        <f t="shared" si="118"/>
        <v>4</v>
      </c>
      <c r="T923" s="6">
        <f t="shared" ca="1" si="119"/>
        <v>29</v>
      </c>
    </row>
    <row r="924" spans="1:20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s="2" t="str">
        <f t="shared" si="112"/>
        <v>Oregon</v>
      </c>
      <c r="N924" t="str">
        <f t="shared" si="113"/>
        <v>M</v>
      </c>
      <c r="O924" t="str">
        <f t="shared" si="114"/>
        <v>High School or Below</v>
      </c>
      <c r="P924">
        <f t="shared" si="115"/>
        <v>379213.03</v>
      </c>
      <c r="Q924">
        <f t="shared" si="116"/>
        <v>360.05588999999998</v>
      </c>
      <c r="R924" t="str">
        <f t="shared" si="117"/>
        <v>Personal</v>
      </c>
      <c r="S924">
        <f t="shared" si="118"/>
        <v>2</v>
      </c>
      <c r="T924" s="6">
        <f t="shared" ca="1" si="119"/>
        <v>28</v>
      </c>
    </row>
    <row r="925" spans="1:20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s="2" t="str">
        <f t="shared" si="112"/>
        <v>Arizona</v>
      </c>
      <c r="N925" t="str">
        <f t="shared" si="113"/>
        <v>F</v>
      </c>
      <c r="O925" t="str">
        <f t="shared" si="114"/>
        <v>Bachelor</v>
      </c>
      <c r="P925">
        <f t="shared" si="115"/>
        <v>275574.8</v>
      </c>
      <c r="Q925">
        <f t="shared" si="116"/>
        <v>65.954813000000001</v>
      </c>
      <c r="R925" t="str">
        <f t="shared" si="117"/>
        <v>Personal</v>
      </c>
      <c r="S925">
        <f t="shared" si="118"/>
        <v>4</v>
      </c>
      <c r="T925" s="6">
        <f t="shared" ca="1" si="119"/>
        <v>29</v>
      </c>
    </row>
    <row r="926" spans="1:20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s="2" t="str">
        <f t="shared" si="112"/>
        <v>Arizona</v>
      </c>
      <c r="N926" t="str">
        <f t="shared" si="113"/>
        <v>M</v>
      </c>
      <c r="O926" t="str">
        <f t="shared" si="114"/>
        <v>College</v>
      </c>
      <c r="P926">
        <f t="shared" si="115"/>
        <v>488033.96</v>
      </c>
      <c r="Q926">
        <f t="shared" si="116"/>
        <v>407.45011799999997</v>
      </c>
      <c r="R926" t="str">
        <f t="shared" si="117"/>
        <v>Personal</v>
      </c>
      <c r="S926">
        <f t="shared" si="118"/>
        <v>4</v>
      </c>
      <c r="T926" s="6">
        <f t="shared" ca="1" si="119"/>
        <v>28</v>
      </c>
    </row>
    <row r="927" spans="1:20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s="2" t="str">
        <f t="shared" si="112"/>
        <v>California</v>
      </c>
      <c r="N927" t="str">
        <f t="shared" si="113"/>
        <v>F</v>
      </c>
      <c r="O927" t="str">
        <f t="shared" si="114"/>
        <v>College</v>
      </c>
      <c r="P927">
        <f t="shared" si="115"/>
        <v>905190.53</v>
      </c>
      <c r="Q927">
        <f t="shared" si="116"/>
        <v>547.20000000000005</v>
      </c>
      <c r="R927" t="str">
        <f t="shared" si="117"/>
        <v>Corporate</v>
      </c>
      <c r="S927">
        <f t="shared" si="118"/>
        <v>2</v>
      </c>
      <c r="T927" s="6">
        <f t="shared" ca="1" si="119"/>
        <v>28</v>
      </c>
    </row>
    <row r="928" spans="1:20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s="2" t="str">
        <f t="shared" si="112"/>
        <v>Oregon</v>
      </c>
      <c r="N928" t="str">
        <f t="shared" si="113"/>
        <v>F</v>
      </c>
      <c r="O928" t="str">
        <f t="shared" si="114"/>
        <v>College</v>
      </c>
      <c r="P928">
        <f t="shared" si="115"/>
        <v>1011544.62</v>
      </c>
      <c r="Q928">
        <f t="shared" si="116"/>
        <v>1228.8</v>
      </c>
      <c r="R928" t="str">
        <f t="shared" si="117"/>
        <v>Personal</v>
      </c>
      <c r="S928">
        <f t="shared" si="118"/>
        <v>4</v>
      </c>
      <c r="T928" s="6">
        <f t="shared" ca="1" si="119"/>
        <v>26</v>
      </c>
    </row>
    <row r="929" spans="1:20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s="2" t="str">
        <f t="shared" si="112"/>
        <v>Nevada</v>
      </c>
      <c r="N929" t="str">
        <f t="shared" si="113"/>
        <v>M</v>
      </c>
      <c r="O929" t="str">
        <f t="shared" si="114"/>
        <v>College</v>
      </c>
      <c r="P929">
        <f t="shared" si="115"/>
        <v>826907.54</v>
      </c>
      <c r="Q929">
        <f t="shared" si="116"/>
        <v>547.20000000000005</v>
      </c>
      <c r="R929" t="str">
        <f t="shared" si="117"/>
        <v>Special</v>
      </c>
      <c r="S929">
        <f t="shared" si="118"/>
        <v>2</v>
      </c>
      <c r="T929" s="6">
        <f t="shared" ca="1" si="119"/>
        <v>28</v>
      </c>
    </row>
    <row r="930" spans="1:20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s="2" t="str">
        <f t="shared" si="112"/>
        <v>Nevada</v>
      </c>
      <c r="N930" t="str">
        <f t="shared" si="113"/>
        <v>M</v>
      </c>
      <c r="O930" t="str">
        <f t="shared" si="114"/>
        <v>High School or Below</v>
      </c>
      <c r="P930">
        <f t="shared" si="115"/>
        <v>807165.3</v>
      </c>
      <c r="Q930">
        <f t="shared" si="116"/>
        <v>806.4</v>
      </c>
      <c r="R930" t="str">
        <f t="shared" si="117"/>
        <v>Personal</v>
      </c>
      <c r="S930">
        <f t="shared" si="118"/>
        <v>2</v>
      </c>
      <c r="T930" s="6">
        <f t="shared" ca="1" si="119"/>
        <v>27</v>
      </c>
    </row>
    <row r="931" spans="1:20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s="2" t="str">
        <f t="shared" si="112"/>
        <v>Oregon</v>
      </c>
      <c r="N931" t="str">
        <f t="shared" si="113"/>
        <v>F</v>
      </c>
      <c r="O931" t="str">
        <f t="shared" si="114"/>
        <v>High School or Below</v>
      </c>
      <c r="P931">
        <f t="shared" si="115"/>
        <v>772699.36</v>
      </c>
      <c r="Q931">
        <f t="shared" si="116"/>
        <v>24.063693000000001</v>
      </c>
      <c r="R931" t="str">
        <f t="shared" si="117"/>
        <v>Personal</v>
      </c>
      <c r="S931">
        <f t="shared" si="118"/>
        <v>4</v>
      </c>
      <c r="T931" s="6">
        <f t="shared" ca="1" si="119"/>
        <v>29</v>
      </c>
    </row>
    <row r="932" spans="1:20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s="2" t="str">
        <f t="shared" si="112"/>
        <v>California</v>
      </c>
      <c r="N932" t="str">
        <f t="shared" si="113"/>
        <v>F</v>
      </c>
      <c r="O932" t="str">
        <f t="shared" si="114"/>
        <v>Bachelor</v>
      </c>
      <c r="P932">
        <f t="shared" si="115"/>
        <v>831113.59</v>
      </c>
      <c r="Q932">
        <f t="shared" si="116"/>
        <v>311.32928199999998</v>
      </c>
      <c r="R932" t="str">
        <f t="shared" si="117"/>
        <v>Corporate</v>
      </c>
      <c r="S932">
        <f t="shared" si="118"/>
        <v>4</v>
      </c>
      <c r="T932" s="6">
        <f t="shared" ca="1" si="119"/>
        <v>29</v>
      </c>
    </row>
    <row r="933" spans="1:20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s="2" t="str">
        <f t="shared" si="112"/>
        <v>Nevada</v>
      </c>
      <c r="N933" t="str">
        <f t="shared" si="113"/>
        <v>F</v>
      </c>
      <c r="O933" t="str">
        <f t="shared" si="114"/>
        <v>Master</v>
      </c>
      <c r="P933">
        <f t="shared" si="115"/>
        <v>257402.04</v>
      </c>
      <c r="Q933">
        <f t="shared" si="116"/>
        <v>42.689135</v>
      </c>
      <c r="R933" t="str">
        <f t="shared" si="117"/>
        <v>Personal</v>
      </c>
      <c r="S933">
        <f t="shared" si="118"/>
        <v>4</v>
      </c>
      <c r="T933" s="6">
        <f t="shared" ca="1" si="119"/>
        <v>29</v>
      </c>
    </row>
    <row r="934" spans="1:20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s="2" t="str">
        <f t="shared" si="112"/>
        <v>Oregon</v>
      </c>
      <c r="N934" t="str">
        <f t="shared" si="113"/>
        <v>M</v>
      </c>
      <c r="O934" t="str">
        <f t="shared" si="114"/>
        <v>Bachelor</v>
      </c>
      <c r="P934">
        <f t="shared" si="115"/>
        <v>572732.71</v>
      </c>
      <c r="Q934">
        <f t="shared" si="116"/>
        <v>460.32385499999998</v>
      </c>
      <c r="R934" t="str">
        <f t="shared" si="117"/>
        <v>Special</v>
      </c>
      <c r="S934">
        <f t="shared" si="118"/>
        <v>4</v>
      </c>
      <c r="T934" s="6">
        <f t="shared" ca="1" si="119"/>
        <v>28</v>
      </c>
    </row>
    <row r="935" spans="1:20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s="2" t="str">
        <f t="shared" si="112"/>
        <v>Washington</v>
      </c>
      <c r="N935" t="str">
        <f t="shared" si="113"/>
        <v>M</v>
      </c>
      <c r="O935" t="str">
        <f t="shared" si="114"/>
        <v>Master</v>
      </c>
      <c r="P935">
        <f t="shared" si="115"/>
        <v>367914.21</v>
      </c>
      <c r="Q935">
        <f t="shared" si="116"/>
        <v>213.22500099999999</v>
      </c>
      <c r="R935" t="str">
        <f t="shared" si="117"/>
        <v>Personal</v>
      </c>
      <c r="S935">
        <f t="shared" si="118"/>
        <v>4</v>
      </c>
      <c r="T935" s="6">
        <f t="shared" ca="1" si="119"/>
        <v>29</v>
      </c>
    </row>
    <row r="936" spans="1:20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s="2" t="str">
        <f t="shared" si="112"/>
        <v>Oregon</v>
      </c>
      <c r="N936" t="str">
        <f t="shared" si="113"/>
        <v>M</v>
      </c>
      <c r="O936" t="str">
        <f t="shared" si="114"/>
        <v>Bachelor</v>
      </c>
      <c r="P936">
        <f t="shared" si="115"/>
        <v>274451.96000000002</v>
      </c>
      <c r="Q936">
        <f t="shared" si="116"/>
        <v>331.2</v>
      </c>
      <c r="R936" t="str">
        <f t="shared" si="117"/>
        <v>Personal</v>
      </c>
      <c r="S936">
        <f t="shared" si="118"/>
        <v>4</v>
      </c>
      <c r="T936" s="6">
        <f t="shared" ca="1" si="119"/>
        <v>28</v>
      </c>
    </row>
    <row r="937" spans="1:20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s="2" t="str">
        <f t="shared" si="112"/>
        <v>California</v>
      </c>
      <c r="N937" t="str">
        <f t="shared" si="113"/>
        <v>F</v>
      </c>
      <c r="O937" t="str">
        <f t="shared" si="114"/>
        <v>High School or Below</v>
      </c>
      <c r="P937">
        <f t="shared" si="115"/>
        <v>563674.03</v>
      </c>
      <c r="Q937">
        <f t="shared" si="116"/>
        <v>300.60759100000001</v>
      </c>
      <c r="R937" t="str">
        <f t="shared" si="117"/>
        <v>Personal</v>
      </c>
      <c r="S937">
        <f t="shared" si="118"/>
        <v>4</v>
      </c>
      <c r="T937" s="6">
        <f t="shared" ca="1" si="119"/>
        <v>29</v>
      </c>
    </row>
    <row r="938" spans="1:20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s="2" t="str">
        <f t="shared" si="112"/>
        <v>Arizona</v>
      </c>
      <c r="N938" t="str">
        <f t="shared" si="113"/>
        <v>M</v>
      </c>
      <c r="O938" t="str">
        <f t="shared" si="114"/>
        <v>Bachelor</v>
      </c>
      <c r="P938">
        <f t="shared" si="115"/>
        <v>1687038.82</v>
      </c>
      <c r="Q938">
        <f t="shared" si="116"/>
        <v>262.50488200000001</v>
      </c>
      <c r="R938" t="str">
        <f t="shared" si="117"/>
        <v>Personal</v>
      </c>
      <c r="S938">
        <f t="shared" si="118"/>
        <v>4</v>
      </c>
      <c r="T938" s="6">
        <f t="shared" ca="1" si="119"/>
        <v>29</v>
      </c>
    </row>
    <row r="939" spans="1:20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s="2" t="str">
        <f t="shared" si="112"/>
        <v>California</v>
      </c>
      <c r="N939" t="str">
        <f t="shared" si="113"/>
        <v>M</v>
      </c>
      <c r="O939" t="str">
        <f t="shared" si="114"/>
        <v>Master</v>
      </c>
      <c r="P939">
        <f t="shared" si="115"/>
        <v>273800.2</v>
      </c>
      <c r="Q939">
        <f t="shared" si="116"/>
        <v>263.365432</v>
      </c>
      <c r="R939" t="str">
        <f t="shared" si="117"/>
        <v>Personal</v>
      </c>
      <c r="S939">
        <f t="shared" si="118"/>
        <v>2</v>
      </c>
      <c r="T939" s="6">
        <f t="shared" ca="1" si="119"/>
        <v>29</v>
      </c>
    </row>
    <row r="940" spans="1:20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s="2" t="str">
        <f t="shared" si="112"/>
        <v>Oregon</v>
      </c>
      <c r="N940" t="str">
        <f t="shared" si="113"/>
        <v>M</v>
      </c>
      <c r="O940" t="str">
        <f t="shared" si="114"/>
        <v>Bachelor</v>
      </c>
      <c r="P940">
        <f t="shared" si="115"/>
        <v>464470.05</v>
      </c>
      <c r="Q940">
        <f t="shared" si="116"/>
        <v>307.2</v>
      </c>
      <c r="R940" t="str">
        <f t="shared" si="117"/>
        <v>Corporate</v>
      </c>
      <c r="S940">
        <f t="shared" si="118"/>
        <v>4</v>
      </c>
      <c r="T940" s="6">
        <f t="shared" ca="1" si="119"/>
        <v>29</v>
      </c>
    </row>
    <row r="941" spans="1:20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s="2" t="str">
        <f t="shared" si="112"/>
        <v>California</v>
      </c>
      <c r="N941" t="str">
        <f t="shared" si="113"/>
        <v>F</v>
      </c>
      <c r="O941" t="str">
        <f t="shared" si="114"/>
        <v>High School or Below</v>
      </c>
      <c r="P941">
        <f t="shared" si="115"/>
        <v>474668.65</v>
      </c>
      <c r="Q941">
        <f t="shared" si="116"/>
        <v>302.39999999999998</v>
      </c>
      <c r="R941" t="str">
        <f t="shared" si="117"/>
        <v>Personal</v>
      </c>
      <c r="S941">
        <f t="shared" si="118"/>
        <v>4</v>
      </c>
      <c r="T941" s="6">
        <f t="shared" ca="1" si="119"/>
        <v>29</v>
      </c>
    </row>
    <row r="942" spans="1:20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s="2" t="str">
        <f t="shared" si="112"/>
        <v>Arizona</v>
      </c>
      <c r="N942" t="str">
        <f t="shared" si="113"/>
        <v>M</v>
      </c>
      <c r="O942" t="str">
        <f t="shared" si="114"/>
        <v>College</v>
      </c>
      <c r="P942">
        <f t="shared" si="115"/>
        <v>1687432.82</v>
      </c>
      <c r="Q942">
        <f t="shared" si="116"/>
        <v>256.26809100000003</v>
      </c>
      <c r="R942" t="str">
        <f t="shared" si="117"/>
        <v>Corporate</v>
      </c>
      <c r="S942">
        <f t="shared" si="118"/>
        <v>2</v>
      </c>
      <c r="T942" s="6">
        <f t="shared" ca="1" si="119"/>
        <v>29</v>
      </c>
    </row>
    <row r="943" spans="1:20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s="2" t="str">
        <f t="shared" si="112"/>
        <v>Oregon</v>
      </c>
      <c r="N943" t="str">
        <f t="shared" si="113"/>
        <v>F</v>
      </c>
      <c r="O943" t="str">
        <f t="shared" si="114"/>
        <v>Bachelor</v>
      </c>
      <c r="P943">
        <f t="shared" si="115"/>
        <v>238760.61</v>
      </c>
      <c r="Q943">
        <f t="shared" si="116"/>
        <v>297.60000000000002</v>
      </c>
      <c r="R943" t="str">
        <f t="shared" si="117"/>
        <v>Personal</v>
      </c>
      <c r="S943">
        <f t="shared" si="118"/>
        <v>4</v>
      </c>
      <c r="T943" s="6">
        <f t="shared" ca="1" si="119"/>
        <v>29</v>
      </c>
    </row>
    <row r="944" spans="1:20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s="2" t="str">
        <f t="shared" si="112"/>
        <v>Washington</v>
      </c>
      <c r="N944" t="str">
        <f t="shared" si="113"/>
        <v>F</v>
      </c>
      <c r="O944" t="str">
        <f t="shared" si="114"/>
        <v>College</v>
      </c>
      <c r="P944">
        <f t="shared" si="115"/>
        <v>446533.57</v>
      </c>
      <c r="Q944">
        <f t="shared" si="116"/>
        <v>215.81819999999999</v>
      </c>
      <c r="R944" t="str">
        <f t="shared" si="117"/>
        <v>Personal</v>
      </c>
      <c r="S944">
        <f t="shared" si="118"/>
        <v>2</v>
      </c>
      <c r="T944" s="6">
        <f t="shared" ca="1" si="119"/>
        <v>29</v>
      </c>
    </row>
    <row r="945" spans="1:20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s="2" t="str">
        <f t="shared" si="112"/>
        <v>Arizona</v>
      </c>
      <c r="N945" t="str">
        <f t="shared" si="113"/>
        <v>F</v>
      </c>
      <c r="O945" t="str">
        <f t="shared" si="114"/>
        <v>High School or Below</v>
      </c>
      <c r="P945">
        <f t="shared" si="115"/>
        <v>459162.59</v>
      </c>
      <c r="Q945">
        <f t="shared" si="116"/>
        <v>542.4</v>
      </c>
      <c r="R945" t="str">
        <f t="shared" si="117"/>
        <v>Personal</v>
      </c>
      <c r="S945">
        <f t="shared" si="118"/>
        <v>2</v>
      </c>
      <c r="T945" s="6">
        <f t="shared" ca="1" si="119"/>
        <v>28</v>
      </c>
    </row>
    <row r="946" spans="1:20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s="2" t="str">
        <f t="shared" si="112"/>
        <v>Arizona</v>
      </c>
      <c r="N946" t="str">
        <f t="shared" si="113"/>
        <v>F</v>
      </c>
      <c r="O946" t="str">
        <f t="shared" si="114"/>
        <v>College</v>
      </c>
      <c r="P946">
        <f t="shared" si="115"/>
        <v>1309258.58</v>
      </c>
      <c r="Q946">
        <f t="shared" si="116"/>
        <v>1353.6</v>
      </c>
      <c r="R946" t="str">
        <f t="shared" si="117"/>
        <v>Special</v>
      </c>
      <c r="S946">
        <f t="shared" si="118"/>
        <v>4</v>
      </c>
      <c r="T946" s="6">
        <f t="shared" ca="1" si="119"/>
        <v>26</v>
      </c>
    </row>
    <row r="947" spans="1:20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s="2" t="str">
        <f t="shared" si="112"/>
        <v>Oregon</v>
      </c>
      <c r="N947" t="str">
        <f t="shared" si="113"/>
        <v>M</v>
      </c>
      <c r="O947" t="str">
        <f t="shared" si="114"/>
        <v>Bachelor</v>
      </c>
      <c r="P947">
        <f t="shared" si="115"/>
        <v>911226.66</v>
      </c>
      <c r="Q947">
        <f t="shared" si="116"/>
        <v>432</v>
      </c>
      <c r="R947" t="str">
        <f t="shared" si="117"/>
        <v>Personal</v>
      </c>
      <c r="S947">
        <f t="shared" si="118"/>
        <v>4</v>
      </c>
      <c r="T947" s="6">
        <f t="shared" ca="1" si="119"/>
        <v>28</v>
      </c>
    </row>
    <row r="948" spans="1:20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s="2" t="str">
        <f t="shared" si="112"/>
        <v>California</v>
      </c>
      <c r="N948" t="str">
        <f t="shared" si="113"/>
        <v>F</v>
      </c>
      <c r="O948" t="str">
        <f t="shared" si="114"/>
        <v>High School or Below</v>
      </c>
      <c r="P948">
        <f t="shared" si="115"/>
        <v>416516.66</v>
      </c>
      <c r="Q948">
        <f t="shared" si="116"/>
        <v>499.2</v>
      </c>
      <c r="R948" t="str">
        <f t="shared" si="117"/>
        <v>Personal</v>
      </c>
      <c r="S948">
        <f t="shared" si="118"/>
        <v>4</v>
      </c>
      <c r="T948" s="6">
        <f t="shared" ca="1" si="119"/>
        <v>28</v>
      </c>
    </row>
    <row r="949" spans="1:20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s="2" t="str">
        <f t="shared" si="112"/>
        <v>Arizona</v>
      </c>
      <c r="N949" t="str">
        <f t="shared" si="113"/>
        <v>M</v>
      </c>
      <c r="O949" t="str">
        <f t="shared" si="114"/>
        <v>Bachelor</v>
      </c>
      <c r="P949">
        <f t="shared" si="115"/>
        <v>265998.06</v>
      </c>
      <c r="Q949">
        <f t="shared" si="116"/>
        <v>45.507952000000003</v>
      </c>
      <c r="R949" t="str">
        <f t="shared" si="117"/>
        <v>Personal</v>
      </c>
      <c r="S949">
        <f t="shared" si="118"/>
        <v>4</v>
      </c>
      <c r="T949" s="6">
        <f t="shared" ca="1" si="119"/>
        <v>29</v>
      </c>
    </row>
    <row r="950" spans="1:20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s="2" t="str">
        <f t="shared" si="112"/>
        <v>Arizona</v>
      </c>
      <c r="N950" t="str">
        <f t="shared" si="113"/>
        <v>F</v>
      </c>
      <c r="O950" t="str">
        <f t="shared" si="114"/>
        <v>Master</v>
      </c>
      <c r="P950">
        <f t="shared" si="115"/>
        <v>1198659.21</v>
      </c>
      <c r="Q950">
        <f t="shared" si="116"/>
        <v>470.4</v>
      </c>
      <c r="R950" t="str">
        <f t="shared" si="117"/>
        <v>Personal</v>
      </c>
      <c r="S950">
        <f t="shared" si="118"/>
        <v>2</v>
      </c>
      <c r="T950" s="6">
        <f t="shared" ca="1" si="119"/>
        <v>28</v>
      </c>
    </row>
    <row r="951" spans="1:20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s="2" t="str">
        <f t="shared" si="112"/>
        <v>Oregon</v>
      </c>
      <c r="N951" t="str">
        <f t="shared" si="113"/>
        <v>F</v>
      </c>
      <c r="O951" t="str">
        <f t="shared" si="114"/>
        <v>High School or Below</v>
      </c>
      <c r="P951">
        <f t="shared" si="115"/>
        <v>289873.27</v>
      </c>
      <c r="Q951">
        <f t="shared" si="116"/>
        <v>691.2</v>
      </c>
      <c r="R951" t="str">
        <f t="shared" si="117"/>
        <v>Personal</v>
      </c>
      <c r="S951">
        <f t="shared" si="118"/>
        <v>4</v>
      </c>
      <c r="T951" s="6">
        <f t="shared" ca="1" si="119"/>
        <v>27</v>
      </c>
    </row>
    <row r="952" spans="1:20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s="2" t="str">
        <f t="shared" si="112"/>
        <v>Oregon</v>
      </c>
      <c r="N952" t="str">
        <f t="shared" si="113"/>
        <v>F</v>
      </c>
      <c r="O952" t="str">
        <f t="shared" si="114"/>
        <v>Bachelor</v>
      </c>
      <c r="P952">
        <f t="shared" si="115"/>
        <v>289424.39</v>
      </c>
      <c r="Q952">
        <f t="shared" si="116"/>
        <v>408</v>
      </c>
      <c r="R952" t="str">
        <f t="shared" si="117"/>
        <v>Personal</v>
      </c>
      <c r="S952">
        <f t="shared" si="118"/>
        <v>4</v>
      </c>
      <c r="T952" s="6">
        <f t="shared" ca="1" si="119"/>
        <v>28</v>
      </c>
    </row>
    <row r="953" spans="1:20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s="2" t="str">
        <f t="shared" si="112"/>
        <v>Arizona</v>
      </c>
      <c r="N953" t="str">
        <f t="shared" si="113"/>
        <v>F</v>
      </c>
      <c r="O953" t="str">
        <f t="shared" si="114"/>
        <v>Doctor</v>
      </c>
      <c r="P953">
        <f t="shared" si="115"/>
        <v>350045.44</v>
      </c>
      <c r="Q953">
        <f t="shared" si="116"/>
        <v>82.409921999999995</v>
      </c>
      <c r="R953" t="str">
        <f t="shared" si="117"/>
        <v>Personal</v>
      </c>
      <c r="S953">
        <f t="shared" si="118"/>
        <v>4</v>
      </c>
      <c r="T953" s="6">
        <f t="shared" ca="1" si="119"/>
        <v>29</v>
      </c>
    </row>
    <row r="954" spans="1:20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s="2" t="str">
        <f t="shared" si="112"/>
        <v>California</v>
      </c>
      <c r="N954" t="str">
        <f t="shared" si="113"/>
        <v>F</v>
      </c>
      <c r="O954" t="str">
        <f t="shared" si="114"/>
        <v>College</v>
      </c>
      <c r="P954">
        <f t="shared" si="115"/>
        <v>262180.86</v>
      </c>
      <c r="Q954">
        <f t="shared" si="116"/>
        <v>357.64298200000002</v>
      </c>
      <c r="R954" t="str">
        <f t="shared" si="117"/>
        <v>Corporate</v>
      </c>
      <c r="S954">
        <f t="shared" si="118"/>
        <v>4</v>
      </c>
      <c r="T954" s="6">
        <f t="shared" ca="1" si="119"/>
        <v>28</v>
      </c>
    </row>
    <row r="955" spans="1:20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s="2" t="str">
        <f t="shared" si="112"/>
        <v>Oregon</v>
      </c>
      <c r="N955" t="str">
        <f t="shared" si="113"/>
        <v>F</v>
      </c>
      <c r="O955" t="str">
        <f t="shared" si="114"/>
        <v>College</v>
      </c>
      <c r="P955">
        <f t="shared" si="115"/>
        <v>1022180.5</v>
      </c>
      <c r="Q955">
        <f t="shared" si="116"/>
        <v>643.20000000000005</v>
      </c>
      <c r="R955" t="str">
        <f t="shared" si="117"/>
        <v>Personal</v>
      </c>
      <c r="S955">
        <f t="shared" si="118"/>
        <v>2</v>
      </c>
      <c r="T955" s="6">
        <f t="shared" ca="1" si="119"/>
        <v>28</v>
      </c>
    </row>
    <row r="956" spans="1:20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s="2" t="str">
        <f t="shared" si="112"/>
        <v>California</v>
      </c>
      <c r="N956" t="str">
        <f t="shared" si="113"/>
        <v>M</v>
      </c>
      <c r="O956" t="str">
        <f t="shared" si="114"/>
        <v>High School or Below</v>
      </c>
      <c r="P956">
        <f t="shared" si="115"/>
        <v>257827.1</v>
      </c>
      <c r="Q956">
        <f t="shared" si="116"/>
        <v>420.35698000000002</v>
      </c>
      <c r="R956" t="str">
        <f t="shared" si="117"/>
        <v>Personal</v>
      </c>
      <c r="S956">
        <f t="shared" si="118"/>
        <v>2</v>
      </c>
      <c r="T956" s="6">
        <f t="shared" ca="1" si="119"/>
        <v>28</v>
      </c>
    </row>
    <row r="957" spans="1:20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s="2" t="str">
        <f t="shared" si="112"/>
        <v>Arizona</v>
      </c>
      <c r="N957" t="str">
        <f t="shared" si="113"/>
        <v>F</v>
      </c>
      <c r="O957" t="str">
        <f t="shared" si="114"/>
        <v>College</v>
      </c>
      <c r="P957">
        <f t="shared" si="115"/>
        <v>624259.56999999995</v>
      </c>
      <c r="Q957">
        <f t="shared" si="116"/>
        <v>136.78772499999999</v>
      </c>
      <c r="R957" t="str">
        <f t="shared" si="117"/>
        <v>Personal</v>
      </c>
      <c r="S957">
        <f t="shared" si="118"/>
        <v>4</v>
      </c>
      <c r="T957" s="6">
        <f t="shared" ca="1" si="119"/>
        <v>29</v>
      </c>
    </row>
    <row r="958" spans="1:20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s="2" t="str">
        <f t="shared" si="112"/>
        <v>Nevada</v>
      </c>
      <c r="N958" t="str">
        <f t="shared" si="113"/>
        <v>F</v>
      </c>
      <c r="O958" t="str">
        <f t="shared" si="114"/>
        <v>Doctor</v>
      </c>
      <c r="P958">
        <f t="shared" si="115"/>
        <v>522028.1</v>
      </c>
      <c r="Q958">
        <f t="shared" si="116"/>
        <v>331.2</v>
      </c>
      <c r="R958" t="str">
        <f t="shared" si="117"/>
        <v>Personal</v>
      </c>
      <c r="S958">
        <f t="shared" si="118"/>
        <v>4</v>
      </c>
      <c r="T958" s="6">
        <f t="shared" ca="1" si="119"/>
        <v>28</v>
      </c>
    </row>
    <row r="959" spans="1:20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s="2" t="str">
        <f t="shared" si="112"/>
        <v>Washington</v>
      </c>
      <c r="N959" t="str">
        <f t="shared" si="113"/>
        <v>F</v>
      </c>
      <c r="O959" t="str">
        <f t="shared" si="114"/>
        <v>College</v>
      </c>
      <c r="P959">
        <f t="shared" si="115"/>
        <v>313643.21000000002</v>
      </c>
      <c r="Q959">
        <f t="shared" si="116"/>
        <v>220.186677</v>
      </c>
      <c r="R959" t="str">
        <f t="shared" si="117"/>
        <v>Personal</v>
      </c>
      <c r="S959">
        <f t="shared" si="118"/>
        <v>4</v>
      </c>
      <c r="T959" s="6">
        <f t="shared" ca="1" si="119"/>
        <v>29</v>
      </c>
    </row>
    <row r="960" spans="1:20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s="2" t="str">
        <f t="shared" si="112"/>
        <v>Arizona</v>
      </c>
      <c r="N960" t="str">
        <f t="shared" si="113"/>
        <v>M</v>
      </c>
      <c r="O960" t="str">
        <f t="shared" si="114"/>
        <v>Bachelor</v>
      </c>
      <c r="P960">
        <f t="shared" si="115"/>
        <v>452536.58</v>
      </c>
      <c r="Q960">
        <f t="shared" si="116"/>
        <v>170.798204</v>
      </c>
      <c r="R960" t="str">
        <f t="shared" si="117"/>
        <v>Personal</v>
      </c>
      <c r="S960">
        <f t="shared" si="118"/>
        <v>2</v>
      </c>
      <c r="T960" s="6">
        <f t="shared" ca="1" si="119"/>
        <v>29</v>
      </c>
    </row>
    <row r="961" spans="1:20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s="2" t="str">
        <f t="shared" si="112"/>
        <v>California</v>
      </c>
      <c r="N961" t="str">
        <f t="shared" si="113"/>
        <v>M</v>
      </c>
      <c r="O961" t="str">
        <f t="shared" si="114"/>
        <v>College</v>
      </c>
      <c r="P961">
        <f t="shared" si="115"/>
        <v>497035.73</v>
      </c>
      <c r="Q961">
        <f t="shared" si="116"/>
        <v>266.16553499999998</v>
      </c>
      <c r="R961" t="str">
        <f t="shared" si="117"/>
        <v>Personal</v>
      </c>
      <c r="S961">
        <f t="shared" si="118"/>
        <v>4</v>
      </c>
      <c r="T961" s="6">
        <f t="shared" ca="1" si="119"/>
        <v>29</v>
      </c>
    </row>
    <row r="962" spans="1:20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s="2" t="str">
        <f t="shared" si="112"/>
        <v>California</v>
      </c>
      <c r="N962" t="str">
        <f t="shared" si="113"/>
        <v>M</v>
      </c>
      <c r="O962" t="str">
        <f t="shared" si="114"/>
        <v>High School or Below</v>
      </c>
      <c r="P962">
        <f t="shared" si="115"/>
        <v>1546778.9</v>
      </c>
      <c r="Q962">
        <f t="shared" si="116"/>
        <v>98.921781999999993</v>
      </c>
      <c r="R962" t="str">
        <f t="shared" si="117"/>
        <v>Corporate</v>
      </c>
      <c r="S962">
        <f t="shared" si="118"/>
        <v>2</v>
      </c>
      <c r="T962" s="6">
        <f t="shared" ca="1" si="119"/>
        <v>29</v>
      </c>
    </row>
    <row r="963" spans="1:20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s="2" t="str">
        <f t="shared" ref="M963:M1026" si="120">IF(OR(LEFT(B963,1)="W",LEFT(B963,1)="w"),"Washington",IF(OR(LEFT(B963,1)="A",LEFT(B963,1)="a"),"Arizona",IF(OR(LEFT(B963,1)="N",LEFT(C963,1)="n"),"Nevada",IF(OR(LEFT(B963,1)="C",LEFT(B963,1)="c"),"California",IF(OR(LEFT(B963,1)="O",LEFT(C963,1)="o"),"Oregon")))))</f>
        <v>Oregon</v>
      </c>
      <c r="N963" t="str">
        <f t="shared" ref="N963:N1026" si="121">IF(OR(LEFT(C963,1)="F",LEFT(C963,1)="f"),"F", IF(OR(LEFT(C963,1)="M",LEFT(C963,1)="m"),"M", "NA"))</f>
        <v>M</v>
      </c>
      <c r="O963" t="str">
        <f t="shared" ref="O963:O1026" si="122">IF(OR(LEFT(D963,1)="M",LEFT(D963,1)="m"),"Master",IF(OR(LEFT(D963,1)="B",LEFT(D963,1)="b"),"Bachelor",IF(OR(LEFT(D963,1)="H",LEFT(D963,1)="h"),"High School or Below",IF(OR(LEFT(D963,1)="C",LEFT(D963,1)="c"),"College",IF(OR(LEFT(D963,1)="D",LEFT(D963,1)="d"),"Doctor")))))</f>
        <v>High School or Below</v>
      </c>
      <c r="P963">
        <f t="shared" ref="P963:P1026" si="123">VALUE(E963)</f>
        <v>583889.92000000004</v>
      </c>
      <c r="Q963">
        <f t="shared" ref="Q963:Q1026" si="124">VALUE(K963)</f>
        <v>281.29590300000001</v>
      </c>
      <c r="R963" t="str">
        <f t="shared" ref="R963:R1026" si="125">TRIM(SUBSTITUTE(I963, " Auto", ""))</f>
        <v>Personal</v>
      </c>
      <c r="S963">
        <f t="shared" ref="S963:S1026" si="126">IF(OR(LEFT(J963,4)="Four",LEFT(J963,3)="Lux",),4, 2)</f>
        <v>4</v>
      </c>
      <c r="T963" s="6">
        <f t="shared" ref="T963:T1026" ca="1" si="127">DATEDIF(L963,TODAY(),"Y")</f>
        <v>29</v>
      </c>
    </row>
    <row r="964" spans="1:20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s="2" t="str">
        <f t="shared" si="120"/>
        <v>Oregon</v>
      </c>
      <c r="N964" t="str">
        <f t="shared" si="121"/>
        <v>F</v>
      </c>
      <c r="O964" t="str">
        <f t="shared" si="122"/>
        <v>Bachelor</v>
      </c>
      <c r="P964">
        <f t="shared" si="123"/>
        <v>1065688.2</v>
      </c>
      <c r="Q964">
        <f t="shared" si="124"/>
        <v>631.74303899999995</v>
      </c>
      <c r="R964" t="str">
        <f t="shared" si="125"/>
        <v>Corporate</v>
      </c>
      <c r="S964">
        <f t="shared" si="126"/>
        <v>2</v>
      </c>
      <c r="T964" s="6">
        <f t="shared" ca="1" si="127"/>
        <v>28</v>
      </c>
    </row>
    <row r="965" spans="1:20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s="2" t="str">
        <f t="shared" si="120"/>
        <v>Oregon</v>
      </c>
      <c r="N965" t="str">
        <f t="shared" si="121"/>
        <v>F</v>
      </c>
      <c r="O965" t="str">
        <f t="shared" si="122"/>
        <v>High School or Below</v>
      </c>
      <c r="P965">
        <f t="shared" si="123"/>
        <v>228961.87</v>
      </c>
      <c r="Q965">
        <f t="shared" si="124"/>
        <v>468</v>
      </c>
      <c r="R965" t="str">
        <f t="shared" si="125"/>
        <v>Personal</v>
      </c>
      <c r="S965">
        <f t="shared" si="126"/>
        <v>4</v>
      </c>
      <c r="T965" s="6">
        <f t="shared" ca="1" si="127"/>
        <v>28</v>
      </c>
    </row>
    <row r="966" spans="1:20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s="2" t="str">
        <f t="shared" si="120"/>
        <v>California</v>
      </c>
      <c r="N966" t="str">
        <f t="shared" si="121"/>
        <v>M</v>
      </c>
      <c r="O966" t="str">
        <f t="shared" si="122"/>
        <v>High School or Below</v>
      </c>
      <c r="P966">
        <f t="shared" si="123"/>
        <v>543980.42000000004</v>
      </c>
      <c r="Q966">
        <f t="shared" si="124"/>
        <v>29.209520999999999</v>
      </c>
      <c r="R966" t="str">
        <f t="shared" si="125"/>
        <v>Corporate</v>
      </c>
      <c r="S966">
        <f t="shared" si="126"/>
        <v>2</v>
      </c>
      <c r="T966" s="6">
        <f t="shared" ca="1" si="127"/>
        <v>29</v>
      </c>
    </row>
    <row r="967" spans="1:20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s="2" t="str">
        <f t="shared" si="120"/>
        <v>California</v>
      </c>
      <c r="N967" t="str">
        <f t="shared" si="121"/>
        <v>F</v>
      </c>
      <c r="O967" t="str">
        <f t="shared" si="122"/>
        <v>Master</v>
      </c>
      <c r="P967">
        <f t="shared" si="123"/>
        <v>795615.01</v>
      </c>
      <c r="Q967">
        <f t="shared" si="124"/>
        <v>136.88399899999999</v>
      </c>
      <c r="R967" t="str">
        <f t="shared" si="125"/>
        <v>Personal</v>
      </c>
      <c r="S967">
        <f t="shared" si="126"/>
        <v>2</v>
      </c>
      <c r="T967" s="6">
        <f t="shared" ca="1" si="127"/>
        <v>29</v>
      </c>
    </row>
    <row r="968" spans="1:20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s="2" t="str">
        <f t="shared" si="120"/>
        <v>Arizona</v>
      </c>
      <c r="N968" t="str">
        <f t="shared" si="121"/>
        <v>M</v>
      </c>
      <c r="O968" t="str">
        <f t="shared" si="122"/>
        <v>Bachelor</v>
      </c>
      <c r="P968">
        <f t="shared" si="123"/>
        <v>445811.34</v>
      </c>
      <c r="Q968">
        <f t="shared" si="124"/>
        <v>312</v>
      </c>
      <c r="R968" t="str">
        <f t="shared" si="125"/>
        <v>Personal</v>
      </c>
      <c r="S968">
        <f t="shared" si="126"/>
        <v>4</v>
      </c>
      <c r="T968" s="6">
        <f t="shared" ca="1" si="127"/>
        <v>29</v>
      </c>
    </row>
    <row r="969" spans="1:20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s="2" t="str">
        <f t="shared" si="120"/>
        <v>Oregon</v>
      </c>
      <c r="N969" t="str">
        <f t="shared" si="121"/>
        <v>F</v>
      </c>
      <c r="O969" t="str">
        <f t="shared" si="122"/>
        <v>College</v>
      </c>
      <c r="P969">
        <f t="shared" si="123"/>
        <v>255505.15</v>
      </c>
      <c r="Q969">
        <f t="shared" si="124"/>
        <v>518.4</v>
      </c>
      <c r="R969" t="str">
        <f t="shared" si="125"/>
        <v>Personal</v>
      </c>
      <c r="S969">
        <f t="shared" si="126"/>
        <v>4</v>
      </c>
      <c r="T969" s="6">
        <f t="shared" ca="1" si="127"/>
        <v>28</v>
      </c>
    </row>
    <row r="970" spans="1:20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s="2" t="str">
        <f t="shared" si="120"/>
        <v>California</v>
      </c>
      <c r="N970" t="str">
        <f t="shared" si="121"/>
        <v>M</v>
      </c>
      <c r="O970" t="str">
        <f t="shared" si="122"/>
        <v>Bachelor</v>
      </c>
      <c r="P970">
        <f t="shared" si="123"/>
        <v>330799.90000000002</v>
      </c>
      <c r="Q970">
        <f t="shared" si="124"/>
        <v>31.755600999999999</v>
      </c>
      <c r="R970" t="str">
        <f t="shared" si="125"/>
        <v>Corporate</v>
      </c>
      <c r="S970">
        <f t="shared" si="126"/>
        <v>2</v>
      </c>
      <c r="T970" s="6">
        <f t="shared" ca="1" si="127"/>
        <v>29</v>
      </c>
    </row>
    <row r="971" spans="1:20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s="2" t="str">
        <f t="shared" si="120"/>
        <v>Washington</v>
      </c>
      <c r="N971" t="str">
        <f t="shared" si="121"/>
        <v>F</v>
      </c>
      <c r="O971" t="str">
        <f t="shared" si="122"/>
        <v>College</v>
      </c>
      <c r="P971">
        <f t="shared" si="123"/>
        <v>845905.32</v>
      </c>
      <c r="Q971">
        <f t="shared" si="124"/>
        <v>224.27582000000001</v>
      </c>
      <c r="R971" t="str">
        <f t="shared" si="125"/>
        <v>Personal</v>
      </c>
      <c r="S971">
        <f t="shared" si="126"/>
        <v>2</v>
      </c>
      <c r="T971" s="6">
        <f t="shared" ca="1" si="127"/>
        <v>29</v>
      </c>
    </row>
    <row r="972" spans="1:20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s="2" t="str">
        <f t="shared" si="120"/>
        <v>Oregon</v>
      </c>
      <c r="N972" t="str">
        <f t="shared" si="121"/>
        <v>F</v>
      </c>
      <c r="O972" t="str">
        <f t="shared" si="122"/>
        <v>College</v>
      </c>
      <c r="P972">
        <f t="shared" si="123"/>
        <v>1335012.0900000001</v>
      </c>
      <c r="Q972">
        <f t="shared" si="124"/>
        <v>830.4</v>
      </c>
      <c r="R972" t="str">
        <f t="shared" si="125"/>
        <v>Personal</v>
      </c>
      <c r="S972">
        <f t="shared" si="126"/>
        <v>2</v>
      </c>
      <c r="T972" s="6">
        <f t="shared" ca="1" si="127"/>
        <v>27</v>
      </c>
    </row>
    <row r="973" spans="1:20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s="2" t="str">
        <f t="shared" si="120"/>
        <v>Arizona</v>
      </c>
      <c r="N973" t="str">
        <f t="shared" si="121"/>
        <v>M</v>
      </c>
      <c r="O973" t="str">
        <f t="shared" si="122"/>
        <v>College</v>
      </c>
      <c r="P973">
        <f t="shared" si="123"/>
        <v>493122.13</v>
      </c>
      <c r="Q973">
        <f t="shared" si="124"/>
        <v>480.15901100000002</v>
      </c>
      <c r="R973" t="str">
        <f t="shared" si="125"/>
        <v>Personal</v>
      </c>
      <c r="S973">
        <f t="shared" si="126"/>
        <v>4</v>
      </c>
      <c r="T973" s="6">
        <f t="shared" ca="1" si="127"/>
        <v>28</v>
      </c>
    </row>
    <row r="974" spans="1:20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s="2" t="str">
        <f t="shared" si="120"/>
        <v>Nevada</v>
      </c>
      <c r="N974" t="str">
        <f t="shared" si="121"/>
        <v>M</v>
      </c>
      <c r="O974" t="str">
        <f t="shared" si="122"/>
        <v>Bachelor</v>
      </c>
      <c r="P974">
        <f t="shared" si="123"/>
        <v>777683.52</v>
      </c>
      <c r="Q974">
        <f t="shared" si="124"/>
        <v>390.792553</v>
      </c>
      <c r="R974" t="str">
        <f t="shared" si="125"/>
        <v>Corporate</v>
      </c>
      <c r="S974">
        <f t="shared" si="126"/>
        <v>2</v>
      </c>
      <c r="T974" s="6">
        <f t="shared" ca="1" si="127"/>
        <v>28</v>
      </c>
    </row>
    <row r="975" spans="1:20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s="2" t="str">
        <f t="shared" si="120"/>
        <v>Nevada</v>
      </c>
      <c r="N975" t="str">
        <f t="shared" si="121"/>
        <v>F</v>
      </c>
      <c r="O975" t="str">
        <f t="shared" si="122"/>
        <v>College</v>
      </c>
      <c r="P975">
        <f t="shared" si="123"/>
        <v>255367.22</v>
      </c>
      <c r="Q975">
        <f t="shared" si="124"/>
        <v>72.071195000000003</v>
      </c>
      <c r="R975" t="str">
        <f t="shared" si="125"/>
        <v>Corporate</v>
      </c>
      <c r="S975">
        <f t="shared" si="126"/>
        <v>4</v>
      </c>
      <c r="T975" s="6">
        <f t="shared" ca="1" si="127"/>
        <v>29</v>
      </c>
    </row>
    <row r="976" spans="1:20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s="2" t="str">
        <f t="shared" si="120"/>
        <v>Arizona</v>
      </c>
      <c r="N976" t="str">
        <f t="shared" si="121"/>
        <v>F</v>
      </c>
      <c r="O976" t="str">
        <f t="shared" si="122"/>
        <v>High School or Below</v>
      </c>
      <c r="P976">
        <f t="shared" si="123"/>
        <v>487646.97</v>
      </c>
      <c r="Q976">
        <f t="shared" si="124"/>
        <v>316.8</v>
      </c>
      <c r="R976" t="str">
        <f t="shared" si="125"/>
        <v>Corporate</v>
      </c>
      <c r="S976">
        <f t="shared" si="126"/>
        <v>2</v>
      </c>
      <c r="T976" s="6">
        <f t="shared" ca="1" si="127"/>
        <v>29</v>
      </c>
    </row>
    <row r="977" spans="1:20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s="2" t="str">
        <f t="shared" si="120"/>
        <v>Oregon</v>
      </c>
      <c r="N977" t="str">
        <f t="shared" si="121"/>
        <v>F</v>
      </c>
      <c r="O977" t="str">
        <f t="shared" si="122"/>
        <v>Bachelor</v>
      </c>
      <c r="P977">
        <f t="shared" si="123"/>
        <v>903430.58</v>
      </c>
      <c r="Q977">
        <f t="shared" si="124"/>
        <v>552</v>
      </c>
      <c r="R977" t="str">
        <f t="shared" si="125"/>
        <v>Personal</v>
      </c>
      <c r="S977">
        <f t="shared" si="126"/>
        <v>2</v>
      </c>
      <c r="T977" s="6">
        <f t="shared" ca="1" si="127"/>
        <v>28</v>
      </c>
    </row>
    <row r="978" spans="1:20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s="2" t="str">
        <f t="shared" si="120"/>
        <v>Arizona</v>
      </c>
      <c r="N978" t="str">
        <f t="shared" si="121"/>
        <v>F</v>
      </c>
      <c r="O978" t="str">
        <f t="shared" si="122"/>
        <v>High School or Below</v>
      </c>
      <c r="P978">
        <f t="shared" si="123"/>
        <v>810591.08</v>
      </c>
      <c r="Q978">
        <f t="shared" si="124"/>
        <v>41.965252</v>
      </c>
      <c r="R978" t="str">
        <f t="shared" si="125"/>
        <v>Personal</v>
      </c>
      <c r="S978">
        <f t="shared" si="126"/>
        <v>2</v>
      </c>
      <c r="T978" s="6">
        <f t="shared" ca="1" si="127"/>
        <v>29</v>
      </c>
    </row>
    <row r="979" spans="1:20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s="2" t="str">
        <f t="shared" si="120"/>
        <v>Oregon</v>
      </c>
      <c r="N979" t="str">
        <f t="shared" si="121"/>
        <v>M</v>
      </c>
      <c r="O979" t="str">
        <f t="shared" si="122"/>
        <v>High School or Below</v>
      </c>
      <c r="P979">
        <f t="shared" si="123"/>
        <v>561968.91</v>
      </c>
      <c r="Q979">
        <f t="shared" si="124"/>
        <v>1027.000029</v>
      </c>
      <c r="R979" t="str">
        <f t="shared" si="125"/>
        <v>Special</v>
      </c>
      <c r="S979">
        <f t="shared" si="126"/>
        <v>2</v>
      </c>
      <c r="T979" s="6">
        <f t="shared" ca="1" si="127"/>
        <v>27</v>
      </c>
    </row>
    <row r="980" spans="1:20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s="2" t="str">
        <f t="shared" si="120"/>
        <v>California</v>
      </c>
      <c r="N980" t="str">
        <f t="shared" si="121"/>
        <v>M</v>
      </c>
      <c r="O980" t="str">
        <f t="shared" si="122"/>
        <v>Bachelor</v>
      </c>
      <c r="P980">
        <f t="shared" si="123"/>
        <v>1572713.06</v>
      </c>
      <c r="Q980">
        <f t="shared" si="124"/>
        <v>319.82074699999998</v>
      </c>
      <c r="R980" t="str">
        <f t="shared" si="125"/>
        <v>Corporate</v>
      </c>
      <c r="S980">
        <f t="shared" si="126"/>
        <v>2</v>
      </c>
      <c r="T980" s="6">
        <f t="shared" ca="1" si="127"/>
        <v>29</v>
      </c>
    </row>
    <row r="981" spans="1:20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s="2" t="str">
        <f t="shared" si="120"/>
        <v>California</v>
      </c>
      <c r="N981" t="str">
        <f t="shared" si="121"/>
        <v>F</v>
      </c>
      <c r="O981" t="str">
        <f t="shared" si="122"/>
        <v>High School or Below</v>
      </c>
      <c r="P981">
        <f t="shared" si="123"/>
        <v>661801.64</v>
      </c>
      <c r="Q981">
        <f t="shared" si="124"/>
        <v>411.01116200000001</v>
      </c>
      <c r="R981" t="str">
        <f t="shared" si="125"/>
        <v>Corporate</v>
      </c>
      <c r="S981">
        <f t="shared" si="126"/>
        <v>4</v>
      </c>
      <c r="T981" s="6">
        <f t="shared" ca="1" si="127"/>
        <v>28</v>
      </c>
    </row>
    <row r="982" spans="1:20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s="2" t="str">
        <f t="shared" si="120"/>
        <v>Oregon</v>
      </c>
      <c r="N982" t="str">
        <f t="shared" si="121"/>
        <v>M</v>
      </c>
      <c r="O982" t="str">
        <f t="shared" si="122"/>
        <v>Doctor</v>
      </c>
      <c r="P982">
        <f t="shared" si="123"/>
        <v>467004.8</v>
      </c>
      <c r="Q982">
        <f t="shared" si="124"/>
        <v>600</v>
      </c>
      <c r="R982" t="str">
        <f t="shared" si="125"/>
        <v>Corporate</v>
      </c>
      <c r="S982">
        <f t="shared" si="126"/>
        <v>2</v>
      </c>
      <c r="T982" s="6">
        <f t="shared" ca="1" si="127"/>
        <v>28</v>
      </c>
    </row>
    <row r="983" spans="1:20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s="2" t="str">
        <f t="shared" si="120"/>
        <v>Arizona</v>
      </c>
      <c r="N983" t="str">
        <f t="shared" si="121"/>
        <v>F</v>
      </c>
      <c r="O983" t="str">
        <f t="shared" si="122"/>
        <v>High School or Below</v>
      </c>
      <c r="P983">
        <f t="shared" si="123"/>
        <v>1016936.98</v>
      </c>
      <c r="Q983">
        <f t="shared" si="124"/>
        <v>648</v>
      </c>
      <c r="R983" t="str">
        <f t="shared" si="125"/>
        <v>Personal</v>
      </c>
      <c r="S983">
        <f t="shared" si="126"/>
        <v>2</v>
      </c>
      <c r="T983" s="6">
        <f t="shared" ca="1" si="127"/>
        <v>28</v>
      </c>
    </row>
    <row r="984" spans="1:20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s="2" t="str">
        <f t="shared" si="120"/>
        <v>California</v>
      </c>
      <c r="N984" t="str">
        <f t="shared" si="121"/>
        <v>M</v>
      </c>
      <c r="O984" t="str">
        <f t="shared" si="122"/>
        <v>Bachelor</v>
      </c>
      <c r="P984">
        <f t="shared" si="123"/>
        <v>832307.4</v>
      </c>
      <c r="Q984">
        <f t="shared" si="124"/>
        <v>4.1105850000000004</v>
      </c>
      <c r="R984" t="str">
        <f t="shared" si="125"/>
        <v>Personal</v>
      </c>
      <c r="S984">
        <f t="shared" si="126"/>
        <v>4</v>
      </c>
      <c r="T984" s="6">
        <f t="shared" ca="1" si="127"/>
        <v>29</v>
      </c>
    </row>
    <row r="985" spans="1:20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s="2" t="str">
        <f t="shared" si="120"/>
        <v>California</v>
      </c>
      <c r="N985" t="str">
        <f t="shared" si="121"/>
        <v>F</v>
      </c>
      <c r="O985" t="str">
        <f t="shared" si="122"/>
        <v>College</v>
      </c>
      <c r="P985">
        <f t="shared" si="123"/>
        <v>241776</v>
      </c>
      <c r="Q985">
        <f t="shared" si="124"/>
        <v>351.14990399999999</v>
      </c>
      <c r="R985" t="str">
        <f t="shared" si="125"/>
        <v>Personal</v>
      </c>
      <c r="S985">
        <f t="shared" si="126"/>
        <v>4</v>
      </c>
      <c r="T985" s="6">
        <f t="shared" ca="1" si="127"/>
        <v>28</v>
      </c>
    </row>
    <row r="986" spans="1:20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s="2" t="str">
        <f t="shared" si="120"/>
        <v>California</v>
      </c>
      <c r="N986" t="str">
        <f t="shared" si="121"/>
        <v>M</v>
      </c>
      <c r="O986" t="str">
        <f t="shared" si="122"/>
        <v>Bachelor</v>
      </c>
      <c r="P986">
        <f t="shared" si="123"/>
        <v>804487.24</v>
      </c>
      <c r="Q986">
        <f t="shared" si="124"/>
        <v>284.00017200000002</v>
      </c>
      <c r="R986" t="str">
        <f t="shared" si="125"/>
        <v>Personal</v>
      </c>
      <c r="S986">
        <f t="shared" si="126"/>
        <v>4</v>
      </c>
      <c r="T986" s="6">
        <f t="shared" ca="1" si="127"/>
        <v>29</v>
      </c>
    </row>
    <row r="987" spans="1:20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s="2" t="str">
        <f t="shared" si="120"/>
        <v>Oregon</v>
      </c>
      <c r="N987" t="str">
        <f t="shared" si="121"/>
        <v>M</v>
      </c>
      <c r="O987" t="str">
        <f t="shared" si="122"/>
        <v>High School or Below</v>
      </c>
      <c r="P987">
        <f t="shared" si="123"/>
        <v>532572.44999999995</v>
      </c>
      <c r="Q987">
        <f t="shared" si="124"/>
        <v>496.47476699999999</v>
      </c>
      <c r="R987" t="str">
        <f t="shared" si="125"/>
        <v>Personal</v>
      </c>
      <c r="S987">
        <f t="shared" si="126"/>
        <v>2</v>
      </c>
      <c r="T987" s="6">
        <f t="shared" ca="1" si="127"/>
        <v>28</v>
      </c>
    </row>
    <row r="988" spans="1:20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s="2" t="str">
        <f t="shared" si="120"/>
        <v>Arizona</v>
      </c>
      <c r="N988" t="str">
        <f t="shared" si="121"/>
        <v>M</v>
      </c>
      <c r="O988" t="str">
        <f t="shared" si="122"/>
        <v>Bachelor</v>
      </c>
      <c r="P988">
        <f t="shared" si="123"/>
        <v>694752.4</v>
      </c>
      <c r="Q988">
        <f t="shared" si="124"/>
        <v>925.13714300000004</v>
      </c>
      <c r="R988" t="str">
        <f t="shared" si="125"/>
        <v>Personal</v>
      </c>
      <c r="S988">
        <f t="shared" si="126"/>
        <v>2</v>
      </c>
      <c r="T988" s="6">
        <f t="shared" ca="1" si="127"/>
        <v>27</v>
      </c>
    </row>
    <row r="989" spans="1:20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s="2" t="str">
        <f t="shared" si="120"/>
        <v>Oregon</v>
      </c>
      <c r="N989" t="str">
        <f t="shared" si="121"/>
        <v>F</v>
      </c>
      <c r="O989" t="str">
        <f t="shared" si="122"/>
        <v>College</v>
      </c>
      <c r="P989">
        <f t="shared" si="123"/>
        <v>584741.52</v>
      </c>
      <c r="Q989">
        <f t="shared" si="124"/>
        <v>13.164097</v>
      </c>
      <c r="R989" t="str">
        <f t="shared" si="125"/>
        <v>Special</v>
      </c>
      <c r="S989">
        <f t="shared" si="126"/>
        <v>4</v>
      </c>
      <c r="T989" s="6">
        <f t="shared" ca="1" si="127"/>
        <v>29</v>
      </c>
    </row>
    <row r="990" spans="1:20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s="2" t="str">
        <f t="shared" si="120"/>
        <v>Washington</v>
      </c>
      <c r="N990" t="str">
        <f t="shared" si="121"/>
        <v>M</v>
      </c>
      <c r="O990" t="str">
        <f t="shared" si="122"/>
        <v>High School or Below</v>
      </c>
      <c r="P990">
        <f t="shared" si="123"/>
        <v>0</v>
      </c>
      <c r="Q990">
        <f t="shared" si="124"/>
        <v>227.87207100000001</v>
      </c>
      <c r="R990" t="str">
        <f t="shared" si="125"/>
        <v>Personal</v>
      </c>
      <c r="S990">
        <f t="shared" si="126"/>
        <v>4</v>
      </c>
      <c r="T990" s="6">
        <f t="shared" ca="1" si="127"/>
        <v>29</v>
      </c>
    </row>
    <row r="991" spans="1:20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s="2" t="str">
        <f t="shared" si="120"/>
        <v>Nevada</v>
      </c>
      <c r="N991" t="str">
        <f t="shared" si="121"/>
        <v>F</v>
      </c>
      <c r="O991" t="str">
        <f t="shared" si="122"/>
        <v>College</v>
      </c>
      <c r="P991">
        <f t="shared" si="123"/>
        <v>472478.61</v>
      </c>
      <c r="Q991">
        <f t="shared" si="124"/>
        <v>463.335061</v>
      </c>
      <c r="R991" t="str">
        <f t="shared" si="125"/>
        <v>Corporate</v>
      </c>
      <c r="S991">
        <f t="shared" si="126"/>
        <v>2</v>
      </c>
      <c r="T991" s="6">
        <f t="shared" ca="1" si="127"/>
        <v>28</v>
      </c>
    </row>
    <row r="992" spans="1:20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s="2" t="str">
        <f t="shared" si="120"/>
        <v>Arizona</v>
      </c>
      <c r="N992" t="str">
        <f t="shared" si="121"/>
        <v>F</v>
      </c>
      <c r="O992" t="str">
        <f t="shared" si="122"/>
        <v>Master</v>
      </c>
      <c r="P992">
        <f t="shared" si="123"/>
        <v>279022.8</v>
      </c>
      <c r="Q992">
        <f t="shared" si="124"/>
        <v>180.667969</v>
      </c>
      <c r="R992" t="str">
        <f t="shared" si="125"/>
        <v>Personal</v>
      </c>
      <c r="S992">
        <f t="shared" si="126"/>
        <v>4</v>
      </c>
      <c r="T992" s="6">
        <f t="shared" ca="1" si="127"/>
        <v>29</v>
      </c>
    </row>
    <row r="993" spans="1:20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s="2" t="str">
        <f t="shared" si="120"/>
        <v>Oregon</v>
      </c>
      <c r="N993" t="str">
        <f t="shared" si="121"/>
        <v>F</v>
      </c>
      <c r="O993" t="str">
        <f t="shared" si="122"/>
        <v>High School or Below</v>
      </c>
      <c r="P993">
        <f t="shared" si="123"/>
        <v>2153133.2799999998</v>
      </c>
      <c r="Q993">
        <f t="shared" si="124"/>
        <v>484.8</v>
      </c>
      <c r="R993" t="str">
        <f t="shared" si="125"/>
        <v>Personal</v>
      </c>
      <c r="S993">
        <f t="shared" si="126"/>
        <v>4</v>
      </c>
      <c r="T993" s="6">
        <f t="shared" ca="1" si="127"/>
        <v>28</v>
      </c>
    </row>
    <row r="994" spans="1:20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s="2" t="str">
        <f t="shared" si="120"/>
        <v>Arizona</v>
      </c>
      <c r="N994" t="str">
        <f t="shared" si="121"/>
        <v>M</v>
      </c>
      <c r="O994" t="str">
        <f t="shared" si="122"/>
        <v>Bachelor</v>
      </c>
      <c r="P994">
        <f t="shared" si="123"/>
        <v>1262283.27</v>
      </c>
      <c r="Q994">
        <f t="shared" si="124"/>
        <v>508.8</v>
      </c>
      <c r="R994" t="str">
        <f t="shared" si="125"/>
        <v>Personal</v>
      </c>
      <c r="S994">
        <f t="shared" si="126"/>
        <v>2</v>
      </c>
      <c r="T994" s="6">
        <f t="shared" ca="1" si="127"/>
        <v>28</v>
      </c>
    </row>
    <row r="995" spans="1:20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s="2" t="str">
        <f t="shared" si="120"/>
        <v>Arizona</v>
      </c>
      <c r="N995" t="str">
        <f t="shared" si="121"/>
        <v>M</v>
      </c>
      <c r="O995" t="str">
        <f t="shared" si="122"/>
        <v>Doctor</v>
      </c>
      <c r="P995">
        <f t="shared" si="123"/>
        <v>2017196.15</v>
      </c>
      <c r="Q995">
        <f t="shared" si="124"/>
        <v>350.4</v>
      </c>
      <c r="R995" t="str">
        <f t="shared" si="125"/>
        <v>Personal</v>
      </c>
      <c r="S995">
        <f t="shared" si="126"/>
        <v>2</v>
      </c>
      <c r="T995" s="6">
        <f t="shared" ca="1" si="127"/>
        <v>28</v>
      </c>
    </row>
    <row r="996" spans="1:20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s="2" t="str">
        <f t="shared" si="120"/>
        <v>California</v>
      </c>
      <c r="N996" t="str">
        <f t="shared" si="121"/>
        <v>F</v>
      </c>
      <c r="O996" t="str">
        <f t="shared" si="122"/>
        <v>Bachelor</v>
      </c>
      <c r="P996">
        <f t="shared" si="123"/>
        <v>1646436.59</v>
      </c>
      <c r="Q996">
        <f t="shared" si="124"/>
        <v>302.76428299999998</v>
      </c>
      <c r="R996" t="str">
        <f t="shared" si="125"/>
        <v>Personal</v>
      </c>
      <c r="S996">
        <f t="shared" si="126"/>
        <v>2</v>
      </c>
      <c r="T996" s="6">
        <f t="shared" ca="1" si="127"/>
        <v>29</v>
      </c>
    </row>
    <row r="997" spans="1:20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s="2" t="str">
        <f t="shared" si="120"/>
        <v>Oregon</v>
      </c>
      <c r="N997" t="str">
        <f t="shared" si="121"/>
        <v>F</v>
      </c>
      <c r="O997" t="str">
        <f t="shared" si="122"/>
        <v>High School or Below</v>
      </c>
      <c r="P997">
        <f t="shared" si="123"/>
        <v>559538.99</v>
      </c>
      <c r="Q997">
        <f t="shared" si="124"/>
        <v>340.8</v>
      </c>
      <c r="R997" t="str">
        <f t="shared" si="125"/>
        <v>Personal</v>
      </c>
      <c r="S997">
        <f t="shared" si="126"/>
        <v>4</v>
      </c>
      <c r="T997" s="6">
        <f t="shared" ca="1" si="127"/>
        <v>28</v>
      </c>
    </row>
    <row r="998" spans="1:20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s="2" t="str">
        <f t="shared" si="120"/>
        <v>Oregon</v>
      </c>
      <c r="N998" t="str">
        <f t="shared" si="121"/>
        <v>F</v>
      </c>
      <c r="O998" t="str">
        <f t="shared" si="122"/>
        <v>Master</v>
      </c>
      <c r="P998">
        <f t="shared" si="123"/>
        <v>417068.73</v>
      </c>
      <c r="Q998">
        <f t="shared" si="124"/>
        <v>513.6</v>
      </c>
      <c r="R998" t="str">
        <f t="shared" si="125"/>
        <v>Personal</v>
      </c>
      <c r="S998">
        <f t="shared" si="126"/>
        <v>2</v>
      </c>
      <c r="T998" s="6">
        <f t="shared" ca="1" si="127"/>
        <v>28</v>
      </c>
    </row>
    <row r="999" spans="1:20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s="2" t="str">
        <f t="shared" si="120"/>
        <v>Arizona</v>
      </c>
      <c r="N999" t="str">
        <f t="shared" si="121"/>
        <v>F</v>
      </c>
      <c r="O999" t="str">
        <f t="shared" si="122"/>
        <v>College</v>
      </c>
      <c r="P999">
        <f t="shared" si="123"/>
        <v>266544.71000000002</v>
      </c>
      <c r="Q999">
        <f t="shared" si="124"/>
        <v>141.92283900000001</v>
      </c>
      <c r="R999" t="str">
        <f t="shared" si="125"/>
        <v>Corporate</v>
      </c>
      <c r="S999">
        <f t="shared" si="126"/>
        <v>2</v>
      </c>
      <c r="T999" s="6">
        <f t="shared" ca="1" si="127"/>
        <v>29</v>
      </c>
    </row>
    <row r="1000" spans="1:20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s="2" t="str">
        <f t="shared" si="120"/>
        <v>Oregon</v>
      </c>
      <c r="N1000" t="str">
        <f t="shared" si="121"/>
        <v>M</v>
      </c>
      <c r="O1000" t="str">
        <f t="shared" si="122"/>
        <v>Bachelor</v>
      </c>
      <c r="P1000">
        <f t="shared" si="123"/>
        <v>709891.41</v>
      </c>
      <c r="Q1000">
        <f t="shared" si="124"/>
        <v>349.78304600000001</v>
      </c>
      <c r="R1000" t="str">
        <f t="shared" si="125"/>
        <v>Personal</v>
      </c>
      <c r="S1000">
        <f t="shared" si="126"/>
        <v>2</v>
      </c>
      <c r="T1000" s="6">
        <f t="shared" ca="1" si="127"/>
        <v>28</v>
      </c>
    </row>
    <row r="1001" spans="1:20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s="2" t="str">
        <f t="shared" si="120"/>
        <v>California</v>
      </c>
      <c r="N1001" t="str">
        <f t="shared" si="121"/>
        <v>M</v>
      </c>
      <c r="O1001" t="str">
        <f t="shared" si="122"/>
        <v>Doctor</v>
      </c>
      <c r="P1001">
        <f t="shared" si="123"/>
        <v>397134.51</v>
      </c>
      <c r="Q1001">
        <f t="shared" si="124"/>
        <v>494.4</v>
      </c>
      <c r="R1001" t="str">
        <f t="shared" si="125"/>
        <v>Corporate</v>
      </c>
      <c r="S1001">
        <f t="shared" si="126"/>
        <v>2</v>
      </c>
      <c r="T1001" s="6">
        <f t="shared" ca="1" si="127"/>
        <v>28</v>
      </c>
    </row>
    <row r="1002" spans="1:20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s="2" t="str">
        <f t="shared" si="120"/>
        <v>Oregon</v>
      </c>
      <c r="N1002" t="str">
        <f t="shared" si="121"/>
        <v>M</v>
      </c>
      <c r="O1002" t="str">
        <f t="shared" si="122"/>
        <v>Bachelor</v>
      </c>
      <c r="P1002">
        <f t="shared" si="123"/>
        <v>552821.28</v>
      </c>
      <c r="Q1002">
        <f t="shared" si="124"/>
        <v>345.6</v>
      </c>
      <c r="R1002" t="str">
        <f t="shared" si="125"/>
        <v>Personal</v>
      </c>
      <c r="S1002">
        <f t="shared" si="126"/>
        <v>4</v>
      </c>
      <c r="T1002" s="6">
        <f t="shared" ca="1" si="127"/>
        <v>28</v>
      </c>
    </row>
    <row r="1003" spans="1:20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s="2" t="str">
        <f t="shared" si="120"/>
        <v>California</v>
      </c>
      <c r="N1003" t="str">
        <f t="shared" si="121"/>
        <v>F</v>
      </c>
      <c r="O1003" t="str">
        <f t="shared" si="122"/>
        <v>High School or Below</v>
      </c>
      <c r="P1003">
        <f t="shared" si="123"/>
        <v>833899.58</v>
      </c>
      <c r="Q1003">
        <f t="shared" si="124"/>
        <v>54.065537999999997</v>
      </c>
      <c r="R1003" t="str">
        <f t="shared" si="125"/>
        <v>Personal</v>
      </c>
      <c r="S1003">
        <f t="shared" si="126"/>
        <v>4</v>
      </c>
      <c r="T1003" s="6">
        <f t="shared" ca="1" si="127"/>
        <v>29</v>
      </c>
    </row>
    <row r="1004" spans="1:20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s="2" t="str">
        <f t="shared" si="120"/>
        <v>Oregon</v>
      </c>
      <c r="N1004" t="str">
        <f t="shared" si="121"/>
        <v>M</v>
      </c>
      <c r="O1004" t="str">
        <f t="shared" si="122"/>
        <v>College</v>
      </c>
      <c r="P1004">
        <f t="shared" si="123"/>
        <v>3844585.59</v>
      </c>
      <c r="Q1004">
        <f t="shared" si="124"/>
        <v>600</v>
      </c>
      <c r="R1004" t="str">
        <f t="shared" si="125"/>
        <v>Personal</v>
      </c>
      <c r="S1004">
        <f t="shared" si="126"/>
        <v>2</v>
      </c>
      <c r="T1004" s="6">
        <f t="shared" ca="1" si="127"/>
        <v>28</v>
      </c>
    </row>
    <row r="1005" spans="1:20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s="2" t="str">
        <f t="shared" si="120"/>
        <v>Nevada</v>
      </c>
      <c r="N1005" t="str">
        <f t="shared" si="121"/>
        <v>M</v>
      </c>
      <c r="O1005" t="str">
        <f t="shared" si="122"/>
        <v>Bachelor</v>
      </c>
      <c r="P1005">
        <f t="shared" si="123"/>
        <v>544855.52</v>
      </c>
      <c r="Q1005">
        <f t="shared" si="124"/>
        <v>342.51513599999998</v>
      </c>
      <c r="R1005" t="str">
        <f t="shared" si="125"/>
        <v>Personal</v>
      </c>
      <c r="S1005">
        <f t="shared" si="126"/>
        <v>4</v>
      </c>
      <c r="T1005" s="6">
        <f t="shared" ca="1" si="127"/>
        <v>28</v>
      </c>
    </row>
    <row r="1006" spans="1:20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s="2" t="str">
        <f t="shared" si="120"/>
        <v>Arizona</v>
      </c>
      <c r="N1006" t="str">
        <f t="shared" si="121"/>
        <v>M</v>
      </c>
      <c r="O1006" t="str">
        <f t="shared" si="122"/>
        <v>High School or Below</v>
      </c>
      <c r="P1006">
        <f t="shared" si="123"/>
        <v>1080806.6000000001</v>
      </c>
      <c r="Q1006">
        <f t="shared" si="124"/>
        <v>441.6</v>
      </c>
      <c r="R1006" t="str">
        <f t="shared" si="125"/>
        <v>Personal</v>
      </c>
      <c r="S1006">
        <f t="shared" si="126"/>
        <v>4</v>
      </c>
      <c r="T1006" s="6">
        <f t="shared" ca="1" si="127"/>
        <v>28</v>
      </c>
    </row>
    <row r="1007" spans="1:20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s="2" t="str">
        <f t="shared" si="120"/>
        <v>California</v>
      </c>
      <c r="N1007" t="str">
        <f t="shared" si="121"/>
        <v>M</v>
      </c>
      <c r="O1007" t="str">
        <f t="shared" si="122"/>
        <v>Bachelor</v>
      </c>
      <c r="P1007">
        <f t="shared" si="123"/>
        <v>618509.65</v>
      </c>
      <c r="Q1007">
        <f t="shared" si="124"/>
        <v>1027.1772550000001</v>
      </c>
      <c r="R1007" t="str">
        <f t="shared" si="125"/>
        <v>Personal</v>
      </c>
      <c r="S1007">
        <f t="shared" si="126"/>
        <v>2</v>
      </c>
      <c r="T1007" s="6">
        <f t="shared" ca="1" si="127"/>
        <v>27</v>
      </c>
    </row>
    <row r="1008" spans="1:20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s="2" t="str">
        <f t="shared" si="120"/>
        <v>Nevada</v>
      </c>
      <c r="N1008" t="str">
        <f t="shared" si="121"/>
        <v>M</v>
      </c>
      <c r="O1008" t="str">
        <f t="shared" si="122"/>
        <v>High School or Below</v>
      </c>
      <c r="P1008">
        <f t="shared" si="123"/>
        <v>320822.59000000003</v>
      </c>
      <c r="Q1008">
        <f t="shared" si="124"/>
        <v>275.98997800000001</v>
      </c>
      <c r="R1008" t="str">
        <f t="shared" si="125"/>
        <v>Personal</v>
      </c>
      <c r="S1008">
        <f t="shared" si="126"/>
        <v>4</v>
      </c>
      <c r="T1008" s="6">
        <f t="shared" ca="1" si="127"/>
        <v>29</v>
      </c>
    </row>
    <row r="1009" spans="1:20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s="2" t="str">
        <f t="shared" si="120"/>
        <v>Arizona</v>
      </c>
      <c r="N1009" t="str">
        <f t="shared" si="121"/>
        <v>M</v>
      </c>
      <c r="O1009" t="str">
        <f t="shared" si="122"/>
        <v>College</v>
      </c>
      <c r="P1009">
        <f t="shared" si="123"/>
        <v>548010.41</v>
      </c>
      <c r="Q1009">
        <f t="shared" si="124"/>
        <v>472.59968300000003</v>
      </c>
      <c r="R1009" t="str">
        <f t="shared" si="125"/>
        <v>Personal</v>
      </c>
      <c r="S1009">
        <f t="shared" si="126"/>
        <v>4</v>
      </c>
      <c r="T1009" s="6">
        <f t="shared" ca="1" si="127"/>
        <v>28</v>
      </c>
    </row>
    <row r="1010" spans="1:20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s="2" t="str">
        <f t="shared" si="120"/>
        <v>Nevada</v>
      </c>
      <c r="N1010" t="str">
        <f t="shared" si="121"/>
        <v>F</v>
      </c>
      <c r="O1010" t="str">
        <f t="shared" si="122"/>
        <v>College</v>
      </c>
      <c r="P1010">
        <f t="shared" si="123"/>
        <v>2298615.39</v>
      </c>
      <c r="Q1010">
        <f t="shared" si="124"/>
        <v>1336.9317160000001</v>
      </c>
      <c r="R1010" t="str">
        <f t="shared" si="125"/>
        <v>Special</v>
      </c>
      <c r="S1010">
        <f t="shared" si="126"/>
        <v>2</v>
      </c>
      <c r="T1010" s="6">
        <f t="shared" ca="1" si="127"/>
        <v>26</v>
      </c>
    </row>
    <row r="1011" spans="1:20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s="2" t="str">
        <f t="shared" si="120"/>
        <v>Oregon</v>
      </c>
      <c r="N1011" t="str">
        <f t="shared" si="121"/>
        <v>M</v>
      </c>
      <c r="O1011" t="str">
        <f t="shared" si="122"/>
        <v>Bachelor</v>
      </c>
      <c r="P1011">
        <f t="shared" si="123"/>
        <v>1310792.5900000001</v>
      </c>
      <c r="Q1011">
        <f t="shared" si="124"/>
        <v>547.20000000000005</v>
      </c>
      <c r="R1011" t="str">
        <f t="shared" si="125"/>
        <v>Corporate</v>
      </c>
      <c r="S1011">
        <f t="shared" si="126"/>
        <v>2</v>
      </c>
      <c r="T1011" s="6">
        <f t="shared" ca="1" si="127"/>
        <v>28</v>
      </c>
    </row>
    <row r="1012" spans="1:20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s="2" t="str">
        <f t="shared" si="120"/>
        <v>California</v>
      </c>
      <c r="N1012" t="str">
        <f t="shared" si="121"/>
        <v>F</v>
      </c>
      <c r="O1012" t="str">
        <f t="shared" si="122"/>
        <v>College</v>
      </c>
      <c r="P1012">
        <f t="shared" si="123"/>
        <v>746292.63</v>
      </c>
      <c r="Q1012">
        <f t="shared" si="124"/>
        <v>7.3459459999999996</v>
      </c>
      <c r="R1012" t="str">
        <f t="shared" si="125"/>
        <v>Corporate</v>
      </c>
      <c r="S1012">
        <f t="shared" si="126"/>
        <v>2</v>
      </c>
      <c r="T1012" s="6">
        <f t="shared" ca="1" si="127"/>
        <v>29</v>
      </c>
    </row>
    <row r="1013" spans="1:20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s="2" t="str">
        <f t="shared" si="120"/>
        <v>Oregon</v>
      </c>
      <c r="N1013" t="str">
        <f t="shared" si="121"/>
        <v>F</v>
      </c>
      <c r="O1013" t="str">
        <f t="shared" si="122"/>
        <v>Doctor</v>
      </c>
      <c r="P1013">
        <f t="shared" si="123"/>
        <v>1146399.1000000001</v>
      </c>
      <c r="Q1013">
        <f t="shared" si="124"/>
        <v>540.14156600000001</v>
      </c>
      <c r="R1013" t="str">
        <f t="shared" si="125"/>
        <v>Personal</v>
      </c>
      <c r="S1013">
        <f t="shared" si="126"/>
        <v>4</v>
      </c>
      <c r="T1013" s="6">
        <f t="shared" ca="1" si="127"/>
        <v>28</v>
      </c>
    </row>
    <row r="1014" spans="1:20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s="2" t="str">
        <f t="shared" si="120"/>
        <v>Arizona</v>
      </c>
      <c r="N1014" t="str">
        <f t="shared" si="121"/>
        <v>M</v>
      </c>
      <c r="O1014" t="str">
        <f t="shared" si="122"/>
        <v>High School or Below</v>
      </c>
      <c r="P1014">
        <f t="shared" si="123"/>
        <v>723613.25</v>
      </c>
      <c r="Q1014">
        <f t="shared" si="124"/>
        <v>383.36375800000002</v>
      </c>
      <c r="R1014" t="str">
        <f t="shared" si="125"/>
        <v>Personal</v>
      </c>
      <c r="S1014">
        <f t="shared" si="126"/>
        <v>4</v>
      </c>
      <c r="T1014" s="6">
        <f t="shared" ca="1" si="127"/>
        <v>28</v>
      </c>
    </row>
    <row r="1015" spans="1:20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s="2" t="str">
        <f t="shared" si="120"/>
        <v>California</v>
      </c>
      <c r="N1015" t="str">
        <f t="shared" si="121"/>
        <v>F</v>
      </c>
      <c r="O1015" t="str">
        <f t="shared" si="122"/>
        <v>Bachelor</v>
      </c>
      <c r="P1015">
        <f t="shared" si="123"/>
        <v>623268.79</v>
      </c>
      <c r="Q1015">
        <f t="shared" si="124"/>
        <v>537.76515099999995</v>
      </c>
      <c r="R1015" t="str">
        <f t="shared" si="125"/>
        <v>Special</v>
      </c>
      <c r="S1015">
        <f t="shared" si="126"/>
        <v>4</v>
      </c>
      <c r="T1015" s="6">
        <f t="shared" ca="1" si="127"/>
        <v>28</v>
      </c>
    </row>
    <row r="1016" spans="1:20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s="2" t="str">
        <f t="shared" si="120"/>
        <v>Oregon</v>
      </c>
      <c r="N1016" t="str">
        <f t="shared" si="121"/>
        <v>F</v>
      </c>
      <c r="O1016" t="str">
        <f t="shared" si="122"/>
        <v>Bachelor</v>
      </c>
      <c r="P1016">
        <f t="shared" si="123"/>
        <v>2839332.99</v>
      </c>
      <c r="Q1016">
        <f t="shared" si="124"/>
        <v>321.87347399999999</v>
      </c>
      <c r="R1016" t="str">
        <f t="shared" si="125"/>
        <v>Personal</v>
      </c>
      <c r="S1016">
        <f t="shared" si="126"/>
        <v>4</v>
      </c>
      <c r="T1016" s="6">
        <f t="shared" ca="1" si="127"/>
        <v>29</v>
      </c>
    </row>
    <row r="1017" spans="1:20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s="2" t="str">
        <f t="shared" si="120"/>
        <v>Oregon</v>
      </c>
      <c r="N1017" t="str">
        <f t="shared" si="121"/>
        <v>F</v>
      </c>
      <c r="O1017" t="str">
        <f t="shared" si="122"/>
        <v>College</v>
      </c>
      <c r="P1017">
        <f t="shared" si="123"/>
        <v>374675.16</v>
      </c>
      <c r="Q1017">
        <f t="shared" si="124"/>
        <v>19.575683000000001</v>
      </c>
      <c r="R1017" t="str">
        <f t="shared" si="125"/>
        <v>Personal</v>
      </c>
      <c r="S1017">
        <f t="shared" si="126"/>
        <v>2</v>
      </c>
      <c r="T1017" s="6">
        <f t="shared" ca="1" si="127"/>
        <v>29</v>
      </c>
    </row>
    <row r="1018" spans="1:20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s="2" t="str">
        <f t="shared" si="120"/>
        <v>California</v>
      </c>
      <c r="N1018" t="str">
        <f t="shared" si="121"/>
        <v>M</v>
      </c>
      <c r="O1018" t="str">
        <f t="shared" si="122"/>
        <v>Bachelor</v>
      </c>
      <c r="P1018">
        <f t="shared" si="123"/>
        <v>2156933.73</v>
      </c>
      <c r="Q1018">
        <f t="shared" si="124"/>
        <v>571.20000000000005</v>
      </c>
      <c r="R1018" t="str">
        <f t="shared" si="125"/>
        <v>Personal</v>
      </c>
      <c r="S1018">
        <f t="shared" si="126"/>
        <v>2</v>
      </c>
      <c r="T1018" s="6">
        <f t="shared" ca="1" si="127"/>
        <v>28</v>
      </c>
    </row>
    <row r="1019" spans="1:20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s="2" t="str">
        <f t="shared" si="120"/>
        <v>California</v>
      </c>
      <c r="N1019" t="str">
        <f t="shared" si="121"/>
        <v>M</v>
      </c>
      <c r="O1019" t="str">
        <f t="shared" si="122"/>
        <v>College</v>
      </c>
      <c r="P1019">
        <f t="shared" si="123"/>
        <v>501208.37</v>
      </c>
      <c r="Q1019">
        <f t="shared" si="124"/>
        <v>108.138715</v>
      </c>
      <c r="R1019" t="str">
        <f t="shared" si="125"/>
        <v>Personal</v>
      </c>
      <c r="S1019">
        <f t="shared" si="126"/>
        <v>2</v>
      </c>
      <c r="T1019" s="6">
        <f t="shared" ca="1" si="127"/>
        <v>29</v>
      </c>
    </row>
    <row r="1020" spans="1:20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s="2" t="str">
        <f t="shared" si="120"/>
        <v>California</v>
      </c>
      <c r="N1020" t="str">
        <f t="shared" si="121"/>
        <v>M</v>
      </c>
      <c r="O1020" t="str">
        <f t="shared" si="122"/>
        <v>High School or Below</v>
      </c>
      <c r="P1020">
        <f t="shared" si="123"/>
        <v>337185.84</v>
      </c>
      <c r="Q1020">
        <f t="shared" si="124"/>
        <v>408</v>
      </c>
      <c r="R1020" t="str">
        <f t="shared" si="125"/>
        <v>Corporate</v>
      </c>
      <c r="S1020">
        <f t="shared" si="126"/>
        <v>2</v>
      </c>
      <c r="T1020" s="6">
        <f t="shared" ca="1" si="127"/>
        <v>28</v>
      </c>
    </row>
    <row r="1021" spans="1:20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s="2" t="str">
        <f t="shared" si="120"/>
        <v>California</v>
      </c>
      <c r="N1021" t="str">
        <f t="shared" si="121"/>
        <v>M</v>
      </c>
      <c r="O1021" t="str">
        <f t="shared" si="122"/>
        <v>Bachelor</v>
      </c>
      <c r="P1021">
        <f t="shared" si="123"/>
        <v>386477.68</v>
      </c>
      <c r="Q1021">
        <f t="shared" si="124"/>
        <v>707.30341599999997</v>
      </c>
      <c r="R1021" t="str">
        <f t="shared" si="125"/>
        <v>Personal</v>
      </c>
      <c r="S1021">
        <f t="shared" si="126"/>
        <v>4</v>
      </c>
      <c r="T1021" s="6">
        <f t="shared" ca="1" si="127"/>
        <v>27</v>
      </c>
    </row>
    <row r="1022" spans="1:20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s="2" t="str">
        <f t="shared" si="120"/>
        <v>Oregon</v>
      </c>
      <c r="N1022" t="str">
        <f t="shared" si="121"/>
        <v>M</v>
      </c>
      <c r="O1022" t="str">
        <f t="shared" si="122"/>
        <v>College</v>
      </c>
      <c r="P1022">
        <f t="shared" si="123"/>
        <v>414571.19</v>
      </c>
      <c r="Q1022">
        <f t="shared" si="124"/>
        <v>1067.333126</v>
      </c>
      <c r="R1022" t="str">
        <f t="shared" si="125"/>
        <v>Corporate</v>
      </c>
      <c r="S1022">
        <f t="shared" si="126"/>
        <v>2</v>
      </c>
      <c r="T1022" s="6">
        <f t="shared" ca="1" si="127"/>
        <v>26</v>
      </c>
    </row>
    <row r="1023" spans="1:20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s="2" t="str">
        <f t="shared" si="120"/>
        <v>California</v>
      </c>
      <c r="N1023" t="str">
        <f t="shared" si="121"/>
        <v>M</v>
      </c>
      <c r="O1023" t="str">
        <f t="shared" si="122"/>
        <v>High School or Below</v>
      </c>
      <c r="P1023">
        <f t="shared" si="123"/>
        <v>515607.27</v>
      </c>
      <c r="Q1023">
        <f t="shared" si="124"/>
        <v>807.94729199999995</v>
      </c>
      <c r="R1023" t="str">
        <f t="shared" si="125"/>
        <v>Personal</v>
      </c>
      <c r="S1023">
        <f t="shared" si="126"/>
        <v>4</v>
      </c>
      <c r="T1023" s="6">
        <f t="shared" ca="1" si="127"/>
        <v>27</v>
      </c>
    </row>
    <row r="1024" spans="1:20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s="2" t="str">
        <f t="shared" si="120"/>
        <v>California</v>
      </c>
      <c r="N1024" t="str">
        <f t="shared" si="121"/>
        <v>M</v>
      </c>
      <c r="O1024" t="str">
        <f t="shared" si="122"/>
        <v>College</v>
      </c>
      <c r="P1024">
        <f t="shared" si="123"/>
        <v>366737.5</v>
      </c>
      <c r="Q1024">
        <f t="shared" si="124"/>
        <v>618.63095499999997</v>
      </c>
      <c r="R1024" t="str">
        <f t="shared" si="125"/>
        <v>Personal</v>
      </c>
      <c r="S1024">
        <f t="shared" si="126"/>
        <v>2</v>
      </c>
      <c r="T1024" s="6">
        <f t="shared" ca="1" si="127"/>
        <v>28</v>
      </c>
    </row>
    <row r="1025" spans="1:20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s="2" t="str">
        <f t="shared" si="120"/>
        <v>California</v>
      </c>
      <c r="N1025" t="str">
        <f t="shared" si="121"/>
        <v>F</v>
      </c>
      <c r="O1025" t="str">
        <f t="shared" si="122"/>
        <v>High School or Below</v>
      </c>
      <c r="P1025">
        <f t="shared" si="123"/>
        <v>783568.35</v>
      </c>
      <c r="Q1025">
        <f t="shared" si="124"/>
        <v>404.272806</v>
      </c>
      <c r="R1025" t="str">
        <f t="shared" si="125"/>
        <v>Corporate</v>
      </c>
      <c r="S1025">
        <f t="shared" si="126"/>
        <v>4</v>
      </c>
      <c r="T1025" s="6">
        <f t="shared" ca="1" si="127"/>
        <v>28</v>
      </c>
    </row>
    <row r="1026" spans="1:20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s="2" t="str">
        <f t="shared" si="120"/>
        <v>Arizona</v>
      </c>
      <c r="N1026" t="str">
        <f t="shared" si="121"/>
        <v>M</v>
      </c>
      <c r="O1026" t="str">
        <f t="shared" si="122"/>
        <v>Bachelor</v>
      </c>
      <c r="P1026">
        <f t="shared" si="123"/>
        <v>1456726.84</v>
      </c>
      <c r="Q1026">
        <f t="shared" si="124"/>
        <v>710.4</v>
      </c>
      <c r="R1026" t="str">
        <f t="shared" si="125"/>
        <v>Personal</v>
      </c>
      <c r="S1026">
        <f t="shared" si="126"/>
        <v>2</v>
      </c>
      <c r="T1026" s="6">
        <f t="shared" ca="1" si="127"/>
        <v>27</v>
      </c>
    </row>
    <row r="1027" spans="1:20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s="2" t="str">
        <f t="shared" ref="M1027:M1072" si="128">IF(OR(LEFT(B1027,1)="W",LEFT(B1027,1)="w"),"Washington",IF(OR(LEFT(B1027,1)="A",LEFT(B1027,1)="a"),"Arizona",IF(OR(LEFT(B1027,1)="N",LEFT(C1027,1)="n"),"Nevada",IF(OR(LEFT(B1027,1)="C",LEFT(B1027,1)="c"),"California",IF(OR(LEFT(B1027,1)="O",LEFT(C1027,1)="o"),"Oregon")))))</f>
        <v>Oregon</v>
      </c>
      <c r="N1027" t="str">
        <f t="shared" ref="N1027:N1072" si="129">IF(OR(LEFT(C1027,1)="F",LEFT(C1027,1)="f"),"F", IF(OR(LEFT(C1027,1)="M",LEFT(C1027,1)="m"),"M", "NA"))</f>
        <v>M</v>
      </c>
      <c r="O1027" t="str">
        <f t="shared" ref="O1027:O1072" si="130">IF(OR(LEFT(D1027,1)="M",LEFT(D1027,1)="m"),"Master",IF(OR(LEFT(D1027,1)="B",LEFT(D1027,1)="b"),"Bachelor",IF(OR(LEFT(D1027,1)="H",LEFT(D1027,1)="h"),"High School or Below",IF(OR(LEFT(D1027,1)="C",LEFT(D1027,1)="c"),"College",IF(OR(LEFT(D1027,1)="D",LEFT(D1027,1)="d"),"Doctor")))))</f>
        <v>Bachelor</v>
      </c>
      <c r="P1027">
        <f t="shared" ref="P1027:P1072" si="131">VALUE(E1027)</f>
        <v>1017133.9</v>
      </c>
      <c r="Q1027">
        <f t="shared" ref="Q1027:Q1072" si="132">VALUE(K1027)</f>
        <v>312</v>
      </c>
      <c r="R1027" t="str">
        <f t="shared" ref="R1027:R1072" si="133">TRIM(SUBSTITUTE(I1027, " Auto", ""))</f>
        <v>Corporate</v>
      </c>
      <c r="S1027">
        <f t="shared" ref="S1027:S1072" si="134">IF(OR(LEFT(J1027,4)="Four",LEFT(J1027,3)="Lux",),4, 2)</f>
        <v>4</v>
      </c>
      <c r="T1027" s="6">
        <f t="shared" ref="T1027:T1072" ca="1" si="135">DATEDIF(L1027,TODAY(),"Y")</f>
        <v>29</v>
      </c>
    </row>
    <row r="1028" spans="1:20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s="2" t="str">
        <f t="shared" si="128"/>
        <v>Nevada</v>
      </c>
      <c r="N1028" t="str">
        <f t="shared" si="129"/>
        <v>F</v>
      </c>
      <c r="O1028" t="str">
        <f t="shared" si="130"/>
        <v>Bachelor</v>
      </c>
      <c r="P1028">
        <f t="shared" si="131"/>
        <v>413577.52</v>
      </c>
      <c r="Q1028">
        <f t="shared" si="132"/>
        <v>707.97761400000002</v>
      </c>
      <c r="R1028" t="str">
        <f t="shared" si="133"/>
        <v>Special</v>
      </c>
      <c r="S1028">
        <f t="shared" si="134"/>
        <v>4</v>
      </c>
      <c r="T1028" s="6">
        <f t="shared" ca="1" si="135"/>
        <v>27</v>
      </c>
    </row>
    <row r="1029" spans="1:20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s="2" t="str">
        <f t="shared" si="128"/>
        <v>Oregon</v>
      </c>
      <c r="N1029" t="str">
        <f t="shared" si="129"/>
        <v>F</v>
      </c>
      <c r="O1029" t="str">
        <f t="shared" si="130"/>
        <v>College</v>
      </c>
      <c r="P1029">
        <f t="shared" si="131"/>
        <v>551149.11</v>
      </c>
      <c r="Q1029">
        <f t="shared" si="132"/>
        <v>336</v>
      </c>
      <c r="R1029" t="str">
        <f t="shared" si="133"/>
        <v>Corporate</v>
      </c>
      <c r="S1029">
        <f t="shared" si="134"/>
        <v>4</v>
      </c>
      <c r="T1029" s="6">
        <f t="shared" ca="1" si="135"/>
        <v>28</v>
      </c>
    </row>
    <row r="1030" spans="1:20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s="2" t="str">
        <f t="shared" si="128"/>
        <v>Washington</v>
      </c>
      <c r="N1030" t="str">
        <f t="shared" si="129"/>
        <v>F</v>
      </c>
      <c r="O1030" t="str">
        <f t="shared" si="130"/>
        <v>High School or Below</v>
      </c>
      <c r="P1030">
        <f t="shared" si="131"/>
        <v>1131424.3899999999</v>
      </c>
      <c r="Q1030">
        <f t="shared" si="132"/>
        <v>232.24232599999999</v>
      </c>
      <c r="R1030" t="str">
        <f t="shared" si="133"/>
        <v>Personal</v>
      </c>
      <c r="S1030">
        <f t="shared" si="134"/>
        <v>2</v>
      </c>
      <c r="T1030" s="6">
        <f t="shared" ca="1" si="135"/>
        <v>29</v>
      </c>
    </row>
    <row r="1031" spans="1:20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s="2" t="str">
        <f t="shared" si="128"/>
        <v>California</v>
      </c>
      <c r="N1031" t="str">
        <f t="shared" si="129"/>
        <v>F</v>
      </c>
      <c r="O1031" t="str">
        <f t="shared" si="130"/>
        <v>High School or Below</v>
      </c>
      <c r="P1031">
        <f t="shared" si="131"/>
        <v>541461.73</v>
      </c>
      <c r="Q1031">
        <f t="shared" si="132"/>
        <v>68.226000999999997</v>
      </c>
      <c r="R1031" t="str">
        <f t="shared" si="133"/>
        <v>Personal</v>
      </c>
      <c r="S1031">
        <f t="shared" si="134"/>
        <v>4</v>
      </c>
      <c r="T1031" s="6">
        <f t="shared" ca="1" si="135"/>
        <v>29</v>
      </c>
    </row>
    <row r="1032" spans="1:20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s="2" t="str">
        <f t="shared" si="128"/>
        <v>Oregon</v>
      </c>
      <c r="N1032" t="str">
        <f t="shared" si="129"/>
        <v>F</v>
      </c>
      <c r="O1032" t="str">
        <f t="shared" si="130"/>
        <v>High School or Below</v>
      </c>
      <c r="P1032">
        <f t="shared" si="131"/>
        <v>742159.35</v>
      </c>
      <c r="Q1032">
        <f t="shared" si="132"/>
        <v>287.14980700000001</v>
      </c>
      <c r="R1032" t="str">
        <f t="shared" si="133"/>
        <v>Personal</v>
      </c>
      <c r="S1032">
        <f t="shared" si="134"/>
        <v>4</v>
      </c>
      <c r="T1032" s="6">
        <f t="shared" ca="1" si="135"/>
        <v>29</v>
      </c>
    </row>
    <row r="1033" spans="1:20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s="2" t="str">
        <f t="shared" si="128"/>
        <v>California</v>
      </c>
      <c r="N1033" t="str">
        <f t="shared" si="129"/>
        <v>M</v>
      </c>
      <c r="O1033" t="str">
        <f t="shared" si="130"/>
        <v>Bachelor</v>
      </c>
      <c r="P1033">
        <f t="shared" si="131"/>
        <v>445811.34</v>
      </c>
      <c r="Q1033">
        <f t="shared" si="132"/>
        <v>312</v>
      </c>
      <c r="R1033" t="str">
        <f t="shared" si="133"/>
        <v>Personal</v>
      </c>
      <c r="S1033">
        <f t="shared" si="134"/>
        <v>4</v>
      </c>
      <c r="T1033" s="6">
        <f t="shared" ca="1" si="135"/>
        <v>29</v>
      </c>
    </row>
    <row r="1034" spans="1:20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s="2" t="str">
        <f t="shared" si="128"/>
        <v>Oregon</v>
      </c>
      <c r="N1034" t="str">
        <f t="shared" si="129"/>
        <v>F</v>
      </c>
      <c r="O1034" t="str">
        <f t="shared" si="130"/>
        <v>College</v>
      </c>
      <c r="P1034">
        <f t="shared" si="131"/>
        <v>1447612.49</v>
      </c>
      <c r="Q1034">
        <f t="shared" si="132"/>
        <v>595.20000000000005</v>
      </c>
      <c r="R1034" t="str">
        <f t="shared" si="133"/>
        <v>Corporate</v>
      </c>
      <c r="S1034">
        <f t="shared" si="134"/>
        <v>2</v>
      </c>
      <c r="T1034" s="6">
        <f t="shared" ca="1" si="135"/>
        <v>28</v>
      </c>
    </row>
    <row r="1035" spans="1:20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s="2" t="str">
        <f t="shared" si="128"/>
        <v>Oregon</v>
      </c>
      <c r="N1035" t="str">
        <f t="shared" si="129"/>
        <v>F</v>
      </c>
      <c r="O1035" t="str">
        <f t="shared" si="130"/>
        <v>College</v>
      </c>
      <c r="P1035">
        <f t="shared" si="131"/>
        <v>493688.84</v>
      </c>
      <c r="Q1035">
        <f t="shared" si="132"/>
        <v>391.63662799999997</v>
      </c>
      <c r="R1035" t="str">
        <f t="shared" si="133"/>
        <v>Personal</v>
      </c>
      <c r="S1035">
        <f t="shared" si="134"/>
        <v>2</v>
      </c>
      <c r="T1035" s="6">
        <f t="shared" ca="1" si="135"/>
        <v>28</v>
      </c>
    </row>
    <row r="1036" spans="1:20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s="2" t="str">
        <f t="shared" si="128"/>
        <v>Oregon</v>
      </c>
      <c r="N1036" t="str">
        <f t="shared" si="129"/>
        <v>F</v>
      </c>
      <c r="O1036" t="str">
        <f t="shared" si="130"/>
        <v>Bachelor</v>
      </c>
      <c r="P1036">
        <f t="shared" si="131"/>
        <v>452527.65</v>
      </c>
      <c r="Q1036">
        <f t="shared" si="132"/>
        <v>547.20000000000005</v>
      </c>
      <c r="R1036" t="str">
        <f t="shared" si="133"/>
        <v>Personal</v>
      </c>
      <c r="S1036">
        <f t="shared" si="134"/>
        <v>2</v>
      </c>
      <c r="T1036" s="6">
        <f t="shared" ca="1" si="135"/>
        <v>28</v>
      </c>
    </row>
    <row r="1037" spans="1:20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s="2" t="str">
        <f t="shared" si="128"/>
        <v>Washington</v>
      </c>
      <c r="N1037" t="str">
        <f t="shared" si="129"/>
        <v>F</v>
      </c>
      <c r="O1037" t="str">
        <f t="shared" si="130"/>
        <v>Master</v>
      </c>
      <c r="P1037">
        <f t="shared" si="131"/>
        <v>558176.13</v>
      </c>
      <c r="Q1037">
        <f t="shared" si="132"/>
        <v>239.32857100000001</v>
      </c>
      <c r="R1037" t="str">
        <f t="shared" si="133"/>
        <v>Personal</v>
      </c>
      <c r="S1037">
        <f t="shared" si="134"/>
        <v>2</v>
      </c>
      <c r="T1037" s="6">
        <f t="shared" ca="1" si="135"/>
        <v>29</v>
      </c>
    </row>
    <row r="1038" spans="1:20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s="2" t="str">
        <f t="shared" si="128"/>
        <v>California</v>
      </c>
      <c r="N1038" t="str">
        <f t="shared" si="129"/>
        <v>F</v>
      </c>
      <c r="O1038" t="str">
        <f t="shared" si="130"/>
        <v>Bachelor</v>
      </c>
      <c r="P1038">
        <f t="shared" si="131"/>
        <v>1413434.74</v>
      </c>
      <c r="Q1038">
        <f t="shared" si="132"/>
        <v>232.67441700000001</v>
      </c>
      <c r="R1038" t="str">
        <f t="shared" si="133"/>
        <v>Personal</v>
      </c>
      <c r="S1038">
        <f t="shared" si="134"/>
        <v>2</v>
      </c>
      <c r="T1038" s="6">
        <f t="shared" ca="1" si="135"/>
        <v>29</v>
      </c>
    </row>
    <row r="1039" spans="1:20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s="2" t="str">
        <f t="shared" si="128"/>
        <v>Nevada</v>
      </c>
      <c r="N1039" t="str">
        <f t="shared" si="129"/>
        <v>F</v>
      </c>
      <c r="O1039" t="str">
        <f t="shared" si="130"/>
        <v>High School or Below</v>
      </c>
      <c r="P1039">
        <f t="shared" si="131"/>
        <v>2472318.31</v>
      </c>
      <c r="Q1039">
        <f t="shared" si="132"/>
        <v>331.2</v>
      </c>
      <c r="R1039" t="str">
        <f t="shared" si="133"/>
        <v>Personal</v>
      </c>
      <c r="S1039">
        <f t="shared" si="134"/>
        <v>4</v>
      </c>
      <c r="T1039" s="6">
        <f t="shared" ca="1" si="135"/>
        <v>28</v>
      </c>
    </row>
    <row r="1040" spans="1:20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s="2" t="str">
        <f t="shared" si="128"/>
        <v>California</v>
      </c>
      <c r="N1040" t="str">
        <f t="shared" si="129"/>
        <v>F</v>
      </c>
      <c r="O1040" t="str">
        <f t="shared" si="130"/>
        <v>Bachelor</v>
      </c>
      <c r="P1040">
        <f t="shared" si="131"/>
        <v>283806.78000000003</v>
      </c>
      <c r="Q1040">
        <f t="shared" si="132"/>
        <v>336.50961000000001</v>
      </c>
      <c r="R1040" t="str">
        <f t="shared" si="133"/>
        <v>Personal</v>
      </c>
      <c r="S1040">
        <f t="shared" si="134"/>
        <v>4</v>
      </c>
      <c r="T1040" s="6">
        <f t="shared" ca="1" si="135"/>
        <v>28</v>
      </c>
    </row>
    <row r="1041" spans="1:20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s="2" t="str">
        <f t="shared" si="128"/>
        <v>California</v>
      </c>
      <c r="N1041" t="str">
        <f t="shared" si="129"/>
        <v>F</v>
      </c>
      <c r="O1041" t="str">
        <f t="shared" si="130"/>
        <v>High School or Below</v>
      </c>
      <c r="P1041">
        <f t="shared" si="131"/>
        <v>384848.36</v>
      </c>
      <c r="Q1041">
        <f t="shared" si="132"/>
        <v>470.4</v>
      </c>
      <c r="R1041" t="str">
        <f t="shared" si="133"/>
        <v>Corporate</v>
      </c>
      <c r="S1041">
        <f t="shared" si="134"/>
        <v>4</v>
      </c>
      <c r="T1041" s="6">
        <f t="shared" ca="1" si="135"/>
        <v>28</v>
      </c>
    </row>
    <row r="1042" spans="1:20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s="2" t="str">
        <f t="shared" si="128"/>
        <v>Oregon</v>
      </c>
      <c r="N1042" t="str">
        <f t="shared" si="129"/>
        <v>M</v>
      </c>
      <c r="O1042" t="str">
        <f t="shared" si="130"/>
        <v>Bachelor</v>
      </c>
      <c r="P1042">
        <f t="shared" si="131"/>
        <v>1950447.39</v>
      </c>
      <c r="Q1042">
        <f t="shared" si="132"/>
        <v>345.6</v>
      </c>
      <c r="R1042" t="str">
        <f t="shared" si="133"/>
        <v>Personal</v>
      </c>
      <c r="S1042">
        <f t="shared" si="134"/>
        <v>4</v>
      </c>
      <c r="T1042" s="6">
        <f t="shared" ca="1" si="135"/>
        <v>28</v>
      </c>
    </row>
    <row r="1043" spans="1:20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s="2" t="str">
        <f t="shared" si="128"/>
        <v>Washington</v>
      </c>
      <c r="N1043" t="str">
        <f t="shared" si="129"/>
        <v>F</v>
      </c>
      <c r="O1043" t="str">
        <f t="shared" si="130"/>
        <v>Bachelor</v>
      </c>
      <c r="P1043">
        <f t="shared" si="131"/>
        <v>248004.59</v>
      </c>
      <c r="Q1043">
        <f t="shared" si="132"/>
        <v>244.21228600000001</v>
      </c>
      <c r="R1043" t="str">
        <f t="shared" si="133"/>
        <v>Corporate</v>
      </c>
      <c r="S1043">
        <f t="shared" si="134"/>
        <v>2</v>
      </c>
      <c r="T1043" s="6">
        <f t="shared" ca="1" si="135"/>
        <v>29</v>
      </c>
    </row>
    <row r="1044" spans="1:20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s="2" t="str">
        <f t="shared" si="128"/>
        <v>Arizona</v>
      </c>
      <c r="N1044" t="str">
        <f t="shared" si="129"/>
        <v>F</v>
      </c>
      <c r="O1044" t="str">
        <f t="shared" si="130"/>
        <v>High School or Below</v>
      </c>
      <c r="P1044">
        <f t="shared" si="131"/>
        <v>436137.29</v>
      </c>
      <c r="Q1044">
        <f t="shared" si="132"/>
        <v>523.20000000000005</v>
      </c>
      <c r="R1044" t="str">
        <f t="shared" si="133"/>
        <v>Personal</v>
      </c>
      <c r="S1044">
        <f t="shared" si="134"/>
        <v>4</v>
      </c>
      <c r="T1044" s="6">
        <f t="shared" ca="1" si="135"/>
        <v>28</v>
      </c>
    </row>
    <row r="1045" spans="1:20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s="2" t="str">
        <f t="shared" si="128"/>
        <v>Arizona</v>
      </c>
      <c r="N1045" t="str">
        <f t="shared" si="129"/>
        <v>F</v>
      </c>
      <c r="O1045" t="str">
        <f t="shared" si="130"/>
        <v>High School or Below</v>
      </c>
      <c r="P1045">
        <f t="shared" si="131"/>
        <v>252907.75</v>
      </c>
      <c r="Q1045">
        <f t="shared" si="132"/>
        <v>328.87086799999997</v>
      </c>
      <c r="R1045" t="str">
        <f t="shared" si="133"/>
        <v>Personal</v>
      </c>
      <c r="S1045">
        <f t="shared" si="134"/>
        <v>4</v>
      </c>
      <c r="T1045" s="6">
        <f t="shared" ca="1" si="135"/>
        <v>28</v>
      </c>
    </row>
    <row r="1046" spans="1:20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s="2" t="str">
        <f t="shared" si="128"/>
        <v>Arizona</v>
      </c>
      <c r="N1046" t="str">
        <f t="shared" si="129"/>
        <v>M</v>
      </c>
      <c r="O1046" t="str">
        <f t="shared" si="130"/>
        <v>College</v>
      </c>
      <c r="P1046">
        <f t="shared" si="131"/>
        <v>250444.48</v>
      </c>
      <c r="Q1046">
        <f t="shared" si="132"/>
        <v>496.8</v>
      </c>
      <c r="R1046" t="str">
        <f t="shared" si="133"/>
        <v>Personal</v>
      </c>
      <c r="S1046">
        <f t="shared" si="134"/>
        <v>4</v>
      </c>
      <c r="T1046" s="6">
        <f t="shared" ca="1" si="135"/>
        <v>28</v>
      </c>
    </row>
    <row r="1047" spans="1:20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s="2" t="str">
        <f t="shared" si="128"/>
        <v>Oregon</v>
      </c>
      <c r="N1047" t="str">
        <f t="shared" si="129"/>
        <v>F</v>
      </c>
      <c r="O1047" t="str">
        <f t="shared" si="130"/>
        <v>Bachelor</v>
      </c>
      <c r="P1047">
        <f t="shared" si="131"/>
        <v>864970.06</v>
      </c>
      <c r="Q1047">
        <f t="shared" si="132"/>
        <v>85.063708000000005</v>
      </c>
      <c r="R1047" t="str">
        <f t="shared" si="133"/>
        <v>Corporate</v>
      </c>
      <c r="S1047">
        <f t="shared" si="134"/>
        <v>2</v>
      </c>
      <c r="T1047" s="6">
        <f t="shared" ca="1" si="135"/>
        <v>29</v>
      </c>
    </row>
    <row r="1048" spans="1:20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s="2" t="str">
        <f t="shared" si="128"/>
        <v>Oregon</v>
      </c>
      <c r="N1048" t="str">
        <f t="shared" si="129"/>
        <v>F</v>
      </c>
      <c r="O1048" t="str">
        <f t="shared" si="130"/>
        <v>College</v>
      </c>
      <c r="P1048">
        <f t="shared" si="131"/>
        <v>1366835.53</v>
      </c>
      <c r="Q1048">
        <f t="shared" si="132"/>
        <v>1418.4</v>
      </c>
      <c r="R1048" t="str">
        <f t="shared" si="133"/>
        <v>Personal</v>
      </c>
      <c r="S1048">
        <f t="shared" si="134"/>
        <v>2</v>
      </c>
      <c r="T1048" s="6">
        <f t="shared" ca="1" si="135"/>
        <v>26</v>
      </c>
    </row>
    <row r="1049" spans="1:20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s="2" t="str">
        <f t="shared" si="128"/>
        <v>Oregon</v>
      </c>
      <c r="N1049" t="str">
        <f t="shared" si="129"/>
        <v>F</v>
      </c>
      <c r="O1049" t="str">
        <f t="shared" si="130"/>
        <v>High School or Below</v>
      </c>
      <c r="P1049">
        <f t="shared" si="131"/>
        <v>2063508.46</v>
      </c>
      <c r="Q1049">
        <f t="shared" si="132"/>
        <v>334.40871700000002</v>
      </c>
      <c r="R1049" t="str">
        <f t="shared" si="133"/>
        <v>Personal</v>
      </c>
      <c r="S1049">
        <f t="shared" si="134"/>
        <v>2</v>
      </c>
      <c r="T1049" s="6">
        <f t="shared" ca="1" si="135"/>
        <v>28</v>
      </c>
    </row>
    <row r="1050" spans="1:20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s="2" t="str">
        <f t="shared" si="128"/>
        <v>Arizona</v>
      </c>
      <c r="N1050" t="str">
        <f t="shared" si="129"/>
        <v>F</v>
      </c>
      <c r="O1050" t="str">
        <f t="shared" si="130"/>
        <v>College</v>
      </c>
      <c r="P1050">
        <f t="shared" si="131"/>
        <v>251753.36</v>
      </c>
      <c r="Q1050">
        <f t="shared" si="132"/>
        <v>42.096415</v>
      </c>
      <c r="R1050" t="str">
        <f t="shared" si="133"/>
        <v>Personal</v>
      </c>
      <c r="S1050">
        <f t="shared" si="134"/>
        <v>4</v>
      </c>
      <c r="T1050" s="6">
        <f t="shared" ca="1" si="135"/>
        <v>29</v>
      </c>
    </row>
    <row r="1051" spans="1:20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s="2" t="str">
        <f t="shared" si="128"/>
        <v>California</v>
      </c>
      <c r="N1051" t="str">
        <f t="shared" si="129"/>
        <v>F</v>
      </c>
      <c r="O1051" t="str">
        <f t="shared" si="130"/>
        <v>High School or Below</v>
      </c>
      <c r="P1051">
        <f t="shared" si="131"/>
        <v>532667.77</v>
      </c>
      <c r="Q1051">
        <f t="shared" si="132"/>
        <v>300.52857899999998</v>
      </c>
      <c r="R1051" t="str">
        <f t="shared" si="133"/>
        <v>Personal</v>
      </c>
      <c r="S1051">
        <f t="shared" si="134"/>
        <v>2</v>
      </c>
      <c r="T1051" s="6">
        <f t="shared" ca="1" si="135"/>
        <v>29</v>
      </c>
    </row>
    <row r="1052" spans="1:20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s="2" t="str">
        <f t="shared" si="128"/>
        <v>Arizona</v>
      </c>
      <c r="N1052" t="str">
        <f t="shared" si="129"/>
        <v>M</v>
      </c>
      <c r="O1052" t="str">
        <f t="shared" si="130"/>
        <v>High School or Below</v>
      </c>
      <c r="P1052">
        <f t="shared" si="131"/>
        <v>260027.21</v>
      </c>
      <c r="Q1052">
        <f t="shared" si="132"/>
        <v>144.782152</v>
      </c>
      <c r="R1052" t="str">
        <f t="shared" si="133"/>
        <v>Corporate</v>
      </c>
      <c r="S1052">
        <f t="shared" si="134"/>
        <v>4</v>
      </c>
      <c r="T1052" s="6">
        <f t="shared" ca="1" si="135"/>
        <v>29</v>
      </c>
    </row>
    <row r="1053" spans="1:20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s="2" t="str">
        <f t="shared" si="128"/>
        <v>Oregon</v>
      </c>
      <c r="N1053" t="str">
        <f t="shared" si="129"/>
        <v>F</v>
      </c>
      <c r="O1053" t="str">
        <f t="shared" si="130"/>
        <v>Bachelor</v>
      </c>
      <c r="P1053">
        <f t="shared" si="131"/>
        <v>853479.28</v>
      </c>
      <c r="Q1053">
        <f t="shared" si="132"/>
        <v>64.598215999999994</v>
      </c>
      <c r="R1053" t="str">
        <f t="shared" si="133"/>
        <v>Personal</v>
      </c>
      <c r="S1053">
        <f t="shared" si="134"/>
        <v>2</v>
      </c>
      <c r="T1053" s="6">
        <f t="shared" ca="1" si="135"/>
        <v>29</v>
      </c>
    </row>
    <row r="1054" spans="1:20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s="2" t="str">
        <f t="shared" si="128"/>
        <v>Oregon</v>
      </c>
      <c r="N1054" t="str">
        <f t="shared" si="129"/>
        <v>M</v>
      </c>
      <c r="O1054" t="str">
        <f t="shared" si="130"/>
        <v>High School or Below</v>
      </c>
      <c r="P1054">
        <f t="shared" si="131"/>
        <v>882883.5</v>
      </c>
      <c r="Q1054">
        <f t="shared" si="132"/>
        <v>532.79999999999995</v>
      </c>
      <c r="R1054" t="str">
        <f t="shared" si="133"/>
        <v>Corporate</v>
      </c>
      <c r="S1054">
        <f t="shared" si="134"/>
        <v>2</v>
      </c>
      <c r="T1054" s="6">
        <f t="shared" ca="1" si="135"/>
        <v>28</v>
      </c>
    </row>
    <row r="1055" spans="1:20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s="2" t="str">
        <f t="shared" si="128"/>
        <v>Nevada</v>
      </c>
      <c r="N1055" t="str">
        <f t="shared" si="129"/>
        <v>F</v>
      </c>
      <c r="O1055" t="str">
        <f t="shared" si="130"/>
        <v>Bachelor</v>
      </c>
      <c r="P1055">
        <f t="shared" si="131"/>
        <v>224844.96</v>
      </c>
      <c r="Q1055">
        <f t="shared" si="132"/>
        <v>347.857619</v>
      </c>
      <c r="R1055" t="str">
        <f t="shared" si="133"/>
        <v>Personal</v>
      </c>
      <c r="S1055">
        <f t="shared" si="134"/>
        <v>4</v>
      </c>
      <c r="T1055" s="6">
        <f t="shared" ca="1" si="135"/>
        <v>28</v>
      </c>
    </row>
    <row r="1056" spans="1:20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s="2" t="str">
        <f t="shared" si="128"/>
        <v>Washington</v>
      </c>
      <c r="N1056" t="str">
        <f t="shared" si="129"/>
        <v>F</v>
      </c>
      <c r="O1056" t="str">
        <f t="shared" si="130"/>
        <v>Bachelor</v>
      </c>
      <c r="P1056">
        <f t="shared" si="131"/>
        <v>1230276.24</v>
      </c>
      <c r="Q1056">
        <f t="shared" si="132"/>
        <v>245.447622</v>
      </c>
      <c r="R1056" t="str">
        <f t="shared" si="133"/>
        <v>Personal</v>
      </c>
      <c r="S1056">
        <f t="shared" si="134"/>
        <v>4</v>
      </c>
      <c r="T1056" s="6">
        <f t="shared" ca="1" si="135"/>
        <v>29</v>
      </c>
    </row>
    <row r="1057" spans="1:20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s="2" t="str">
        <f t="shared" si="128"/>
        <v>Oregon</v>
      </c>
      <c r="N1057" t="str">
        <f t="shared" si="129"/>
        <v>M</v>
      </c>
      <c r="O1057" t="str">
        <f t="shared" si="130"/>
        <v>High School or Below</v>
      </c>
      <c r="P1057">
        <f t="shared" si="131"/>
        <v>455659.3</v>
      </c>
      <c r="Q1057">
        <f t="shared" si="132"/>
        <v>525.6</v>
      </c>
      <c r="R1057" t="str">
        <f t="shared" si="133"/>
        <v>Personal</v>
      </c>
      <c r="S1057">
        <f t="shared" si="134"/>
        <v>4</v>
      </c>
      <c r="T1057" s="6">
        <f t="shared" ca="1" si="135"/>
        <v>28</v>
      </c>
    </row>
    <row r="1058" spans="1:20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s="2" t="str">
        <f t="shared" si="128"/>
        <v>Oregon</v>
      </c>
      <c r="N1058" t="str">
        <f t="shared" si="129"/>
        <v>F</v>
      </c>
      <c r="O1058" t="str">
        <f t="shared" si="130"/>
        <v>Bachelor</v>
      </c>
      <c r="P1058">
        <f t="shared" si="131"/>
        <v>253070.51</v>
      </c>
      <c r="Q1058">
        <f t="shared" si="132"/>
        <v>61.769564000000003</v>
      </c>
      <c r="R1058" t="str">
        <f t="shared" si="133"/>
        <v>Corporate</v>
      </c>
      <c r="S1058">
        <f t="shared" si="134"/>
        <v>4</v>
      </c>
      <c r="T1058" s="6">
        <f t="shared" ca="1" si="135"/>
        <v>29</v>
      </c>
    </row>
    <row r="1059" spans="1:20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s="2" t="str">
        <f t="shared" si="128"/>
        <v>California</v>
      </c>
      <c r="N1059" t="str">
        <f t="shared" si="129"/>
        <v>M</v>
      </c>
      <c r="O1059" t="str">
        <f t="shared" si="130"/>
        <v>College</v>
      </c>
      <c r="P1059">
        <f t="shared" si="131"/>
        <v>525198.4</v>
      </c>
      <c r="Q1059">
        <f t="shared" si="132"/>
        <v>316.8</v>
      </c>
      <c r="R1059" t="str">
        <f t="shared" si="133"/>
        <v>Personal</v>
      </c>
      <c r="S1059">
        <f t="shared" si="134"/>
        <v>2</v>
      </c>
      <c r="T1059" s="6">
        <f t="shared" ca="1" si="135"/>
        <v>29</v>
      </c>
    </row>
    <row r="1060" spans="1:20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s="2" t="str">
        <f t="shared" si="128"/>
        <v>Oregon</v>
      </c>
      <c r="N1060" t="str">
        <f t="shared" si="129"/>
        <v>M</v>
      </c>
      <c r="O1060" t="str">
        <f t="shared" si="130"/>
        <v>High School or Below</v>
      </c>
      <c r="P1060">
        <f t="shared" si="131"/>
        <v>674311.93</v>
      </c>
      <c r="Q1060">
        <f t="shared" si="132"/>
        <v>955.2</v>
      </c>
      <c r="R1060" t="str">
        <f t="shared" si="133"/>
        <v>Personal</v>
      </c>
      <c r="S1060">
        <f t="shared" si="134"/>
        <v>4</v>
      </c>
      <c r="T1060" s="6">
        <f t="shared" ca="1" si="135"/>
        <v>27</v>
      </c>
    </row>
    <row r="1061" spans="1:20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s="2" t="str">
        <f t="shared" si="128"/>
        <v>Oregon</v>
      </c>
      <c r="N1061" t="str">
        <f t="shared" si="129"/>
        <v>M</v>
      </c>
      <c r="O1061" t="str">
        <f t="shared" si="130"/>
        <v>College</v>
      </c>
      <c r="P1061">
        <f t="shared" si="131"/>
        <v>1401472.13</v>
      </c>
      <c r="Q1061">
        <f t="shared" si="132"/>
        <v>720.75294499999995</v>
      </c>
      <c r="R1061" t="str">
        <f t="shared" si="133"/>
        <v>Corporate</v>
      </c>
      <c r="S1061">
        <f t="shared" si="134"/>
        <v>2</v>
      </c>
      <c r="T1061" s="6">
        <f t="shared" ca="1" si="135"/>
        <v>27</v>
      </c>
    </row>
    <row r="1062" spans="1:20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s="2" t="str">
        <f t="shared" si="128"/>
        <v>Oregon</v>
      </c>
      <c r="N1062" t="str">
        <f t="shared" si="129"/>
        <v>M</v>
      </c>
      <c r="O1062" t="str">
        <f t="shared" si="130"/>
        <v>College</v>
      </c>
      <c r="P1062">
        <f t="shared" si="131"/>
        <v>943891.56</v>
      </c>
      <c r="Q1062">
        <f t="shared" si="132"/>
        <v>340.65696300000002</v>
      </c>
      <c r="R1062" t="str">
        <f t="shared" si="133"/>
        <v>Personal</v>
      </c>
      <c r="S1062">
        <f t="shared" si="134"/>
        <v>4</v>
      </c>
      <c r="T1062" s="6">
        <f t="shared" ca="1" si="135"/>
        <v>28</v>
      </c>
    </row>
    <row r="1063" spans="1:20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s="2" t="str">
        <f t="shared" si="128"/>
        <v>California</v>
      </c>
      <c r="N1063" t="str">
        <f t="shared" si="129"/>
        <v>F</v>
      </c>
      <c r="O1063" t="str">
        <f t="shared" si="130"/>
        <v>Bachelor</v>
      </c>
      <c r="P1063">
        <f t="shared" si="131"/>
        <v>1050677.17</v>
      </c>
      <c r="Q1063">
        <f t="shared" si="132"/>
        <v>546.52489600000001</v>
      </c>
      <c r="R1063" t="str">
        <f t="shared" si="133"/>
        <v>Personal</v>
      </c>
      <c r="S1063">
        <f t="shared" si="134"/>
        <v>4</v>
      </c>
      <c r="T1063" s="6">
        <f t="shared" ca="1" si="135"/>
        <v>28</v>
      </c>
    </row>
    <row r="1064" spans="1:20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s="2" t="str">
        <f t="shared" si="128"/>
        <v>Arizona</v>
      </c>
      <c r="N1064" t="str">
        <f t="shared" si="129"/>
        <v>F</v>
      </c>
      <c r="O1064" t="str">
        <f t="shared" si="130"/>
        <v>High School or Below</v>
      </c>
      <c r="P1064">
        <f t="shared" si="131"/>
        <v>421391.86</v>
      </c>
      <c r="Q1064">
        <f t="shared" si="132"/>
        <v>489.411833</v>
      </c>
      <c r="R1064" t="str">
        <f t="shared" si="133"/>
        <v>Personal</v>
      </c>
      <c r="S1064">
        <f t="shared" si="134"/>
        <v>4</v>
      </c>
      <c r="T1064" s="6">
        <f t="shared" ca="1" si="135"/>
        <v>28</v>
      </c>
    </row>
    <row r="1065" spans="1:20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s="2" t="str">
        <f t="shared" si="128"/>
        <v>California</v>
      </c>
      <c r="N1065" t="str">
        <f t="shared" si="129"/>
        <v>M</v>
      </c>
      <c r="O1065" t="str">
        <f t="shared" si="130"/>
        <v>College</v>
      </c>
      <c r="P1065">
        <f t="shared" si="131"/>
        <v>477368.64</v>
      </c>
      <c r="Q1065">
        <f t="shared" si="132"/>
        <v>171.32585599999999</v>
      </c>
      <c r="R1065" t="str">
        <f t="shared" si="133"/>
        <v>Personal</v>
      </c>
      <c r="S1065">
        <f t="shared" si="134"/>
        <v>4</v>
      </c>
      <c r="T1065" s="6">
        <f t="shared" ca="1" si="135"/>
        <v>29</v>
      </c>
    </row>
    <row r="1066" spans="1:20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s="2" t="str">
        <f t="shared" si="128"/>
        <v>Washington</v>
      </c>
      <c r="N1066" t="str">
        <f t="shared" si="129"/>
        <v>F</v>
      </c>
      <c r="O1066" t="str">
        <f t="shared" si="130"/>
        <v>Bachelor</v>
      </c>
      <c r="P1066">
        <f t="shared" si="131"/>
        <v>544142.01</v>
      </c>
      <c r="Q1066">
        <f t="shared" si="132"/>
        <v>249.08588700000001</v>
      </c>
      <c r="R1066" t="str">
        <f t="shared" si="133"/>
        <v>Personal</v>
      </c>
      <c r="S1066">
        <f t="shared" si="134"/>
        <v>2</v>
      </c>
      <c r="T1066" s="6">
        <f t="shared" ca="1" si="135"/>
        <v>29</v>
      </c>
    </row>
    <row r="1067" spans="1:20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s="2" t="str">
        <f t="shared" si="128"/>
        <v>California</v>
      </c>
      <c r="N1067" t="str">
        <f t="shared" si="129"/>
        <v>M</v>
      </c>
      <c r="O1067" t="str">
        <f t="shared" si="130"/>
        <v>Bachelor</v>
      </c>
      <c r="P1067">
        <f t="shared" si="131"/>
        <v>284226.69</v>
      </c>
      <c r="Q1067">
        <f t="shared" si="132"/>
        <v>30.874869</v>
      </c>
      <c r="R1067" t="str">
        <f t="shared" si="133"/>
        <v>Personal</v>
      </c>
      <c r="S1067">
        <f t="shared" si="134"/>
        <v>4</v>
      </c>
      <c r="T1067" s="6">
        <f t="shared" ca="1" si="135"/>
        <v>29</v>
      </c>
    </row>
    <row r="1068" spans="1:20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s="2" t="str">
        <f t="shared" si="128"/>
        <v>Oregon</v>
      </c>
      <c r="N1068" t="str">
        <f t="shared" si="129"/>
        <v>M</v>
      </c>
      <c r="O1068" t="str">
        <f t="shared" si="130"/>
        <v>Master</v>
      </c>
      <c r="P1068">
        <f t="shared" si="131"/>
        <v>305955.03000000003</v>
      </c>
      <c r="Q1068">
        <f t="shared" si="132"/>
        <v>361.455219</v>
      </c>
      <c r="R1068" t="str">
        <f t="shared" si="133"/>
        <v>Personal</v>
      </c>
      <c r="S1068">
        <f t="shared" si="134"/>
        <v>4</v>
      </c>
      <c r="T1068" s="6">
        <f t="shared" ca="1" si="135"/>
        <v>28</v>
      </c>
    </row>
    <row r="1069" spans="1:20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s="2" t="str">
        <f t="shared" si="128"/>
        <v>California</v>
      </c>
      <c r="N1069" t="str">
        <f t="shared" si="129"/>
        <v>F</v>
      </c>
      <c r="O1069" t="str">
        <f t="shared" si="130"/>
        <v>High School or Below</v>
      </c>
      <c r="P1069">
        <f t="shared" si="131"/>
        <v>2031499.76</v>
      </c>
      <c r="Q1069">
        <f t="shared" si="132"/>
        <v>207.320041</v>
      </c>
      <c r="R1069" t="str">
        <f t="shared" si="133"/>
        <v>Personal</v>
      </c>
      <c r="S1069">
        <f t="shared" si="134"/>
        <v>2</v>
      </c>
      <c r="T1069" s="6">
        <f t="shared" ca="1" si="135"/>
        <v>29</v>
      </c>
    </row>
    <row r="1070" spans="1:20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s="2" t="str">
        <f t="shared" si="128"/>
        <v>Arizona</v>
      </c>
      <c r="N1070" t="str">
        <f t="shared" si="129"/>
        <v>F</v>
      </c>
      <c r="O1070" t="str">
        <f t="shared" si="130"/>
        <v>Bachelor</v>
      </c>
      <c r="P1070">
        <f t="shared" si="131"/>
        <v>323912.46999999997</v>
      </c>
      <c r="Q1070">
        <f t="shared" si="132"/>
        <v>633.6</v>
      </c>
      <c r="R1070" t="str">
        <f t="shared" si="133"/>
        <v>Personal</v>
      </c>
      <c r="S1070">
        <f t="shared" si="134"/>
        <v>4</v>
      </c>
      <c r="T1070" s="6">
        <f t="shared" ca="1" si="135"/>
        <v>28</v>
      </c>
    </row>
    <row r="1071" spans="1:20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s="2" t="str">
        <f t="shared" si="128"/>
        <v>California</v>
      </c>
      <c r="N1071" t="str">
        <f t="shared" si="129"/>
        <v>F</v>
      </c>
      <c r="O1071" t="str">
        <f t="shared" si="130"/>
        <v>Master</v>
      </c>
      <c r="P1071">
        <f t="shared" si="131"/>
        <v>462680.11</v>
      </c>
      <c r="Q1071">
        <f t="shared" si="132"/>
        <v>547.20000000000005</v>
      </c>
      <c r="R1071" t="str">
        <f t="shared" si="133"/>
        <v>Special</v>
      </c>
      <c r="S1071">
        <f t="shared" si="134"/>
        <v>2</v>
      </c>
      <c r="T1071" s="6">
        <f t="shared" ca="1" si="135"/>
        <v>28</v>
      </c>
    </row>
    <row r="1072" spans="1:20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s="2" t="str">
        <f t="shared" si="128"/>
        <v>California</v>
      </c>
      <c r="N1072" t="str">
        <f t="shared" si="129"/>
        <v>F</v>
      </c>
      <c r="O1072" t="str">
        <f t="shared" si="130"/>
        <v>College</v>
      </c>
      <c r="P1072">
        <f t="shared" si="131"/>
        <v>899704.02</v>
      </c>
      <c r="Q1072">
        <f t="shared" si="132"/>
        <v>537.6</v>
      </c>
      <c r="R1072" t="str">
        <f t="shared" si="133"/>
        <v>Personal</v>
      </c>
      <c r="S1072">
        <f t="shared" si="134"/>
        <v>2</v>
      </c>
      <c r="T1072" s="6">
        <f t="shared" ca="1" si="135"/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Exercise 1-5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Pia Portillo De Muller</cp:lastModifiedBy>
  <dcterms:created xsi:type="dcterms:W3CDTF">2015-06-05T18:17:20Z</dcterms:created>
  <dcterms:modified xsi:type="dcterms:W3CDTF">2025-09-15T08:41:25Z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