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<sst xmlns="http://schemas.openxmlformats.org/spreadsheetml/2006/main" count="40" uniqueCount="37">
  <si>
    <t>Materials</t>
  </si>
  <si>
    <t>1 UNIT IN &lt;100 COST</t>
  </si>
  <si>
    <t>TOTAL</t>
  </si>
  <si>
    <t>1 UNIT IN 100 COST</t>
  </si>
  <si>
    <t>1 UNIT IN 1000 COST</t>
  </si>
  <si>
    <t>1 UNIT IN 10000 COST</t>
  </si>
  <si>
    <t>Calibration Stand Cost</t>
  </si>
  <si>
    <t>1.25mm JST</t>
  </si>
  <si>
    <t>RLS AksIM-2 E2019P Interface for SPI</t>
  </si>
  <si>
    <t>TMP117</t>
  </si>
  <si>
    <t>RLS AksIM-2 Encoder Readhead</t>
  </si>
  <si>
    <t>MLX90393SLW-ABA</t>
  </si>
  <si>
    <t>RLS AksIM-2 Encoder Magnetic Ring</t>
  </si>
  <si>
    <t>1.25mm JST female</t>
  </si>
  <si>
    <t>RLS aksIM-2 Absolute Magnetic Encoder ACC049 Cable Assembly</t>
  </si>
  <si>
    <t>PCB Way 10pc 100*100mm</t>
  </si>
  <si>
    <t>Polylactic acid (PLA) filament 1kg</t>
  </si>
  <si>
    <t>1206 3.2*1.6mm SMD LED</t>
  </si>
  <si>
    <t>DM542T Stepper Driver</t>
  </si>
  <si>
    <t>Samsung CAP CER 0.1UF 10V 0402</t>
  </si>
  <si>
    <t>M2-6 Threaded Heated Inserts &amp; Screws &lt;$10</t>
  </si>
  <si>
    <t>RES 10K Ω 1/16W 0402</t>
  </si>
  <si>
    <t>2A, 48mm Nema 17 Stepper Motor</t>
  </si>
  <si>
    <t>CAP CER 10UF 10V 0805</t>
  </si>
  <si>
    <t>100:1 Gearbox, 20 arc-min Backlash</t>
  </si>
  <si>
    <t>TI TCA9548APWR</t>
  </si>
  <si>
    <t>ESP32 Microcontroller</t>
  </si>
  <si>
    <t>2pc 8mm flange coupling</t>
  </si>
  <si>
    <t>8*150mm h8 tolerance steel shafts</t>
  </si>
  <si>
    <t>1/32in N52 magnet (200pc)</t>
  </si>
  <si>
    <t>8mm ⌀ precision rigid clamp on coupling</t>
  </si>
  <si>
    <t>20mm M4 standoff</t>
  </si>
  <si>
    <t>10pc jumper wire</t>
  </si>
  <si>
    <t>4pc F698ZZ 8mm Bore Flange bearing</t>
  </si>
  <si>
    <t>AS5600 Subdivider</t>
  </si>
  <si>
    <t>Total (Inexpensive Encoder):</t>
  </si>
  <si>
    <t>Magnetic 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</si>
</sst>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4">
    <font>
      <sz val="10.0"/>
      <color rgb="FF000000"/>
      <name val="Arial"/>
      <scheme val="minor"/>
    </font>
    <font>
      <sz val="9.0"/>
      <color rgb="FF222222"/>
      <name val="Roboto"/>
    </font>
    <font>
      <color rgb="FF000000"/>
      <name val="&quot;Times New Roman&quot;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wrapText="1"/>
    </xf>
    <xf borderId="0" fillId="0" fontId="2" numFmtId="0" xfId="0" applyAlignment="1" applyFont="1">
      <alignment horizontal="left" readingOrder="0" shrinkToFit="0" wrapText="1"/>
    </xf>
    <xf borderId="0" fillId="0" fontId="2" numFmtId="164" xfId="0" applyAlignment="1" applyFont="1" applyNumberFormat="1">
      <alignment horizontal="left" readingOrder="0" shrinkToFit="0" wrapText="1"/>
    </xf>
    <xf borderId="0" fillId="0" fontId="3" numFmtId="0" xfId="0" applyAlignment="1" applyFont="1">
      <alignment readingOrder="0"/>
    </xf>
    <xf borderId="1" fillId="2" fontId="1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horizontal="left" readingOrder="0" shrinkToFit="0" wrapText="1"/>
    </xf>
    <xf borderId="1" fillId="0" fontId="2" numFmtId="164" xfId="0" applyAlignment="1" applyBorder="1" applyFont="1" applyNumberFormat="1">
      <alignment horizontal="left" readingOrder="0" shrinkToFit="0" wrapText="1"/>
    </xf>
    <xf borderId="0" fillId="0" fontId="3" numFmtId="164" xfId="0" applyFont="1" applyNumberFormat="1"/>
    <xf borderId="0" fillId="0" fontId="3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165" xfId="0" applyAlignment="1" applyFont="1" applyNumberFormat="1">
      <alignment readingOrder="0"/>
    </xf>
    <xf borderId="0" fillId="0" fontId="3" numFmtId="165" xfId="0" applyFont="1" applyNumberFormat="1"/>
    <xf borderId="1" fillId="0" fontId="3" numFmtId="0" xfId="0" applyAlignment="1" applyBorder="1" applyFont="1">
      <alignment horizontal="left" shrinkToFit="0" vertical="top" wrapText="1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3212996389891695"/>
          <c:y val="0.04027237354085606"/>
          <c:w val="0.967870036101083"/>
          <c:h val="0.9325551564905082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Sheet1!$A$2:$A$16</c:f>
            </c:strRef>
          </c:cat>
          <c:val>
            <c:numRef>
              <c:f>Sheet1!$D$2:$D$16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1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1419225</xdr:colOff>
      <xdr:row>15</xdr:row>
      <xdr:rowOff>190500</xdr:rowOff>
    </xdr:from>
    <xdr:ext cx="10191750" cy="48958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88"/>
    <col customWidth="1" min="3" max="3" width="17.5"/>
    <col customWidth="1" min="6" max="6" width="22.25"/>
    <col customWidth="1" min="9" max="9" width="19.88"/>
    <col customWidth="1" min="12" max="12" width="18.5"/>
    <col customWidth="1" min="15" max="15" width="47.25"/>
    <col customWidth="1" min="16" max="16" width="32.5"/>
  </cols>
  <sheetData>
    <row r="1">
      <c r="A1" s="1" t="s">
        <v>0</v>
      </c>
      <c r="B1" s="2"/>
      <c r="C1" s="3" t="s">
        <v>1</v>
      </c>
      <c r="D1" s="4" t="s">
        <v>2</v>
      </c>
      <c r="F1" s="4" t="s">
        <v>3</v>
      </c>
      <c r="G1" s="4" t="s">
        <v>2</v>
      </c>
      <c r="I1" s="4" t="s">
        <v>4</v>
      </c>
      <c r="J1" s="4" t="s">
        <v>2</v>
      </c>
      <c r="L1" s="4" t="s">
        <v>5</v>
      </c>
      <c r="M1" s="4" t="s">
        <v>2</v>
      </c>
      <c r="O1" s="4" t="s">
        <v>6</v>
      </c>
    </row>
    <row r="2">
      <c r="A2" s="5" t="s">
        <v>7</v>
      </c>
      <c r="B2" s="6">
        <v>1.0</v>
      </c>
      <c r="C2" s="7">
        <v>0.08</v>
      </c>
      <c r="D2" s="8">
        <f t="shared" ref="D2:D16" si="1">C2*B2</f>
        <v>0.08</v>
      </c>
      <c r="F2" s="9">
        <v>0.0682</v>
      </c>
      <c r="G2" s="8">
        <f t="shared" ref="G2:G16" si="2">F2*B2</f>
        <v>0.0682</v>
      </c>
      <c r="I2" s="9">
        <v>0.05792</v>
      </c>
      <c r="J2" s="8">
        <f t="shared" ref="J2:J16" si="3">I2*B2</f>
        <v>0.05792</v>
      </c>
      <c r="L2" s="9">
        <v>0.05428</v>
      </c>
      <c r="M2" s="8">
        <f t="shared" ref="M2:M16" si="4">L2*B2</f>
        <v>0.05428</v>
      </c>
      <c r="O2" s="6" t="s">
        <v>8</v>
      </c>
      <c r="P2" s="10">
        <v>286.48</v>
      </c>
    </row>
    <row r="3">
      <c r="A3" s="6" t="s">
        <v>9</v>
      </c>
      <c r="B3" s="6">
        <v>1.0</v>
      </c>
      <c r="C3" s="7">
        <v>1.91</v>
      </c>
      <c r="D3" s="8">
        <f t="shared" si="1"/>
        <v>1.91</v>
      </c>
      <c r="F3" s="9">
        <v>1.58</v>
      </c>
      <c r="G3" s="8">
        <f t="shared" si="2"/>
        <v>1.58</v>
      </c>
      <c r="I3" s="9">
        <v>1.39</v>
      </c>
      <c r="J3" s="8">
        <f t="shared" si="3"/>
        <v>1.39</v>
      </c>
      <c r="L3" s="9">
        <v>1.28</v>
      </c>
      <c r="M3" s="8">
        <f t="shared" si="4"/>
        <v>1.28</v>
      </c>
      <c r="O3" s="11" t="s">
        <v>10</v>
      </c>
      <c r="P3" s="10">
        <v>205.81</v>
      </c>
    </row>
    <row r="4">
      <c r="A4" s="6" t="s">
        <v>11</v>
      </c>
      <c r="B4" s="6">
        <v>6.0</v>
      </c>
      <c r="C4" s="7">
        <v>1.65</v>
      </c>
      <c r="D4" s="8">
        <f t="shared" si="1"/>
        <v>9.9</v>
      </c>
      <c r="F4" s="9">
        <v>1.6</v>
      </c>
      <c r="G4" s="8">
        <f t="shared" si="2"/>
        <v>9.6</v>
      </c>
      <c r="I4" s="9">
        <v>1.42</v>
      </c>
      <c r="J4" s="8">
        <f t="shared" si="3"/>
        <v>8.52</v>
      </c>
      <c r="L4" s="9">
        <v>1.316</v>
      </c>
      <c r="M4" s="8">
        <f t="shared" si="4"/>
        <v>7.896</v>
      </c>
      <c r="O4" s="11" t="s">
        <v>12</v>
      </c>
      <c r="P4" s="10">
        <v>212.91</v>
      </c>
    </row>
    <row r="5">
      <c r="A5" s="6" t="s">
        <v>13</v>
      </c>
      <c r="B5" s="6">
        <v>1.0</v>
      </c>
      <c r="C5" s="7">
        <v>0.41</v>
      </c>
      <c r="D5" s="8">
        <f t="shared" si="1"/>
        <v>0.41</v>
      </c>
      <c r="F5" s="9">
        <v>0.288</v>
      </c>
      <c r="G5" s="8">
        <f t="shared" si="2"/>
        <v>0.288</v>
      </c>
      <c r="I5" s="9">
        <v>0.25</v>
      </c>
      <c r="J5" s="8">
        <f t="shared" si="3"/>
        <v>0.25</v>
      </c>
      <c r="L5" s="9">
        <v>0.21</v>
      </c>
      <c r="M5" s="8">
        <f t="shared" si="4"/>
        <v>0.21</v>
      </c>
      <c r="O5" s="11" t="s">
        <v>14</v>
      </c>
      <c r="P5" s="10">
        <v>13.02</v>
      </c>
    </row>
    <row r="6">
      <c r="A6" s="6" t="s">
        <v>15</v>
      </c>
      <c r="B6" s="6">
        <v>1.0</v>
      </c>
      <c r="C6" s="7">
        <v>0.5</v>
      </c>
      <c r="D6" s="8">
        <f t="shared" si="1"/>
        <v>0.5</v>
      </c>
      <c r="F6" s="9">
        <v>0.5</v>
      </c>
      <c r="G6" s="8">
        <f t="shared" si="2"/>
        <v>0.5</v>
      </c>
      <c r="I6" s="9">
        <v>0.5</v>
      </c>
      <c r="J6" s="8">
        <f t="shared" si="3"/>
        <v>0.5</v>
      </c>
      <c r="L6" s="9">
        <v>0.5</v>
      </c>
      <c r="M6" s="8">
        <f t="shared" si="4"/>
        <v>0.5</v>
      </c>
      <c r="O6" s="11" t="s">
        <v>16</v>
      </c>
      <c r="P6" s="10">
        <v>18.99</v>
      </c>
    </row>
    <row r="7">
      <c r="A7" s="6" t="s">
        <v>17</v>
      </c>
      <c r="B7" s="6">
        <v>1.0</v>
      </c>
      <c r="C7" s="7">
        <v>0.035</v>
      </c>
      <c r="D7" s="8">
        <f t="shared" si="1"/>
        <v>0.035</v>
      </c>
      <c r="F7" s="9">
        <v>0.04</v>
      </c>
      <c r="G7" s="8">
        <f t="shared" si="2"/>
        <v>0.04</v>
      </c>
      <c r="I7" s="9">
        <v>0.04</v>
      </c>
      <c r="J7" s="8">
        <f t="shared" si="3"/>
        <v>0.04</v>
      </c>
      <c r="L7" s="9">
        <v>0.04</v>
      </c>
      <c r="M7" s="8">
        <f t="shared" si="4"/>
        <v>0.04</v>
      </c>
      <c r="O7" s="11" t="s">
        <v>18</v>
      </c>
      <c r="P7" s="10">
        <v>28.99</v>
      </c>
    </row>
    <row r="8">
      <c r="A8" s="6" t="s">
        <v>19</v>
      </c>
      <c r="B8" s="6">
        <v>13.0</v>
      </c>
      <c r="C8" s="7">
        <v>0.005</v>
      </c>
      <c r="D8" s="8">
        <f t="shared" si="1"/>
        <v>0.065</v>
      </c>
      <c r="F8" s="9">
        <v>0.003</v>
      </c>
      <c r="G8" s="8">
        <f t="shared" si="2"/>
        <v>0.039</v>
      </c>
      <c r="I8" s="9">
        <v>0.0025</v>
      </c>
      <c r="J8" s="8">
        <f t="shared" si="3"/>
        <v>0.0325</v>
      </c>
      <c r="L8" s="9">
        <v>0.0025</v>
      </c>
      <c r="M8" s="8">
        <f t="shared" si="4"/>
        <v>0.0325</v>
      </c>
      <c r="O8" s="11" t="s">
        <v>20</v>
      </c>
      <c r="P8" s="12">
        <v>10.0</v>
      </c>
    </row>
    <row r="9">
      <c r="A9" s="6" t="s">
        <v>21</v>
      </c>
      <c r="B9" s="6">
        <v>21.0</v>
      </c>
      <c r="C9" s="7">
        <v>0.013</v>
      </c>
      <c r="D9" s="8">
        <f t="shared" si="1"/>
        <v>0.273</v>
      </c>
      <c r="F9" s="9">
        <v>0.00408</v>
      </c>
      <c r="G9" s="8">
        <f t="shared" si="2"/>
        <v>0.08568</v>
      </c>
      <c r="I9" s="9">
        <v>0.00152</v>
      </c>
      <c r="J9" s="8">
        <f t="shared" si="3"/>
        <v>0.03192</v>
      </c>
      <c r="L9" s="9">
        <v>0.00134</v>
      </c>
      <c r="M9" s="8">
        <f t="shared" si="4"/>
        <v>0.02814</v>
      </c>
      <c r="O9" s="11" t="s">
        <v>22</v>
      </c>
      <c r="P9" s="10">
        <v>13.99</v>
      </c>
    </row>
    <row r="10">
      <c r="A10" s="6" t="s">
        <v>23</v>
      </c>
      <c r="B10" s="6">
        <v>1.0</v>
      </c>
      <c r="C10" s="7">
        <v>0.04</v>
      </c>
      <c r="D10" s="8">
        <f t="shared" si="1"/>
        <v>0.04</v>
      </c>
      <c r="F10" s="9">
        <v>0.02523</v>
      </c>
      <c r="G10" s="8">
        <f t="shared" si="2"/>
        <v>0.02523</v>
      </c>
      <c r="I10" s="9">
        <v>0.02523</v>
      </c>
      <c r="J10" s="8">
        <f t="shared" si="3"/>
        <v>0.02523</v>
      </c>
      <c r="L10" s="9">
        <v>0.01551</v>
      </c>
      <c r="M10" s="8">
        <f t="shared" si="4"/>
        <v>0.01551</v>
      </c>
      <c r="O10" s="11" t="s">
        <v>24</v>
      </c>
      <c r="P10" s="10">
        <v>62.0</v>
      </c>
    </row>
    <row r="11">
      <c r="A11" s="6" t="s">
        <v>25</v>
      </c>
      <c r="B11" s="6">
        <v>1.0</v>
      </c>
      <c r="C11" s="7">
        <v>0.85</v>
      </c>
      <c r="D11" s="8">
        <f t="shared" si="1"/>
        <v>0.85</v>
      </c>
      <c r="F11" s="9">
        <v>0.675</v>
      </c>
      <c r="G11" s="8">
        <f t="shared" si="2"/>
        <v>0.675</v>
      </c>
      <c r="I11" s="9">
        <v>0.58603</v>
      </c>
      <c r="J11" s="8">
        <f t="shared" si="3"/>
        <v>0.58603</v>
      </c>
      <c r="L11" s="9">
        <v>0.53944</v>
      </c>
      <c r="M11" s="8">
        <f t="shared" si="4"/>
        <v>0.53944</v>
      </c>
      <c r="O11" s="11" t="s">
        <v>26</v>
      </c>
      <c r="P11" s="10">
        <v>9.99</v>
      </c>
    </row>
    <row r="12">
      <c r="A12" s="6" t="s">
        <v>27</v>
      </c>
      <c r="B12" s="6">
        <v>1.0</v>
      </c>
      <c r="C12" s="7">
        <v>4.09</v>
      </c>
      <c r="D12" s="8">
        <f t="shared" si="1"/>
        <v>4.09</v>
      </c>
      <c r="F12" s="12">
        <v>2.0</v>
      </c>
      <c r="G12" s="13">
        <f t="shared" si="2"/>
        <v>2</v>
      </c>
      <c r="I12" s="12">
        <v>2.0</v>
      </c>
      <c r="J12" s="13">
        <f t="shared" si="3"/>
        <v>2</v>
      </c>
      <c r="L12" s="12">
        <v>2.0</v>
      </c>
      <c r="M12" s="13">
        <f t="shared" si="4"/>
        <v>2</v>
      </c>
      <c r="O12" s="11" t="s">
        <v>28</v>
      </c>
      <c r="P12" s="10">
        <v>8.99</v>
      </c>
    </row>
    <row r="13">
      <c r="A13" s="6" t="s">
        <v>29</v>
      </c>
      <c r="B13" s="6">
        <v>1.0</v>
      </c>
      <c r="C13" s="7">
        <v>3.6</v>
      </c>
      <c r="D13" s="8">
        <f t="shared" si="1"/>
        <v>3.6</v>
      </c>
      <c r="F13" s="9">
        <v>2.52</v>
      </c>
      <c r="G13" s="8">
        <f t="shared" si="2"/>
        <v>2.52</v>
      </c>
      <c r="I13" s="9">
        <v>2.52</v>
      </c>
      <c r="J13" s="8">
        <f t="shared" si="3"/>
        <v>2.52</v>
      </c>
      <c r="L13" s="9">
        <v>2.52</v>
      </c>
      <c r="M13" s="8">
        <f t="shared" si="4"/>
        <v>2.52</v>
      </c>
      <c r="O13" s="11" t="s">
        <v>30</v>
      </c>
      <c r="P13" s="10">
        <v>9.99</v>
      </c>
    </row>
    <row r="14">
      <c r="A14" s="14"/>
      <c r="B14" s="14"/>
      <c r="C14" s="14"/>
      <c r="D14" s="15">
        <f t="shared" si="1"/>
        <v>0</v>
      </c>
      <c r="G14" s="15">
        <f t="shared" si="2"/>
        <v>0</v>
      </c>
      <c r="J14" s="15">
        <f t="shared" si="3"/>
        <v>0</v>
      </c>
      <c r="M14" s="15">
        <f t="shared" si="4"/>
        <v>0</v>
      </c>
      <c r="O14" s="11" t="s">
        <v>31</v>
      </c>
      <c r="P14" s="10">
        <v>6.99</v>
      </c>
    </row>
    <row r="15">
      <c r="A15" s="6" t="s">
        <v>32</v>
      </c>
      <c r="B15" s="6">
        <v>1.0</v>
      </c>
      <c r="C15" s="7">
        <v>0.59</v>
      </c>
      <c r="D15" s="8">
        <f t="shared" si="1"/>
        <v>0.59</v>
      </c>
      <c r="F15" s="8">
        <f>C15*B15</f>
        <v>0.59</v>
      </c>
      <c r="G15" s="8">
        <f t="shared" si="2"/>
        <v>0.59</v>
      </c>
      <c r="I15" s="8">
        <f>C15*B15</f>
        <v>0.59</v>
      </c>
      <c r="J15" s="8">
        <f t="shared" si="3"/>
        <v>0.59</v>
      </c>
      <c r="L15" s="8">
        <f>C15*B15</f>
        <v>0.59</v>
      </c>
      <c r="M15" s="8">
        <f t="shared" si="4"/>
        <v>0.59</v>
      </c>
      <c r="O15" s="11" t="s">
        <v>33</v>
      </c>
      <c r="P15" s="10">
        <v>7.99</v>
      </c>
    </row>
    <row r="16">
      <c r="A16" s="6" t="s">
        <v>34</v>
      </c>
      <c r="B16" s="6">
        <v>1.0</v>
      </c>
      <c r="C16" s="7">
        <v>2.5</v>
      </c>
      <c r="D16" s="8">
        <f t="shared" si="1"/>
        <v>2.5</v>
      </c>
      <c r="F16" s="9">
        <v>2.0369</v>
      </c>
      <c r="G16" s="8">
        <f t="shared" si="2"/>
        <v>2.0369</v>
      </c>
      <c r="I16" s="9">
        <v>1.55</v>
      </c>
      <c r="J16" s="8">
        <f t="shared" si="3"/>
        <v>1.55</v>
      </c>
      <c r="L16" s="8">
        <v>1.4575</v>
      </c>
      <c r="M16" s="8">
        <f t="shared" si="4"/>
        <v>1.4575</v>
      </c>
      <c r="P16" s="8">
        <f>SUM(P2:P15)</f>
        <v>896.14</v>
      </c>
    </row>
    <row r="17">
      <c r="A17" s="6" t="s">
        <v>35</v>
      </c>
      <c r="B17" s="6"/>
      <c r="C17" s="7"/>
      <c r="D17" s="8">
        <f>SUM(D2:D16)</f>
        <v>24.843</v>
      </c>
      <c r="G17" s="8">
        <f>SUM(G2:G16)</f>
        <v>20.04801</v>
      </c>
      <c r="J17" s="8">
        <f>SUM(J2:J16)</f>
        <v>18.0936</v>
      </c>
      <c r="M17" s="8">
        <f>SUM(M2:M16)</f>
        <v>17.16337</v>
      </c>
    </row>
    <row r="20">
      <c r="A20" s="4" t="s">
        <v>36</v>
      </c>
    </row>
  </sheetData>
  <drawing r:id="rId1"/>
</worksheet>
</file>