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T\Desktop\FMF\računalniški praktikum\racunalniski-praktikum\10-razpredelnice\"/>
    </mc:Choice>
  </mc:AlternateContent>
  <xr:revisionPtr revIDLastSave="0" documentId="13_ncr:1_{9C112EDE-306B-4B56-AC9D-02645B7CFCDB}" xr6:coauthVersionLast="36" xr6:coauthVersionMax="47" xr10:uidLastSave="{00000000-0000-0000-0000-000000000000}"/>
  <bookViews>
    <workbookView xWindow="0" yWindow="0" windowWidth="21570" windowHeight="7980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</workbook>
</file>

<file path=xl/calcChain.xml><?xml version="1.0" encoding="utf-8"?>
<calcChain xmlns="http://schemas.openxmlformats.org/spreadsheetml/2006/main">
  <c r="D3" i="4" l="1"/>
  <c r="D8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5" i="4"/>
  <c r="B3" i="4"/>
  <c r="D7" i="4"/>
  <c r="D6" i="4"/>
  <c r="D5" i="4"/>
  <c r="D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<sst xmlns="http://schemas.openxmlformats.org/spreadsheetml/2006/main" count="10" uniqueCount="10">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</sst>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65" formatCode="d/m/yyyy;@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65" fontId="0" fillId="0" borderId="0" xfId="0" applyNumberFormat="1"/>
  </cellXfs>
  <cellStyles count="1">
    <cellStyle name="Navadno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6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6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11"/>
    <tableColumn id="2" xr3:uid="{6DC2697C-FCB3-8A47-945B-8CD05834AA8C}" uniqueName="2" name="Litri" queryTableFieldId="2" dataDxfId="10"/>
    <tableColumn id="3" xr3:uid="{19DBC541-3ADF-4E48-8786-6E42DA219788}" uniqueName="3" name="Plačano" queryTableFieldId="3" dataDxfId="9"/>
    <tableColumn id="4" xr3:uid="{3238A9AD-2FC0-0E49-9EE3-7019C05B366B}" uniqueName="4" name="Števec" queryTableFieldId="4" dataDxfId="8"/>
    <tableColumn id="5" xr3:uid="{E0B5480D-9C8F-CA4C-941D-AE9FDE0CDFDC}" uniqueName="5" name="Prevoženo" queryTableFieldId="5" dataDxfId="7"/>
    <tableColumn id="6" xr3:uid="{1DEAFC6B-8470-6742-BAB3-957B7429D133}" uniqueName="6" name="Poraba" queryTableFieldId="6" dataDxfId="6"/>
    <tableColumn id="11" xr3:uid="{911769A8-5CFE-8245-A64B-38797D90A3B5}" uniqueName="11" name="Prikaz" queryTableFieldId="11" dataDxfId="5">
      <calculatedColumnFormula>realna_poraba_cupra__2[[#This Row],[Poraba]]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4" tableBorderDxfId="3" totalsRowBorderDxfId="2">
  <autoFilter ref="J2:K25" xr:uid="{E8D6AF57-84FE-3944-82AB-DB7DC1C050CB}"/>
  <sortState ref="J3:K25">
    <sortCondition ref="J2:J25"/>
  </sortState>
  <tableColumns count="2">
    <tableColumn id="1" xr3:uid="{0C7E1327-9FA7-3E43-8151-18CCECA1E09D}" name="Veljavnost" dataDxfId="1"/>
    <tableColumn id="2" xr3:uid="{079EA12A-47EB-F54A-8E37-30D8BCE75150}" name="Bencin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29"/>
  <sheetViews>
    <sheetView tabSelected="1" zoomScale="120" zoomScaleNormal="120" workbookViewId="0">
      <selection activeCell="D3" sqref="D3"/>
    </sheetView>
  </sheetViews>
  <sheetFormatPr defaultColWidth="11.42578125" defaultRowHeight="15" x14ac:dyDescent="0.25"/>
  <cols>
    <col min="1" max="1" width="3.85546875" customWidth="1"/>
    <col min="2" max="2" width="10.85546875" bestFit="1" customWidth="1"/>
    <col min="3" max="3" width="6.85546875" bestFit="1" customWidth="1"/>
    <col min="4" max="4" width="9.7109375" bestFit="1" customWidth="1"/>
    <col min="5" max="5" width="8.7109375" bestFit="1" customWidth="1"/>
    <col min="6" max="6" width="11.7109375" bestFit="1" customWidth="1"/>
    <col min="7" max="7" width="9" bestFit="1" customWidth="1"/>
    <col min="8" max="8" width="16.140625" customWidth="1"/>
    <col min="9" max="9" width="3.28515625" customWidth="1"/>
    <col min="10" max="10" width="11.85546875" bestFit="1" customWidth="1"/>
    <col min="11" max="11" width="10.7109375" bestFit="1" customWidth="1"/>
  </cols>
  <sheetData>
    <row r="2" spans="2:11" x14ac:dyDescent="0.25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25">
      <c r="B3" s="1">
        <f>DATE(2023,5,5)</f>
        <v>45051</v>
      </c>
      <c r="C3" s="3">
        <v>41.17</v>
      </c>
      <c r="D3">
        <f>realna_poraba_cupra__2[[#This Row],[Litri]]*K11</f>
        <v>58.296720000000001</v>
      </c>
      <c r="E3" s="2">
        <v>41907</v>
      </c>
      <c r="F3">
        <v>0</v>
      </c>
      <c r="G3" t="s">
        <v>4</v>
      </c>
      <c r="J3" s="1">
        <v>44930</v>
      </c>
      <c r="K3" s="4">
        <v>1.276</v>
      </c>
    </row>
    <row r="4" spans="2:11" x14ac:dyDescent="0.25">
      <c r="B4" s="6">
        <v>45059</v>
      </c>
      <c r="C4" s="3">
        <v>43.02</v>
      </c>
      <c r="D4">
        <f>realna_poraba_cupra__2[[#This Row],[Litri]]*K12</f>
        <v>59.797800000000002</v>
      </c>
      <c r="E4" s="2">
        <v>42521</v>
      </c>
      <c r="F4" s="1">
        <v>614</v>
      </c>
      <c r="J4" s="1">
        <v>44943</v>
      </c>
      <c r="K4" s="4">
        <v>1.288</v>
      </c>
    </row>
    <row r="5" spans="2:11" x14ac:dyDescent="0.25">
      <c r="B5" s="1">
        <v>45068</v>
      </c>
      <c r="C5" s="3">
        <v>41.67</v>
      </c>
      <c r="D5">
        <f>realna_poraba_cupra__2[[#This Row],[Litri]]*K12</f>
        <v>57.921299999999995</v>
      </c>
      <c r="E5" s="2">
        <v>43181</v>
      </c>
      <c r="F5" s="2">
        <f>realna_poraba_cupra__2[[#This Row],[Števec]]-E4</f>
        <v>660</v>
      </c>
      <c r="J5" s="1">
        <v>44957</v>
      </c>
      <c r="K5" s="4">
        <v>1.355</v>
      </c>
    </row>
    <row r="6" spans="2:11" x14ac:dyDescent="0.25">
      <c r="B6" s="1">
        <v>45073</v>
      </c>
      <c r="C6" s="3">
        <v>34.04</v>
      </c>
      <c r="D6">
        <f>realna_poraba_cupra__2[[#This Row],[Litri]]*K13</f>
        <v>47.043279999999996</v>
      </c>
      <c r="E6" s="2">
        <v>43696</v>
      </c>
      <c r="F6" s="2">
        <f>realna_poraba_cupra__2[[#This Row],[Števec]]-E5</f>
        <v>515</v>
      </c>
      <c r="J6" s="1">
        <v>44971</v>
      </c>
      <c r="K6" s="4">
        <v>1.355</v>
      </c>
    </row>
    <row r="7" spans="2:11" x14ac:dyDescent="0.25">
      <c r="B7" s="1">
        <v>45085</v>
      </c>
      <c r="C7" s="3">
        <v>42.42</v>
      </c>
      <c r="D7">
        <f>realna_poraba_cupra__2[[#This Row],[Litri]]*K14</f>
        <v>59.897039999999997</v>
      </c>
      <c r="E7" s="2">
        <v>44314</v>
      </c>
      <c r="F7" s="2">
        <f>realna_poraba_cupra__2[[#This Row],[Števec]]-E6</f>
        <v>618</v>
      </c>
      <c r="J7" s="1">
        <v>44985</v>
      </c>
      <c r="K7" s="4">
        <v>1.359</v>
      </c>
    </row>
    <row r="8" spans="2:11" x14ac:dyDescent="0.25">
      <c r="B8" s="1">
        <v>45093</v>
      </c>
      <c r="C8" s="3">
        <v>43.1</v>
      </c>
      <c r="D8">
        <f>realna_poraba_cupra__2[[#This Row],[Litri]]*K14</f>
        <v>60.857199999999999</v>
      </c>
      <c r="E8" s="2">
        <v>44997</v>
      </c>
      <c r="F8" s="2">
        <f>realna_poraba_cupra__2[[#This Row],[Števec]]-E7</f>
        <v>683</v>
      </c>
      <c r="J8" s="1">
        <v>44999</v>
      </c>
      <c r="K8" s="4">
        <v>1.3740000000000001</v>
      </c>
    </row>
    <row r="9" spans="2:11" x14ac:dyDescent="0.25">
      <c r="B9" s="1">
        <v>45099</v>
      </c>
      <c r="C9" s="3">
        <v>38.18</v>
      </c>
      <c r="E9" s="2">
        <v>45546</v>
      </c>
      <c r="F9" s="2">
        <f>realna_poraba_cupra__2[[#This Row],[Števec]]-E8</f>
        <v>549</v>
      </c>
      <c r="J9" s="1">
        <v>45013</v>
      </c>
      <c r="K9" s="4">
        <v>1.3740000000000001</v>
      </c>
    </row>
    <row r="10" spans="2:11" x14ac:dyDescent="0.25">
      <c r="B10" s="1">
        <v>45113</v>
      </c>
      <c r="C10" s="3">
        <v>40.659999999999997</v>
      </c>
      <c r="E10" s="2">
        <v>46126</v>
      </c>
      <c r="F10" s="2">
        <f>realna_poraba_cupra__2[[#This Row],[Števec]]-E9</f>
        <v>580</v>
      </c>
      <c r="J10" s="1">
        <v>45028</v>
      </c>
      <c r="K10" s="4">
        <v>1.4159999999999999</v>
      </c>
    </row>
    <row r="11" spans="2:11" x14ac:dyDescent="0.25">
      <c r="B11" s="1">
        <v>45122</v>
      </c>
      <c r="C11" s="3">
        <v>39.17</v>
      </c>
      <c r="E11" s="2">
        <v>46687</v>
      </c>
      <c r="F11" s="2">
        <f>realna_poraba_cupra__2[[#This Row],[Števec]]-E10</f>
        <v>561</v>
      </c>
      <c r="J11" s="1">
        <v>45041</v>
      </c>
      <c r="K11" s="4">
        <v>1.4159999999999999</v>
      </c>
    </row>
    <row r="12" spans="2:11" x14ac:dyDescent="0.25">
      <c r="B12" s="1">
        <v>45129</v>
      </c>
      <c r="C12" s="3">
        <v>40.29</v>
      </c>
      <c r="E12" s="2">
        <v>47250</v>
      </c>
      <c r="F12" s="2">
        <f>realna_poraba_cupra__2[[#This Row],[Števec]]-E11</f>
        <v>563</v>
      </c>
      <c r="J12" s="1">
        <v>45055</v>
      </c>
      <c r="K12" s="4">
        <v>1.39</v>
      </c>
    </row>
    <row r="13" spans="2:11" x14ac:dyDescent="0.25">
      <c r="B13" s="1">
        <v>45138</v>
      </c>
      <c r="C13" s="3">
        <v>41.01</v>
      </c>
      <c r="E13" s="2">
        <v>47867</v>
      </c>
      <c r="F13" s="2">
        <f>realna_poraba_cupra__2[[#This Row],[Števec]]-E12</f>
        <v>617</v>
      </c>
      <c r="J13" s="1">
        <v>45069</v>
      </c>
      <c r="K13" s="4">
        <v>1.3819999999999999</v>
      </c>
    </row>
    <row r="14" spans="2:11" x14ac:dyDescent="0.25">
      <c r="B14" s="1">
        <v>45151</v>
      </c>
      <c r="C14" s="3">
        <v>37.18</v>
      </c>
      <c r="E14" s="2">
        <v>48407</v>
      </c>
      <c r="F14" s="2">
        <f>realna_poraba_cupra__2[[#This Row],[Števec]]-E13</f>
        <v>540</v>
      </c>
      <c r="J14" s="1">
        <v>45083</v>
      </c>
      <c r="K14" s="4">
        <v>1.4119999999999999</v>
      </c>
    </row>
    <row r="15" spans="2:11" x14ac:dyDescent="0.25">
      <c r="B15" s="1">
        <v>45163</v>
      </c>
      <c r="C15" s="3">
        <v>41.46</v>
      </c>
      <c r="E15" s="2">
        <v>49005</v>
      </c>
      <c r="F15" s="2">
        <f>realna_poraba_cupra__2[[#This Row],[Števec]]-E14</f>
        <v>598</v>
      </c>
      <c r="J15" s="1">
        <v>45097</v>
      </c>
      <c r="K15" s="4">
        <v>1.4239999999999999</v>
      </c>
    </row>
    <row r="16" spans="2:11" x14ac:dyDescent="0.25">
      <c r="B16" s="1">
        <v>45175</v>
      </c>
      <c r="C16" s="3">
        <v>35.97</v>
      </c>
      <c r="E16" s="2">
        <v>49480</v>
      </c>
      <c r="F16" s="2">
        <f>realna_poraba_cupra__2[[#This Row],[Števec]]-E15</f>
        <v>475</v>
      </c>
      <c r="J16" s="1">
        <v>45111</v>
      </c>
      <c r="K16" s="4">
        <v>1.444</v>
      </c>
    </row>
    <row r="17" spans="2:11" x14ac:dyDescent="0.25">
      <c r="B17" s="1">
        <v>45184</v>
      </c>
      <c r="C17" s="3">
        <v>38.74</v>
      </c>
      <c r="E17" s="2">
        <v>50012</v>
      </c>
      <c r="F17" s="2">
        <f>realna_poraba_cupra__2[[#This Row],[Števec]]-E16</f>
        <v>532</v>
      </c>
      <c r="J17" s="1">
        <v>45125</v>
      </c>
      <c r="K17" s="4">
        <v>1.456</v>
      </c>
    </row>
    <row r="18" spans="2:11" x14ac:dyDescent="0.25">
      <c r="B18" s="1">
        <v>45191</v>
      </c>
      <c r="C18" s="3">
        <v>36.130000000000003</v>
      </c>
      <c r="E18" s="2">
        <v>50458</v>
      </c>
      <c r="F18" s="2">
        <f>realna_poraba_cupra__2[[#This Row],[Števec]]-E17</f>
        <v>446</v>
      </c>
      <c r="J18" s="1">
        <v>45139</v>
      </c>
      <c r="K18" s="4">
        <v>1.5109999999999999</v>
      </c>
    </row>
    <row r="19" spans="2:11" x14ac:dyDescent="0.25">
      <c r="B19" s="1">
        <v>45198</v>
      </c>
      <c r="C19" s="3">
        <v>38.51</v>
      </c>
      <c r="E19" s="2">
        <v>50991</v>
      </c>
      <c r="F19" s="2">
        <f>realna_poraba_cupra__2[[#This Row],[Števec]]-E18</f>
        <v>533</v>
      </c>
      <c r="J19" s="1">
        <v>45155</v>
      </c>
      <c r="K19" s="4">
        <v>1.5109999999999999</v>
      </c>
    </row>
    <row r="20" spans="2:11" x14ac:dyDescent="0.25">
      <c r="B20" s="1">
        <v>45205</v>
      </c>
      <c r="C20" s="3">
        <v>38.840000000000003</v>
      </c>
      <c r="E20" s="2">
        <v>51593</v>
      </c>
      <c r="F20" s="2">
        <f>realna_poraba_cupra__2[[#This Row],[Števec]]-E19</f>
        <v>602</v>
      </c>
      <c r="J20" s="1">
        <v>45167</v>
      </c>
      <c r="K20" s="4">
        <v>1.544</v>
      </c>
    </row>
    <row r="21" spans="2:11" x14ac:dyDescent="0.25">
      <c r="B21" s="1">
        <v>45213</v>
      </c>
      <c r="C21" s="3">
        <v>41.73</v>
      </c>
      <c r="E21" s="2">
        <v>52176</v>
      </c>
      <c r="F21" s="2">
        <f>realna_poraba_cupra__2[[#This Row],[Števec]]-E20</f>
        <v>583</v>
      </c>
      <c r="J21" s="1">
        <v>45181</v>
      </c>
      <c r="K21" s="4">
        <v>1.5509999999999999</v>
      </c>
    </row>
    <row r="22" spans="2:11" x14ac:dyDescent="0.25">
      <c r="J22" s="1">
        <v>45195</v>
      </c>
      <c r="K22" s="4">
        <v>1.5880000000000001</v>
      </c>
    </row>
    <row r="23" spans="2:11" x14ac:dyDescent="0.25">
      <c r="J23" s="1">
        <v>45209</v>
      </c>
      <c r="K23" s="4">
        <v>1.536</v>
      </c>
    </row>
    <row r="24" spans="2:11" x14ac:dyDescent="0.25">
      <c r="J24" s="1">
        <v>45223</v>
      </c>
      <c r="K24" s="4">
        <v>1.536</v>
      </c>
    </row>
    <row r="25" spans="2:11" x14ac:dyDescent="0.25">
      <c r="J25" s="1">
        <v>45237</v>
      </c>
      <c r="K25" s="4">
        <v>1.534</v>
      </c>
    </row>
    <row r="26" spans="2:11" x14ac:dyDescent="0.25">
      <c r="D26" s="5"/>
      <c r="E26" s="5"/>
    </row>
    <row r="27" spans="2:11" x14ac:dyDescent="0.25">
      <c r="D27" s="5"/>
      <c r="E27" s="5"/>
    </row>
    <row r="28" spans="2:11" x14ac:dyDescent="0.25">
      <c r="D28" s="5"/>
      <c r="E28" s="5"/>
    </row>
    <row r="29" spans="2:11" x14ac:dyDescent="0.25">
      <c r="D29" s="5"/>
      <c r="E29" s="5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UrosT</cp:lastModifiedBy>
  <dcterms:created xsi:type="dcterms:W3CDTF">2007-10-01T06:54:22Z</dcterms:created>
  <dcterms:modified xsi:type="dcterms:W3CDTF">2025-02-11T07:56:59Z</dcterms:modified>
</cp:coreProperties>
</file>