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76E56FAF-DEEC-46BA-A434-C1C11614D983}" xr6:coauthVersionLast="47" xr6:coauthVersionMax="47" xr10:uidLastSave="{00000000-0000-0000-0000-000000000000}"/>
  <bookViews>
    <workbookView xWindow="-120" yWindow="-120" windowWidth="20730" windowHeight="11160" xr2:uid="{8930ED4C-F633-43D2-92D4-ED3EFA05F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5" i="1" l="1"/>
  <c r="M65" i="1"/>
  <c r="K65" i="1"/>
  <c r="J65" i="1"/>
  <c r="H65" i="1"/>
  <c r="G65" i="1"/>
  <c r="N60" i="1"/>
  <c r="M60" i="1"/>
  <c r="K60" i="1"/>
  <c r="J60" i="1"/>
  <c r="H60" i="1"/>
  <c r="G60" i="1"/>
  <c r="N56" i="1"/>
  <c r="M56" i="1"/>
  <c r="K56" i="1"/>
  <c r="J56" i="1"/>
  <c r="H56" i="1"/>
  <c r="G56" i="1"/>
  <c r="N52" i="1"/>
  <c r="M52" i="1"/>
  <c r="K52" i="1"/>
  <c r="J52" i="1"/>
  <c r="H52" i="1"/>
  <c r="G52" i="1"/>
  <c r="N47" i="1"/>
  <c r="M47" i="1"/>
  <c r="K47" i="1"/>
  <c r="J47" i="1"/>
  <c r="H47" i="1"/>
  <c r="G47" i="1"/>
  <c r="N42" i="1"/>
  <c r="M42" i="1"/>
  <c r="K42" i="1"/>
  <c r="J42" i="1"/>
  <c r="H42" i="1"/>
  <c r="G42" i="1"/>
  <c r="N33" i="1"/>
  <c r="M33" i="1"/>
  <c r="K33" i="1"/>
  <c r="J33" i="1"/>
  <c r="H33" i="1"/>
  <c r="G33" i="1"/>
  <c r="N26" i="1"/>
  <c r="M26" i="1"/>
  <c r="K26" i="1"/>
  <c r="J26" i="1"/>
  <c r="H26" i="1"/>
  <c r="G26" i="1"/>
  <c r="N23" i="1"/>
  <c r="M23" i="1"/>
  <c r="K23" i="1"/>
  <c r="J23" i="1"/>
  <c r="H23" i="1"/>
  <c r="G23" i="1"/>
  <c r="N17" i="1"/>
  <c r="M17" i="1"/>
  <c r="K17" i="1"/>
  <c r="J17" i="1"/>
  <c r="H17" i="1"/>
  <c r="G17" i="1"/>
  <c r="N14" i="1"/>
  <c r="M14" i="1"/>
  <c r="K14" i="1"/>
  <c r="J14" i="1"/>
  <c r="H14" i="1"/>
  <c r="G14" i="1"/>
  <c r="N11" i="1"/>
  <c r="M11" i="1"/>
  <c r="K11" i="1"/>
  <c r="J11" i="1"/>
  <c r="H11" i="1"/>
  <c r="G11" i="1"/>
  <c r="N8" i="1"/>
  <c r="M8" i="1"/>
  <c r="K8" i="1"/>
  <c r="J8" i="1"/>
  <c r="H8" i="1"/>
  <c r="G8" i="1"/>
  <c r="N5" i="1"/>
  <c r="M5" i="1"/>
  <c r="K5" i="1"/>
  <c r="J5" i="1"/>
  <c r="H5" i="1"/>
  <c r="G5" i="1"/>
  <c r="N2" i="1"/>
  <c r="M2" i="1"/>
  <c r="K2" i="1"/>
  <c r="J2" i="1"/>
  <c r="H2" i="1"/>
  <c r="G2" i="1"/>
</calcChain>
</file>

<file path=xl/sharedStrings.xml><?xml version="1.0" encoding="utf-8"?>
<sst xmlns="http://schemas.openxmlformats.org/spreadsheetml/2006/main" count="221" uniqueCount="158">
  <si>
    <t>Puntos</t>
  </si>
  <si>
    <t>Latitud</t>
  </si>
  <si>
    <t>Longitud</t>
  </si>
  <si>
    <t>Zona</t>
  </si>
  <si>
    <t>Fecha</t>
  </si>
  <si>
    <t>Contenido de agua (m3/m3)</t>
  </si>
  <si>
    <t>Promedio</t>
  </si>
  <si>
    <t>D.E.</t>
  </si>
  <si>
    <t>Temperatura del suelo (°C)</t>
  </si>
  <si>
    <t>Conductividad eléctrica (mS/cm)</t>
  </si>
  <si>
    <t xml:space="preserve"> 20°15'56.90"S  </t>
  </si>
  <si>
    <t>68°51'52.94"O</t>
  </si>
  <si>
    <t>Norte_1</t>
  </si>
  <si>
    <t xml:space="preserve"> 20°15'56.90"S</t>
  </si>
  <si>
    <t xml:space="preserve"> 68°51'56.00"O</t>
  </si>
  <si>
    <t xml:space="preserve"> 20°15'56.52"S</t>
  </si>
  <si>
    <t xml:space="preserve"> 68°51'50.90"O</t>
  </si>
  <si>
    <t xml:space="preserve"> 20°16'58.00"S</t>
  </si>
  <si>
    <t xml:space="preserve"> 68°53'24.00"O</t>
  </si>
  <si>
    <t>Ermitaño_1</t>
  </si>
  <si>
    <t xml:space="preserve"> 20°16'59.00"S</t>
  </si>
  <si>
    <t xml:space="preserve"> 20°16'58.50"S</t>
  </si>
  <si>
    <t xml:space="preserve"> 68°53'23.00"O</t>
  </si>
  <si>
    <t xml:space="preserve"> 20°16'8.88"S</t>
  </si>
  <si>
    <t xml:space="preserve"> 68°52'45.65"O</t>
  </si>
  <si>
    <t>Ermitaño_2</t>
  </si>
  <si>
    <t xml:space="preserve"> 20°16'9.80"S</t>
  </si>
  <si>
    <t xml:space="preserve"> 68°52'45.29"O</t>
  </si>
  <si>
    <t xml:space="preserve"> 20°16'10.40"S</t>
  </si>
  <si>
    <t xml:space="preserve"> 68°52'46.50"O</t>
  </si>
  <si>
    <t xml:space="preserve"> 20°17'59.91"S</t>
  </si>
  <si>
    <t xml:space="preserve"> 68°53'23.10"O</t>
  </si>
  <si>
    <t>Laguna_3</t>
  </si>
  <si>
    <t xml:space="preserve"> 20°18'0.16"S</t>
  </si>
  <si>
    <t xml:space="preserve"> 68°53'23.21"O</t>
  </si>
  <si>
    <t xml:space="preserve"> 20°18'0.57"S</t>
  </si>
  <si>
    <t xml:space="preserve"> 68°53'23.40"O</t>
  </si>
  <si>
    <t xml:space="preserve"> 20°18'51.49"S</t>
  </si>
  <si>
    <t xml:space="preserve"> 68°52'34.07"O</t>
  </si>
  <si>
    <t>Canales_1</t>
  </si>
  <si>
    <t xml:space="preserve"> 20°18'51.95"S</t>
  </si>
  <si>
    <t xml:space="preserve"> 68°52'34.29"O</t>
  </si>
  <si>
    <t xml:space="preserve"> 20°19'40.15"S</t>
  </si>
  <si>
    <t xml:space="preserve"> 68°51'37.69"O</t>
  </si>
  <si>
    <t>Canales_3</t>
  </si>
  <si>
    <t xml:space="preserve"> 20°19'39.53"S</t>
  </si>
  <si>
    <t xml:space="preserve"> 68°51'37.18"O</t>
  </si>
  <si>
    <t xml:space="preserve"> 20°19'38.53"S</t>
  </si>
  <si>
    <t xml:space="preserve"> 68°51'36.12"O</t>
  </si>
  <si>
    <t xml:space="preserve"> 20°19'38.64"S</t>
  </si>
  <si>
    <t xml:space="preserve"> 68°51'34.69"O</t>
  </si>
  <si>
    <t xml:space="preserve"> 20°19'40.36"S</t>
  </si>
  <si>
    <t xml:space="preserve"> 68°51'36.93"O</t>
  </si>
  <si>
    <t xml:space="preserve"> 20°19'42.18"S</t>
  </si>
  <si>
    <t xml:space="preserve"> 68°51'39.12"O</t>
  </si>
  <si>
    <t xml:space="preserve"> 20°20'7.84"S</t>
  </si>
  <si>
    <t xml:space="preserve"> 68°48'57.40"O</t>
  </si>
  <si>
    <t>Sur_1</t>
  </si>
  <si>
    <t xml:space="preserve"> 20°20'7.63"S</t>
  </si>
  <si>
    <t xml:space="preserve"> 68°48'57.32"O</t>
  </si>
  <si>
    <t xml:space="preserve"> 20°20'7.47"S</t>
  </si>
  <si>
    <t xml:space="preserve"> 68°48'57.19"O</t>
  </si>
  <si>
    <t xml:space="preserve"> 20°18'54.39"S</t>
  </si>
  <si>
    <t xml:space="preserve"> 68°48'4.49"O</t>
  </si>
  <si>
    <t>Sur_2</t>
  </si>
  <si>
    <t xml:space="preserve"> 20°18'54.21"S</t>
  </si>
  <si>
    <t xml:space="preserve"> 68°48'4.73"O</t>
  </si>
  <si>
    <t xml:space="preserve"> 20°18'53.89"S</t>
  </si>
  <si>
    <t xml:space="preserve"> 68°48'5.41"O</t>
  </si>
  <si>
    <t xml:space="preserve"> 20°18'53.62"S</t>
  </si>
  <si>
    <t xml:space="preserve"> 68°48'5.93"O</t>
  </si>
  <si>
    <t xml:space="preserve"> 20°18'53.14"S</t>
  </si>
  <si>
    <t xml:space="preserve"> 68°48'6.72"O</t>
  </si>
  <si>
    <t xml:space="preserve"> 20°18'52.47"S</t>
  </si>
  <si>
    <t xml:space="preserve"> 68°48'8.15"O</t>
  </si>
  <si>
    <t xml:space="preserve"> 20°18'51.57"S</t>
  </si>
  <si>
    <t xml:space="preserve"> 68°48'11.29"O</t>
  </si>
  <si>
    <t xml:space="preserve"> 20°15'8.49"S</t>
  </si>
  <si>
    <t xml:space="preserve"> 68°51'31.74"O</t>
  </si>
  <si>
    <t>Norte_2</t>
  </si>
  <si>
    <t xml:space="preserve"> 20°15'8.50"S</t>
  </si>
  <si>
    <t xml:space="preserve"> 68°51'31.81"O</t>
  </si>
  <si>
    <t xml:space="preserve"> 20°15'8.86"S</t>
  </si>
  <si>
    <t xml:space="preserve"> 68°51'32.26"O</t>
  </si>
  <si>
    <t xml:space="preserve"> 20°15'9.07"S</t>
  </si>
  <si>
    <t xml:space="preserve"> 68°51'32.27"O</t>
  </si>
  <si>
    <t xml:space="preserve"> 20°15'9.27"S</t>
  </si>
  <si>
    <t xml:space="preserve"> 68°51'32.47"O</t>
  </si>
  <si>
    <t xml:space="preserve"> 20°15'9.30"S</t>
  </si>
  <si>
    <t xml:space="preserve"> 68°51'32.24"O</t>
  </si>
  <si>
    <t xml:space="preserve"> 20°15'9.50"S</t>
  </si>
  <si>
    <t xml:space="preserve"> 68°51'32.76"O</t>
  </si>
  <si>
    <t xml:space="preserve"> 20°15'9.44"S</t>
  </si>
  <si>
    <t xml:space="preserve"> 68°51'32.97"O</t>
  </si>
  <si>
    <t xml:space="preserve"> 20°15'9.45"S</t>
  </si>
  <si>
    <t xml:space="preserve"> 68°51'33.10"O</t>
  </si>
  <si>
    <t xml:space="preserve"> 20°16'24.53"S</t>
  </si>
  <si>
    <t xml:space="preserve"> 68°50'23.71"O</t>
  </si>
  <si>
    <t>Este_norte_1</t>
  </si>
  <si>
    <t xml:space="preserve"> 20°16'26.47"S</t>
  </si>
  <si>
    <t xml:space="preserve"> 68°50'23.76"O</t>
  </si>
  <si>
    <t xml:space="preserve"> 20°16'26.93"S</t>
  </si>
  <si>
    <t xml:space="preserve"> 68°50'23.27"O</t>
  </si>
  <si>
    <t xml:space="preserve"> 20°16'28.05"S</t>
  </si>
  <si>
    <t xml:space="preserve"> 68°50'22.08"O</t>
  </si>
  <si>
    <t xml:space="preserve"> 20°16'29.23"S</t>
  </si>
  <si>
    <t xml:space="preserve"> 68°50'23.55"O</t>
  </si>
  <si>
    <t xml:space="preserve"> 20°17'34.52"S</t>
  </si>
  <si>
    <t xml:space="preserve"> 68°49'12.13"O</t>
  </si>
  <si>
    <t>Sur_este_2</t>
  </si>
  <si>
    <t xml:space="preserve"> 20°17'34.42"S</t>
  </si>
  <si>
    <t xml:space="preserve"> 68°49'12.07"O</t>
  </si>
  <si>
    <t xml:space="preserve"> 20°17'34.09"S</t>
  </si>
  <si>
    <t xml:space="preserve"> 68°49'12.06"O</t>
  </si>
  <si>
    <t xml:space="preserve"> 20°17'35.50"S</t>
  </si>
  <si>
    <t xml:space="preserve"> 68°49'12.17"O</t>
  </si>
  <si>
    <t xml:space="preserve"> 20°17'37.88"S</t>
  </si>
  <si>
    <t xml:space="preserve"> 68°49'12.25"O</t>
  </si>
  <si>
    <t xml:space="preserve"> 20°10'12.00"S</t>
  </si>
  <si>
    <t xml:space="preserve"> 68°50'23.47"O</t>
  </si>
  <si>
    <t>Collacagua_sur</t>
  </si>
  <si>
    <t xml:space="preserve"> 20°10'12.06"S</t>
  </si>
  <si>
    <t xml:space="preserve"> 20°10'12.37"S</t>
  </si>
  <si>
    <t xml:space="preserve"> 68°50'23.84"O</t>
  </si>
  <si>
    <t xml:space="preserve"> 20°10'14.23"S</t>
  </si>
  <si>
    <t xml:space="preserve"> 68°50'26.17"O</t>
  </si>
  <si>
    <t xml:space="preserve"> 20° 8'44.12"S</t>
  </si>
  <si>
    <t xml:space="preserve"> 68°50'26.00"O</t>
  </si>
  <si>
    <t>Collacagua_norte</t>
  </si>
  <si>
    <t xml:space="preserve"> 20° 8'43.88"S</t>
  </si>
  <si>
    <t xml:space="preserve"> 68°50'38.58"O</t>
  </si>
  <si>
    <t xml:space="preserve"> 68°50'38.54"O</t>
  </si>
  <si>
    <t xml:space="preserve"> 20° 8'43.89"S</t>
  </si>
  <si>
    <t xml:space="preserve"> 68°50'40.12"O</t>
  </si>
  <si>
    <t xml:space="preserve"> 20°18'24.76"S</t>
  </si>
  <si>
    <t xml:space="preserve"> 68°48'15.13"O</t>
  </si>
  <si>
    <t>Sur_este_1</t>
  </si>
  <si>
    <t xml:space="preserve"> 20°18'24.86"S</t>
  </si>
  <si>
    <t xml:space="preserve"> 68°48'16.01"O</t>
  </si>
  <si>
    <t xml:space="preserve"> 20°18'25.90"S</t>
  </si>
  <si>
    <t xml:space="preserve"> 68°48'15.24"O</t>
  </si>
  <si>
    <t xml:space="preserve"> 20°18'25.53"S</t>
  </si>
  <si>
    <t xml:space="preserve"> 68°48'15.44"O</t>
  </si>
  <si>
    <t xml:space="preserve"> 20°18'29.59"S</t>
  </si>
  <si>
    <t xml:space="preserve"> 68°48'16.93"O</t>
  </si>
  <si>
    <t xml:space="preserve"> 20°20'16.93"S</t>
  </si>
  <si>
    <t xml:space="preserve"> 68°50'19.84"O</t>
  </si>
  <si>
    <t>Huasco_Lipez</t>
  </si>
  <si>
    <t xml:space="preserve"> 20°20'16.76"S</t>
  </si>
  <si>
    <t xml:space="preserve"> 68°50'19.21"O</t>
  </si>
  <si>
    <t xml:space="preserve"> 20°20'15.62"S</t>
  </si>
  <si>
    <t xml:space="preserve"> 68°50'19.10"O</t>
  </si>
  <si>
    <t xml:space="preserve"> 20°20'14.77"S</t>
  </si>
  <si>
    <t xml:space="preserve"> 68°50'19.19"O</t>
  </si>
  <si>
    <t xml:space="preserve"> 20°20'14.14"S</t>
  </si>
  <si>
    <t xml:space="preserve"> 68°50'19.53"O</t>
  </si>
  <si>
    <t xml:space="preserve"> 20°20'13.80"S</t>
  </si>
  <si>
    <t xml:space="preserve"> 68°50'19.87"O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</si>
</sst>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043D-5F1D-4F9E-B9FE-37998697F139}">
  <dimension ref="A1:O73"/>
  <sheetViews>
    <sheetView tabSelected="1" workbookViewId="0">
      <selection sqref="A1:XFD1048576"/>
    </sheetView>
  </sheetViews>
  <sheetFormatPr baseColWidth="10" defaultRowHeight="15" x14ac:dyDescent="0.25"/>
  <cols>
    <col min="2" max="2" width="14.28515625" customWidth="1"/>
    <col min="3" max="3" width="14.7109375" customWidth="1"/>
    <col min="4" max="4" width="18.85546875" customWidth="1"/>
    <col min="6" max="8" width="14.85546875" customWidth="1"/>
    <col min="9" max="9" width="14.85546875" style="24" customWidth="1"/>
    <col min="10" max="11" width="14.85546875" customWidth="1"/>
    <col min="12" max="12" width="14.85546875" style="25" customWidth="1"/>
  </cols>
  <sheetData>
    <row r="1" spans="1:1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6</v>
      </c>
      <c r="K1" s="2" t="s">
        <v>7</v>
      </c>
      <c r="L1" s="4" t="s">
        <v>9</v>
      </c>
      <c r="M1" s="2" t="s">
        <v>6</v>
      </c>
      <c r="N1" s="2" t="s">
        <v>7</v>
      </c>
    </row>
    <row r="2" spans="1:15" x14ac:dyDescent="0.25">
      <c r="A2">
        <v>1</v>
      </c>
      <c r="B2" t="s">
        <v>10</v>
      </c>
      <c r="C2" t="s">
        <v>11</v>
      </c>
      <c r="D2" t="s">
        <v>12</v>
      </c>
      <c r="E2" s="5">
        <v>45846</v>
      </c>
      <c r="F2" s="6">
        <v>0.111</v>
      </c>
      <c r="G2" s="7">
        <f>AVERAGE(F2:F4)</f>
        <v>0.12033333333333333</v>
      </c>
      <c r="H2" s="7">
        <f>STDEV(F2:F4)</f>
        <v>4.7689970993211275E-2</v>
      </c>
      <c r="I2" s="7">
        <v>18.899999999999999</v>
      </c>
      <c r="J2" s="7">
        <f>AVERAGE(I2:I4)</f>
        <v>16.2</v>
      </c>
      <c r="K2" s="7">
        <f>STDEV(I2:I4)</f>
        <v>2.5632011235952801</v>
      </c>
      <c r="L2" s="8">
        <v>4.3999999999999997E-2</v>
      </c>
      <c r="M2" s="7">
        <f>AVERAGE(L2:L4)</f>
        <v>0.24333333333333337</v>
      </c>
      <c r="N2" s="7">
        <f>STDEV(L2:L4)</f>
        <v>0.24724346974861303</v>
      </c>
      <c r="O2" s="6"/>
    </row>
    <row r="3" spans="1:15" x14ac:dyDescent="0.25">
      <c r="A3">
        <v>2</v>
      </c>
      <c r="B3" s="9" t="s">
        <v>13</v>
      </c>
      <c r="C3" s="9" t="s">
        <v>14</v>
      </c>
      <c r="D3" s="9" t="s">
        <v>12</v>
      </c>
      <c r="E3" s="10">
        <v>45846</v>
      </c>
      <c r="F3" s="11">
        <v>0.17199999999999999</v>
      </c>
      <c r="G3" s="11"/>
      <c r="H3" s="11"/>
      <c r="I3" s="12">
        <v>15.9</v>
      </c>
      <c r="J3" s="11"/>
      <c r="K3" s="11"/>
      <c r="L3" s="13">
        <v>0.52</v>
      </c>
      <c r="M3" s="11"/>
      <c r="N3" s="11"/>
      <c r="O3" s="6"/>
    </row>
    <row r="4" spans="1:15" ht="15.75" thickBot="1" x14ac:dyDescent="0.3">
      <c r="A4">
        <v>3</v>
      </c>
      <c r="B4" s="14" t="s">
        <v>15</v>
      </c>
      <c r="C4" s="14" t="s">
        <v>16</v>
      </c>
      <c r="D4" s="14" t="s">
        <v>12</v>
      </c>
      <c r="E4" s="15">
        <v>45846</v>
      </c>
      <c r="F4" s="16">
        <v>7.8E-2</v>
      </c>
      <c r="G4" s="16"/>
      <c r="H4" s="16"/>
      <c r="I4" s="17">
        <v>13.8</v>
      </c>
      <c r="J4" s="16"/>
      <c r="K4" s="16"/>
      <c r="L4" s="18">
        <v>0.16600000000000001</v>
      </c>
      <c r="M4" s="16"/>
      <c r="N4" s="16"/>
      <c r="O4" s="6"/>
    </row>
    <row r="5" spans="1:15" x14ac:dyDescent="0.25">
      <c r="A5">
        <v>4</v>
      </c>
      <c r="B5" t="s">
        <v>17</v>
      </c>
      <c r="C5" t="s">
        <v>18</v>
      </c>
      <c r="D5" t="s">
        <v>19</v>
      </c>
      <c r="E5" s="5">
        <v>45847</v>
      </c>
      <c r="F5" s="6">
        <v>9.6000000000000002E-2</v>
      </c>
      <c r="G5" s="7">
        <f>AVERAGE(F5:F7)</f>
        <v>0.19333333333333336</v>
      </c>
      <c r="H5" s="7">
        <f>STDEV(F5:F7)</f>
        <v>0.12113766273679427</v>
      </c>
      <c r="I5" s="7">
        <v>12.3</v>
      </c>
      <c r="J5" s="7">
        <f>AVERAGE(I5:I7)</f>
        <v>12.866666666666667</v>
      </c>
      <c r="K5" s="7">
        <f>STDEV(I5:I7)</f>
        <v>0.51316014394468834</v>
      </c>
      <c r="L5" s="8">
        <v>0.40899999999999997</v>
      </c>
      <c r="M5" s="7">
        <f>AVERAGE(L5:L7)</f>
        <v>0.69533333333333347</v>
      </c>
      <c r="N5" s="7">
        <f>STDEV(L5:L7)</f>
        <v>0.50114901310222404</v>
      </c>
      <c r="O5" s="6"/>
    </row>
    <row r="6" spans="1:15" x14ac:dyDescent="0.25">
      <c r="A6">
        <v>5</v>
      </c>
      <c r="B6" t="s">
        <v>20</v>
      </c>
      <c r="C6" t="s">
        <v>18</v>
      </c>
      <c r="D6" t="s">
        <v>19</v>
      </c>
      <c r="E6" s="5">
        <v>45847</v>
      </c>
      <c r="F6" s="6">
        <v>0.155</v>
      </c>
      <c r="G6" s="6"/>
      <c r="H6" s="6"/>
      <c r="I6" s="7">
        <v>13</v>
      </c>
      <c r="J6" s="6"/>
      <c r="K6" s="6"/>
      <c r="L6" s="8">
        <v>0.40300000000000002</v>
      </c>
      <c r="M6" s="6"/>
      <c r="N6" s="6"/>
      <c r="O6" s="6"/>
    </row>
    <row r="7" spans="1:15" ht="15.75" thickBot="1" x14ac:dyDescent="0.3">
      <c r="A7">
        <v>6</v>
      </c>
      <c r="B7" s="19" t="s">
        <v>21</v>
      </c>
      <c r="C7" s="19" t="s">
        <v>22</v>
      </c>
      <c r="D7" s="19" t="s">
        <v>19</v>
      </c>
      <c r="E7" s="20">
        <v>45847</v>
      </c>
      <c r="F7" s="21">
        <v>0.32900000000000001</v>
      </c>
      <c r="G7" s="21"/>
      <c r="H7" s="21"/>
      <c r="I7" s="22">
        <v>13.3</v>
      </c>
      <c r="J7" s="21"/>
      <c r="K7" s="21"/>
      <c r="L7" s="23">
        <v>1.274</v>
      </c>
      <c r="M7" s="21"/>
      <c r="N7" s="21"/>
      <c r="O7" s="6"/>
    </row>
    <row r="8" spans="1:15" x14ac:dyDescent="0.25">
      <c r="A8">
        <v>7</v>
      </c>
      <c r="B8" t="s">
        <v>23</v>
      </c>
      <c r="C8" t="s">
        <v>24</v>
      </c>
      <c r="D8" t="s">
        <v>25</v>
      </c>
      <c r="E8" s="5">
        <v>45847</v>
      </c>
      <c r="F8" s="6">
        <v>6.7000000000000004E-2</v>
      </c>
      <c r="G8" s="7">
        <f>AVERAGE(F8:F10)</f>
        <v>0.20366666666666666</v>
      </c>
      <c r="H8" s="7">
        <f>STDEV(F8:F10)</f>
        <v>0.13600490187244479</v>
      </c>
      <c r="I8" s="7">
        <v>19.8</v>
      </c>
      <c r="J8" s="7">
        <f>AVERAGE(I8:I10)</f>
        <v>17.633333333333336</v>
      </c>
      <c r="K8" s="7">
        <f>STDEV(I8:I10)</f>
        <v>1.877054430040145</v>
      </c>
      <c r="L8" s="8">
        <v>2.1999999999999999E-2</v>
      </c>
      <c r="M8" s="7">
        <f>AVERAGE(L8:L10)</f>
        <v>0.79266666666666674</v>
      </c>
      <c r="N8" s="7">
        <f>STDEV(L8:L10)</f>
        <v>0.69311927785434824</v>
      </c>
      <c r="O8" s="6"/>
    </row>
    <row r="9" spans="1:15" x14ac:dyDescent="0.25">
      <c r="A9">
        <v>8</v>
      </c>
      <c r="B9" s="9" t="s">
        <v>26</v>
      </c>
      <c r="C9" s="9" t="s">
        <v>27</v>
      </c>
      <c r="D9" s="9" t="s">
        <v>25</v>
      </c>
      <c r="E9" s="10">
        <v>45847</v>
      </c>
      <c r="F9" s="11">
        <v>0.33900000000000002</v>
      </c>
      <c r="G9" s="11"/>
      <c r="H9" s="11"/>
      <c r="I9" s="12">
        <v>16.600000000000001</v>
      </c>
      <c r="J9" s="11"/>
      <c r="K9" s="11"/>
      <c r="L9" s="13">
        <v>1.365</v>
      </c>
      <c r="M9" s="11"/>
      <c r="N9" s="11"/>
      <c r="O9" s="6"/>
    </row>
    <row r="10" spans="1:15" ht="15.75" thickBot="1" x14ac:dyDescent="0.3">
      <c r="A10">
        <v>9</v>
      </c>
      <c r="B10" s="14" t="s">
        <v>28</v>
      </c>
      <c r="C10" s="14" t="s">
        <v>29</v>
      </c>
      <c r="D10" s="14" t="s">
        <v>25</v>
      </c>
      <c r="E10" s="15">
        <v>45847</v>
      </c>
      <c r="F10" s="16">
        <v>0.20499999999999999</v>
      </c>
      <c r="G10" s="16"/>
      <c r="H10" s="16"/>
      <c r="I10" s="17">
        <v>16.5</v>
      </c>
      <c r="J10" s="16"/>
      <c r="K10" s="16"/>
      <c r="L10" s="18">
        <v>0.99099999999999999</v>
      </c>
      <c r="M10" s="16"/>
      <c r="N10" s="16"/>
      <c r="O10" s="6"/>
    </row>
    <row r="11" spans="1:15" x14ac:dyDescent="0.25">
      <c r="A11">
        <v>10</v>
      </c>
      <c r="B11" s="9" t="s">
        <v>30</v>
      </c>
      <c r="C11" s="9" t="s">
        <v>31</v>
      </c>
      <c r="D11" s="9" t="s">
        <v>32</v>
      </c>
      <c r="E11" s="10">
        <v>45848</v>
      </c>
      <c r="F11" s="11">
        <v>0.26700000000000002</v>
      </c>
      <c r="G11" s="12">
        <f>AVERAGE(F11:F13)</f>
        <v>0.18100000000000002</v>
      </c>
      <c r="H11" s="12">
        <f>STDEV(F11:F13)</f>
        <v>8.187185108448447E-2</v>
      </c>
      <c r="I11" s="12">
        <v>16.399999999999999</v>
      </c>
      <c r="J11" s="12">
        <f>AVERAGE(I11:I13)</f>
        <v>13.799999999999999</v>
      </c>
      <c r="K11" s="12">
        <f>STDEV(I11:I13)</f>
        <v>2.30651251893417</v>
      </c>
      <c r="L11" s="13">
        <v>1.8879999999999999</v>
      </c>
      <c r="M11" s="12">
        <f>AVERAGE(L11:L13)</f>
        <v>1.085</v>
      </c>
      <c r="N11" s="12">
        <f>STDEV(L11:L13)</f>
        <v>0.77518578418337869</v>
      </c>
      <c r="O11" s="6"/>
    </row>
    <row r="12" spans="1:15" x14ac:dyDescent="0.25">
      <c r="A12">
        <v>11</v>
      </c>
      <c r="B12" t="s">
        <v>33</v>
      </c>
      <c r="C12" t="s">
        <v>34</v>
      </c>
      <c r="D12" t="s">
        <v>32</v>
      </c>
      <c r="E12" s="5">
        <v>45848</v>
      </c>
      <c r="F12" s="6">
        <v>0.17199999999999999</v>
      </c>
      <c r="G12" s="6"/>
      <c r="H12" s="6"/>
      <c r="I12" s="7">
        <v>13</v>
      </c>
      <c r="J12" s="6"/>
      <c r="K12" s="6"/>
      <c r="L12" s="8">
        <v>1.026</v>
      </c>
      <c r="M12" s="6"/>
      <c r="N12" s="6"/>
      <c r="O12" s="6"/>
    </row>
    <row r="13" spans="1:15" ht="15.75" thickBot="1" x14ac:dyDescent="0.3">
      <c r="A13">
        <v>12</v>
      </c>
      <c r="B13" s="14" t="s">
        <v>35</v>
      </c>
      <c r="C13" s="14" t="s">
        <v>36</v>
      </c>
      <c r="D13" s="14" t="s">
        <v>32</v>
      </c>
      <c r="E13" s="15">
        <v>45848</v>
      </c>
      <c r="F13" s="16">
        <v>0.104</v>
      </c>
      <c r="G13" s="16"/>
      <c r="H13" s="16"/>
      <c r="I13" s="17">
        <v>12</v>
      </c>
      <c r="J13" s="16"/>
      <c r="K13" s="16"/>
      <c r="L13" s="18">
        <v>0.34100000000000003</v>
      </c>
      <c r="M13" s="16"/>
      <c r="N13" s="16"/>
      <c r="O13" s="6"/>
    </row>
    <row r="14" spans="1:15" x14ac:dyDescent="0.25">
      <c r="A14">
        <v>13</v>
      </c>
      <c r="B14" t="s">
        <v>37</v>
      </c>
      <c r="C14" t="s">
        <v>38</v>
      </c>
      <c r="D14" t="s">
        <v>39</v>
      </c>
      <c r="E14" s="5">
        <v>45848</v>
      </c>
      <c r="F14" s="6">
        <v>0.156</v>
      </c>
      <c r="G14" s="7">
        <f>AVERAGE(F14:F16)</f>
        <v>0.15466666666666667</v>
      </c>
      <c r="H14" s="7">
        <f>STDEV(F14:F16)</f>
        <v>1.9035055380358969E-2</v>
      </c>
      <c r="I14" s="7">
        <v>16.899999999999999</v>
      </c>
      <c r="J14" s="7">
        <f>AVERAGE(I14:I16)</f>
        <v>17.666666666666668</v>
      </c>
      <c r="K14" s="7">
        <f>STDEV(I14:I16)</f>
        <v>1.6862186493255664</v>
      </c>
      <c r="L14" s="8">
        <v>0.81299999999999994</v>
      </c>
      <c r="M14" s="7">
        <f>AVERAGE(L14:L16)</f>
        <v>1.1213333333333333</v>
      </c>
      <c r="N14" s="7">
        <f>STDEV(L14:L16)</f>
        <v>0.30651644871578004</v>
      </c>
      <c r="O14" s="6"/>
    </row>
    <row r="15" spans="1:15" x14ac:dyDescent="0.25">
      <c r="A15">
        <v>14</v>
      </c>
      <c r="B15" t="s">
        <v>40</v>
      </c>
      <c r="C15" t="s">
        <v>41</v>
      </c>
      <c r="D15" t="s">
        <v>39</v>
      </c>
      <c r="E15" s="5">
        <v>45848</v>
      </c>
      <c r="F15" s="6">
        <v>0.13500000000000001</v>
      </c>
      <c r="G15" s="6"/>
      <c r="H15" s="6"/>
      <c r="I15" s="7">
        <v>19.600000000000001</v>
      </c>
      <c r="J15" s="6"/>
      <c r="K15" s="6"/>
      <c r="L15" s="8">
        <v>1.125</v>
      </c>
      <c r="M15" s="6"/>
      <c r="N15" s="6"/>
      <c r="O15" s="6"/>
    </row>
    <row r="16" spans="1:15" ht="15.75" thickBot="1" x14ac:dyDescent="0.3">
      <c r="A16">
        <v>15</v>
      </c>
      <c r="B16" s="19" t="s">
        <v>40</v>
      </c>
      <c r="C16" s="19" t="s">
        <v>41</v>
      </c>
      <c r="D16" s="19" t="s">
        <v>39</v>
      </c>
      <c r="E16" s="20">
        <v>45848</v>
      </c>
      <c r="F16" s="21">
        <v>0.17299999999999999</v>
      </c>
      <c r="G16" s="21"/>
      <c r="H16" s="21"/>
      <c r="I16" s="22">
        <v>16.5</v>
      </c>
      <c r="J16" s="21"/>
      <c r="K16" s="21"/>
      <c r="L16" s="23">
        <v>1.4259999999999999</v>
      </c>
      <c r="M16" s="21"/>
      <c r="N16" s="21"/>
      <c r="O16" s="6"/>
    </row>
    <row r="17" spans="1:15" x14ac:dyDescent="0.25">
      <c r="A17">
        <v>16</v>
      </c>
      <c r="B17" t="s">
        <v>42</v>
      </c>
      <c r="C17" t="s">
        <v>43</v>
      </c>
      <c r="D17" t="s">
        <v>44</v>
      </c>
      <c r="E17" s="5">
        <v>45848</v>
      </c>
      <c r="F17" s="6">
        <v>0.111</v>
      </c>
      <c r="G17" s="7">
        <f>AVERAGE(F17:F22)</f>
        <v>0.18866666666666665</v>
      </c>
      <c r="H17" s="7">
        <f>STDEV(F17:F22)</f>
        <v>0.17197519200939035</v>
      </c>
      <c r="I17" s="7">
        <v>20.399999999999999</v>
      </c>
      <c r="J17" s="7">
        <f>AVERAGE(I17:I22)</f>
        <v>17.500000000000004</v>
      </c>
      <c r="K17" s="7">
        <f>STDEV(I17:I22)</f>
        <v>2.7835229476330565</v>
      </c>
      <c r="L17" s="8">
        <v>0.26800000000000002</v>
      </c>
      <c r="M17" s="7">
        <f>AVERAGE(L17:L22)</f>
        <v>0.99400000000000011</v>
      </c>
      <c r="N17" s="7">
        <f>STDEV(L17:L22)</f>
        <v>1.568222050603804</v>
      </c>
      <c r="O17" s="6"/>
    </row>
    <row r="18" spans="1:15" x14ac:dyDescent="0.25">
      <c r="A18">
        <v>17</v>
      </c>
      <c r="B18" t="s">
        <v>45</v>
      </c>
      <c r="C18" t="s">
        <v>46</v>
      </c>
      <c r="D18" t="s">
        <v>44</v>
      </c>
      <c r="E18" s="5">
        <v>45848</v>
      </c>
      <c r="F18" s="6">
        <v>9.5000000000000001E-2</v>
      </c>
      <c r="G18" s="6"/>
      <c r="H18" s="6"/>
      <c r="I18" s="7">
        <v>18.5</v>
      </c>
      <c r="J18" s="6"/>
      <c r="K18" s="6"/>
      <c r="L18" s="8">
        <v>3.7999999999999999E-2</v>
      </c>
      <c r="M18" s="6"/>
      <c r="N18" s="6"/>
      <c r="O18" s="6"/>
    </row>
    <row r="19" spans="1:15" x14ac:dyDescent="0.25">
      <c r="A19">
        <v>18</v>
      </c>
      <c r="B19" t="s">
        <v>47</v>
      </c>
      <c r="C19" t="s">
        <v>48</v>
      </c>
      <c r="D19" t="s">
        <v>44</v>
      </c>
      <c r="E19" s="5">
        <v>45848</v>
      </c>
      <c r="F19" s="6">
        <v>0.28399999999999997</v>
      </c>
      <c r="G19" s="6"/>
      <c r="H19" s="6"/>
      <c r="I19" s="7">
        <v>16.3</v>
      </c>
      <c r="J19" s="6"/>
      <c r="K19" s="6"/>
      <c r="L19" s="8">
        <v>1.2969999999999999</v>
      </c>
      <c r="M19" s="6"/>
      <c r="N19" s="6"/>
      <c r="O19" s="6"/>
    </row>
    <row r="20" spans="1:15" x14ac:dyDescent="0.25">
      <c r="A20">
        <v>19</v>
      </c>
      <c r="B20" s="9" t="s">
        <v>49</v>
      </c>
      <c r="C20" s="9" t="s">
        <v>50</v>
      </c>
      <c r="D20" s="9" t="s">
        <v>44</v>
      </c>
      <c r="E20" s="10">
        <v>45848</v>
      </c>
      <c r="F20" s="11">
        <v>0.499</v>
      </c>
      <c r="G20" s="11"/>
      <c r="H20" s="11"/>
      <c r="I20" s="12">
        <v>12.7</v>
      </c>
      <c r="J20" s="11"/>
      <c r="K20" s="11"/>
      <c r="L20" s="13">
        <v>4.0460000000000003</v>
      </c>
      <c r="M20" s="11"/>
      <c r="N20" s="11"/>
      <c r="O20" s="6"/>
    </row>
    <row r="21" spans="1:15" x14ac:dyDescent="0.25">
      <c r="A21">
        <v>20</v>
      </c>
      <c r="B21" t="s">
        <v>51</v>
      </c>
      <c r="C21" t="s">
        <v>52</v>
      </c>
      <c r="D21" t="s">
        <v>44</v>
      </c>
      <c r="E21" s="5">
        <v>45848</v>
      </c>
      <c r="F21" s="6">
        <v>8.2000000000000003E-2</v>
      </c>
      <c r="G21" s="6"/>
      <c r="H21" s="6"/>
      <c r="I21" s="7">
        <v>17.399999999999999</v>
      </c>
      <c r="J21" s="6"/>
      <c r="K21" s="6"/>
      <c r="L21" s="8">
        <v>0.315</v>
      </c>
      <c r="M21" s="6"/>
      <c r="N21" s="6"/>
      <c r="O21" s="6"/>
    </row>
    <row r="22" spans="1:15" ht="15.75" thickBot="1" x14ac:dyDescent="0.3">
      <c r="A22">
        <v>21</v>
      </c>
      <c r="B22" s="14" t="s">
        <v>53</v>
      </c>
      <c r="C22" s="14" t="s">
        <v>54</v>
      </c>
      <c r="D22" s="14" t="s">
        <v>44</v>
      </c>
      <c r="E22" s="15">
        <v>45848</v>
      </c>
      <c r="F22" s="16">
        <v>6.0999999999999999E-2</v>
      </c>
      <c r="G22" s="16"/>
      <c r="H22" s="16"/>
      <c r="I22" s="17">
        <v>19.7</v>
      </c>
      <c r="J22" s="16"/>
      <c r="K22" s="16"/>
      <c r="L22" s="18">
        <v>0</v>
      </c>
      <c r="M22" s="16"/>
      <c r="N22" s="16"/>
      <c r="O22" s="6"/>
    </row>
    <row r="23" spans="1:15" x14ac:dyDescent="0.25">
      <c r="A23">
        <v>22</v>
      </c>
      <c r="B23" t="s">
        <v>55</v>
      </c>
      <c r="C23" t="s">
        <v>56</v>
      </c>
      <c r="D23" t="s">
        <v>57</v>
      </c>
      <c r="E23" s="5">
        <v>45849</v>
      </c>
      <c r="F23" s="6">
        <v>7.4999999999999997E-2</v>
      </c>
      <c r="G23" s="7">
        <f>AVERAGE(F23:F25)</f>
        <v>0.17966666666666667</v>
      </c>
      <c r="H23" s="7">
        <f>STDEV(F23:F25)</f>
        <v>0.17783512963791298</v>
      </c>
      <c r="I23" s="7">
        <v>17.100000000000001</v>
      </c>
      <c r="J23" s="7">
        <f>AVERAGE(I23:I25)</f>
        <v>16.733333333333334</v>
      </c>
      <c r="K23" s="7">
        <f>STDEV(I23:I25)</f>
        <v>0.6350852961085891</v>
      </c>
      <c r="L23" s="8">
        <v>9.6000000000000002E-2</v>
      </c>
      <c r="M23" s="7">
        <f>AVERAGE(L23:L25)</f>
        <v>0.41266666666666668</v>
      </c>
      <c r="N23" s="7">
        <f>STDEV(L23:L25)</f>
        <v>0.60832337891398969</v>
      </c>
      <c r="O23" s="6"/>
    </row>
    <row r="24" spans="1:15" x14ac:dyDescent="0.25">
      <c r="A24">
        <v>23</v>
      </c>
      <c r="B24" t="s">
        <v>58</v>
      </c>
      <c r="C24" t="s">
        <v>59</v>
      </c>
      <c r="D24" t="s">
        <v>57</v>
      </c>
      <c r="E24" s="5">
        <v>45849</v>
      </c>
      <c r="F24" s="6">
        <v>7.9000000000000001E-2</v>
      </c>
      <c r="G24" s="6"/>
      <c r="H24" s="6"/>
      <c r="I24" s="7">
        <v>17.100000000000001</v>
      </c>
      <c r="J24" s="6"/>
      <c r="K24" s="6"/>
      <c r="L24" s="8">
        <v>2.8000000000000001E-2</v>
      </c>
      <c r="M24" s="6"/>
      <c r="N24" s="6"/>
      <c r="O24" s="6"/>
    </row>
    <row r="25" spans="1:15" ht="15.75" thickBot="1" x14ac:dyDescent="0.3">
      <c r="A25">
        <v>24</v>
      </c>
      <c r="B25" s="19" t="s">
        <v>60</v>
      </c>
      <c r="C25" s="19" t="s">
        <v>61</v>
      </c>
      <c r="D25" s="19" t="s">
        <v>57</v>
      </c>
      <c r="E25" s="20">
        <v>45849</v>
      </c>
      <c r="F25" s="21">
        <v>0.38500000000000001</v>
      </c>
      <c r="G25" s="21"/>
      <c r="H25" s="21"/>
      <c r="I25" s="22">
        <v>16</v>
      </c>
      <c r="J25" s="21"/>
      <c r="K25" s="21"/>
      <c r="L25" s="23">
        <v>1.1140000000000001</v>
      </c>
      <c r="M25" s="21"/>
      <c r="N25" s="21"/>
      <c r="O25" s="6"/>
    </row>
    <row r="26" spans="1:15" x14ac:dyDescent="0.25">
      <c r="A26">
        <v>25</v>
      </c>
      <c r="B26" t="s">
        <v>62</v>
      </c>
      <c r="C26" t="s">
        <v>63</v>
      </c>
      <c r="D26" t="s">
        <v>64</v>
      </c>
      <c r="E26" s="5">
        <v>45849</v>
      </c>
      <c r="F26" s="6">
        <v>6.8000000000000005E-2</v>
      </c>
      <c r="G26" s="7">
        <f>AVERAGE(F26:F32)</f>
        <v>0.17357142857142857</v>
      </c>
      <c r="H26" s="7">
        <f>STDEV(F26:F32)</f>
        <v>0.12192874578055436</v>
      </c>
      <c r="I26" s="7">
        <v>18.8</v>
      </c>
      <c r="J26" s="7">
        <f>AVERAGE(I26:I32)</f>
        <v>18.014285714285712</v>
      </c>
      <c r="K26" s="7">
        <f>STDEV(I26:I32)</f>
        <v>1.5269016246728442</v>
      </c>
      <c r="L26" s="8">
        <v>0</v>
      </c>
      <c r="M26" s="7">
        <f>AVERAGE(L26:L32)</f>
        <v>0.99957142857142856</v>
      </c>
      <c r="N26" s="7">
        <f>STDEV(L26:L32)</f>
        <v>0.9207181720705595</v>
      </c>
      <c r="O26" s="6"/>
    </row>
    <row r="27" spans="1:15" x14ac:dyDescent="0.25">
      <c r="A27">
        <v>26</v>
      </c>
      <c r="B27" t="s">
        <v>65</v>
      </c>
      <c r="C27" t="s">
        <v>66</v>
      </c>
      <c r="D27" t="s">
        <v>64</v>
      </c>
      <c r="E27" s="5">
        <v>45849</v>
      </c>
      <c r="F27" s="6">
        <v>7.0999999999999994E-2</v>
      </c>
      <c r="G27" s="6"/>
      <c r="H27" s="6"/>
      <c r="I27" s="7">
        <v>19.899999999999999</v>
      </c>
      <c r="J27" s="6"/>
      <c r="K27" s="6"/>
      <c r="L27" s="8">
        <v>5.0000000000000001E-3</v>
      </c>
      <c r="M27" s="6"/>
      <c r="N27" s="6"/>
      <c r="O27" s="6"/>
    </row>
    <row r="28" spans="1:15" x14ac:dyDescent="0.25">
      <c r="A28">
        <v>27</v>
      </c>
      <c r="B28" t="s">
        <v>67</v>
      </c>
      <c r="C28" t="s">
        <v>68</v>
      </c>
      <c r="D28" t="s">
        <v>64</v>
      </c>
      <c r="E28" s="5">
        <v>45849</v>
      </c>
      <c r="F28" s="6">
        <v>0.14499999999999999</v>
      </c>
      <c r="G28" s="6"/>
      <c r="H28" s="6"/>
      <c r="I28" s="7">
        <v>19.3</v>
      </c>
      <c r="J28" s="6"/>
      <c r="K28" s="6"/>
      <c r="L28" s="8">
        <v>1.127</v>
      </c>
      <c r="M28" s="6"/>
      <c r="N28" s="6"/>
      <c r="O28" s="6"/>
    </row>
    <row r="29" spans="1:15" x14ac:dyDescent="0.25">
      <c r="A29">
        <v>28</v>
      </c>
      <c r="B29" t="s">
        <v>69</v>
      </c>
      <c r="C29" t="s">
        <v>70</v>
      </c>
      <c r="D29" t="s">
        <v>64</v>
      </c>
      <c r="E29" s="5">
        <v>45849</v>
      </c>
      <c r="F29" s="8">
        <v>0.09</v>
      </c>
      <c r="G29" s="6"/>
      <c r="H29" s="6"/>
      <c r="I29" s="7">
        <v>18.2</v>
      </c>
      <c r="J29" s="6"/>
      <c r="K29" s="6"/>
      <c r="L29" s="8">
        <v>0.45300000000000001</v>
      </c>
      <c r="M29" s="6"/>
      <c r="N29" s="6"/>
      <c r="O29" s="6"/>
    </row>
    <row r="30" spans="1:15" x14ac:dyDescent="0.25">
      <c r="A30">
        <v>29</v>
      </c>
      <c r="B30" t="s">
        <v>71</v>
      </c>
      <c r="C30" t="s">
        <v>72</v>
      </c>
      <c r="D30" t="s">
        <v>64</v>
      </c>
      <c r="E30" s="5">
        <v>45849</v>
      </c>
      <c r="F30" s="6">
        <v>0.26300000000000001</v>
      </c>
      <c r="G30" s="6"/>
      <c r="H30" s="6"/>
      <c r="I30" s="7">
        <v>17.899999999999999</v>
      </c>
      <c r="J30" s="6"/>
      <c r="K30" s="6"/>
      <c r="L30" s="8">
        <v>1.968</v>
      </c>
      <c r="M30" s="6"/>
      <c r="N30" s="6"/>
      <c r="O30" s="6"/>
    </row>
    <row r="31" spans="1:15" x14ac:dyDescent="0.25">
      <c r="A31">
        <v>30</v>
      </c>
      <c r="B31" t="s">
        <v>73</v>
      </c>
      <c r="C31" t="s">
        <v>74</v>
      </c>
      <c r="D31" t="s">
        <v>64</v>
      </c>
      <c r="E31" s="5">
        <v>45849</v>
      </c>
      <c r="F31" s="6">
        <v>0.17699999999999999</v>
      </c>
      <c r="G31" s="6"/>
      <c r="H31" s="6"/>
      <c r="I31" s="7">
        <v>16</v>
      </c>
      <c r="J31" s="6"/>
      <c r="K31" s="6"/>
      <c r="L31" s="8">
        <v>1.089</v>
      </c>
      <c r="M31" s="6"/>
      <c r="N31" s="6"/>
      <c r="O31" s="6"/>
    </row>
    <row r="32" spans="1:15" ht="15.75" thickBot="1" x14ac:dyDescent="0.3">
      <c r="A32">
        <v>31</v>
      </c>
      <c r="B32" s="19" t="s">
        <v>75</v>
      </c>
      <c r="C32" s="19" t="s">
        <v>76</v>
      </c>
      <c r="D32" s="19" t="s">
        <v>64</v>
      </c>
      <c r="E32" s="20">
        <v>45849</v>
      </c>
      <c r="F32" s="21">
        <v>0.40100000000000002</v>
      </c>
      <c r="G32" s="21"/>
      <c r="H32" s="21"/>
      <c r="I32" s="22">
        <v>16</v>
      </c>
      <c r="J32" s="21"/>
      <c r="K32" s="21"/>
      <c r="L32" s="23">
        <v>2.355</v>
      </c>
      <c r="M32" s="21"/>
      <c r="N32" s="21"/>
      <c r="O32" s="6"/>
    </row>
    <row r="33" spans="1:15" x14ac:dyDescent="0.25">
      <c r="A33">
        <v>32</v>
      </c>
      <c r="B33" t="s">
        <v>77</v>
      </c>
      <c r="C33" t="s">
        <v>78</v>
      </c>
      <c r="D33" t="s">
        <v>79</v>
      </c>
      <c r="E33" s="5">
        <v>45850</v>
      </c>
      <c r="F33" s="6">
        <v>0.26300000000000001</v>
      </c>
      <c r="G33" s="7">
        <f>AVERAGE(F33:F41)</f>
        <v>0.1687777777777778</v>
      </c>
      <c r="H33" s="7">
        <f>STDEV(F33:F39)</f>
        <v>0.12594367599768369</v>
      </c>
      <c r="I33" s="7">
        <v>17.899999999999999</v>
      </c>
      <c r="J33" s="7">
        <f>AVERAGE(I33:I41)</f>
        <v>17.033333333333331</v>
      </c>
      <c r="K33" s="7">
        <f>STDEV(I33:I39)</f>
        <v>1.1334733807028305</v>
      </c>
      <c r="L33" s="8">
        <v>1.968</v>
      </c>
      <c r="M33" s="7">
        <f>AVERAGE(L33:L41)</f>
        <v>0.64466666666666661</v>
      </c>
      <c r="N33" s="7">
        <f>STDEV(L33:L39)</f>
        <v>1.0139792897293316</v>
      </c>
      <c r="O33" s="6"/>
    </row>
    <row r="34" spans="1:15" x14ac:dyDescent="0.25">
      <c r="A34">
        <v>33</v>
      </c>
      <c r="B34" t="s">
        <v>80</v>
      </c>
      <c r="C34" t="s">
        <v>81</v>
      </c>
      <c r="D34" t="s">
        <v>79</v>
      </c>
      <c r="E34" s="5">
        <v>45850</v>
      </c>
      <c r="F34" s="6">
        <v>0.17699999999999999</v>
      </c>
      <c r="G34" s="6"/>
      <c r="H34" s="6"/>
      <c r="I34" s="7">
        <v>16</v>
      </c>
      <c r="J34" s="6"/>
      <c r="K34" s="6"/>
      <c r="L34" s="8">
        <v>1.089</v>
      </c>
      <c r="M34" s="6"/>
      <c r="N34" s="6"/>
      <c r="O34" s="6"/>
    </row>
    <row r="35" spans="1:15" x14ac:dyDescent="0.25">
      <c r="A35">
        <v>34</v>
      </c>
      <c r="B35" s="9" t="s">
        <v>82</v>
      </c>
      <c r="C35" s="9" t="s">
        <v>83</v>
      </c>
      <c r="D35" s="9" t="s">
        <v>79</v>
      </c>
      <c r="E35" s="10">
        <v>45850</v>
      </c>
      <c r="F35" s="11">
        <v>0.40100000000000002</v>
      </c>
      <c r="G35" s="11"/>
      <c r="H35" s="11"/>
      <c r="I35" s="12">
        <v>16</v>
      </c>
      <c r="J35" s="11"/>
      <c r="K35" s="11"/>
      <c r="L35" s="13">
        <v>2.355</v>
      </c>
      <c r="M35" s="11"/>
      <c r="N35" s="11"/>
      <c r="O35" s="6"/>
    </row>
    <row r="36" spans="1:15" x14ac:dyDescent="0.25">
      <c r="A36">
        <v>35</v>
      </c>
      <c r="B36" t="s">
        <v>84</v>
      </c>
      <c r="C36" t="s">
        <v>85</v>
      </c>
      <c r="D36" t="s">
        <v>79</v>
      </c>
      <c r="E36" s="5">
        <v>45850</v>
      </c>
      <c r="F36" s="8">
        <v>0.06</v>
      </c>
      <c r="G36" s="6"/>
      <c r="H36" s="6"/>
      <c r="I36" s="7">
        <v>19.2</v>
      </c>
      <c r="J36" s="6"/>
      <c r="K36" s="6"/>
      <c r="L36" s="8">
        <v>0</v>
      </c>
      <c r="M36" s="6"/>
      <c r="N36" s="6"/>
      <c r="O36" s="6"/>
    </row>
    <row r="37" spans="1:15" x14ac:dyDescent="0.25">
      <c r="A37">
        <v>36</v>
      </c>
      <c r="B37" t="s">
        <v>86</v>
      </c>
      <c r="C37" t="s">
        <v>87</v>
      </c>
      <c r="D37" t="s">
        <v>79</v>
      </c>
      <c r="E37" s="5">
        <v>45850</v>
      </c>
      <c r="F37" s="8">
        <v>0.1</v>
      </c>
      <c r="G37" s="6"/>
      <c r="H37" s="6"/>
      <c r="I37" s="7">
        <v>17.5</v>
      </c>
      <c r="J37" s="6"/>
      <c r="K37" s="6"/>
      <c r="L37" s="8">
        <v>0.18099999999999999</v>
      </c>
      <c r="M37" s="6"/>
      <c r="N37" s="6"/>
      <c r="O37" s="6"/>
    </row>
    <row r="38" spans="1:15" x14ac:dyDescent="0.25">
      <c r="A38">
        <v>37</v>
      </c>
      <c r="B38" t="s">
        <v>88</v>
      </c>
      <c r="C38" t="s">
        <v>89</v>
      </c>
      <c r="D38" t="s">
        <v>79</v>
      </c>
      <c r="E38" s="5">
        <v>45850</v>
      </c>
      <c r="F38" s="6">
        <v>7.5999999999999998E-2</v>
      </c>
      <c r="G38" s="6"/>
      <c r="H38" s="6"/>
      <c r="I38" s="7">
        <v>17.899999999999999</v>
      </c>
      <c r="J38" s="6"/>
      <c r="K38" s="6"/>
      <c r="L38" s="8">
        <v>0</v>
      </c>
      <c r="M38" s="6"/>
      <c r="N38" s="6"/>
      <c r="O38" s="6"/>
    </row>
    <row r="39" spans="1:15" x14ac:dyDescent="0.25">
      <c r="A39">
        <v>38</v>
      </c>
      <c r="B39" t="s">
        <v>90</v>
      </c>
      <c r="C39" t="s">
        <v>91</v>
      </c>
      <c r="D39" t="s">
        <v>79</v>
      </c>
      <c r="E39" s="5">
        <v>45850</v>
      </c>
      <c r="F39" s="6">
        <v>8.4000000000000005E-2</v>
      </c>
      <c r="G39" s="6"/>
      <c r="H39" s="6"/>
      <c r="I39" s="7">
        <v>17.2</v>
      </c>
      <c r="J39" s="6"/>
      <c r="K39" s="6"/>
      <c r="L39" s="8">
        <v>0</v>
      </c>
      <c r="M39" s="6"/>
      <c r="N39" s="6"/>
      <c r="O39" s="6"/>
    </row>
    <row r="40" spans="1:15" x14ac:dyDescent="0.25">
      <c r="A40">
        <v>39</v>
      </c>
      <c r="B40" t="s">
        <v>92</v>
      </c>
      <c r="C40" t="s">
        <v>93</v>
      </c>
      <c r="D40" t="s">
        <v>79</v>
      </c>
      <c r="E40" s="5">
        <v>45850</v>
      </c>
      <c r="F40" s="6">
        <v>9.9000000000000005E-2</v>
      </c>
      <c r="G40" s="6"/>
      <c r="H40" s="6"/>
      <c r="I40" s="7">
        <v>16.399999999999999</v>
      </c>
      <c r="J40" s="6"/>
      <c r="K40" s="6"/>
      <c r="L40" s="8">
        <v>0</v>
      </c>
      <c r="M40" s="6"/>
      <c r="N40" s="6"/>
      <c r="O40" s="6"/>
    </row>
    <row r="41" spans="1:15" ht="15.75" thickBot="1" x14ac:dyDescent="0.3">
      <c r="A41">
        <v>40</v>
      </c>
      <c r="B41" s="14" t="s">
        <v>94</v>
      </c>
      <c r="C41" s="14" t="s">
        <v>95</v>
      </c>
      <c r="D41" s="14" t="s">
        <v>79</v>
      </c>
      <c r="E41" s="15">
        <v>45850</v>
      </c>
      <c r="F41" s="16">
        <v>0.25900000000000001</v>
      </c>
      <c r="G41" s="16"/>
      <c r="H41" s="16"/>
      <c r="I41" s="17">
        <v>15.2</v>
      </c>
      <c r="J41" s="16"/>
      <c r="K41" s="16"/>
      <c r="L41" s="18">
        <v>0.20899999999999999</v>
      </c>
      <c r="M41" s="16"/>
      <c r="N41" s="16"/>
      <c r="O41" s="6"/>
    </row>
    <row r="42" spans="1:15" x14ac:dyDescent="0.25">
      <c r="A42">
        <v>41</v>
      </c>
      <c r="B42" t="s">
        <v>96</v>
      </c>
      <c r="C42" t="s">
        <v>97</v>
      </c>
      <c r="D42" t="s">
        <v>98</v>
      </c>
      <c r="E42" s="5">
        <v>45851</v>
      </c>
      <c r="F42" s="6">
        <v>6.4000000000000001E-2</v>
      </c>
      <c r="G42" s="7">
        <f>AVERAGE(F42:F46)</f>
        <v>0.1076</v>
      </c>
      <c r="H42" s="7">
        <f>STDEV(F42:F46)</f>
        <v>3.3336166546260218E-2</v>
      </c>
      <c r="I42" s="7">
        <v>26.6</v>
      </c>
      <c r="J42" s="7">
        <f>AVERAGE(I42:I46)</f>
        <v>23.02</v>
      </c>
      <c r="K42" s="7">
        <f>STDEV(I42:I46)</f>
        <v>2.9794294755875774</v>
      </c>
      <c r="L42" s="8">
        <v>0</v>
      </c>
      <c r="M42" s="7">
        <f>AVERAGE(L42:L46)</f>
        <v>4.4600000000000001E-2</v>
      </c>
      <c r="N42" s="7">
        <f>STDEV(L42:L46)</f>
        <v>4.9802610373352915E-2</v>
      </c>
      <c r="O42" s="6"/>
    </row>
    <row r="43" spans="1:15" x14ac:dyDescent="0.25">
      <c r="A43">
        <v>42</v>
      </c>
      <c r="B43" t="s">
        <v>99</v>
      </c>
      <c r="C43" t="s">
        <v>100</v>
      </c>
      <c r="D43" t="s">
        <v>98</v>
      </c>
      <c r="E43" s="5">
        <v>45851</v>
      </c>
      <c r="F43" s="6">
        <v>8.5999999999999993E-2</v>
      </c>
      <c r="G43" s="6"/>
      <c r="H43" s="6"/>
      <c r="I43" s="7">
        <v>25.7</v>
      </c>
      <c r="J43" s="6"/>
      <c r="K43" s="6"/>
      <c r="L43" s="8">
        <v>2.5000000000000001E-2</v>
      </c>
      <c r="M43" s="6"/>
      <c r="N43" s="6"/>
      <c r="O43" s="6"/>
    </row>
    <row r="44" spans="1:15" x14ac:dyDescent="0.25">
      <c r="A44">
        <v>43</v>
      </c>
      <c r="B44" t="s">
        <v>101</v>
      </c>
      <c r="C44" t="s">
        <v>102</v>
      </c>
      <c r="D44" t="s">
        <v>98</v>
      </c>
      <c r="E44" s="5">
        <v>45851</v>
      </c>
      <c r="F44" s="6">
        <v>0.14399999999999999</v>
      </c>
      <c r="G44" s="6"/>
      <c r="H44" s="6"/>
      <c r="I44" s="7">
        <v>20.8</v>
      </c>
      <c r="J44" s="6"/>
      <c r="K44" s="6"/>
      <c r="L44" s="8">
        <v>0.108</v>
      </c>
      <c r="M44" s="6"/>
      <c r="N44" s="6"/>
      <c r="O44" s="6"/>
    </row>
    <row r="45" spans="1:15" x14ac:dyDescent="0.25">
      <c r="A45">
        <v>44</v>
      </c>
      <c r="B45" t="s">
        <v>103</v>
      </c>
      <c r="C45" t="s">
        <v>104</v>
      </c>
      <c r="D45" t="s">
        <v>98</v>
      </c>
      <c r="E45" s="5">
        <v>45851</v>
      </c>
      <c r="F45" s="6">
        <v>0.13500000000000001</v>
      </c>
      <c r="G45" s="6"/>
      <c r="H45" s="6"/>
      <c r="I45" s="7">
        <v>22.1</v>
      </c>
      <c r="J45" s="6"/>
      <c r="K45" s="6"/>
      <c r="L45" s="8">
        <v>8.6999999999999994E-2</v>
      </c>
      <c r="M45" s="6"/>
      <c r="N45" s="6"/>
      <c r="O45" s="6"/>
    </row>
    <row r="46" spans="1:15" ht="15.75" thickBot="1" x14ac:dyDescent="0.3">
      <c r="A46">
        <v>45</v>
      </c>
      <c r="B46" s="14" t="s">
        <v>105</v>
      </c>
      <c r="C46" s="14" t="s">
        <v>106</v>
      </c>
      <c r="D46" s="14" t="s">
        <v>98</v>
      </c>
      <c r="E46" s="15">
        <v>45851</v>
      </c>
      <c r="F46" s="16">
        <v>0.109</v>
      </c>
      <c r="G46" s="16"/>
      <c r="H46" s="16"/>
      <c r="I46" s="17">
        <v>19.899999999999999</v>
      </c>
      <c r="J46" s="16"/>
      <c r="K46" s="16"/>
      <c r="L46" s="18">
        <v>3.0000000000000001E-3</v>
      </c>
      <c r="M46" s="16"/>
      <c r="N46" s="16"/>
      <c r="O46" s="6"/>
    </row>
    <row r="47" spans="1:15" x14ac:dyDescent="0.25">
      <c r="A47">
        <v>46</v>
      </c>
      <c r="B47" t="s">
        <v>107</v>
      </c>
      <c r="C47" t="s">
        <v>108</v>
      </c>
      <c r="D47" t="s">
        <v>109</v>
      </c>
      <c r="E47" s="5">
        <v>45851</v>
      </c>
      <c r="F47" s="6">
        <v>0.109</v>
      </c>
      <c r="G47" s="7">
        <f>AVERAGE(F47:F51)</f>
        <v>0.30780000000000002</v>
      </c>
      <c r="H47" s="7">
        <f>STDEV(F47:F51)</f>
        <v>0.28677813724201495</v>
      </c>
      <c r="I47" s="7">
        <v>15.5</v>
      </c>
      <c r="J47" s="7">
        <f>AVERAGE(I47:I51)</f>
        <v>15</v>
      </c>
      <c r="K47" s="7">
        <f>STDEV(I47:I51)</f>
        <v>1.4089002803605375</v>
      </c>
      <c r="L47" s="8">
        <v>2.5999999999999999E-2</v>
      </c>
      <c r="M47" s="7">
        <f>AVERAGE(L47:L51)</f>
        <v>4.0388000000000002</v>
      </c>
      <c r="N47" s="7">
        <f>STDEV(L47:L51)</f>
        <v>7.1091484159496909</v>
      </c>
      <c r="O47" s="6"/>
    </row>
    <row r="48" spans="1:15" x14ac:dyDescent="0.25">
      <c r="A48">
        <v>47</v>
      </c>
      <c r="B48" t="s">
        <v>110</v>
      </c>
      <c r="C48" t="s">
        <v>111</v>
      </c>
      <c r="D48" t="s">
        <v>109</v>
      </c>
      <c r="E48" s="5">
        <v>45851</v>
      </c>
      <c r="F48" s="6">
        <v>5.8000000000000003E-2</v>
      </c>
      <c r="G48" s="6"/>
      <c r="H48" s="6"/>
      <c r="I48" s="7">
        <v>15.7</v>
      </c>
      <c r="J48" s="6"/>
      <c r="K48" s="6"/>
      <c r="L48" s="8">
        <v>0</v>
      </c>
      <c r="M48" s="6"/>
      <c r="N48" s="6"/>
      <c r="O48" s="6"/>
    </row>
    <row r="49" spans="1:15" x14ac:dyDescent="0.25">
      <c r="A49">
        <v>48</v>
      </c>
      <c r="B49" t="s">
        <v>112</v>
      </c>
      <c r="C49" t="s">
        <v>113</v>
      </c>
      <c r="D49" t="s">
        <v>109</v>
      </c>
      <c r="E49" s="5">
        <v>45851</v>
      </c>
      <c r="F49" s="6">
        <v>0.156</v>
      </c>
      <c r="G49" s="6"/>
      <c r="H49" s="6"/>
      <c r="I49" s="7">
        <v>16.600000000000001</v>
      </c>
      <c r="J49" s="6"/>
      <c r="K49" s="6"/>
      <c r="L49" s="8">
        <v>7.5999999999999998E-2</v>
      </c>
      <c r="M49" s="6"/>
      <c r="N49" s="6"/>
      <c r="O49" s="6"/>
    </row>
    <row r="50" spans="1:15" x14ac:dyDescent="0.25">
      <c r="A50">
        <v>49</v>
      </c>
      <c r="B50" t="s">
        <v>114</v>
      </c>
      <c r="C50" s="9" t="s">
        <v>115</v>
      </c>
      <c r="D50" s="9" t="s">
        <v>109</v>
      </c>
      <c r="E50" s="10">
        <v>45851</v>
      </c>
      <c r="F50" s="11">
        <v>0.71699999999999997</v>
      </c>
      <c r="G50" s="11"/>
      <c r="H50" s="11"/>
      <c r="I50" s="12">
        <v>14.2</v>
      </c>
      <c r="J50" s="11"/>
      <c r="K50" s="11"/>
      <c r="L50" s="13">
        <v>16.443999999999999</v>
      </c>
      <c r="M50" s="11"/>
      <c r="N50" s="11"/>
      <c r="O50" s="6"/>
    </row>
    <row r="51" spans="1:15" ht="15.75" thickBot="1" x14ac:dyDescent="0.3">
      <c r="A51">
        <v>50</v>
      </c>
      <c r="B51" s="14" t="s">
        <v>116</v>
      </c>
      <c r="C51" s="14" t="s">
        <v>117</v>
      </c>
      <c r="D51" s="14" t="s">
        <v>109</v>
      </c>
      <c r="E51" s="15">
        <v>45851</v>
      </c>
      <c r="F51" s="16">
        <v>0.499</v>
      </c>
      <c r="G51" s="16"/>
      <c r="H51" s="16"/>
      <c r="I51" s="17">
        <v>13</v>
      </c>
      <c r="J51" s="16"/>
      <c r="K51" s="16"/>
      <c r="L51" s="18">
        <v>3.6480000000000001</v>
      </c>
      <c r="M51" s="16"/>
      <c r="N51" s="16"/>
      <c r="O51" s="6"/>
    </row>
    <row r="52" spans="1:15" x14ac:dyDescent="0.25">
      <c r="A52">
        <v>51</v>
      </c>
      <c r="B52" t="s">
        <v>118</v>
      </c>
      <c r="C52" t="s">
        <v>119</v>
      </c>
      <c r="D52" t="s">
        <v>120</v>
      </c>
      <c r="E52" s="5">
        <v>45852</v>
      </c>
      <c r="F52" s="6">
        <v>6.2E-2</v>
      </c>
      <c r="G52" s="7">
        <f>AVERAGE(F52:F55)</f>
        <v>0.13400000000000001</v>
      </c>
      <c r="H52" s="7">
        <f>STDEV(F52:F55)</f>
        <v>0.10724737759031686</v>
      </c>
      <c r="I52" s="7">
        <v>24.6</v>
      </c>
      <c r="J52" s="7">
        <f>AVERAGE(I52:I55)</f>
        <v>23.15</v>
      </c>
      <c r="K52" s="7">
        <f>STDEV(I52:I55)</f>
        <v>3.0446674695277127</v>
      </c>
      <c r="L52" s="8">
        <v>0</v>
      </c>
      <c r="M52" s="7">
        <f>AVERAGE(L52:L55)</f>
        <v>1.0750000000000001E-2</v>
      </c>
      <c r="N52" s="7">
        <f>STDEV(L52:L55)</f>
        <v>1.3841363131329708E-2</v>
      </c>
      <c r="O52" s="6"/>
    </row>
    <row r="53" spans="1:15" x14ac:dyDescent="0.25">
      <c r="A53">
        <v>52</v>
      </c>
      <c r="B53" t="s">
        <v>121</v>
      </c>
      <c r="C53" t="s">
        <v>119</v>
      </c>
      <c r="D53" t="s">
        <v>120</v>
      </c>
      <c r="E53" s="5">
        <v>45852</v>
      </c>
      <c r="F53" s="6">
        <v>4.7E-2</v>
      </c>
      <c r="G53" s="6"/>
      <c r="H53" s="6"/>
      <c r="I53" s="7">
        <v>26.7</v>
      </c>
      <c r="J53" s="6"/>
      <c r="K53" s="6"/>
      <c r="L53" s="8">
        <v>0</v>
      </c>
      <c r="M53" s="6"/>
      <c r="N53" s="6"/>
      <c r="O53" s="6"/>
    </row>
    <row r="54" spans="1:15" x14ac:dyDescent="0.25">
      <c r="A54">
        <v>53</v>
      </c>
      <c r="B54" t="s">
        <v>122</v>
      </c>
      <c r="C54" t="s">
        <v>123</v>
      </c>
      <c r="D54" t="s">
        <v>120</v>
      </c>
      <c r="E54" s="5">
        <v>45852</v>
      </c>
      <c r="F54" s="6">
        <v>0.14599999999999999</v>
      </c>
      <c r="G54" s="6"/>
      <c r="H54" s="6"/>
      <c r="I54" s="7">
        <v>21.2</v>
      </c>
      <c r="J54" s="6"/>
      <c r="K54" s="6"/>
      <c r="L54" s="8">
        <v>1.4E-2</v>
      </c>
      <c r="M54" s="6"/>
      <c r="N54" s="6"/>
      <c r="O54" s="6"/>
    </row>
    <row r="55" spans="1:15" ht="15.75" thickBot="1" x14ac:dyDescent="0.3">
      <c r="A55">
        <v>54</v>
      </c>
      <c r="B55" s="14" t="s">
        <v>124</v>
      </c>
      <c r="C55" s="14" t="s">
        <v>125</v>
      </c>
      <c r="D55" s="14" t="s">
        <v>120</v>
      </c>
      <c r="E55" s="15">
        <v>45852</v>
      </c>
      <c r="F55" s="16">
        <v>0.28100000000000003</v>
      </c>
      <c r="G55" s="16"/>
      <c r="H55" s="16"/>
      <c r="I55" s="17">
        <v>20.100000000000001</v>
      </c>
      <c r="J55" s="16"/>
      <c r="K55" s="16"/>
      <c r="L55" s="18">
        <v>2.9000000000000001E-2</v>
      </c>
      <c r="M55" s="16"/>
      <c r="N55" s="16"/>
      <c r="O55" s="6"/>
    </row>
    <row r="56" spans="1:15" x14ac:dyDescent="0.25">
      <c r="A56">
        <v>55</v>
      </c>
      <c r="B56" t="s">
        <v>126</v>
      </c>
      <c r="C56" t="s">
        <v>127</v>
      </c>
      <c r="D56" t="s">
        <v>128</v>
      </c>
      <c r="E56" s="5">
        <v>45852</v>
      </c>
      <c r="F56" s="6">
        <v>7.2999999999999995E-2</v>
      </c>
      <c r="G56" s="7">
        <f>AVERAGE(F56:F59)</f>
        <v>0.31674999999999998</v>
      </c>
      <c r="H56" s="7">
        <f>STDEV(F56:F59)</f>
        <v>0.21576588392669199</v>
      </c>
      <c r="I56" s="7">
        <v>21.3</v>
      </c>
      <c r="J56" s="7">
        <f>AVERAGE(I56:I59)</f>
        <v>18.724999999999998</v>
      </c>
      <c r="K56" s="7">
        <f>STDEV(I56:I59)</f>
        <v>2.0629671188202039</v>
      </c>
      <c r="L56" s="8">
        <v>0</v>
      </c>
      <c r="M56" s="7">
        <f>AVERAGE(L56:L59)</f>
        <v>1.1785000000000001</v>
      </c>
      <c r="N56" s="7">
        <f>STDEV(L56:L59)</f>
        <v>1.6682231065817703</v>
      </c>
      <c r="O56" s="6"/>
    </row>
    <row r="57" spans="1:15" x14ac:dyDescent="0.25">
      <c r="A57">
        <v>56</v>
      </c>
      <c r="B57" t="s">
        <v>129</v>
      </c>
      <c r="C57" t="s">
        <v>130</v>
      </c>
      <c r="D57" t="s">
        <v>128</v>
      </c>
      <c r="E57" s="5">
        <v>45852</v>
      </c>
      <c r="F57" s="6">
        <v>0.20699999999999999</v>
      </c>
      <c r="G57" s="6"/>
      <c r="H57" s="6"/>
      <c r="I57" s="7">
        <v>19</v>
      </c>
      <c r="J57" s="6"/>
      <c r="K57" s="6"/>
      <c r="L57" s="8">
        <v>7.6999999999999999E-2</v>
      </c>
      <c r="M57" s="6"/>
      <c r="N57" s="6"/>
      <c r="O57" s="6"/>
    </row>
    <row r="58" spans="1:15" x14ac:dyDescent="0.25">
      <c r="A58">
        <v>57</v>
      </c>
      <c r="B58" t="s">
        <v>129</v>
      </c>
      <c r="C58" t="s">
        <v>131</v>
      </c>
      <c r="D58" t="s">
        <v>128</v>
      </c>
      <c r="E58" s="5">
        <v>45852</v>
      </c>
      <c r="F58" s="6">
        <v>0.44</v>
      </c>
      <c r="G58" s="6"/>
      <c r="H58" s="6"/>
      <c r="I58" s="7">
        <v>18.3</v>
      </c>
      <c r="J58" s="6"/>
      <c r="K58" s="6"/>
      <c r="L58" s="8">
        <v>1.0640000000000001</v>
      </c>
      <c r="M58" s="6"/>
      <c r="N58" s="6"/>
      <c r="O58" s="6"/>
    </row>
    <row r="59" spans="1:15" ht="15.75" thickBot="1" x14ac:dyDescent="0.3">
      <c r="A59">
        <v>58</v>
      </c>
      <c r="B59" s="14" t="s">
        <v>132</v>
      </c>
      <c r="C59" s="14" t="s">
        <v>133</v>
      </c>
      <c r="D59" s="14" t="s">
        <v>128</v>
      </c>
      <c r="E59" s="15">
        <v>45852</v>
      </c>
      <c r="F59" s="16">
        <v>0.54700000000000004</v>
      </c>
      <c r="G59" s="16"/>
      <c r="H59" s="16"/>
      <c r="I59" s="17">
        <v>16.3</v>
      </c>
      <c r="J59" s="16"/>
      <c r="K59" s="16"/>
      <c r="L59" s="18">
        <v>3.573</v>
      </c>
      <c r="M59" s="16"/>
      <c r="N59" s="16"/>
      <c r="O59" s="6"/>
    </row>
    <row r="60" spans="1:15" x14ac:dyDescent="0.25">
      <c r="A60">
        <v>59</v>
      </c>
      <c r="B60" t="s">
        <v>134</v>
      </c>
      <c r="C60" t="s">
        <v>135</v>
      </c>
      <c r="D60" t="s">
        <v>136</v>
      </c>
      <c r="E60" s="5">
        <v>45853</v>
      </c>
      <c r="F60" s="6">
        <v>7.0999999999999994E-2</v>
      </c>
      <c r="G60" s="7">
        <f>AVERAGE(F60:F64)</f>
        <v>8.1200000000000008E-2</v>
      </c>
      <c r="H60" s="7">
        <f>STDEV(F60:F64)</f>
        <v>2.1288494545176253E-2</v>
      </c>
      <c r="I60" s="7">
        <v>14.1</v>
      </c>
      <c r="J60" s="7">
        <f>AVERAGE(I60:I64)</f>
        <v>12.139999999999999</v>
      </c>
      <c r="K60" s="7">
        <f>STDEV(I60:I64)</f>
        <v>1.610279478848329</v>
      </c>
      <c r="L60" s="8">
        <v>5.0000000000000001E-3</v>
      </c>
      <c r="M60" s="7">
        <f>AVERAGE(L60:L64)</f>
        <v>0.17839999999999998</v>
      </c>
      <c r="N60" s="7">
        <f>STDEV(L60:L64)</f>
        <v>0.22356945229614891</v>
      </c>
      <c r="O60" s="6"/>
    </row>
    <row r="61" spans="1:15" x14ac:dyDescent="0.25">
      <c r="A61">
        <v>60</v>
      </c>
      <c r="B61" t="s">
        <v>137</v>
      </c>
      <c r="C61" t="s">
        <v>138</v>
      </c>
      <c r="D61" t="s">
        <v>136</v>
      </c>
      <c r="E61" s="5">
        <v>45853</v>
      </c>
      <c r="F61" s="6">
        <v>6.8000000000000005E-2</v>
      </c>
      <c r="G61" s="6"/>
      <c r="H61" s="6"/>
      <c r="I61" s="7">
        <v>13.3</v>
      </c>
      <c r="J61" s="6"/>
      <c r="K61" s="6"/>
      <c r="L61" s="8">
        <v>0</v>
      </c>
      <c r="M61" s="6"/>
      <c r="N61" s="6"/>
      <c r="O61" s="6"/>
    </row>
    <row r="62" spans="1:15" x14ac:dyDescent="0.25">
      <c r="A62">
        <v>61</v>
      </c>
      <c r="B62" t="s">
        <v>139</v>
      </c>
      <c r="C62" t="s">
        <v>140</v>
      </c>
      <c r="D62" t="s">
        <v>136</v>
      </c>
      <c r="E62" s="5">
        <v>45853</v>
      </c>
      <c r="F62" s="6">
        <v>7.2999999999999995E-2</v>
      </c>
      <c r="G62" s="6"/>
      <c r="H62" s="6"/>
      <c r="I62" s="7">
        <v>11.9</v>
      </c>
      <c r="J62" s="6"/>
      <c r="K62" s="6"/>
      <c r="L62" s="8">
        <v>4.2000000000000003E-2</v>
      </c>
      <c r="M62" s="6"/>
      <c r="N62" s="6"/>
      <c r="O62" s="6"/>
    </row>
    <row r="63" spans="1:15" x14ac:dyDescent="0.25">
      <c r="A63">
        <v>62</v>
      </c>
      <c r="B63" t="s">
        <v>141</v>
      </c>
      <c r="C63" t="s">
        <v>142</v>
      </c>
      <c r="D63" t="s">
        <v>136</v>
      </c>
      <c r="E63" s="5">
        <v>45853</v>
      </c>
      <c r="F63" s="6">
        <v>0.11899999999999999</v>
      </c>
      <c r="G63" s="6"/>
      <c r="H63" s="6"/>
      <c r="I63" s="7">
        <v>11.4</v>
      </c>
      <c r="J63" s="6"/>
      <c r="K63" s="6"/>
      <c r="L63" s="8">
        <v>0.434</v>
      </c>
      <c r="M63" s="6"/>
      <c r="N63" s="6"/>
      <c r="O63" s="6"/>
    </row>
    <row r="64" spans="1:15" ht="15.75" thickBot="1" x14ac:dyDescent="0.3">
      <c r="A64">
        <v>63</v>
      </c>
      <c r="B64" s="14" t="s">
        <v>143</v>
      </c>
      <c r="C64" s="14" t="s">
        <v>144</v>
      </c>
      <c r="D64" s="14" t="s">
        <v>136</v>
      </c>
      <c r="E64" s="15">
        <v>45853</v>
      </c>
      <c r="F64" s="16">
        <v>7.4999999999999997E-2</v>
      </c>
      <c r="G64" s="16"/>
      <c r="H64" s="16"/>
      <c r="I64" s="17">
        <v>10</v>
      </c>
      <c r="J64" s="16"/>
      <c r="K64" s="16"/>
      <c r="L64" s="18">
        <v>0.41099999999999998</v>
      </c>
      <c r="M64" s="16"/>
      <c r="N64" s="16"/>
      <c r="O64" s="6"/>
    </row>
    <row r="65" spans="1:15" x14ac:dyDescent="0.25">
      <c r="A65">
        <v>64</v>
      </c>
      <c r="B65" t="s">
        <v>145</v>
      </c>
      <c r="C65" t="s">
        <v>146</v>
      </c>
      <c r="D65" t="s">
        <v>147</v>
      </c>
      <c r="E65" s="5">
        <v>45853</v>
      </c>
      <c r="F65" s="6">
        <v>0.215</v>
      </c>
      <c r="G65" s="7">
        <f>AVERAGE(F65:F70)</f>
        <v>0.43099999999999999</v>
      </c>
      <c r="H65" s="7">
        <f>STDEV(F65:F70)</f>
        <v>0.19072178690438074</v>
      </c>
      <c r="I65" s="7">
        <v>16.899999999999999</v>
      </c>
      <c r="J65" s="7">
        <f>AVERAGE(I65:I70)</f>
        <v>15.666666666666666</v>
      </c>
      <c r="K65" s="7">
        <f>STDEV(I65:I70)</f>
        <v>1.2738393409950355</v>
      </c>
      <c r="L65" s="8">
        <v>0.76400000000000001</v>
      </c>
      <c r="M65" s="7">
        <f>AVERAGE(L65:L70)</f>
        <v>3.8881666666666668</v>
      </c>
      <c r="N65" s="7">
        <f>STDEV(L65:L70)</f>
        <v>4.1600728559325333</v>
      </c>
      <c r="O65" s="6"/>
    </row>
    <row r="66" spans="1:15" x14ac:dyDescent="0.25">
      <c r="A66">
        <v>65</v>
      </c>
      <c r="B66" t="s">
        <v>148</v>
      </c>
      <c r="C66" t="s">
        <v>149</v>
      </c>
      <c r="D66" t="s">
        <v>147</v>
      </c>
      <c r="E66" s="5">
        <v>45853</v>
      </c>
      <c r="F66" s="6">
        <v>0.22800000000000001</v>
      </c>
      <c r="G66" s="6"/>
      <c r="H66" s="6"/>
      <c r="I66" s="7">
        <v>15.8</v>
      </c>
      <c r="J66" s="6"/>
      <c r="K66" s="6"/>
      <c r="L66" s="8">
        <v>0.50800000000000001</v>
      </c>
      <c r="M66" s="6"/>
      <c r="N66" s="6"/>
      <c r="O66" s="6"/>
    </row>
    <row r="67" spans="1:15" x14ac:dyDescent="0.25">
      <c r="A67">
        <v>66</v>
      </c>
      <c r="B67" t="s">
        <v>150</v>
      </c>
      <c r="C67" t="s">
        <v>151</v>
      </c>
      <c r="D67" t="s">
        <v>147</v>
      </c>
      <c r="E67" s="5">
        <v>45853</v>
      </c>
      <c r="F67" s="6">
        <v>0.38200000000000001</v>
      </c>
      <c r="G67" s="6"/>
      <c r="H67" s="6"/>
      <c r="I67" s="7">
        <v>16.8</v>
      </c>
      <c r="J67" s="6"/>
      <c r="K67" s="6"/>
      <c r="L67" s="8">
        <v>1.0209999999999999</v>
      </c>
      <c r="M67" s="6"/>
      <c r="N67" s="6"/>
      <c r="O67" s="6"/>
    </row>
    <row r="68" spans="1:15" x14ac:dyDescent="0.25">
      <c r="A68">
        <v>67</v>
      </c>
      <c r="B68" s="9" t="s">
        <v>152</v>
      </c>
      <c r="C68" s="9" t="s">
        <v>153</v>
      </c>
      <c r="D68" s="9" t="s">
        <v>147</v>
      </c>
      <c r="E68" s="10">
        <v>45853</v>
      </c>
      <c r="F68" s="11">
        <v>0.627</v>
      </c>
      <c r="G68" s="11"/>
      <c r="H68" s="11"/>
      <c r="I68" s="12">
        <v>15.8</v>
      </c>
      <c r="J68" s="11"/>
      <c r="K68" s="11"/>
      <c r="L68" s="13">
        <v>10.99</v>
      </c>
      <c r="M68" s="11"/>
      <c r="N68" s="11"/>
      <c r="O68" s="6"/>
    </row>
    <row r="69" spans="1:15" x14ac:dyDescent="0.25">
      <c r="A69">
        <v>68</v>
      </c>
      <c r="B69" t="s">
        <v>154</v>
      </c>
      <c r="C69" t="s">
        <v>155</v>
      </c>
      <c r="D69" t="s">
        <v>147</v>
      </c>
      <c r="E69" s="5">
        <v>45853</v>
      </c>
      <c r="F69" s="6">
        <v>0.47699999999999998</v>
      </c>
      <c r="G69" s="6"/>
      <c r="H69" s="6"/>
      <c r="I69" s="7">
        <v>13.4</v>
      </c>
      <c r="J69" s="6"/>
      <c r="K69" s="6"/>
      <c r="L69" s="8">
        <v>3.589</v>
      </c>
      <c r="M69" s="6"/>
      <c r="N69" s="6"/>
      <c r="O69" s="6"/>
    </row>
    <row r="70" spans="1:15" ht="15.75" thickBot="1" x14ac:dyDescent="0.3">
      <c r="A70">
        <v>69</v>
      </c>
      <c r="B70" s="14" t="s">
        <v>156</v>
      </c>
      <c r="C70" s="14" t="s">
        <v>157</v>
      </c>
      <c r="D70" s="14" t="s">
        <v>147</v>
      </c>
      <c r="E70" s="15">
        <v>45853</v>
      </c>
      <c r="F70" s="16">
        <v>0.65700000000000003</v>
      </c>
      <c r="G70" s="16"/>
      <c r="H70" s="16"/>
      <c r="I70" s="17">
        <v>15.3</v>
      </c>
      <c r="J70" s="16"/>
      <c r="K70" s="16"/>
      <c r="L70" s="18">
        <v>6.4569999999999999</v>
      </c>
      <c r="M70" s="16"/>
      <c r="N70" s="16"/>
      <c r="O70" s="6"/>
    </row>
    <row r="71" spans="1:15" x14ac:dyDescent="0.25">
      <c r="E71" s="5"/>
      <c r="F71" s="6"/>
      <c r="G71" s="6"/>
      <c r="H71" s="6"/>
      <c r="I71" s="7"/>
      <c r="J71" s="6"/>
      <c r="K71" s="6"/>
      <c r="L71" s="8"/>
      <c r="M71" s="6"/>
      <c r="N71" s="6"/>
      <c r="O71" s="6"/>
    </row>
    <row r="72" spans="1:15" x14ac:dyDescent="0.25">
      <c r="F72" s="6"/>
      <c r="G72" s="6"/>
      <c r="H72" s="6"/>
      <c r="I72" s="7"/>
      <c r="J72" s="6"/>
      <c r="K72" s="6"/>
      <c r="L72" s="8"/>
      <c r="M72" s="6"/>
      <c r="N72" s="6"/>
      <c r="O72" s="6"/>
    </row>
    <row r="73" spans="1:15" x14ac:dyDescent="0.25">
      <c r="F73" s="6"/>
      <c r="G73" s="6"/>
      <c r="H73" s="6"/>
      <c r="I73" s="7"/>
      <c r="J73" s="6"/>
      <c r="K73" s="6"/>
      <c r="L73" s="8"/>
      <c r="M73" s="6"/>
      <c r="N73" s="6"/>
      <c r="O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2025-08-26T21:53:54Z</dcterms:created>
  <dcterms:modified xsi:type="dcterms:W3CDTF">2025-08-26T21:54:06Z</dcterms:modified>
</cp:coreProperties>
</file>