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Exp_colectivo\"/>
    </mc:Choice>
  </mc:AlternateContent>
  <xr:revisionPtr revIDLastSave="0" documentId="13_ncr:1_{B16ECA2B-11E7-41D7-9C8F-DE5E3326BD3E}" xr6:coauthVersionLast="47" xr6:coauthVersionMax="47" xr10:uidLastSave="{00000000-0000-0000-0000-000000000000}"/>
  <bookViews>
    <workbookView xWindow="-98" yWindow="-98" windowWidth="24196" windowHeight="13096" xr2:uid="{F72DCF91-BE68-43C8-A18E-59730E9D26D2}"/>
  </bookViews>
  <sheets>
    <sheet name="registros" sheetId="1" r:id="rId1"/>
    <sheet name="scores" sheetId="2" r:id="rId2"/>
  </sheets>
  <definedNames>
    <definedName name="_xlnm._FilterDatabase" localSheetId="1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4" i="1" l="1"/>
  <c r="BK13" i="1"/>
  <c r="BK12" i="1"/>
  <c r="BK11" i="1"/>
  <c r="BO5" i="1"/>
  <c r="BO6" i="1"/>
  <c r="BK4" i="1"/>
  <c r="BO4" i="1"/>
  <c r="BK5" i="1"/>
  <c r="BK6" i="1"/>
  <c r="B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BT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<sst xmlns="http://schemas.openxmlformats.org/spreadsheetml/2006/main" count="111" uniqueCount="90">
  <si>
    <t>AD5</t>
  </si>
  <si>
    <t>AD4</t>
  </si>
  <si>
    <t>Final Train</t>
  </si>
  <si>
    <t>AD3</t>
  </si>
  <si>
    <t>Test</t>
  </si>
  <si>
    <t>AD2</t>
  </si>
  <si>
    <t>Validate</t>
  </si>
  <si>
    <t>AD1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</si>
  <si>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</si>
  <si>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</si>
  <si>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</si>
  <si>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</si>
  <si>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</si>
  <si>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</si>
  <si>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</si>
  <si>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</si>
  <si>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</si>
  <si>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</si>
  <si>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</si>
  <si>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</si>
  <si>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</si>
  <si>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</si>
  <si>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</si>
  <si>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</si>
  <si>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</si>
  <si>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</si>
  <si>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</si>
  <si>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</si>
  <si>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</si>
  <si>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</si>
  <si>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</si>
  <si>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</si>
  <si>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</si>
  <si>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</si>
  <si>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</si>
  <si>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</si>
  <si>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</si>
  <si>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</si>
  <si>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</si>
  <si>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</si>
  <si>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</si>
  <si>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</si>
  <si>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</si>
  <si>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</si>
  <si>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</si>
  <si>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</si>
  <si>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</si>
  <si>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</si>
  <si>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</si>
  <si>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</si>
  <si>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</si>
  <si>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</si>
  <si>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</si>
  <si>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</si>
  <si>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</si>
  <si>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</si>
  <si>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</si>
  <si>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</si>
  <si>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</si>
  <si>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</si>
  <si>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</si>
  <si>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</si>
  <si>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</si>
  <si>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</si>
  <si>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</si>
  <si>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</si>
  <si>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</si>
  <si>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DR9141AD0</t>
  </si>
  <si>
    <t>FE9250AD0</t>
  </si>
  <si>
    <t>TS9320AD0</t>
  </si>
  <si>
    <t>Validación cruzada</t>
  </si>
  <si>
    <t>kvalidate</t>
  </si>
  <si>
    <t>ktest</t>
  </si>
  <si>
    <t>Semilla</t>
  </si>
  <si>
    <t>Corte</t>
  </si>
  <si>
    <t>TS N°</t>
  </si>
  <si>
    <t>DR9141AD1</t>
  </si>
  <si>
    <t>FE9250AD1</t>
  </si>
  <si>
    <t>TS9320AD1</t>
  </si>
  <si>
    <t>FE9250AD2</t>
  </si>
  <si>
    <t>TS9320AD2</t>
  </si>
  <si>
    <t>Semilla sampling</t>
  </si>
  <si>
    <t>Semilla under</t>
  </si>
  <si>
    <t>AD</t>
  </si>
  <si>
    <t>Experimento</t>
  </si>
  <si>
    <t>Public score</t>
  </si>
  <si>
    <t>Private score</t>
  </si>
  <si>
    <t>Envíos</t>
  </si>
  <si>
    <t>AD6</t>
  </si>
  <si>
    <t>TS9320AD6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</si>
</sst>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0" borderId="3" xfId="0" applyFont="1" applyBorder="1"/>
    <xf numFmtId="3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3" fontId="6" fillId="0" borderId="4" xfId="0" applyNumberFormat="1" applyFont="1" applyBorder="1"/>
    <xf numFmtId="0" fontId="6" fillId="0" borderId="0" xfId="0" applyFont="1"/>
    <xf numFmtId="0" fontId="6" fillId="0" borderId="4" xfId="0" applyFont="1" applyBorder="1"/>
    <xf numFmtId="3" fontId="3" fillId="0" borderId="3" xfId="0" applyNumberFormat="1" applyFont="1" applyBorder="1"/>
    <xf numFmtId="3" fontId="3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9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7" fillId="14" borderId="5" xfId="0" applyFont="1" applyFill="1" applyBorder="1"/>
    <xf numFmtId="0" fontId="3" fillId="0" borderId="5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CD17"/>
  <sheetViews>
    <sheetView tabSelected="1" topLeftCell="AS1" zoomScale="115" zoomScaleNormal="115" workbookViewId="0">
      <selection activeCell="BM11" sqref="BM11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9.26562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20.73046875" bestFit="1" customWidth="1"/>
    <col min="30" max="30" width="20.73046875" customWidth="1"/>
    <col min="31" max="31" width="13" customWidth="1"/>
    <col min="32" max="32" width="9.1328125" customWidth="1"/>
    <col min="34" max="42" width="3.73046875" bestFit="1" customWidth="1"/>
    <col min="43" max="45" width="5.265625" bestFit="1" customWidth="1"/>
    <col min="46" max="54" width="3.73046875" bestFit="1" customWidth="1"/>
    <col min="55" max="57" width="5.265625" bestFit="1" customWidth="1"/>
    <col min="58" max="62" width="3.73046875" bestFit="1" customWidth="1"/>
    <col min="63" max="63" width="19.3984375" bestFit="1" customWidth="1"/>
    <col min="64" max="64" width="19.3984375" customWidth="1"/>
    <col min="65" max="65" width="6.1328125" bestFit="1" customWidth="1"/>
    <col min="66" max="66" width="8.1328125" bestFit="1" customWidth="1"/>
    <col min="67" max="67" width="12.265625" bestFit="1" customWidth="1"/>
    <col min="68" max="70" width="12.265625" customWidth="1"/>
    <col min="71" max="71" width="8.1328125" bestFit="1" customWidth="1"/>
    <col min="72" max="72" width="9.59765625" bestFit="1" customWidth="1"/>
    <col min="73" max="73" width="13.59765625" bestFit="1" customWidth="1"/>
    <col min="74" max="74" width="11.86328125" bestFit="1" customWidth="1"/>
    <col min="75" max="75" width="10.73046875" bestFit="1" customWidth="1"/>
    <col min="76" max="76" width="14.73046875" bestFit="1" customWidth="1"/>
    <col min="77" max="77" width="15.1328125" bestFit="1" customWidth="1"/>
    <col min="78" max="79" width="8.1328125" bestFit="1" customWidth="1"/>
    <col min="80" max="80" width="15.3984375" bestFit="1" customWidth="1"/>
    <col min="81" max="81" width="14.3984375" bestFit="1" customWidth="1"/>
  </cols>
  <sheetData>
    <row r="1" spans="1:82" ht="30" customHeight="1" thickBot="1" x14ac:dyDescent="0.5">
      <c r="A1" s="61" t="s">
        <v>65</v>
      </c>
      <c r="B1" s="60"/>
      <c r="C1" s="59"/>
      <c r="D1" s="95" t="s">
        <v>64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7"/>
      <c r="AB1" s="58"/>
      <c r="AC1" s="82" t="s">
        <v>63</v>
      </c>
      <c r="AD1" s="87"/>
      <c r="AE1" s="87"/>
      <c r="AF1" s="87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4"/>
      <c r="BL1" s="57"/>
      <c r="BM1" s="82" t="s">
        <v>62</v>
      </c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4"/>
    </row>
    <row r="2" spans="1:82" ht="15.75" x14ac:dyDescent="0.5">
      <c r="A2" s="56" t="s">
        <v>61</v>
      </c>
      <c r="B2" s="88" t="s">
        <v>60</v>
      </c>
      <c r="C2" s="89"/>
      <c r="D2" s="90" t="s">
        <v>59</v>
      </c>
      <c r="E2" s="91"/>
      <c r="F2" s="91"/>
      <c r="G2" s="92" t="s">
        <v>58</v>
      </c>
      <c r="H2" s="91"/>
      <c r="I2" s="91"/>
      <c r="J2" s="91"/>
      <c r="K2" s="93" t="s">
        <v>57</v>
      </c>
      <c r="L2" s="91"/>
      <c r="M2" s="91"/>
      <c r="N2" s="91"/>
      <c r="O2" s="49" t="s">
        <v>66</v>
      </c>
      <c r="P2" s="94" t="s">
        <v>56</v>
      </c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62" t="s">
        <v>66</v>
      </c>
      <c r="AC2" s="98" t="s">
        <v>55</v>
      </c>
      <c r="AD2" s="76" t="s">
        <v>75</v>
      </c>
      <c r="AE2" s="103" t="s">
        <v>81</v>
      </c>
      <c r="AF2" s="103" t="s">
        <v>82</v>
      </c>
      <c r="AG2" s="99" t="s">
        <v>54</v>
      </c>
      <c r="AH2" s="101" t="s">
        <v>53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102" t="s">
        <v>52</v>
      </c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85" t="s">
        <v>51</v>
      </c>
      <c r="BG2" s="78"/>
      <c r="BH2" s="78"/>
      <c r="BI2" s="78"/>
      <c r="BJ2" s="79"/>
      <c r="BK2" s="86" t="s">
        <v>50</v>
      </c>
      <c r="BL2" s="63"/>
      <c r="BM2" s="77" t="s">
        <v>49</v>
      </c>
      <c r="BN2" s="78"/>
      <c r="BO2" s="79"/>
      <c r="BP2" s="46"/>
      <c r="BQ2" s="80" t="s">
        <v>70</v>
      </c>
      <c r="BR2" s="81"/>
      <c r="BS2" s="80" t="s">
        <v>48</v>
      </c>
      <c r="BT2" s="81"/>
      <c r="BU2" s="77" t="s">
        <v>47</v>
      </c>
      <c r="BV2" s="78"/>
      <c r="BW2" s="78"/>
      <c r="BX2" s="78"/>
      <c r="BY2" s="78"/>
      <c r="BZ2" s="78"/>
      <c r="CA2" s="78"/>
      <c r="CB2" s="78"/>
      <c r="CC2" s="79"/>
    </row>
    <row r="3" spans="1:82" ht="47.25" x14ac:dyDescent="0.5">
      <c r="A3" s="54" t="s">
        <v>46</v>
      </c>
      <c r="B3" s="53" t="s">
        <v>37</v>
      </c>
      <c r="C3" s="53" t="s">
        <v>45</v>
      </c>
      <c r="D3" s="52" t="s">
        <v>39</v>
      </c>
      <c r="E3" s="52" t="s">
        <v>44</v>
      </c>
      <c r="F3" s="52" t="s">
        <v>43</v>
      </c>
      <c r="G3" s="51" t="s">
        <v>39</v>
      </c>
      <c r="H3" s="51" t="s">
        <v>42</v>
      </c>
      <c r="I3" s="51" t="s">
        <v>41</v>
      </c>
      <c r="J3" s="51" t="s">
        <v>40</v>
      </c>
      <c r="K3" s="49" t="s">
        <v>39</v>
      </c>
      <c r="L3" s="50" t="s">
        <v>38</v>
      </c>
      <c r="M3" s="49" t="s">
        <v>37</v>
      </c>
      <c r="N3" s="49" t="s">
        <v>36</v>
      </c>
      <c r="O3" s="49"/>
      <c r="P3" s="48" t="s">
        <v>35</v>
      </c>
      <c r="Q3" s="48" t="s">
        <v>34</v>
      </c>
      <c r="R3" s="48" t="s">
        <v>33</v>
      </c>
      <c r="S3" s="48" t="s">
        <v>32</v>
      </c>
      <c r="T3" s="48" t="s">
        <v>31</v>
      </c>
      <c r="U3" s="47" t="s">
        <v>30</v>
      </c>
      <c r="V3" s="47" t="s">
        <v>29</v>
      </c>
      <c r="W3" s="47" t="s">
        <v>28</v>
      </c>
      <c r="X3" s="47" t="s">
        <v>27</v>
      </c>
      <c r="Y3" s="47" t="s">
        <v>26</v>
      </c>
      <c r="Z3" s="47" t="s">
        <v>25</v>
      </c>
      <c r="AA3" s="47" t="s">
        <v>24</v>
      </c>
      <c r="AB3" s="47"/>
      <c r="AC3" s="78"/>
      <c r="AD3" s="76"/>
      <c r="AE3" s="104"/>
      <c r="AF3" s="104"/>
      <c r="AG3" s="100"/>
      <c r="AH3" s="45">
        <v>1</v>
      </c>
      <c r="AI3" s="45">
        <v>2</v>
      </c>
      <c r="AJ3" s="45">
        <v>3</v>
      </c>
      <c r="AK3" s="45">
        <v>4</v>
      </c>
      <c r="AL3" s="45">
        <v>5</v>
      </c>
      <c r="AM3" s="45">
        <v>6</v>
      </c>
      <c r="AN3" s="45">
        <v>7</v>
      </c>
      <c r="AO3" s="45">
        <v>8</v>
      </c>
      <c r="AP3" s="45">
        <v>9</v>
      </c>
      <c r="AQ3" s="45">
        <v>10</v>
      </c>
      <c r="AR3" s="45">
        <v>11</v>
      </c>
      <c r="AS3" s="45">
        <v>12</v>
      </c>
      <c r="AT3" s="44">
        <v>1</v>
      </c>
      <c r="AU3" s="44">
        <v>2</v>
      </c>
      <c r="AV3" s="44">
        <v>3</v>
      </c>
      <c r="AW3" s="44">
        <v>4</v>
      </c>
      <c r="AX3" s="44">
        <v>5</v>
      </c>
      <c r="AY3" s="44">
        <v>6</v>
      </c>
      <c r="AZ3" s="44">
        <v>7</v>
      </c>
      <c r="BA3" s="44">
        <v>8</v>
      </c>
      <c r="BB3" s="44">
        <v>9</v>
      </c>
      <c r="BC3" s="44">
        <v>10</v>
      </c>
      <c r="BD3" s="44">
        <v>11</v>
      </c>
      <c r="BE3" s="44">
        <v>12</v>
      </c>
      <c r="BF3" s="43">
        <v>1</v>
      </c>
      <c r="BG3" s="43">
        <v>2</v>
      </c>
      <c r="BH3" s="43">
        <v>3</v>
      </c>
      <c r="BI3" s="43">
        <v>4</v>
      </c>
      <c r="BJ3" s="42">
        <v>5</v>
      </c>
      <c r="BK3" s="78"/>
      <c r="BL3" s="55" t="s">
        <v>66</v>
      </c>
      <c r="BM3" s="41" t="s">
        <v>23</v>
      </c>
      <c r="BN3" s="41" t="s">
        <v>22</v>
      </c>
      <c r="BO3" s="40" t="s">
        <v>21</v>
      </c>
      <c r="BP3" s="68" t="s">
        <v>73</v>
      </c>
      <c r="BQ3" s="41" t="s">
        <v>71</v>
      </c>
      <c r="BR3" s="68" t="s">
        <v>72</v>
      </c>
      <c r="BS3" s="39" t="s">
        <v>20</v>
      </c>
      <c r="BT3" s="38" t="s">
        <v>19</v>
      </c>
      <c r="BU3" s="37" t="s">
        <v>18</v>
      </c>
      <c r="BV3" s="36" t="s">
        <v>17</v>
      </c>
      <c r="BW3" s="36" t="s">
        <v>16</v>
      </c>
      <c r="BX3" s="36" t="s">
        <v>15</v>
      </c>
      <c r="BY3" s="36" t="s">
        <v>14</v>
      </c>
      <c r="BZ3" s="36" t="s">
        <v>13</v>
      </c>
      <c r="CA3" s="36" t="s">
        <v>12</v>
      </c>
      <c r="CB3" s="36" t="s">
        <v>11</v>
      </c>
      <c r="CC3" s="35" t="s">
        <v>10</v>
      </c>
      <c r="CD3" s="69" t="s">
        <v>74</v>
      </c>
    </row>
    <row r="4" spans="1:82" ht="15" customHeight="1" x14ac:dyDescent="0.45">
      <c r="A4" s="34" t="s">
        <v>83</v>
      </c>
      <c r="B4" s="13">
        <v>1</v>
      </c>
      <c r="C4" s="12">
        <v>49.075870000000002</v>
      </c>
      <c r="D4" s="11"/>
      <c r="E4" s="11"/>
      <c r="F4" s="11">
        <v>1</v>
      </c>
      <c r="G4" s="10"/>
      <c r="H4" s="10">
        <v>1</v>
      </c>
      <c r="I4" s="10"/>
      <c r="J4" s="10"/>
      <c r="K4" s="9"/>
      <c r="L4" s="9">
        <v>1</v>
      </c>
      <c r="M4" s="9"/>
      <c r="N4" s="9"/>
      <c r="O4" s="9"/>
      <c r="P4" s="7">
        <v>1</v>
      </c>
      <c r="Q4" s="7">
        <v>1</v>
      </c>
      <c r="R4" s="7"/>
      <c r="S4" s="7"/>
      <c r="T4" s="7">
        <v>1</v>
      </c>
      <c r="U4" s="7">
        <v>3</v>
      </c>
      <c r="V4" s="7"/>
      <c r="W4" s="7"/>
      <c r="X4" s="7"/>
      <c r="Y4" s="7"/>
      <c r="Z4" s="7"/>
      <c r="AA4" s="18">
        <v>1223</v>
      </c>
      <c r="AB4" s="18"/>
      <c r="AC4" s="33">
        <v>0.4</v>
      </c>
      <c r="AD4" s="75">
        <v>1</v>
      </c>
      <c r="AE4" s="75">
        <v>732497</v>
      </c>
      <c r="AF4" s="75">
        <v>936659</v>
      </c>
      <c r="AG4" s="32" t="s">
        <v>8</v>
      </c>
      <c r="AH4" s="31"/>
      <c r="AI4" s="31"/>
      <c r="AJ4" s="31"/>
      <c r="AK4" s="31"/>
      <c r="AL4" s="31">
        <v>1</v>
      </c>
      <c r="AM4" s="31">
        <v>1</v>
      </c>
      <c r="AN4" s="31">
        <v>1</v>
      </c>
      <c r="AO4" s="31">
        <v>1</v>
      </c>
      <c r="AP4" s="31">
        <v>1</v>
      </c>
      <c r="AQ4" s="31">
        <v>1</v>
      </c>
      <c r="AR4" s="31">
        <v>1</v>
      </c>
      <c r="AS4" s="31">
        <v>1</v>
      </c>
      <c r="AT4" s="30">
        <v>0</v>
      </c>
      <c r="AU4" s="30">
        <v>0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1</v>
      </c>
      <c r="BE4" s="30">
        <v>1</v>
      </c>
      <c r="BF4" s="29">
        <v>1</v>
      </c>
      <c r="BG4" s="29">
        <v>1</v>
      </c>
      <c r="BH4" s="29">
        <v>1</v>
      </c>
      <c r="BI4" s="29"/>
      <c r="BJ4" s="29"/>
      <c r="BK4" s="65">
        <f>SUM(AH4:BJ4)</f>
        <v>13</v>
      </c>
      <c r="BL4" s="67"/>
      <c r="BM4" s="28">
        <v>1223</v>
      </c>
      <c r="BN4" s="28">
        <v>758301</v>
      </c>
      <c r="BO4" s="27">
        <f>BN4*BM4</f>
        <v>927402123</v>
      </c>
      <c r="BP4" s="28">
        <v>936659</v>
      </c>
      <c r="BQ4" s="28" t="b">
        <v>1</v>
      </c>
      <c r="BR4" s="28" t="b">
        <v>1</v>
      </c>
      <c r="BS4" s="26">
        <v>1</v>
      </c>
      <c r="BT4" s="25">
        <v>72</v>
      </c>
      <c r="BU4" s="24">
        <v>4573</v>
      </c>
      <c r="BV4" s="23">
        <v>7.2723382536366201E-3</v>
      </c>
      <c r="BW4" s="21"/>
      <c r="BX4" s="22">
        <v>0.60417248985265604</v>
      </c>
      <c r="BY4" s="21"/>
      <c r="CC4" s="20"/>
      <c r="CD4">
        <v>13000</v>
      </c>
    </row>
    <row r="5" spans="1:82" ht="15" customHeight="1" x14ac:dyDescent="0.45">
      <c r="A5" s="34" t="s">
        <v>9</v>
      </c>
      <c r="B5" s="13">
        <v>1</v>
      </c>
      <c r="C5" s="12">
        <v>49.35369</v>
      </c>
      <c r="D5" s="11"/>
      <c r="E5" s="11"/>
      <c r="F5" s="11">
        <v>1</v>
      </c>
      <c r="G5" s="10"/>
      <c r="H5" s="10">
        <v>1</v>
      </c>
      <c r="I5" s="10"/>
      <c r="J5" s="10"/>
      <c r="K5" s="9"/>
      <c r="L5" s="9">
        <v>1</v>
      </c>
      <c r="M5" s="9"/>
      <c r="N5" s="9"/>
      <c r="O5" s="9" t="s">
        <v>67</v>
      </c>
      <c r="P5" s="7">
        <v>1</v>
      </c>
      <c r="Q5" s="7">
        <v>1</v>
      </c>
      <c r="R5" s="7"/>
      <c r="S5" s="7"/>
      <c r="T5" s="7">
        <v>1</v>
      </c>
      <c r="U5" s="7">
        <v>3</v>
      </c>
      <c r="V5" s="7"/>
      <c r="W5" s="7"/>
      <c r="X5" s="7"/>
      <c r="Y5" s="7"/>
      <c r="Z5" s="7"/>
      <c r="AA5" s="18">
        <v>1223</v>
      </c>
      <c r="AB5" s="18" t="s">
        <v>68</v>
      </c>
      <c r="AC5" s="33">
        <v>0.4</v>
      </c>
      <c r="AD5" s="75"/>
      <c r="AE5" s="75"/>
      <c r="AF5" s="75"/>
      <c r="AG5" s="17" t="s">
        <v>6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4"/>
      <c r="BG5" s="14"/>
      <c r="BH5" s="14"/>
      <c r="BI5" s="14">
        <v>1</v>
      </c>
      <c r="BJ5" s="14"/>
      <c r="BK5" s="64">
        <f>SUM(AH5:BJ5)</f>
        <v>1</v>
      </c>
      <c r="BL5" s="67" t="s">
        <v>69</v>
      </c>
      <c r="BM5" s="28">
        <v>1223</v>
      </c>
      <c r="BN5" s="28">
        <v>758301</v>
      </c>
      <c r="BO5" s="27">
        <f>BN5*BM5</f>
        <v>927402123</v>
      </c>
      <c r="BP5" s="28">
        <v>936659</v>
      </c>
      <c r="BQ5" s="28" t="b">
        <v>1</v>
      </c>
      <c r="BR5" s="28" t="b">
        <v>1</v>
      </c>
      <c r="BS5" s="26">
        <v>1</v>
      </c>
      <c r="BT5" s="25">
        <v>108</v>
      </c>
      <c r="BU5" s="24">
        <v>786</v>
      </c>
      <c r="BV5" s="23">
        <v>0.117022368905601</v>
      </c>
      <c r="BW5" s="21"/>
      <c r="BX5" s="22">
        <v>0.89261985747947103</v>
      </c>
      <c r="BY5" s="21"/>
      <c r="CC5" s="20"/>
    </row>
    <row r="6" spans="1:82" ht="15" customHeight="1" x14ac:dyDescent="0.45">
      <c r="A6" s="1" t="s">
        <v>7</v>
      </c>
      <c r="B6" s="13"/>
      <c r="C6" s="12"/>
      <c r="D6" s="11"/>
      <c r="E6" s="11"/>
      <c r="F6" s="11">
        <v>1</v>
      </c>
      <c r="G6" s="10"/>
      <c r="H6" s="10">
        <v>1</v>
      </c>
      <c r="I6" s="10"/>
      <c r="J6" s="10"/>
      <c r="K6" s="9"/>
      <c r="L6" s="9"/>
      <c r="M6" s="9"/>
      <c r="N6" s="19">
        <v>1</v>
      </c>
      <c r="O6" s="9" t="s">
        <v>76</v>
      </c>
      <c r="P6" s="7">
        <v>1</v>
      </c>
      <c r="Q6" s="7">
        <v>1</v>
      </c>
      <c r="R6" s="7"/>
      <c r="S6" s="7"/>
      <c r="T6" s="7">
        <v>1</v>
      </c>
      <c r="U6" s="7">
        <v>3</v>
      </c>
      <c r="V6" s="7"/>
      <c r="W6" s="7"/>
      <c r="X6" s="7"/>
      <c r="Y6" s="7"/>
      <c r="Z6" s="7"/>
      <c r="AA6" s="18">
        <v>1223</v>
      </c>
      <c r="AB6" s="18" t="s">
        <v>77</v>
      </c>
      <c r="AC6" s="33"/>
      <c r="AD6" s="75"/>
      <c r="AE6" s="75"/>
      <c r="AF6" s="75"/>
      <c r="AG6" s="17" t="s">
        <v>4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4"/>
      <c r="BG6" s="14"/>
      <c r="BH6" s="14"/>
      <c r="BI6" s="14"/>
      <c r="BJ6" s="14">
        <v>1</v>
      </c>
      <c r="BK6" s="64">
        <f>SUM(AH6:BJ6)</f>
        <v>1</v>
      </c>
      <c r="BL6" s="67" t="s">
        <v>78</v>
      </c>
      <c r="BM6" s="28">
        <v>1223</v>
      </c>
      <c r="BN6" s="28">
        <v>758301</v>
      </c>
      <c r="BO6" s="27">
        <f>BN6*BM6</f>
        <v>927402123</v>
      </c>
      <c r="BP6" s="28">
        <v>936659</v>
      </c>
      <c r="BQ6" s="28" t="b">
        <v>1</v>
      </c>
      <c r="BR6" s="28" t="b">
        <v>1</v>
      </c>
      <c r="BS6" s="26"/>
      <c r="BT6" s="25"/>
      <c r="BU6" s="24"/>
      <c r="BV6" s="23"/>
      <c r="BW6" s="21"/>
      <c r="BX6" s="22"/>
      <c r="BY6" s="21"/>
      <c r="CC6" s="20"/>
    </row>
    <row r="7" spans="1:82" ht="15" customHeight="1" x14ac:dyDescent="0.45">
      <c r="A7" s="1" t="s">
        <v>5</v>
      </c>
      <c r="B7" s="13"/>
      <c r="C7" s="12"/>
      <c r="D7" s="11"/>
      <c r="E7" s="11"/>
      <c r="F7" s="11">
        <v>1</v>
      </c>
      <c r="G7" s="10"/>
      <c r="H7" s="10">
        <v>1</v>
      </c>
      <c r="I7" s="10"/>
      <c r="J7" s="10"/>
      <c r="K7" s="9"/>
      <c r="L7" s="9">
        <v>1</v>
      </c>
      <c r="M7" s="9"/>
      <c r="N7" s="9"/>
      <c r="O7" s="9" t="s">
        <v>67</v>
      </c>
      <c r="P7" s="8"/>
      <c r="Q7" s="8"/>
      <c r="R7" s="7"/>
      <c r="S7" s="7"/>
      <c r="T7" s="7">
        <v>1</v>
      </c>
      <c r="U7" s="7">
        <v>3</v>
      </c>
      <c r="V7" s="7"/>
      <c r="W7" s="7"/>
      <c r="X7" s="7"/>
      <c r="Y7" s="7"/>
      <c r="Z7" s="7"/>
      <c r="AA7" s="6"/>
      <c r="AB7" s="18" t="s">
        <v>79</v>
      </c>
      <c r="AC7" s="33"/>
      <c r="AD7" s="75"/>
      <c r="AE7" s="75"/>
      <c r="AF7" s="75"/>
      <c r="AG7" s="5" t="s">
        <v>2</v>
      </c>
      <c r="AH7" s="4"/>
      <c r="AI7" s="4"/>
      <c r="AJ7" s="4"/>
      <c r="AK7" s="4"/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1</v>
      </c>
      <c r="BE7" s="3">
        <v>1</v>
      </c>
      <c r="BF7" s="2">
        <v>1</v>
      </c>
      <c r="BG7" s="2">
        <v>1</v>
      </c>
      <c r="BH7" s="2">
        <v>1</v>
      </c>
      <c r="BI7" s="2">
        <v>0</v>
      </c>
      <c r="BJ7" s="2"/>
      <c r="BK7" s="66">
        <f>SUM(AH7:BJ7)</f>
        <v>13</v>
      </c>
      <c r="BL7" s="67" t="s">
        <v>80</v>
      </c>
      <c r="BM7" s="28"/>
      <c r="BN7" s="28"/>
      <c r="BO7" s="27"/>
      <c r="BP7" s="28">
        <v>936659</v>
      </c>
      <c r="BQ7" s="28" t="b">
        <v>1</v>
      </c>
      <c r="BR7" s="28" t="b">
        <v>1</v>
      </c>
      <c r="BS7" s="26"/>
      <c r="BT7" s="25"/>
      <c r="BU7" s="24"/>
      <c r="BV7" s="23"/>
      <c r="BW7" s="21"/>
      <c r="BX7" s="22"/>
      <c r="BY7" s="21"/>
      <c r="CC7" s="20"/>
    </row>
    <row r="8" spans="1:82" ht="15" customHeight="1" x14ac:dyDescent="0.45">
      <c r="A8" s="1" t="s">
        <v>3</v>
      </c>
      <c r="B8" s="13"/>
      <c r="C8" s="12"/>
      <c r="D8" s="11"/>
      <c r="E8" s="11"/>
      <c r="F8" s="11">
        <v>1</v>
      </c>
      <c r="G8" s="10"/>
      <c r="H8" s="10">
        <v>1</v>
      </c>
      <c r="I8" s="10"/>
      <c r="J8" s="10"/>
      <c r="K8" s="9"/>
      <c r="L8" s="9">
        <v>1</v>
      </c>
      <c r="M8" s="9"/>
      <c r="N8" s="9"/>
      <c r="O8" s="9"/>
      <c r="P8" s="7">
        <v>1</v>
      </c>
      <c r="Q8" s="7">
        <v>1</v>
      </c>
      <c r="R8" s="7"/>
      <c r="S8" s="7"/>
      <c r="T8" s="7">
        <v>1</v>
      </c>
      <c r="U8" s="8">
        <v>6</v>
      </c>
      <c r="V8" s="7"/>
      <c r="W8" s="7"/>
      <c r="X8" s="7"/>
      <c r="Y8" s="7"/>
      <c r="Z8" s="7"/>
      <c r="AA8" s="6"/>
      <c r="AB8" s="18"/>
      <c r="AC8" s="33"/>
      <c r="AD8" s="75"/>
      <c r="AE8" s="75"/>
      <c r="AF8" s="75"/>
      <c r="AG8" s="32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65"/>
      <c r="BL8" s="67"/>
      <c r="BM8" s="28"/>
      <c r="BN8" s="28"/>
      <c r="BO8" s="27"/>
      <c r="BP8" s="28">
        <v>936659</v>
      </c>
      <c r="BQ8" s="28" t="b">
        <v>1</v>
      </c>
      <c r="BR8" s="28" t="b">
        <v>1</v>
      </c>
      <c r="BS8" s="26"/>
      <c r="BT8" s="25"/>
      <c r="BU8" s="24"/>
      <c r="BV8" s="23"/>
      <c r="BW8" s="21"/>
      <c r="BX8" s="22"/>
      <c r="BY8" s="21"/>
      <c r="CC8" s="20"/>
    </row>
    <row r="9" spans="1:82" x14ac:dyDescent="0.45">
      <c r="A9" s="1" t="s">
        <v>1</v>
      </c>
      <c r="B9" s="13"/>
      <c r="C9" s="12"/>
      <c r="D9" s="11"/>
      <c r="E9" s="11"/>
      <c r="F9" s="11">
        <v>1</v>
      </c>
      <c r="G9" s="10"/>
      <c r="H9" s="10">
        <v>1</v>
      </c>
      <c r="I9" s="10"/>
      <c r="J9" s="10"/>
      <c r="K9" s="9"/>
      <c r="L9" s="9">
        <v>1</v>
      </c>
      <c r="M9" s="9"/>
      <c r="N9" s="9"/>
      <c r="O9" s="9"/>
      <c r="P9" s="7">
        <v>1</v>
      </c>
      <c r="Q9" s="7">
        <v>1</v>
      </c>
      <c r="R9" s="7"/>
      <c r="S9" s="7"/>
      <c r="T9" s="7">
        <v>1</v>
      </c>
      <c r="U9" s="7">
        <v>3</v>
      </c>
      <c r="V9" s="7"/>
      <c r="W9" s="7"/>
      <c r="X9" s="7"/>
      <c r="Y9" s="7"/>
      <c r="Z9" s="7"/>
      <c r="AA9" s="18"/>
      <c r="AB9" s="18"/>
      <c r="AC9" s="70">
        <v>0.3</v>
      </c>
      <c r="AD9" s="75"/>
      <c r="AE9" s="75"/>
      <c r="AF9" s="75"/>
      <c r="BL9" s="67"/>
      <c r="BM9" s="28"/>
      <c r="BN9" s="28"/>
      <c r="BO9" s="27"/>
      <c r="BP9" s="28">
        <v>936659</v>
      </c>
      <c r="BQ9" s="28" t="b">
        <v>1</v>
      </c>
      <c r="BR9" s="28" t="b">
        <v>1</v>
      </c>
    </row>
    <row r="10" spans="1:82" x14ac:dyDescent="0.45">
      <c r="A10" s="1" t="s">
        <v>0</v>
      </c>
      <c r="B10" s="13"/>
      <c r="C10" s="12"/>
      <c r="D10" s="11"/>
      <c r="E10" s="11"/>
      <c r="F10" s="11">
        <v>1</v>
      </c>
      <c r="G10" s="10"/>
      <c r="H10" s="10">
        <v>1</v>
      </c>
      <c r="I10" s="10"/>
      <c r="J10" s="10"/>
      <c r="K10" s="9"/>
      <c r="L10" s="9">
        <v>1</v>
      </c>
      <c r="M10" s="9"/>
      <c r="N10" s="9"/>
      <c r="O10" s="9"/>
      <c r="P10" s="7">
        <v>1</v>
      </c>
      <c r="Q10" s="7">
        <v>1</v>
      </c>
      <c r="R10" s="7"/>
      <c r="S10" s="7"/>
      <c r="T10" s="7">
        <v>1</v>
      </c>
      <c r="U10" s="7">
        <v>3</v>
      </c>
      <c r="V10" s="7"/>
      <c r="W10" s="7"/>
      <c r="X10" s="7"/>
      <c r="Y10" s="7"/>
      <c r="Z10" s="7"/>
      <c r="AA10" s="18"/>
      <c r="AB10" s="18"/>
      <c r="AC10" s="70">
        <v>0.5</v>
      </c>
      <c r="AD10" s="75"/>
      <c r="AE10" s="75"/>
      <c r="AF10" s="75"/>
    </row>
    <row r="11" spans="1:82" x14ac:dyDescent="0.45">
      <c r="A11" s="1" t="s">
        <v>88</v>
      </c>
      <c r="B11" s="13"/>
      <c r="C11" s="12"/>
      <c r="D11" s="11"/>
      <c r="E11" s="11"/>
      <c r="F11" s="11">
        <v>1</v>
      </c>
      <c r="G11" s="10"/>
      <c r="H11" s="10">
        <v>1</v>
      </c>
      <c r="I11" s="10"/>
      <c r="J11" s="10"/>
      <c r="K11" s="9"/>
      <c r="L11" s="9">
        <v>1</v>
      </c>
      <c r="M11" s="9"/>
      <c r="N11" s="9"/>
      <c r="O11" s="9"/>
      <c r="P11" s="7">
        <v>1</v>
      </c>
      <c r="Q11" s="7">
        <v>1</v>
      </c>
      <c r="R11" s="7"/>
      <c r="S11" s="7"/>
      <c r="T11" s="7">
        <v>1</v>
      </c>
      <c r="U11" s="7">
        <v>3</v>
      </c>
      <c r="V11" s="7"/>
      <c r="W11" s="7"/>
      <c r="X11" s="7"/>
      <c r="Y11" s="7"/>
      <c r="Z11" s="7"/>
      <c r="AA11" s="18">
        <v>1223</v>
      </c>
      <c r="AB11" s="18"/>
      <c r="AC11" s="33">
        <v>0.4</v>
      </c>
      <c r="AD11" s="106">
        <v>2</v>
      </c>
      <c r="AE11" s="75">
        <v>732497</v>
      </c>
      <c r="AF11" s="75">
        <v>936659</v>
      </c>
      <c r="AG11" s="32" t="s">
        <v>8</v>
      </c>
      <c r="AH11" s="31"/>
      <c r="AI11" s="31"/>
      <c r="AJ11" s="31"/>
      <c r="AK11" s="31"/>
      <c r="AL11" s="31">
        <v>0</v>
      </c>
      <c r="AM11" s="31">
        <v>0</v>
      </c>
      <c r="AN11" s="31">
        <v>0</v>
      </c>
      <c r="AO11" s="31">
        <v>1</v>
      </c>
      <c r="AP11" s="31">
        <v>1</v>
      </c>
      <c r="AQ11" s="31">
        <v>1</v>
      </c>
      <c r="AR11" s="31">
        <v>1</v>
      </c>
      <c r="AS11" s="31">
        <v>1</v>
      </c>
      <c r="AT11" s="30">
        <v>1</v>
      </c>
      <c r="AU11" s="30">
        <v>1</v>
      </c>
      <c r="AV11" s="30">
        <v>1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1</v>
      </c>
      <c r="BE11" s="30">
        <v>1</v>
      </c>
      <c r="BF11" s="29">
        <v>1</v>
      </c>
      <c r="BG11" s="29">
        <v>1</v>
      </c>
      <c r="BH11" s="29">
        <v>1</v>
      </c>
      <c r="BI11" s="29"/>
      <c r="BJ11" s="29"/>
      <c r="BK11" s="65">
        <f>SUM(AH11:BJ11)</f>
        <v>13</v>
      </c>
      <c r="BL11" s="67" t="s">
        <v>89</v>
      </c>
    </row>
    <row r="12" spans="1:82" x14ac:dyDescent="0.45">
      <c r="A12" s="1"/>
      <c r="AB12" s="18" t="s">
        <v>68</v>
      </c>
      <c r="AD12" s="105"/>
      <c r="AE12" s="75"/>
      <c r="AF12" s="75"/>
      <c r="AG12" s="17" t="s">
        <v>6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4"/>
      <c r="BG12" s="14"/>
      <c r="BH12" s="14"/>
      <c r="BI12" s="14">
        <v>1</v>
      </c>
      <c r="BJ12" s="14"/>
      <c r="BK12" s="64">
        <f>SUM(AH12:BJ12)</f>
        <v>1</v>
      </c>
    </row>
    <row r="13" spans="1:82" x14ac:dyDescent="0.45">
      <c r="A13" s="1"/>
      <c r="AD13" s="105"/>
      <c r="AE13" s="75"/>
      <c r="AF13" s="75"/>
      <c r="AG13" s="17" t="s">
        <v>4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4"/>
      <c r="BG13" s="14"/>
      <c r="BH13" s="14"/>
      <c r="BI13" s="14"/>
      <c r="BJ13" s="14">
        <v>1</v>
      </c>
      <c r="BK13" s="64">
        <f>SUM(AH13:BJ13)</f>
        <v>1</v>
      </c>
    </row>
    <row r="14" spans="1:82" x14ac:dyDescent="0.45">
      <c r="A14" s="1"/>
      <c r="AD14" s="105"/>
      <c r="AE14" s="75"/>
      <c r="AF14" s="75"/>
      <c r="AG14" s="5" t="s">
        <v>2</v>
      </c>
      <c r="AH14" s="4"/>
      <c r="AI14" s="4"/>
      <c r="AJ14" s="4"/>
      <c r="AK14" s="4"/>
      <c r="AL14" s="4">
        <v>0</v>
      </c>
      <c r="AM14" s="4">
        <v>0</v>
      </c>
      <c r="AN14" s="4">
        <v>0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3">
        <v>1</v>
      </c>
      <c r="AU14" s="3">
        <v>1</v>
      </c>
      <c r="AV14" s="3">
        <v>1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1</v>
      </c>
      <c r="BE14" s="3">
        <v>1</v>
      </c>
      <c r="BF14" s="2">
        <v>1</v>
      </c>
      <c r="BG14" s="2">
        <v>1</v>
      </c>
      <c r="BH14" s="2">
        <v>1</v>
      </c>
      <c r="BI14" s="2">
        <v>0</v>
      </c>
      <c r="BJ14" s="2"/>
      <c r="BK14" s="66">
        <f>SUM(AH14:BJ14)</f>
        <v>13</v>
      </c>
    </row>
    <row r="15" spans="1:82" x14ac:dyDescent="0.45">
      <c r="A15" s="1"/>
      <c r="AE15" s="75"/>
      <c r="AF15" s="75"/>
    </row>
    <row r="16" spans="1:82" x14ac:dyDescent="0.45">
      <c r="AE16" s="75"/>
      <c r="AF16" s="75"/>
    </row>
    <row r="17" spans="31:32" x14ac:dyDescent="0.45">
      <c r="AE17" s="75"/>
      <c r="AF17" s="75"/>
    </row>
  </sheetData>
  <mergeCells count="27">
    <mergeCell ref="AD11:AD14"/>
    <mergeCell ref="AE11:AE17"/>
    <mergeCell ref="AF11:AF17"/>
    <mergeCell ref="D1:AA1"/>
    <mergeCell ref="AC2:AC3"/>
    <mergeCell ref="AG2:AG3"/>
    <mergeCell ref="AH2:AS2"/>
    <mergeCell ref="AT2:BE2"/>
    <mergeCell ref="AE2:AE3"/>
    <mergeCell ref="AF2:AF3"/>
    <mergeCell ref="B2:C2"/>
    <mergeCell ref="D2:F2"/>
    <mergeCell ref="G2:J2"/>
    <mergeCell ref="K2:N2"/>
    <mergeCell ref="P2:AA2"/>
    <mergeCell ref="BM1:CC1"/>
    <mergeCell ref="BF2:BJ2"/>
    <mergeCell ref="BK2:BK3"/>
    <mergeCell ref="AC1:BK1"/>
    <mergeCell ref="BQ2:BR2"/>
    <mergeCell ref="AD4:AD10"/>
    <mergeCell ref="AD2:AD3"/>
    <mergeCell ref="BM2:BO2"/>
    <mergeCell ref="BS2:BT2"/>
    <mergeCell ref="BU2:CC2"/>
    <mergeCell ref="AE4:AE10"/>
    <mergeCell ref="AF4:AF10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E8" sqref="E8"/>
    </sheetView>
  </sheetViews>
  <sheetFormatPr defaultRowHeight="14.25" x14ac:dyDescent="0.45"/>
  <cols>
    <col min="1" max="1" width="12.3984375" bestFit="1" customWidth="1"/>
    <col min="2" max="2" width="11.59765625" bestFit="1" customWidth="1"/>
    <col min="3" max="3" width="12.3984375" bestFit="1" customWidth="1"/>
  </cols>
  <sheetData>
    <row r="1" spans="1:4" x14ac:dyDescent="0.45">
      <c r="A1" t="s">
        <v>84</v>
      </c>
      <c r="B1" t="s">
        <v>85</v>
      </c>
      <c r="C1" t="s">
        <v>86</v>
      </c>
      <c r="D1" t="s">
        <v>87</v>
      </c>
    </row>
    <row r="2" spans="1:4" ht="15.4" x14ac:dyDescent="0.45">
      <c r="A2" s="34" t="s">
        <v>9</v>
      </c>
      <c r="B2" s="74">
        <v>49.272089999999999</v>
      </c>
      <c r="C2" s="72">
        <v>47.892699999999998</v>
      </c>
      <c r="D2">
        <v>13500</v>
      </c>
    </row>
    <row r="3" spans="1:4" ht="15.4" x14ac:dyDescent="0.45">
      <c r="A3" s="34" t="s">
        <v>9</v>
      </c>
      <c r="B3" s="74">
        <v>50.511850000000003</v>
      </c>
      <c r="C3" s="72">
        <v>48.290579999999999</v>
      </c>
      <c r="D3">
        <v>13000</v>
      </c>
    </row>
    <row r="4" spans="1:4" ht="15.4" x14ac:dyDescent="0.45">
      <c r="A4" s="34" t="s">
        <v>9</v>
      </c>
      <c r="B4" s="74">
        <v>51.311700000000002</v>
      </c>
      <c r="C4" s="72">
        <v>48.374780000000001</v>
      </c>
      <c r="D4">
        <v>12500</v>
      </c>
    </row>
    <row r="5" spans="1:4" ht="15.4" x14ac:dyDescent="0.45">
      <c r="A5" s="34" t="s">
        <v>9</v>
      </c>
      <c r="B5" s="74">
        <v>50.791759999999996</v>
      </c>
      <c r="C5" s="72">
        <v>48.865299999999998</v>
      </c>
      <c r="D5">
        <v>12000</v>
      </c>
    </row>
    <row r="6" spans="1:4" ht="15.4" x14ac:dyDescent="0.45">
      <c r="A6" s="34" t="s">
        <v>9</v>
      </c>
      <c r="B6" s="74">
        <v>49.991880000000002</v>
      </c>
      <c r="C6" s="72">
        <v>49.033700000000003</v>
      </c>
      <c r="D6">
        <v>11500</v>
      </c>
    </row>
    <row r="7" spans="1:4" ht="15.4" x14ac:dyDescent="0.45">
      <c r="A7" s="34" t="s">
        <v>9</v>
      </c>
      <c r="B7" s="73">
        <v>51.111660000000001</v>
      </c>
      <c r="C7" s="72">
        <v>49.35369</v>
      </c>
      <c r="D7">
        <v>11000</v>
      </c>
    </row>
    <row r="8" spans="1:4" ht="15.4" x14ac:dyDescent="0.45">
      <c r="A8" s="34" t="s">
        <v>9</v>
      </c>
      <c r="B8" s="73">
        <v>51.791530000000002</v>
      </c>
      <c r="C8" s="72">
        <v>49.023130000000002</v>
      </c>
      <c r="D8">
        <v>10500</v>
      </c>
    </row>
    <row r="9" spans="1:4" ht="15.4" x14ac:dyDescent="0.45">
      <c r="A9" s="34" t="s">
        <v>9</v>
      </c>
      <c r="B9" s="73">
        <v>52.67136</v>
      </c>
      <c r="C9" s="72">
        <v>49.103110000000001</v>
      </c>
      <c r="D9">
        <v>10000</v>
      </c>
    </row>
    <row r="10" spans="1:4" ht="15.4" x14ac:dyDescent="0.45">
      <c r="A10" s="34" t="s">
        <v>9</v>
      </c>
      <c r="B10" s="73">
        <v>53.351230000000001</v>
      </c>
      <c r="C10" s="72">
        <v>48.94097</v>
      </c>
      <c r="D10">
        <v>9500</v>
      </c>
    </row>
    <row r="11" spans="1:4" ht="15.4" x14ac:dyDescent="0.45">
      <c r="A11" s="34" t="s">
        <v>9</v>
      </c>
      <c r="B11" s="73">
        <v>52.711320000000001</v>
      </c>
      <c r="C11" s="72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registros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2022-11-11T02:35:13Z</dcterms:modified>
</cp:coreProperties>
</file>