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Exp_colectivo\"/>
    </mc:Choice>
  </mc:AlternateContent>
  <xr:revisionPtr revIDLastSave="0" documentId="13_ncr:1_{467250A1-16E6-4468-AD34-5C871A66E962}" xr6:coauthVersionLast="47" xr6:coauthVersionMax="47" xr10:uidLastSave="{00000000-0000-0000-0000-000000000000}"/>
  <bookViews>
    <workbookView xWindow="-120" yWindow="-120" windowWidth="29040" windowHeight="15840" xr2:uid="{F72DCF91-BE68-43C8-A18E-59730E9D26D2}"/>
  </bookViews>
  <sheets>
    <sheet name="regi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5" i="1" l="1"/>
  <c r="BH4" i="1"/>
  <c r="BL4" i="1"/>
  <c r="BH5" i="1"/>
  <c r="BH6" i="1"/>
  <c r="B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" authorId="0" shapeId="0" xr:uid="{E81B0647-2717-41F4-A3AD-3CA0E7D5FA88}">
      <text>
        <r>
          <rPr>
            <sz val="10"/>
            <color rgb="FF000000"/>
            <rFont val="Calibri"/>
            <scheme val="minor"/>
          </rPr>
          <t>Undersampling 1.0  significa que se tomaron TODOS los registros
	-Gustavo Denicolay</t>
        </r>
      </text>
    </comment>
    <comment ref="BQ3" authorId="0" shapeId="0" xr:uid="{890DDD5D-7F8E-418C-B456-5C661654CF84}">
      <text>
        <r>
          <rPr>
            <sz val="10"/>
            <color rgb="FF000000"/>
            <rFont val="Calibri"/>
            <scheme val="minor"/>
          </rPr>
          <t>El valor de iteracion_bayesiana de lo entregado. Se puede ver en el nombre del archivo
	-Gustavo Denicolay</t>
        </r>
      </text>
    </comment>
  </commentList>
</comments>
</file>

<file path=xl/sharedStrings.xml><?xml version="1.0" encoding="utf-8"?>
<sst xmlns="http://schemas.openxmlformats.org/spreadsheetml/2006/main" count="85" uniqueCount="80">
  <si>
    <t>AD10</t>
  </si>
  <si>
    <t>AD9</t>
  </si>
  <si>
    <t>AD8</t>
  </si>
  <si>
    <t>AD7</t>
  </si>
  <si>
    <t>AD6</t>
  </si>
  <si>
    <t>AD5</t>
  </si>
  <si>
    <t>AD4</t>
  </si>
  <si>
    <t>Final Train</t>
  </si>
  <si>
    <t>AD3</t>
  </si>
  <si>
    <t>Test</t>
  </si>
  <si>
    <t>AD2</t>
  </si>
  <si>
    <t>Validate</t>
  </si>
  <si>
    <t>AD1</t>
  </si>
  <si>
    <t>Train</t>
  </si>
  <si>
    <t>AD0</t>
  </si>
  <si>
    <t>bagging_fraction</t>
  </si>
  <si>
    <t>min_gain_to_split</t>
  </si>
  <si>
    <t>lambda2</t>
  </si>
  <si>
    <t>lambda1</t>
  </si>
  <si>
    <t>min_data_in_leaf</t>
  </si>
  <si>
    <t>feature_fractiion</t>
  </si>
  <si>
    <t>num_leaves</t>
  </si>
  <si>
    <t>learning_rate</t>
  </si>
  <si>
    <t>num_iterations</t>
  </si>
  <si>
    <t>iteracion bayesiana</t>
  </si>
  <si>
    <t>rank modelo</t>
  </si>
  <si>
    <t>Superficie</t>
  </si>
  <si>
    <t>Filas</t>
  </si>
  <si>
    <t>Cols</t>
  </si>
  <si>
    <t>Columnas Dataset</t>
  </si>
  <si>
    <t>Canaritos Asesinos</t>
  </si>
  <si>
    <t>Rand Forest</t>
  </si>
  <si>
    <t>avg</t>
  </si>
  <si>
    <t>min</t>
  </si>
  <si>
    <t>max</t>
  </si>
  <si>
    <t>vent_tend</t>
  </si>
  <si>
    <t>tend</t>
  </si>
  <si>
    <t>lag6</t>
  </si>
  <si>
    <t>lag3</t>
  </si>
  <si>
    <t>lag2</t>
  </si>
  <si>
    <t>lag1</t>
  </si>
  <si>
    <t>deflacion</t>
  </si>
  <si>
    <t>rank</t>
  </si>
  <si>
    <t>rank, cero Fijo</t>
  </si>
  <si>
    <t>Ninguno</t>
  </si>
  <si>
    <t>transformer</t>
  </si>
  <si>
    <t>Propio</t>
  </si>
  <si>
    <t>Catedra</t>
  </si>
  <si>
    <t>NA</t>
  </si>
  <si>
    <t>Interp</t>
  </si>
  <si>
    <t>Private</t>
  </si>
  <si>
    <t>Tratamiento</t>
  </si>
  <si>
    <t>Parámetros   LightGBM  del modelo entregado</t>
  </si>
  <si>
    <t>Bayesiana</t>
  </si>
  <si>
    <t>Dataset Training</t>
  </si>
  <si>
    <t>Cant de meses</t>
  </si>
  <si>
    <t>Año 2021</t>
  </si>
  <si>
    <t>Año 2020</t>
  </si>
  <si>
    <t>Año 2019</t>
  </si>
  <si>
    <t>fold</t>
  </si>
  <si>
    <t>Under sampling</t>
  </si>
  <si>
    <t>Feature Engineering  HISTORICO</t>
  </si>
  <si>
    <t>Drifting Correction</t>
  </si>
  <si>
    <t>Feature Engineering Manual</t>
  </si>
  <si>
    <t>Catastrophe</t>
  </si>
  <si>
    <t>Realidad</t>
  </si>
  <si>
    <t>Agustín Diez</t>
  </si>
  <si>
    <t>HyperparamTuning</t>
  </si>
  <si>
    <t>TrainStrategy</t>
  </si>
  <si>
    <t>Preparation</t>
  </si>
  <si>
    <t xml:space="preserve">Sujeto de prueba: </t>
  </si>
  <si>
    <t>Carpeta</t>
  </si>
  <si>
    <t>DR9141AD0</t>
  </si>
  <si>
    <t>FE9250AD0</t>
  </si>
  <si>
    <t>TS9320AD0</t>
  </si>
  <si>
    <t>Validación cruzada</t>
  </si>
  <si>
    <t>kvalidate</t>
  </si>
  <si>
    <t>ktest</t>
  </si>
  <si>
    <t>Semilla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</si>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</sst>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</font>
    <font>
      <sz val="11"/>
      <color rgb="FF202124"/>
      <name val="Consolas"/>
    </font>
    <font>
      <sz val="10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0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D0E0E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2" xfId="0" applyFont="1" applyBorder="1"/>
    <xf numFmtId="3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/>
    <xf numFmtId="3" fontId="3" fillId="9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0" borderId="3" xfId="0" applyFont="1" applyBorder="1"/>
    <xf numFmtId="3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4" xfId="0" applyNumberFormat="1" applyFont="1" applyBorder="1"/>
    <xf numFmtId="0" fontId="6" fillId="0" borderId="0" xfId="0" applyFont="1"/>
    <xf numFmtId="0" fontId="6" fillId="0" borderId="4" xfId="0" applyFont="1" applyBorder="1"/>
    <xf numFmtId="3" fontId="3" fillId="0" borderId="3" xfId="0" applyNumberFormat="1" applyFont="1" applyBorder="1"/>
    <xf numFmtId="3" fontId="3" fillId="0" borderId="0" xfId="0" applyNumberFormat="1" applyFont="1"/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/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0" fillId="0" borderId="3" xfId="0" applyFont="1" applyBorder="1"/>
    <xf numFmtId="0" fontId="11" fillId="5" borderId="3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0" fillId="0" borderId="0" xfId="0"/>
    <xf numFmtId="0" fontId="10" fillId="0" borderId="0" xfId="0" applyFont="1"/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2" fillId="0" borderId="4" xfId="0" applyFont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0" fillId="0" borderId="8" xfId="0" applyFont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1" fillId="2" borderId="1" xfId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3" fontId="3" fillId="0" borderId="0" xfId="0" applyNumberFormat="1" applyFont="1" applyBorder="1"/>
    <xf numFmtId="0" fontId="1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8D6-25AC-4D34-9841-603A418DDB2C}">
  <dimension ref="A1:CA14"/>
  <sheetViews>
    <sheetView tabSelected="1" topLeftCell="AC1" zoomScale="85" zoomScaleNormal="85" workbookViewId="0">
      <selection activeCell="BM3" sqref="BM3"/>
    </sheetView>
  </sheetViews>
  <sheetFormatPr defaultRowHeight="15" x14ac:dyDescent="0.25"/>
  <cols>
    <col min="1" max="1" width="30.85546875" bestFit="1" customWidth="1"/>
    <col min="2" max="2" width="6.42578125" bestFit="1" customWidth="1"/>
    <col min="3" max="3" width="9.42578125" bestFit="1" customWidth="1"/>
    <col min="4" max="4" width="10.85546875" bestFit="1" customWidth="1"/>
    <col min="5" max="5" width="7.7109375" bestFit="1" customWidth="1"/>
    <col min="6" max="6" width="5.28515625" bestFit="1" customWidth="1"/>
    <col min="7" max="7" width="10.85546875" bestFit="1" customWidth="1"/>
    <col min="8" max="8" width="10.28515625" bestFit="1" customWidth="1"/>
    <col min="9" max="9" width="9.28515625" bestFit="1" customWidth="1"/>
    <col min="10" max="10" width="14.42578125" bestFit="1" customWidth="1"/>
    <col min="11" max="11" width="10.85546875" bestFit="1" customWidth="1"/>
    <col min="12" max="12" width="8.85546875" bestFit="1" customWidth="1"/>
    <col min="13" max="13" width="6.42578125" bestFit="1" customWidth="1"/>
    <col min="14" max="14" width="11.5703125" bestFit="1" customWidth="1"/>
    <col min="15" max="15" width="11.5703125" customWidth="1"/>
    <col min="16" max="16" width="5.5703125" bestFit="1" customWidth="1"/>
    <col min="17" max="19" width="6.140625" bestFit="1" customWidth="1"/>
    <col min="20" max="20" width="6.42578125" bestFit="1" customWidth="1"/>
    <col min="21" max="21" width="12.28515625" bestFit="1" customWidth="1"/>
    <col min="22" max="22" width="6.140625" bestFit="1" customWidth="1"/>
    <col min="23" max="24" width="5.5703125" bestFit="1" customWidth="1"/>
    <col min="25" max="25" width="9" bestFit="1" customWidth="1"/>
    <col min="26" max="26" width="8.85546875" bestFit="1" customWidth="1"/>
    <col min="28" max="28" width="10.28515625" bestFit="1" customWidth="1"/>
    <col min="29" max="29" width="20.7109375" bestFit="1" customWidth="1"/>
    <col min="31" max="39" width="3.7109375" bestFit="1" customWidth="1"/>
    <col min="40" max="42" width="5.28515625" bestFit="1" customWidth="1"/>
    <col min="43" max="51" width="3.7109375" bestFit="1" customWidth="1"/>
    <col min="52" max="54" width="5.28515625" bestFit="1" customWidth="1"/>
    <col min="55" max="59" width="3.7109375" bestFit="1" customWidth="1"/>
    <col min="60" max="60" width="19.42578125" bestFit="1" customWidth="1"/>
    <col min="61" max="61" width="19.42578125" customWidth="1"/>
    <col min="62" max="62" width="6.140625" bestFit="1" customWidth="1"/>
    <col min="63" max="63" width="8.140625" bestFit="1" customWidth="1"/>
    <col min="64" max="64" width="12.28515625" bestFit="1" customWidth="1"/>
    <col min="65" max="67" width="12.28515625" customWidth="1"/>
    <col min="68" max="68" width="8.140625" bestFit="1" customWidth="1"/>
    <col min="69" max="69" width="9.5703125" bestFit="1" customWidth="1"/>
    <col min="70" max="70" width="13.5703125" bestFit="1" customWidth="1"/>
    <col min="71" max="71" width="11.85546875" bestFit="1" customWidth="1"/>
    <col min="72" max="72" width="10.7109375" bestFit="1" customWidth="1"/>
    <col min="73" max="73" width="14.7109375" bestFit="1" customWidth="1"/>
    <col min="74" max="74" width="15.140625" bestFit="1" customWidth="1"/>
    <col min="75" max="76" width="8.140625" bestFit="1" customWidth="1"/>
    <col min="77" max="77" width="15.42578125" bestFit="1" customWidth="1"/>
    <col min="78" max="78" width="14.42578125" bestFit="1" customWidth="1"/>
  </cols>
  <sheetData>
    <row r="1" spans="1:79" ht="30" customHeight="1" thickBot="1" x14ac:dyDescent="0.3">
      <c r="A1" s="80" t="s">
        <v>70</v>
      </c>
      <c r="B1" s="79"/>
      <c r="C1" s="78"/>
      <c r="D1" s="77" t="s">
        <v>69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5"/>
      <c r="AB1" s="81"/>
      <c r="AC1" s="74" t="s">
        <v>68</v>
      </c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2"/>
      <c r="BI1" s="83"/>
      <c r="BJ1" s="74" t="s">
        <v>67</v>
      </c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2"/>
    </row>
    <row r="2" spans="1:79" ht="15.75" x14ac:dyDescent="0.25">
      <c r="A2" s="71" t="s">
        <v>66</v>
      </c>
      <c r="B2" s="70" t="s">
        <v>65</v>
      </c>
      <c r="C2" s="69"/>
      <c r="D2" s="68" t="s">
        <v>64</v>
      </c>
      <c r="E2" s="64"/>
      <c r="F2" s="64"/>
      <c r="G2" s="67" t="s">
        <v>63</v>
      </c>
      <c r="H2" s="64"/>
      <c r="I2" s="64"/>
      <c r="J2" s="64"/>
      <c r="K2" s="66" t="s">
        <v>62</v>
      </c>
      <c r="L2" s="64"/>
      <c r="M2" s="64"/>
      <c r="N2" s="64"/>
      <c r="O2" s="51" t="s">
        <v>71</v>
      </c>
      <c r="P2" s="65" t="s">
        <v>61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82" t="s">
        <v>71</v>
      </c>
      <c r="AC2" s="63" t="s">
        <v>60</v>
      </c>
      <c r="AD2" s="62" t="s">
        <v>59</v>
      </c>
      <c r="AE2" s="61" t="s">
        <v>58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0" t="s">
        <v>57</v>
      </c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59" t="s">
        <v>56</v>
      </c>
      <c r="BD2" s="48"/>
      <c r="BE2" s="48"/>
      <c r="BF2" s="48"/>
      <c r="BG2" s="42"/>
      <c r="BH2" s="58" t="s">
        <v>55</v>
      </c>
      <c r="BI2" s="84"/>
      <c r="BJ2" s="57" t="s">
        <v>54</v>
      </c>
      <c r="BK2" s="48"/>
      <c r="BL2" s="42"/>
      <c r="BM2" s="85"/>
      <c r="BN2" s="94" t="s">
        <v>75</v>
      </c>
      <c r="BO2" s="95"/>
      <c r="BP2" s="94" t="s">
        <v>53</v>
      </c>
      <c r="BQ2" s="95"/>
      <c r="BR2" s="57" t="s">
        <v>52</v>
      </c>
      <c r="BS2" s="48"/>
      <c r="BT2" s="48"/>
      <c r="BU2" s="48"/>
      <c r="BV2" s="48"/>
      <c r="BW2" s="48"/>
      <c r="BX2" s="48"/>
      <c r="BY2" s="48"/>
      <c r="BZ2" s="42"/>
    </row>
    <row r="3" spans="1:79" ht="63" x14ac:dyDescent="0.25">
      <c r="A3" s="56" t="s">
        <v>51</v>
      </c>
      <c r="B3" s="55" t="s">
        <v>42</v>
      </c>
      <c r="C3" s="55" t="s">
        <v>50</v>
      </c>
      <c r="D3" s="54" t="s">
        <v>44</v>
      </c>
      <c r="E3" s="54" t="s">
        <v>49</v>
      </c>
      <c r="F3" s="54" t="s">
        <v>48</v>
      </c>
      <c r="G3" s="53" t="s">
        <v>44</v>
      </c>
      <c r="H3" s="53" t="s">
        <v>47</v>
      </c>
      <c r="I3" s="53" t="s">
        <v>46</v>
      </c>
      <c r="J3" s="53" t="s">
        <v>45</v>
      </c>
      <c r="K3" s="51" t="s">
        <v>44</v>
      </c>
      <c r="L3" s="52" t="s">
        <v>43</v>
      </c>
      <c r="M3" s="51" t="s">
        <v>42</v>
      </c>
      <c r="N3" s="51" t="s">
        <v>41</v>
      </c>
      <c r="O3" s="51"/>
      <c r="P3" s="50" t="s">
        <v>40</v>
      </c>
      <c r="Q3" s="50" t="s">
        <v>39</v>
      </c>
      <c r="R3" s="50" t="s">
        <v>38</v>
      </c>
      <c r="S3" s="50" t="s">
        <v>37</v>
      </c>
      <c r="T3" s="50" t="s">
        <v>36</v>
      </c>
      <c r="U3" s="49" t="s">
        <v>35</v>
      </c>
      <c r="V3" s="49" t="s">
        <v>34</v>
      </c>
      <c r="W3" s="49" t="s">
        <v>33</v>
      </c>
      <c r="X3" s="49" t="s">
        <v>32</v>
      </c>
      <c r="Y3" s="49" t="s">
        <v>31</v>
      </c>
      <c r="Z3" s="49" t="s">
        <v>30</v>
      </c>
      <c r="AA3" s="49" t="s">
        <v>29</v>
      </c>
      <c r="AB3" s="49"/>
      <c r="AC3" s="48"/>
      <c r="AD3" s="47"/>
      <c r="AE3" s="46">
        <v>1</v>
      </c>
      <c r="AF3" s="46">
        <v>2</v>
      </c>
      <c r="AG3" s="46">
        <v>3</v>
      </c>
      <c r="AH3" s="46">
        <v>4</v>
      </c>
      <c r="AI3" s="46">
        <v>5</v>
      </c>
      <c r="AJ3" s="46">
        <v>6</v>
      </c>
      <c r="AK3" s="46">
        <v>7</v>
      </c>
      <c r="AL3" s="46">
        <v>8</v>
      </c>
      <c r="AM3" s="46">
        <v>9</v>
      </c>
      <c r="AN3" s="46">
        <v>10</v>
      </c>
      <c r="AO3" s="46">
        <v>11</v>
      </c>
      <c r="AP3" s="46">
        <v>12</v>
      </c>
      <c r="AQ3" s="45">
        <v>1</v>
      </c>
      <c r="AR3" s="45">
        <v>2</v>
      </c>
      <c r="AS3" s="45">
        <v>3</v>
      </c>
      <c r="AT3" s="45">
        <v>4</v>
      </c>
      <c r="AU3" s="45">
        <v>5</v>
      </c>
      <c r="AV3" s="45">
        <v>6</v>
      </c>
      <c r="AW3" s="45">
        <v>7</v>
      </c>
      <c r="AX3" s="45">
        <v>8</v>
      </c>
      <c r="AY3" s="45">
        <v>9</v>
      </c>
      <c r="AZ3" s="45">
        <v>10</v>
      </c>
      <c r="BA3" s="45">
        <v>11</v>
      </c>
      <c r="BB3" s="45">
        <v>12</v>
      </c>
      <c r="BC3" s="44">
        <v>1</v>
      </c>
      <c r="BD3" s="44">
        <v>2</v>
      </c>
      <c r="BE3" s="44">
        <v>3</v>
      </c>
      <c r="BF3" s="44">
        <v>4</v>
      </c>
      <c r="BG3" s="43">
        <v>5</v>
      </c>
      <c r="BH3" s="87"/>
      <c r="BI3" s="91" t="s">
        <v>71</v>
      </c>
      <c r="BJ3" s="41" t="s">
        <v>28</v>
      </c>
      <c r="BK3" s="41" t="s">
        <v>27</v>
      </c>
      <c r="BL3" s="40" t="s">
        <v>26</v>
      </c>
      <c r="BM3" s="93" t="s">
        <v>78</v>
      </c>
      <c r="BN3" s="41" t="s">
        <v>76</v>
      </c>
      <c r="BO3" s="93" t="s">
        <v>77</v>
      </c>
      <c r="BP3" s="39" t="s">
        <v>25</v>
      </c>
      <c r="BQ3" s="38" t="s">
        <v>24</v>
      </c>
      <c r="BR3" s="37" t="s">
        <v>23</v>
      </c>
      <c r="BS3" s="36" t="s">
        <v>22</v>
      </c>
      <c r="BT3" s="36" t="s">
        <v>21</v>
      </c>
      <c r="BU3" s="36" t="s">
        <v>20</v>
      </c>
      <c r="BV3" s="36" t="s">
        <v>19</v>
      </c>
      <c r="BW3" s="36" t="s">
        <v>18</v>
      </c>
      <c r="BX3" s="36" t="s">
        <v>17</v>
      </c>
      <c r="BY3" s="36" t="s">
        <v>16</v>
      </c>
      <c r="BZ3" s="35" t="s">
        <v>15</v>
      </c>
      <c r="CA3" s="96" t="s">
        <v>79</v>
      </c>
    </row>
    <row r="4" spans="1:79" ht="15" customHeight="1" x14ac:dyDescent="0.25">
      <c r="A4" s="34" t="s">
        <v>14</v>
      </c>
      <c r="B4" s="13">
        <v>1</v>
      </c>
      <c r="C4" s="12">
        <v>49.075870000000002</v>
      </c>
      <c r="D4" s="11"/>
      <c r="E4" s="11"/>
      <c r="F4" s="11">
        <v>1</v>
      </c>
      <c r="G4" s="10"/>
      <c r="H4" s="10">
        <v>1</v>
      </c>
      <c r="I4" s="10"/>
      <c r="J4" s="10"/>
      <c r="K4" s="9"/>
      <c r="L4" s="9">
        <v>1</v>
      </c>
      <c r="M4" s="9"/>
      <c r="N4" s="9"/>
      <c r="O4" s="9" t="s">
        <v>72</v>
      </c>
      <c r="P4" s="7">
        <v>1</v>
      </c>
      <c r="Q4" s="7">
        <v>1</v>
      </c>
      <c r="R4" s="7"/>
      <c r="S4" s="7"/>
      <c r="T4" s="7">
        <v>1</v>
      </c>
      <c r="U4" s="7">
        <v>3</v>
      </c>
      <c r="V4" s="7"/>
      <c r="W4" s="7"/>
      <c r="X4" s="7"/>
      <c r="Y4" s="7"/>
      <c r="Z4" s="7"/>
      <c r="AA4" s="18">
        <v>1223</v>
      </c>
      <c r="AB4" s="18" t="s">
        <v>73</v>
      </c>
      <c r="AC4" s="33">
        <v>0.4</v>
      </c>
      <c r="AD4" s="32" t="s">
        <v>13</v>
      </c>
      <c r="AE4" s="31"/>
      <c r="AF4" s="31"/>
      <c r="AG4" s="31"/>
      <c r="AH4" s="31"/>
      <c r="AI4" s="31">
        <v>1</v>
      </c>
      <c r="AJ4" s="31">
        <v>1</v>
      </c>
      <c r="AK4" s="31">
        <v>1</v>
      </c>
      <c r="AL4" s="31">
        <v>1</v>
      </c>
      <c r="AM4" s="31">
        <v>1</v>
      </c>
      <c r="AN4" s="31">
        <v>1</v>
      </c>
      <c r="AO4" s="31">
        <v>1</v>
      </c>
      <c r="AP4" s="31">
        <v>1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1</v>
      </c>
      <c r="BB4" s="30">
        <v>1</v>
      </c>
      <c r="BC4" s="29">
        <v>1</v>
      </c>
      <c r="BD4" s="29">
        <v>1</v>
      </c>
      <c r="BE4" s="29">
        <v>1</v>
      </c>
      <c r="BF4" s="29"/>
      <c r="BG4" s="29"/>
      <c r="BH4" s="88">
        <f>SUM(AE4:BG4)</f>
        <v>13</v>
      </c>
      <c r="BI4" s="92" t="s">
        <v>74</v>
      </c>
      <c r="BJ4" s="90">
        <v>1223</v>
      </c>
      <c r="BK4" s="28">
        <v>758301</v>
      </c>
      <c r="BL4" s="27">
        <f>BK4*BJ4</f>
        <v>927402123</v>
      </c>
      <c r="BM4" s="90">
        <v>936659</v>
      </c>
      <c r="BN4" s="90" t="b">
        <v>1</v>
      </c>
      <c r="BO4" s="90" t="b">
        <v>1</v>
      </c>
      <c r="BP4" s="26">
        <v>1</v>
      </c>
      <c r="BQ4" s="25">
        <v>72</v>
      </c>
      <c r="BR4" s="24">
        <v>4573</v>
      </c>
      <c r="BS4" s="23">
        <v>7.2723382536366201E-3</v>
      </c>
      <c r="BT4" s="21"/>
      <c r="BU4" s="22">
        <v>0.60417248985265604</v>
      </c>
      <c r="BV4" s="21"/>
      <c r="BZ4" s="20"/>
    </row>
    <row r="5" spans="1:79" ht="15" customHeight="1" x14ac:dyDescent="0.25">
      <c r="A5" s="1" t="s">
        <v>12</v>
      </c>
      <c r="B5" s="13">
        <v>1</v>
      </c>
      <c r="C5" s="12">
        <v>49.075870000000002</v>
      </c>
      <c r="D5" s="11"/>
      <c r="E5" s="11"/>
      <c r="F5" s="11">
        <v>1</v>
      </c>
      <c r="G5" s="10"/>
      <c r="H5" s="10">
        <v>1</v>
      </c>
      <c r="I5" s="10"/>
      <c r="J5" s="10"/>
      <c r="K5" s="9"/>
      <c r="L5" s="9"/>
      <c r="M5" s="9"/>
      <c r="N5" s="19">
        <v>1</v>
      </c>
      <c r="O5" s="9"/>
      <c r="P5" s="7">
        <v>1</v>
      </c>
      <c r="Q5" s="7">
        <v>1</v>
      </c>
      <c r="R5" s="7"/>
      <c r="S5" s="7"/>
      <c r="T5" s="7">
        <v>1</v>
      </c>
      <c r="U5" s="7">
        <v>3</v>
      </c>
      <c r="V5" s="7"/>
      <c r="W5" s="7"/>
      <c r="X5" s="7"/>
      <c r="Y5" s="7"/>
      <c r="Z5" s="7"/>
      <c r="AA5" s="18">
        <v>1223</v>
      </c>
      <c r="AB5" s="18"/>
      <c r="AC5" s="33"/>
      <c r="AD5" s="17" t="s">
        <v>11</v>
      </c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4"/>
      <c r="BD5" s="14"/>
      <c r="BE5" s="14"/>
      <c r="BF5" s="14">
        <v>1</v>
      </c>
      <c r="BG5" s="14"/>
      <c r="BH5" s="86">
        <f>SUM(AE5:BG5)</f>
        <v>1</v>
      </c>
      <c r="BI5" s="92"/>
      <c r="BJ5" s="90">
        <v>1223</v>
      </c>
      <c r="BK5" s="28">
        <v>758301</v>
      </c>
      <c r="BL5" s="27">
        <f>BK5*BJ5</f>
        <v>927402123</v>
      </c>
      <c r="BM5" s="90"/>
      <c r="BN5" s="90" t="b">
        <v>1</v>
      </c>
      <c r="BO5" s="90" t="b">
        <v>1</v>
      </c>
      <c r="BP5" s="26"/>
      <c r="BQ5" s="25"/>
      <c r="BR5" s="24"/>
      <c r="BS5" s="23"/>
      <c r="BT5" s="21"/>
      <c r="BU5" s="22"/>
      <c r="BV5" s="21"/>
      <c r="BZ5" s="20"/>
    </row>
    <row r="6" spans="1:79" ht="15" customHeight="1" x14ac:dyDescent="0.25">
      <c r="A6" s="1" t="s">
        <v>10</v>
      </c>
      <c r="B6" s="13">
        <v>1</v>
      </c>
      <c r="C6" s="12">
        <v>49.075870000000002</v>
      </c>
      <c r="D6" s="11"/>
      <c r="E6" s="11"/>
      <c r="F6" s="11">
        <v>1</v>
      </c>
      <c r="G6" s="10"/>
      <c r="H6" s="10">
        <v>1</v>
      </c>
      <c r="I6" s="10"/>
      <c r="J6" s="10"/>
      <c r="K6" s="9"/>
      <c r="L6" s="9">
        <v>1</v>
      </c>
      <c r="M6" s="9"/>
      <c r="N6" s="9"/>
      <c r="O6" s="9"/>
      <c r="P6" s="8"/>
      <c r="Q6" s="8"/>
      <c r="R6" s="7"/>
      <c r="S6" s="7"/>
      <c r="T6" s="7">
        <v>1</v>
      </c>
      <c r="U6" s="7">
        <v>3</v>
      </c>
      <c r="V6" s="7"/>
      <c r="W6" s="7"/>
      <c r="X6" s="7"/>
      <c r="Y6" s="7"/>
      <c r="Z6" s="7"/>
      <c r="AA6" s="6">
        <v>1223</v>
      </c>
      <c r="AB6" s="18"/>
      <c r="AC6" s="33"/>
      <c r="AD6" s="17" t="s">
        <v>9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4"/>
      <c r="BD6" s="14"/>
      <c r="BE6" s="14"/>
      <c r="BF6" s="14"/>
      <c r="BG6" s="14">
        <v>1</v>
      </c>
      <c r="BH6" s="86">
        <f>SUM(AE6:BG6)</f>
        <v>1</v>
      </c>
      <c r="BI6" s="92"/>
      <c r="BJ6" s="90"/>
      <c r="BK6" s="28"/>
      <c r="BL6" s="27"/>
      <c r="BM6" s="90"/>
      <c r="BN6" s="90" t="b">
        <v>1</v>
      </c>
      <c r="BO6" s="90" t="b">
        <v>1</v>
      </c>
      <c r="BP6" s="26"/>
      <c r="BQ6" s="25"/>
      <c r="BR6" s="24"/>
      <c r="BS6" s="23"/>
      <c r="BT6" s="21"/>
      <c r="BU6" s="22"/>
      <c r="BV6" s="21"/>
      <c r="BZ6" s="20"/>
    </row>
    <row r="7" spans="1:79" ht="15" customHeight="1" x14ac:dyDescent="0.25">
      <c r="A7" s="1" t="s">
        <v>8</v>
      </c>
      <c r="B7" s="13">
        <v>1</v>
      </c>
      <c r="C7" s="12">
        <v>49.075870000000002</v>
      </c>
      <c r="D7" s="11"/>
      <c r="E7" s="11"/>
      <c r="F7" s="11">
        <v>1</v>
      </c>
      <c r="G7" s="10"/>
      <c r="H7" s="10">
        <v>1</v>
      </c>
      <c r="I7" s="10"/>
      <c r="J7" s="10"/>
      <c r="K7" s="9"/>
      <c r="L7" s="9">
        <v>1</v>
      </c>
      <c r="M7" s="9"/>
      <c r="N7" s="9"/>
      <c r="O7" s="9"/>
      <c r="P7" s="7">
        <v>1</v>
      </c>
      <c r="Q7" s="7">
        <v>1</v>
      </c>
      <c r="R7" s="7"/>
      <c r="S7" s="7"/>
      <c r="T7" s="7">
        <v>1</v>
      </c>
      <c r="U7" s="8">
        <v>6</v>
      </c>
      <c r="V7" s="7"/>
      <c r="W7" s="7"/>
      <c r="X7" s="7"/>
      <c r="Y7" s="7"/>
      <c r="Z7" s="7"/>
      <c r="AA7" s="6">
        <v>1223</v>
      </c>
      <c r="AB7" s="18"/>
      <c r="AC7" s="33"/>
      <c r="AD7" s="5" t="s">
        <v>7</v>
      </c>
      <c r="AE7" s="4"/>
      <c r="AF7" s="4"/>
      <c r="AG7" s="4"/>
      <c r="AH7" s="4"/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</v>
      </c>
      <c r="BC7" s="2">
        <v>1</v>
      </c>
      <c r="BD7" s="2">
        <v>1</v>
      </c>
      <c r="BE7" s="2">
        <v>1</v>
      </c>
      <c r="BF7" s="2">
        <v>0</v>
      </c>
      <c r="BG7" s="2"/>
      <c r="BH7" s="89">
        <f>SUM(AE7:BG7)</f>
        <v>13</v>
      </c>
      <c r="BI7" s="92"/>
      <c r="BJ7" s="90"/>
      <c r="BK7" s="28"/>
      <c r="BL7" s="27"/>
      <c r="BM7" s="90"/>
      <c r="BN7" s="90" t="b">
        <v>1</v>
      </c>
      <c r="BO7" s="90" t="b">
        <v>1</v>
      </c>
      <c r="BP7" s="26"/>
      <c r="BQ7" s="25"/>
      <c r="BR7" s="24"/>
      <c r="BS7" s="23"/>
      <c r="BT7" s="21"/>
      <c r="BU7" s="22"/>
      <c r="BV7" s="21"/>
      <c r="BZ7" s="20"/>
    </row>
    <row r="8" spans="1:79" x14ac:dyDescent="0.25">
      <c r="A8" s="1" t="s">
        <v>6</v>
      </c>
    </row>
    <row r="9" spans="1:79" x14ac:dyDescent="0.25">
      <c r="A9" s="1" t="s">
        <v>5</v>
      </c>
    </row>
    <row r="10" spans="1:79" x14ac:dyDescent="0.25">
      <c r="A10" s="1" t="s">
        <v>4</v>
      </c>
    </row>
    <row r="11" spans="1:79" x14ac:dyDescent="0.25">
      <c r="A11" s="1" t="s">
        <v>3</v>
      </c>
    </row>
    <row r="12" spans="1:79" x14ac:dyDescent="0.25">
      <c r="A12" s="1" t="s">
        <v>2</v>
      </c>
    </row>
    <row r="13" spans="1:79" x14ac:dyDescent="0.25">
      <c r="A13" s="1" t="s">
        <v>1</v>
      </c>
    </row>
    <row r="14" spans="1:79" x14ac:dyDescent="0.25">
      <c r="A14" s="1" t="s">
        <v>0</v>
      </c>
    </row>
  </sheetData>
  <mergeCells count="18">
    <mergeCell ref="D1:AA1"/>
    <mergeCell ref="AC2:AC3"/>
    <mergeCell ref="AD2:AD3"/>
    <mergeCell ref="AE2:AP2"/>
    <mergeCell ref="AQ2:BB2"/>
    <mergeCell ref="B2:C2"/>
    <mergeCell ref="D2:F2"/>
    <mergeCell ref="G2:J2"/>
    <mergeCell ref="K2:N2"/>
    <mergeCell ref="P2:AA2"/>
    <mergeCell ref="BJ2:BL2"/>
    <mergeCell ref="BP2:BQ2"/>
    <mergeCell ref="BR2:BZ2"/>
    <mergeCell ref="BJ1:BZ1"/>
    <mergeCell ref="BC2:BG2"/>
    <mergeCell ref="BH2:BH3"/>
    <mergeCell ref="AC1:BH1"/>
    <mergeCell ref="BN2:BO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2022-11-08T19:15:30Z</dcterms:created>
  <dcterms:modified xsi:type="dcterms:W3CDTF">2022-11-08T20:47:35Z</dcterms:modified>
</cp:coreProperties>
</file>