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7FC7A2F-1CF6-4B77-B3CD-6CCCD78FF73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ind Optimal Solution" sheetId="14" r:id="rId1"/>
    <sheet name="Cost Per Pound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5" l="1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2" i="15"/>
  <c r="V3" i="15"/>
  <c r="V4" i="15"/>
  <c r="V5" i="15"/>
  <c r="V6" i="15"/>
  <c r="V7" i="15"/>
  <c r="X7" i="15" s="1"/>
  <c r="V8" i="15"/>
  <c r="V9" i="15"/>
  <c r="V10" i="15"/>
  <c r="V11" i="15"/>
  <c r="V12" i="15"/>
  <c r="V13" i="15"/>
  <c r="V14" i="15"/>
  <c r="V15" i="15"/>
  <c r="V16" i="15"/>
  <c r="V17" i="15"/>
  <c r="V2" i="15"/>
  <c r="X9" i="15" l="1"/>
  <c r="X13" i="15"/>
  <c r="X12" i="15"/>
  <c r="X2" i="15"/>
  <c r="X6" i="15"/>
  <c r="X17" i="15"/>
  <c r="X16" i="15"/>
  <c r="X4" i="15"/>
  <c r="X5" i="15"/>
  <c r="X10" i="15"/>
  <c r="X8" i="15"/>
  <c r="X11" i="15"/>
  <c r="X15" i="15"/>
  <c r="X3" i="15"/>
  <c r="X14" i="15"/>
  <c r="L3" i="14"/>
  <c r="M3" i="14"/>
  <c r="L4" i="14"/>
  <c r="M4" i="14"/>
  <c r="L5" i="14"/>
  <c r="M5" i="14"/>
  <c r="L6" i="14"/>
  <c r="M6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L38" i="14"/>
  <c r="M38" i="14"/>
  <c r="L39" i="14"/>
  <c r="M39" i="14"/>
  <c r="L40" i="14"/>
  <c r="M40" i="14"/>
  <c r="L41" i="14"/>
  <c r="M41" i="14"/>
  <c r="L42" i="14"/>
  <c r="M42" i="14"/>
  <c r="L43" i="14"/>
  <c r="M43" i="14"/>
  <c r="L44" i="14"/>
  <c r="M44" i="14"/>
  <c r="L45" i="14"/>
  <c r="M45" i="14"/>
  <c r="L46" i="14"/>
  <c r="M46" i="14"/>
  <c r="L47" i="14"/>
  <c r="M47" i="14"/>
  <c r="L48" i="14"/>
  <c r="M48" i="14"/>
  <c r="L49" i="14"/>
  <c r="M49" i="14"/>
  <c r="L50" i="14"/>
  <c r="M50" i="14"/>
  <c r="L51" i="14"/>
  <c r="M51" i="14"/>
  <c r="L52" i="14"/>
  <c r="M52" i="14"/>
  <c r="L53" i="14"/>
  <c r="M53" i="14"/>
  <c r="L54" i="14"/>
  <c r="M54" i="14"/>
  <c r="L55" i="14"/>
  <c r="M55" i="14"/>
  <c r="L56" i="14"/>
  <c r="M56" i="14"/>
  <c r="L57" i="14"/>
  <c r="M57" i="14"/>
  <c r="L58" i="14"/>
  <c r="M58" i="14"/>
  <c r="L59" i="14"/>
  <c r="M59" i="14"/>
  <c r="L60" i="14"/>
  <c r="M60" i="14"/>
  <c r="L61" i="14"/>
  <c r="M61" i="14"/>
  <c r="L62" i="14"/>
  <c r="M62" i="14"/>
  <c r="L63" i="14"/>
  <c r="M63" i="14"/>
  <c r="L64" i="14"/>
  <c r="M64" i="14"/>
  <c r="L65" i="14"/>
  <c r="M65" i="14"/>
  <c r="L66" i="14"/>
  <c r="M66" i="14"/>
  <c r="L67" i="14"/>
  <c r="M67" i="14"/>
  <c r="L68" i="14"/>
  <c r="M68" i="14"/>
  <c r="L69" i="14"/>
  <c r="M69" i="14"/>
  <c r="L70" i="14"/>
  <c r="M70" i="14"/>
  <c r="L71" i="14"/>
  <c r="M71" i="14"/>
  <c r="L72" i="14"/>
  <c r="M72" i="14"/>
  <c r="L73" i="14"/>
  <c r="M73" i="14"/>
  <c r="L74" i="14"/>
  <c r="M74" i="14"/>
  <c r="L75" i="14"/>
  <c r="M75" i="14"/>
  <c r="L76" i="14"/>
  <c r="M76" i="14"/>
  <c r="L77" i="14"/>
  <c r="M77" i="14"/>
  <c r="L78" i="14"/>
  <c r="M78" i="14"/>
  <c r="L79" i="14"/>
  <c r="M79" i="14"/>
  <c r="L80" i="14"/>
  <c r="M80" i="14"/>
  <c r="L81" i="14"/>
  <c r="M81" i="14"/>
  <c r="L82" i="14"/>
  <c r="M82" i="14"/>
  <c r="L83" i="14"/>
  <c r="M83" i="14"/>
  <c r="L84" i="14"/>
  <c r="M84" i="14"/>
  <c r="L85" i="14"/>
  <c r="M85" i="14"/>
  <c r="L86" i="14"/>
  <c r="M86" i="14"/>
  <c r="L87" i="14"/>
  <c r="M87" i="14"/>
  <c r="L88" i="14"/>
  <c r="M88" i="14"/>
  <c r="L89" i="14"/>
  <c r="M89" i="14"/>
  <c r="L90" i="14"/>
  <c r="M90" i="14"/>
  <c r="L91" i="14"/>
  <c r="M91" i="14"/>
  <c r="L92" i="14"/>
  <c r="M92" i="14"/>
  <c r="L93" i="14"/>
  <c r="M93" i="14"/>
  <c r="L94" i="14"/>
  <c r="M94" i="14"/>
  <c r="L95" i="14"/>
  <c r="M95" i="14"/>
  <c r="L96" i="14"/>
  <c r="M96" i="14"/>
  <c r="L97" i="14"/>
  <c r="M97" i="14"/>
  <c r="L98" i="14"/>
  <c r="M98" i="14"/>
  <c r="L99" i="14"/>
  <c r="M99" i="14"/>
  <c r="L100" i="14"/>
  <c r="M100" i="14"/>
  <c r="L101" i="14"/>
  <c r="M101" i="14"/>
  <c r="L102" i="14"/>
  <c r="M102" i="14"/>
  <c r="L103" i="14"/>
  <c r="M103" i="14"/>
  <c r="L104" i="14"/>
  <c r="M104" i="14"/>
  <c r="L105" i="14"/>
  <c r="M105" i="14"/>
  <c r="L106" i="14"/>
  <c r="M106" i="14"/>
  <c r="L107" i="14"/>
  <c r="M107" i="14"/>
  <c r="L108" i="14"/>
  <c r="M108" i="14"/>
  <c r="L109" i="14"/>
  <c r="M109" i="14"/>
  <c r="L110" i="14"/>
  <c r="M110" i="14"/>
  <c r="L111" i="14"/>
  <c r="M111" i="14"/>
  <c r="L112" i="14"/>
  <c r="M112" i="14"/>
  <c r="L113" i="14"/>
  <c r="M113" i="14"/>
  <c r="L114" i="14"/>
  <c r="M114" i="14"/>
  <c r="L115" i="14"/>
  <c r="M115" i="14"/>
  <c r="L116" i="14"/>
  <c r="M116" i="14"/>
  <c r="L117" i="14"/>
  <c r="M117" i="14"/>
  <c r="L118" i="14"/>
  <c r="M118" i="14"/>
  <c r="L119" i="14"/>
  <c r="M119" i="14"/>
  <c r="L120" i="14"/>
  <c r="M120" i="14"/>
  <c r="L121" i="14"/>
  <c r="M121" i="14"/>
  <c r="L122" i="14"/>
  <c r="M122" i="14"/>
  <c r="L123" i="14"/>
  <c r="M123" i="14"/>
  <c r="L124" i="14"/>
  <c r="M124" i="14"/>
  <c r="L125" i="14"/>
  <c r="M125" i="14"/>
  <c r="L126" i="14"/>
  <c r="M126" i="14"/>
  <c r="L127" i="14"/>
  <c r="M127" i="14"/>
  <c r="L128" i="14"/>
  <c r="M128" i="14"/>
  <c r="L129" i="14"/>
  <c r="M129" i="14"/>
  <c r="L130" i="14"/>
  <c r="M130" i="14"/>
  <c r="L131" i="14"/>
  <c r="M131" i="14"/>
  <c r="L132" i="14"/>
  <c r="M132" i="14"/>
  <c r="L133" i="14"/>
  <c r="M133" i="14"/>
  <c r="L134" i="14"/>
  <c r="M134" i="14"/>
  <c r="L135" i="14"/>
  <c r="M135" i="14"/>
  <c r="L136" i="14"/>
  <c r="M136" i="14"/>
  <c r="L137" i="14"/>
  <c r="M137" i="14"/>
  <c r="L138" i="14"/>
  <c r="M138" i="14"/>
  <c r="L139" i="14"/>
  <c r="M139" i="14"/>
  <c r="L140" i="14"/>
  <c r="M140" i="14"/>
  <c r="L141" i="14"/>
  <c r="M141" i="14"/>
  <c r="L142" i="14"/>
  <c r="M142" i="14"/>
  <c r="L143" i="14"/>
  <c r="M143" i="14"/>
  <c r="L144" i="14"/>
  <c r="M144" i="14"/>
  <c r="L145" i="14"/>
  <c r="M145" i="14"/>
  <c r="L146" i="14"/>
  <c r="M146" i="14"/>
  <c r="L147" i="14"/>
  <c r="M147" i="14"/>
  <c r="L148" i="14"/>
  <c r="M148" i="14"/>
  <c r="L149" i="14"/>
  <c r="M149" i="14"/>
  <c r="L150" i="14"/>
  <c r="M150" i="14"/>
  <c r="L151" i="14"/>
  <c r="M151" i="14"/>
  <c r="L152" i="14"/>
  <c r="M152" i="14"/>
  <c r="L153" i="14"/>
  <c r="M153" i="14"/>
  <c r="L154" i="14"/>
  <c r="M154" i="14"/>
  <c r="L155" i="14"/>
  <c r="M155" i="14"/>
  <c r="L156" i="14"/>
  <c r="M156" i="14"/>
  <c r="L157" i="14"/>
  <c r="M157" i="14"/>
  <c r="L158" i="14"/>
  <c r="M158" i="14"/>
  <c r="L159" i="14"/>
  <c r="M159" i="14"/>
  <c r="L160" i="14"/>
  <c r="M160" i="14"/>
  <c r="L161" i="14"/>
  <c r="M161" i="14"/>
  <c r="L162" i="14"/>
  <c r="M162" i="14"/>
  <c r="L163" i="14"/>
  <c r="M163" i="14"/>
  <c r="L164" i="14"/>
  <c r="M164" i="14"/>
  <c r="L165" i="14"/>
  <c r="M165" i="14"/>
  <c r="L166" i="14"/>
  <c r="M166" i="14"/>
  <c r="L167" i="14"/>
  <c r="M167" i="14"/>
  <c r="L168" i="14"/>
  <c r="M168" i="14"/>
  <c r="L169" i="14"/>
  <c r="M169" i="14"/>
  <c r="L170" i="14"/>
  <c r="M170" i="14"/>
  <c r="L171" i="14"/>
  <c r="M171" i="14"/>
  <c r="L172" i="14"/>
  <c r="M172" i="14"/>
  <c r="L173" i="14"/>
  <c r="M173" i="14"/>
  <c r="L174" i="14"/>
  <c r="M174" i="14"/>
  <c r="L175" i="14"/>
  <c r="M175" i="14"/>
  <c r="L176" i="14"/>
  <c r="M176" i="14"/>
  <c r="L177" i="14"/>
  <c r="M177" i="14"/>
  <c r="L178" i="14"/>
  <c r="M178" i="14"/>
  <c r="L179" i="14"/>
  <c r="M179" i="14"/>
  <c r="L180" i="14"/>
  <c r="M180" i="14"/>
  <c r="L181" i="14"/>
  <c r="M181" i="14"/>
  <c r="L182" i="14"/>
  <c r="M182" i="14"/>
  <c r="L183" i="14"/>
  <c r="M183" i="14"/>
  <c r="L184" i="14"/>
  <c r="M184" i="14"/>
  <c r="L185" i="14"/>
  <c r="M185" i="14"/>
  <c r="L186" i="14"/>
  <c r="M186" i="14"/>
  <c r="L187" i="14"/>
  <c r="M187" i="14"/>
  <c r="L188" i="14"/>
  <c r="M188" i="14"/>
  <c r="L189" i="14"/>
  <c r="M189" i="14"/>
  <c r="L190" i="14"/>
  <c r="M190" i="14"/>
  <c r="L191" i="14"/>
  <c r="M191" i="14"/>
  <c r="L192" i="14"/>
  <c r="M192" i="14"/>
  <c r="L193" i="14"/>
  <c r="M193" i="14"/>
  <c r="L194" i="14"/>
  <c r="M194" i="14"/>
  <c r="L195" i="14"/>
  <c r="M195" i="14"/>
  <c r="L196" i="14"/>
  <c r="M196" i="14"/>
  <c r="L197" i="14"/>
  <c r="M197" i="14"/>
  <c r="L198" i="14"/>
  <c r="M198" i="14"/>
  <c r="L199" i="14"/>
  <c r="M199" i="14"/>
  <c r="L200" i="14"/>
  <c r="M200" i="14"/>
  <c r="L201" i="14"/>
  <c r="M201" i="14"/>
  <c r="L202" i="14"/>
  <c r="M202" i="14"/>
  <c r="L203" i="14"/>
  <c r="M203" i="14"/>
  <c r="L204" i="14"/>
  <c r="M204" i="14"/>
  <c r="L205" i="14"/>
  <c r="M205" i="14"/>
  <c r="L206" i="14"/>
  <c r="M206" i="14"/>
  <c r="L207" i="14"/>
  <c r="M207" i="14"/>
  <c r="L208" i="14"/>
  <c r="M208" i="14"/>
  <c r="L209" i="14"/>
  <c r="M209" i="14"/>
  <c r="L210" i="14"/>
  <c r="M210" i="14"/>
  <c r="L211" i="14"/>
  <c r="M211" i="14"/>
  <c r="L212" i="14"/>
  <c r="M212" i="14"/>
  <c r="L213" i="14"/>
  <c r="M213" i="14"/>
  <c r="L214" i="14"/>
  <c r="M214" i="14"/>
  <c r="L215" i="14"/>
  <c r="M215" i="14"/>
  <c r="L216" i="14"/>
  <c r="M216" i="14"/>
  <c r="L217" i="14"/>
  <c r="M217" i="14"/>
  <c r="L218" i="14"/>
  <c r="M218" i="14"/>
  <c r="L219" i="14"/>
  <c r="M219" i="14"/>
  <c r="L220" i="14"/>
  <c r="M220" i="14"/>
  <c r="L221" i="14"/>
  <c r="M221" i="14"/>
  <c r="L222" i="14"/>
  <c r="M222" i="14"/>
  <c r="L223" i="14"/>
  <c r="M223" i="14"/>
  <c r="L224" i="14"/>
  <c r="M224" i="14"/>
  <c r="L225" i="14"/>
  <c r="M225" i="14"/>
  <c r="L226" i="14"/>
  <c r="M226" i="14"/>
  <c r="L227" i="14"/>
  <c r="M227" i="14"/>
  <c r="L228" i="14"/>
  <c r="M228" i="14"/>
  <c r="L229" i="14"/>
  <c r="M229" i="14"/>
  <c r="L230" i="14"/>
  <c r="M230" i="14"/>
  <c r="L231" i="14"/>
  <c r="M231" i="14"/>
  <c r="L232" i="14"/>
  <c r="M232" i="14"/>
  <c r="L233" i="14"/>
  <c r="M233" i="14"/>
  <c r="L234" i="14"/>
  <c r="M234" i="14"/>
  <c r="L235" i="14"/>
  <c r="M235" i="14"/>
  <c r="L236" i="14"/>
  <c r="M236" i="14"/>
  <c r="L237" i="14"/>
  <c r="M237" i="14"/>
  <c r="L238" i="14"/>
  <c r="M238" i="14"/>
  <c r="L239" i="14"/>
  <c r="M239" i="14"/>
  <c r="L240" i="14"/>
  <c r="M240" i="14"/>
  <c r="L241" i="14"/>
  <c r="M241" i="14"/>
  <c r="L242" i="14"/>
  <c r="M242" i="14"/>
  <c r="L243" i="14"/>
  <c r="M243" i="14"/>
  <c r="L244" i="14"/>
  <c r="M244" i="14"/>
  <c r="L245" i="14"/>
  <c r="M245" i="14"/>
  <c r="L246" i="14"/>
  <c r="M246" i="14"/>
  <c r="L247" i="14"/>
  <c r="M247" i="14"/>
  <c r="L248" i="14"/>
  <c r="M248" i="14"/>
  <c r="L249" i="14"/>
  <c r="M249" i="14"/>
  <c r="L250" i="14"/>
  <c r="M250" i="14"/>
  <c r="L251" i="14"/>
  <c r="M251" i="14"/>
  <c r="L252" i="14"/>
  <c r="M252" i="14"/>
  <c r="L253" i="14"/>
  <c r="M253" i="14"/>
  <c r="L254" i="14"/>
  <c r="M254" i="14"/>
  <c r="L255" i="14"/>
  <c r="M255" i="14"/>
  <c r="L256" i="14"/>
  <c r="M256" i="14"/>
  <c r="L257" i="14"/>
  <c r="M257" i="14"/>
  <c r="L258" i="14"/>
  <c r="M258" i="14"/>
  <c r="L259" i="14"/>
  <c r="M259" i="14"/>
  <c r="L260" i="14"/>
  <c r="M260" i="14"/>
  <c r="L261" i="14"/>
  <c r="M261" i="14"/>
  <c r="L262" i="14"/>
  <c r="M262" i="14"/>
  <c r="L263" i="14"/>
  <c r="M263" i="14"/>
  <c r="L264" i="14"/>
  <c r="M264" i="14"/>
  <c r="L265" i="14"/>
  <c r="M265" i="14"/>
  <c r="L266" i="14"/>
  <c r="M266" i="14"/>
  <c r="L267" i="14"/>
  <c r="M267" i="14"/>
  <c r="L268" i="14"/>
  <c r="M268" i="14"/>
  <c r="L269" i="14"/>
  <c r="M269" i="14"/>
  <c r="L270" i="14"/>
  <c r="M270" i="14"/>
  <c r="L271" i="14"/>
  <c r="M271" i="14"/>
  <c r="L272" i="14"/>
  <c r="M272" i="14"/>
  <c r="L273" i="14"/>
  <c r="M273" i="14"/>
  <c r="L274" i="14"/>
  <c r="M274" i="14"/>
  <c r="L275" i="14"/>
  <c r="M275" i="14"/>
  <c r="L276" i="14"/>
  <c r="M276" i="14"/>
  <c r="L277" i="14"/>
  <c r="M277" i="14"/>
  <c r="L278" i="14"/>
  <c r="M278" i="14"/>
  <c r="L279" i="14"/>
  <c r="M279" i="14"/>
  <c r="L280" i="14"/>
  <c r="M280" i="14"/>
  <c r="L281" i="14"/>
  <c r="M281" i="14"/>
  <c r="M2" i="14"/>
  <c r="L2" i="14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" i="14"/>
  <c r="C2" i="14"/>
  <c r="C5" i="14"/>
  <c r="C17" i="14"/>
  <c r="C29" i="14"/>
  <c r="C38" i="14"/>
  <c r="C41" i="14"/>
  <c r="C53" i="14"/>
  <c r="C65" i="14"/>
  <c r="C74" i="14"/>
  <c r="C77" i="14"/>
  <c r="C86" i="14"/>
  <c r="C89" i="14"/>
  <c r="C98" i="14"/>
  <c r="C101" i="14"/>
  <c r="C110" i="14"/>
  <c r="C113" i="14"/>
  <c r="C122" i="14"/>
  <c r="C125" i="14"/>
  <c r="C134" i="14"/>
  <c r="C137" i="14"/>
  <c r="C138" i="14"/>
  <c r="C146" i="14"/>
  <c r="C149" i="14"/>
  <c r="C150" i="14"/>
  <c r="C156" i="14"/>
  <c r="C158" i="14"/>
  <c r="C161" i="14"/>
  <c r="C162" i="14"/>
  <c r="C168" i="14"/>
  <c r="C170" i="14"/>
  <c r="C173" i="14"/>
  <c r="C174" i="14"/>
  <c r="C180" i="14"/>
  <c r="C182" i="14"/>
  <c r="C185" i="14"/>
  <c r="C186" i="14"/>
  <c r="C189" i="14"/>
  <c r="C192" i="14"/>
  <c r="C194" i="14"/>
  <c r="C197" i="14"/>
  <c r="C198" i="14"/>
  <c r="C201" i="14"/>
  <c r="C204" i="14"/>
  <c r="C206" i="14"/>
  <c r="C209" i="14"/>
  <c r="C210" i="14"/>
  <c r="C213" i="14"/>
  <c r="C216" i="14"/>
  <c r="C218" i="14"/>
  <c r="C221" i="14"/>
  <c r="C222" i="14"/>
  <c r="C225" i="14"/>
  <c r="C228" i="14"/>
  <c r="C230" i="14"/>
  <c r="C233" i="14"/>
  <c r="C234" i="14"/>
  <c r="C237" i="14"/>
  <c r="C240" i="14"/>
  <c r="C242" i="14"/>
  <c r="C244" i="14"/>
  <c r="C245" i="14"/>
  <c r="C246" i="14"/>
  <c r="C249" i="14"/>
  <c r="C252" i="14"/>
  <c r="C254" i="14"/>
  <c r="C257" i="14"/>
  <c r="C258" i="14"/>
  <c r="C261" i="14"/>
  <c r="C264" i="14"/>
  <c r="C266" i="14"/>
  <c r="C268" i="14"/>
  <c r="C269" i="14"/>
  <c r="C270" i="14"/>
  <c r="C273" i="14"/>
  <c r="C276" i="14"/>
  <c r="C277" i="14"/>
  <c r="C278" i="14"/>
  <c r="C281" i="14"/>
  <c r="C3" i="14"/>
  <c r="C4" i="14"/>
  <c r="C6" i="14"/>
  <c r="C7" i="14"/>
  <c r="C8" i="14"/>
  <c r="C9" i="14"/>
  <c r="C10" i="14"/>
  <c r="C15" i="14"/>
  <c r="C16" i="14"/>
  <c r="C18" i="14"/>
  <c r="C19" i="14"/>
  <c r="C20" i="14"/>
  <c r="C21" i="14"/>
  <c r="C22" i="14"/>
  <c r="C23" i="14"/>
  <c r="C24" i="14"/>
  <c r="C25" i="14"/>
  <c r="C26" i="14"/>
  <c r="C27" i="14"/>
  <c r="C28" i="14"/>
  <c r="C30" i="14"/>
  <c r="C31" i="14"/>
  <c r="C32" i="14"/>
  <c r="C33" i="14"/>
  <c r="C34" i="14"/>
  <c r="C35" i="14"/>
  <c r="C36" i="14"/>
  <c r="C37" i="14"/>
  <c r="C39" i="14"/>
  <c r="C40" i="14"/>
  <c r="C42" i="14"/>
  <c r="C43" i="14"/>
  <c r="C44" i="14"/>
  <c r="C45" i="14"/>
  <c r="C46" i="14"/>
  <c r="C47" i="14"/>
  <c r="C48" i="14"/>
  <c r="C49" i="14"/>
  <c r="C50" i="14"/>
  <c r="C51" i="14"/>
  <c r="C52" i="14"/>
  <c r="C54" i="14"/>
  <c r="C55" i="14"/>
  <c r="C56" i="14"/>
  <c r="C57" i="14"/>
  <c r="C58" i="14"/>
  <c r="C59" i="14"/>
  <c r="C60" i="14"/>
  <c r="C61" i="14"/>
  <c r="C62" i="14"/>
  <c r="C63" i="14"/>
  <c r="C64" i="14"/>
  <c r="C66" i="14"/>
  <c r="C67" i="14"/>
  <c r="C68" i="14"/>
  <c r="C69" i="14"/>
  <c r="C70" i="14"/>
  <c r="C71" i="14"/>
  <c r="C72" i="14"/>
  <c r="C73" i="14"/>
  <c r="C75" i="14"/>
  <c r="C76" i="14"/>
  <c r="C78" i="14"/>
  <c r="C79" i="14"/>
  <c r="C80" i="14"/>
  <c r="C81" i="14"/>
  <c r="C82" i="14"/>
  <c r="C83" i="14"/>
  <c r="C84" i="14"/>
  <c r="C85" i="14"/>
  <c r="C87" i="14"/>
  <c r="C88" i="14"/>
  <c r="C90" i="14"/>
  <c r="C91" i="14"/>
  <c r="C92" i="14"/>
  <c r="C93" i="14"/>
  <c r="C94" i="14"/>
  <c r="C95" i="14"/>
  <c r="C96" i="14"/>
  <c r="C97" i="14"/>
  <c r="C99" i="14"/>
  <c r="C100" i="14"/>
  <c r="C102" i="14"/>
  <c r="C103" i="14"/>
  <c r="C104" i="14"/>
  <c r="C105" i="14"/>
  <c r="C106" i="14"/>
  <c r="C107" i="14"/>
  <c r="C108" i="14"/>
  <c r="C109" i="14"/>
  <c r="C111" i="14"/>
  <c r="C112" i="14"/>
  <c r="C114" i="14"/>
  <c r="C115" i="14"/>
  <c r="C116" i="14"/>
  <c r="C117" i="14"/>
  <c r="C118" i="14"/>
  <c r="C119" i="14"/>
  <c r="C120" i="14"/>
  <c r="C121" i="14"/>
  <c r="C123" i="14"/>
  <c r="C124" i="14"/>
  <c r="C126" i="14"/>
  <c r="C127" i="14"/>
  <c r="C128" i="14"/>
  <c r="C129" i="14"/>
  <c r="C130" i="14"/>
  <c r="C131" i="14"/>
  <c r="C132" i="14"/>
  <c r="C133" i="14"/>
  <c r="C135" i="14"/>
  <c r="C136" i="14"/>
  <c r="C139" i="14"/>
  <c r="C140" i="14"/>
  <c r="C141" i="14"/>
  <c r="C142" i="14"/>
  <c r="C143" i="14"/>
  <c r="C144" i="14"/>
  <c r="C145" i="14"/>
  <c r="C147" i="14"/>
  <c r="C148" i="14"/>
  <c r="C151" i="14"/>
  <c r="C152" i="14"/>
  <c r="C153" i="14"/>
  <c r="C154" i="14"/>
  <c r="C155" i="14"/>
  <c r="C157" i="14"/>
  <c r="C159" i="14"/>
  <c r="C160" i="14"/>
  <c r="C163" i="14"/>
  <c r="C164" i="14"/>
  <c r="C165" i="14"/>
  <c r="C166" i="14"/>
  <c r="C167" i="14"/>
  <c r="C169" i="14"/>
  <c r="C171" i="14"/>
  <c r="C172" i="14"/>
  <c r="C175" i="14"/>
  <c r="C176" i="14"/>
  <c r="C177" i="14"/>
  <c r="C178" i="14"/>
  <c r="C179" i="14"/>
  <c r="C181" i="14"/>
  <c r="C183" i="14"/>
  <c r="C184" i="14"/>
  <c r="C187" i="14"/>
  <c r="C188" i="14"/>
  <c r="C190" i="14"/>
  <c r="C191" i="14"/>
  <c r="C193" i="14"/>
  <c r="C195" i="14"/>
  <c r="C196" i="14"/>
  <c r="C199" i="14"/>
  <c r="C200" i="14"/>
  <c r="C202" i="14"/>
  <c r="C203" i="14"/>
  <c r="C205" i="14"/>
  <c r="C207" i="14"/>
  <c r="C208" i="14"/>
  <c r="C211" i="14"/>
  <c r="C212" i="14"/>
  <c r="C214" i="14"/>
  <c r="C215" i="14"/>
  <c r="C217" i="14"/>
  <c r="C219" i="14"/>
  <c r="C220" i="14"/>
  <c r="C223" i="14"/>
  <c r="C224" i="14"/>
  <c r="C226" i="14"/>
  <c r="C227" i="14"/>
  <c r="C229" i="14"/>
  <c r="C231" i="14"/>
  <c r="C232" i="14"/>
  <c r="C235" i="14"/>
  <c r="C236" i="14"/>
  <c r="C238" i="14"/>
  <c r="C239" i="14"/>
  <c r="C241" i="14"/>
  <c r="C243" i="14"/>
  <c r="C247" i="14"/>
  <c r="C248" i="14"/>
  <c r="C250" i="14"/>
  <c r="C251" i="14"/>
  <c r="C253" i="14"/>
  <c r="C255" i="14"/>
  <c r="C256" i="14"/>
  <c r="C259" i="14"/>
  <c r="C260" i="14"/>
  <c r="C262" i="14"/>
  <c r="C263" i="14"/>
  <c r="C265" i="14"/>
  <c r="C267" i="14"/>
  <c r="C271" i="14"/>
  <c r="C272" i="14"/>
  <c r="C274" i="14"/>
  <c r="C275" i="14"/>
  <c r="C279" i="14"/>
  <c r="C280" i="14"/>
  <c r="C11" i="14"/>
  <c r="C12" i="14"/>
  <c r="C13" i="14"/>
  <c r="C14" i="14"/>
  <c r="P3" i="14" l="1"/>
  <c r="P5" i="14"/>
  <c r="P4" i="14"/>
  <c r="P6" i="14"/>
  <c r="P1" i="14"/>
  <c r="P16" i="14"/>
  <c r="P11" i="14"/>
  <c r="P13" i="14"/>
  <c r="P14" i="14"/>
  <c r="P15" i="14"/>
</calcChain>
</file>

<file path=xl/sharedStrings.xml><?xml version="1.0" encoding="utf-8"?>
<sst xmlns="http://schemas.openxmlformats.org/spreadsheetml/2006/main" count="62" uniqueCount="29">
  <si>
    <t>Camden</t>
  </si>
  <si>
    <t>Modesto</t>
  </si>
  <si>
    <t>Cost per Additional Pound</t>
  </si>
  <si>
    <t>Profit From Selling Pitt</t>
  </si>
  <si>
    <t>Utility Gained From Decreasing Min Time</t>
  </si>
  <si>
    <t>Base Camden Increase Cost</t>
  </si>
  <si>
    <t>Fixed_Den_Pitt</t>
  </si>
  <si>
    <t>Fixed_Plant_Const</t>
  </si>
  <si>
    <t>Number of DCs</t>
  </si>
  <si>
    <t>cost</t>
  </si>
  <si>
    <t>Max Time</t>
  </si>
  <si>
    <t>Max Number of DCs</t>
  </si>
  <si>
    <t>Cost for Additional DCs</t>
  </si>
  <si>
    <t>Pitt?</t>
  </si>
  <si>
    <t>Test 1</t>
  </si>
  <si>
    <t>Test 2</t>
  </si>
  <si>
    <t>Final Cost1</t>
  </si>
  <si>
    <t>Final Cost2</t>
  </si>
  <si>
    <t>Final Cost 2</t>
  </si>
  <si>
    <t>Best Cost</t>
  </si>
  <si>
    <t>Fixed Denver &amp; Pittsburgh</t>
  </si>
  <si>
    <t>Fixed Plant</t>
  </si>
  <si>
    <t>Allowing Pitt Sale</t>
  </si>
  <si>
    <t>min_time</t>
  </si>
  <si>
    <t>Savings</t>
  </si>
  <si>
    <t>Production Difference</t>
  </si>
  <si>
    <t>Fixed Den Pitt</t>
  </si>
  <si>
    <t>Cost Difference/Pound</t>
  </si>
  <si>
    <t>Max Delivery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</si>
</sst>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B316B0-B7FA-48F6-A41E-8F1DBF34288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05E7-9731-499B-9836-71F427C20C31}">
  <dimension ref="B1:V281"/>
  <sheetViews>
    <sheetView tabSelected="1" workbookViewId="0">
      <selection activeCell="U12" sqref="U12"/>
    </sheetView>
  </sheetViews>
  <sheetFormatPr defaultRowHeight="14.4" x14ac:dyDescent="0.3"/>
  <cols>
    <col min="2" max="3" width="11" hidden="1" customWidth="1"/>
    <col min="4" max="11" width="8.88671875" hidden="1" customWidth="1"/>
    <col min="12" max="13" width="11" hidden="1" customWidth="1"/>
    <col min="14" max="14" width="8.88671875" hidden="1" customWidth="1"/>
    <col min="15" max="15" width="21.5546875" customWidth="1"/>
    <col min="16" max="16" width="11" bestFit="1" customWidth="1"/>
    <col min="19" max="19" width="8.88671875" customWidth="1"/>
    <col min="21" max="21" width="24.5546875" customWidth="1"/>
  </cols>
  <sheetData>
    <row r="1" spans="2:22" x14ac:dyDescent="0.3">
      <c r="B1" t="s">
        <v>18</v>
      </c>
      <c r="C1" t="s">
        <v>16</v>
      </c>
      <c r="D1" t="s">
        <v>10</v>
      </c>
      <c r="E1" t="s">
        <v>8</v>
      </c>
      <c r="F1" t="s">
        <v>0</v>
      </c>
      <c r="G1" t="s">
        <v>1</v>
      </c>
      <c r="H1" t="s">
        <v>6</v>
      </c>
      <c r="I1" t="s">
        <v>7</v>
      </c>
      <c r="J1" t="s">
        <v>13</v>
      </c>
      <c r="K1" t="s">
        <v>9</v>
      </c>
      <c r="L1" t="s">
        <v>16</v>
      </c>
      <c r="M1" t="s">
        <v>17</v>
      </c>
      <c r="O1" t="s">
        <v>19</v>
      </c>
      <c r="P1" s="1">
        <f>MIN(C2:C281)</f>
        <v>12250392.939999999</v>
      </c>
      <c r="T1" t="s">
        <v>14</v>
      </c>
      <c r="U1" t="s">
        <v>4</v>
      </c>
      <c r="V1">
        <v>1</v>
      </c>
    </row>
    <row r="2" spans="2:22" x14ac:dyDescent="0.3">
      <c r="B2" s="1">
        <f>M2</f>
        <v>1012250390.9400001</v>
      </c>
      <c r="C2" s="1">
        <f>L2</f>
        <v>1012250390.9400001</v>
      </c>
      <c r="D2">
        <v>5</v>
      </c>
      <c r="E2">
        <v>2</v>
      </c>
      <c r="F2">
        <v>9000000</v>
      </c>
      <c r="G2">
        <v>8054689</v>
      </c>
      <c r="H2" t="b">
        <v>0</v>
      </c>
      <c r="I2" t="b">
        <v>1</v>
      </c>
      <c r="J2" t="b">
        <v>0</v>
      </c>
      <c r="K2">
        <v>12250392.939999999</v>
      </c>
      <c r="L2" s="1">
        <f>K2+IF(D2&gt;$V$2,999999999,0)+($V$2-D2)*$V$1+(F2-9000000)*$V$3+IF(F2&gt;9000000,$V$4,0)-IF(J2,0,$V$5)+(E2-2+(1-J2))*$V$6+IF(E2&gt;$V$7,999999999,0)+IF(J2&gt;$V$8,999999999,0)</f>
        <v>1012250390.9400001</v>
      </c>
      <c r="M2" s="1">
        <f>K2+IF(D2&gt;$V$12,999999999,0)+($V$12-D2)*$V$11+(F2-9000000)*$V$13+IF(F2&gt;9000000,$V$14,0)-IF(J2,0,$V$15)+(E2-2+(1-J2))*$V$16+IF(E2&gt;$V$17,999999999,0)+IF(J2&gt;$V$8,999999999,0)</f>
        <v>1012250390.9400001</v>
      </c>
      <c r="U2" t="s">
        <v>28</v>
      </c>
      <c r="V2">
        <v>4</v>
      </c>
    </row>
    <row r="3" spans="2:22" x14ac:dyDescent="0.3">
      <c r="B3" s="1">
        <f t="shared" ref="B3:B66" si="0">M3</f>
        <v>1011966623.87</v>
      </c>
      <c r="C3" s="1">
        <f t="shared" ref="C3:C66" si="1">L3</f>
        <v>1012966623.87</v>
      </c>
      <c r="D3">
        <v>5</v>
      </c>
      <c r="E3">
        <v>3</v>
      </c>
      <c r="F3">
        <v>9000000</v>
      </c>
      <c r="G3">
        <v>8054689</v>
      </c>
      <c r="H3" t="b">
        <v>0</v>
      </c>
      <c r="I3" t="b">
        <v>1</v>
      </c>
      <c r="J3" t="b">
        <v>0</v>
      </c>
      <c r="K3">
        <v>11966625.869999999</v>
      </c>
      <c r="L3" s="1">
        <f t="shared" ref="L3:L66" si="2">K3+IF(D3&gt;$V$2,999999999,0)+($V$2-D3)*$V$1+(F3-9000000)*$V$3+IF(F3&gt;9000000,$V$4,0)-IF(J3,0,$V$5)+(E3-2+(1-J3))*$V$6+IF(E3&gt;$V$7,999999999,0)+IF(J3&gt;$V$8,999999999,0)</f>
        <v>1012966623.87</v>
      </c>
      <c r="M3" s="1">
        <f t="shared" ref="M3:M66" si="3">K3+IF(D3&gt;$V$12,999999999,0)+($V$12-D3)*$V$11+(F3-9000000)*$V$13+IF(F3&gt;9000000,$V$14,0)-IF(J3,0,$V$15)+(E3-2+(1-J3))*$V$16+IF(E3&gt;$V$17,999999999,0)+IF(J3&gt;$V$8,999999999,0)</f>
        <v>1011966623.87</v>
      </c>
      <c r="O3" t="s">
        <v>10</v>
      </c>
      <c r="P3">
        <f>VLOOKUP(MIN(C2:C281),C2:K281,2,FALSE)</f>
        <v>4</v>
      </c>
      <c r="U3" t="s">
        <v>2</v>
      </c>
      <c r="V3">
        <v>0.09</v>
      </c>
    </row>
    <row r="4" spans="2:22" x14ac:dyDescent="0.3">
      <c r="B4" s="1">
        <f t="shared" si="0"/>
        <v>1011739511.0599999</v>
      </c>
      <c r="C4" s="1">
        <f t="shared" si="1"/>
        <v>1013739511.0599999</v>
      </c>
      <c r="D4">
        <v>5</v>
      </c>
      <c r="E4">
        <v>4</v>
      </c>
      <c r="F4">
        <v>9000000</v>
      </c>
      <c r="G4">
        <v>8054689</v>
      </c>
      <c r="H4" t="b">
        <v>0</v>
      </c>
      <c r="I4" t="b">
        <v>1</v>
      </c>
      <c r="J4" t="b">
        <v>0</v>
      </c>
      <c r="K4">
        <v>11739513.0599999</v>
      </c>
      <c r="L4" s="1">
        <f t="shared" si="2"/>
        <v>1013739511.0599999</v>
      </c>
      <c r="M4" s="1">
        <f t="shared" si="3"/>
        <v>1011739511.0599999</v>
      </c>
      <c r="O4" t="s">
        <v>8</v>
      </c>
      <c r="P4">
        <f>VLOOKUP(MIN(C2:C281),C2:K281,3,FALSE)</f>
        <v>2</v>
      </c>
      <c r="U4" t="s">
        <v>5</v>
      </c>
      <c r="V4">
        <v>0</v>
      </c>
    </row>
    <row r="5" spans="2:22" x14ac:dyDescent="0.3">
      <c r="B5" s="1">
        <f t="shared" si="0"/>
        <v>2011657262.78</v>
      </c>
      <c r="C5" s="1">
        <f t="shared" si="1"/>
        <v>2014657262.78</v>
      </c>
      <c r="D5">
        <v>5</v>
      </c>
      <c r="E5">
        <v>5</v>
      </c>
      <c r="F5">
        <v>9000000</v>
      </c>
      <c r="G5">
        <v>8054689</v>
      </c>
      <c r="H5" t="b">
        <v>0</v>
      </c>
      <c r="I5" t="b">
        <v>1</v>
      </c>
      <c r="J5" t="b">
        <v>1</v>
      </c>
      <c r="K5">
        <v>11657265.779999999</v>
      </c>
      <c r="L5" s="1">
        <f t="shared" si="2"/>
        <v>2014657262.78</v>
      </c>
      <c r="M5" s="1">
        <f t="shared" si="3"/>
        <v>2011657262.78</v>
      </c>
      <c r="O5" t="s">
        <v>20</v>
      </c>
      <c r="P5" t="b">
        <f>VLOOKUP(MIN(C2:C281),C2:K281,6,FALSE)</f>
        <v>0</v>
      </c>
      <c r="U5" t="s">
        <v>3</v>
      </c>
      <c r="V5">
        <v>1000000</v>
      </c>
    </row>
    <row r="6" spans="2:22" x14ac:dyDescent="0.3">
      <c r="B6" s="1">
        <f t="shared" si="0"/>
        <v>2011630773.3799999</v>
      </c>
      <c r="C6" s="1">
        <f t="shared" si="1"/>
        <v>2015630773.3799999</v>
      </c>
      <c r="D6">
        <v>5</v>
      </c>
      <c r="E6">
        <v>6</v>
      </c>
      <c r="F6">
        <v>9000000</v>
      </c>
      <c r="G6">
        <v>8054689</v>
      </c>
      <c r="H6" t="b">
        <v>0</v>
      </c>
      <c r="I6" t="b">
        <v>1</v>
      </c>
      <c r="J6" t="b">
        <v>1</v>
      </c>
      <c r="K6">
        <v>11630776.3799999</v>
      </c>
      <c r="L6" s="1">
        <f t="shared" si="2"/>
        <v>2015630773.3799999</v>
      </c>
      <c r="M6" s="1">
        <f t="shared" si="3"/>
        <v>2011630773.3799999</v>
      </c>
      <c r="O6" t="s">
        <v>21</v>
      </c>
      <c r="P6" t="b">
        <f>VLOOKUP(MIN(C2:C281),C2:K281,7,FALSE)</f>
        <v>1</v>
      </c>
      <c r="U6" t="s">
        <v>12</v>
      </c>
      <c r="V6">
        <v>1000000</v>
      </c>
    </row>
    <row r="7" spans="2:22" x14ac:dyDescent="0.3">
      <c r="B7" s="1">
        <f t="shared" si="0"/>
        <v>2011607939.1299999</v>
      </c>
      <c r="C7" s="1">
        <f t="shared" si="1"/>
        <v>2016607939.1299999</v>
      </c>
      <c r="D7">
        <v>5</v>
      </c>
      <c r="E7">
        <v>7</v>
      </c>
      <c r="F7">
        <v>9000000</v>
      </c>
      <c r="G7">
        <v>8054689</v>
      </c>
      <c r="H7" t="b">
        <v>0</v>
      </c>
      <c r="I7" t="b">
        <v>1</v>
      </c>
      <c r="J7" t="b">
        <v>1</v>
      </c>
      <c r="K7">
        <v>11607942.1299999</v>
      </c>
      <c r="L7" s="1">
        <f t="shared" si="2"/>
        <v>2016607939.1299999</v>
      </c>
      <c r="M7" s="1">
        <f t="shared" si="3"/>
        <v>2011607939.1299999</v>
      </c>
      <c r="U7" t="s">
        <v>11</v>
      </c>
      <c r="V7">
        <v>15</v>
      </c>
    </row>
    <row r="8" spans="2:22" x14ac:dyDescent="0.3">
      <c r="B8" s="1">
        <f t="shared" si="0"/>
        <v>2011588390.5599999</v>
      </c>
      <c r="C8" s="1">
        <f t="shared" si="1"/>
        <v>2017588390.5599999</v>
      </c>
      <c r="D8">
        <v>5</v>
      </c>
      <c r="E8">
        <v>8</v>
      </c>
      <c r="F8">
        <v>9000000</v>
      </c>
      <c r="G8">
        <v>8054689</v>
      </c>
      <c r="H8" t="b">
        <v>0</v>
      </c>
      <c r="I8" t="b">
        <v>1</v>
      </c>
      <c r="J8" t="b">
        <v>1</v>
      </c>
      <c r="K8">
        <v>11588393.560000001</v>
      </c>
      <c r="L8" s="1">
        <f t="shared" si="2"/>
        <v>2017588390.5599999</v>
      </c>
      <c r="M8" s="1">
        <f t="shared" si="3"/>
        <v>2011588390.5599999</v>
      </c>
      <c r="U8" t="s">
        <v>22</v>
      </c>
      <c r="V8" t="b">
        <v>0</v>
      </c>
    </row>
    <row r="9" spans="2:22" x14ac:dyDescent="0.3">
      <c r="B9" s="1">
        <f t="shared" si="0"/>
        <v>2011574897.25</v>
      </c>
      <c r="C9" s="1">
        <f t="shared" si="1"/>
        <v>2018574897.25</v>
      </c>
      <c r="D9">
        <v>5</v>
      </c>
      <c r="E9">
        <v>9</v>
      </c>
      <c r="F9">
        <v>9000000</v>
      </c>
      <c r="G9">
        <v>8054689</v>
      </c>
      <c r="H9" t="b">
        <v>0</v>
      </c>
      <c r="I9" t="b">
        <v>1</v>
      </c>
      <c r="J9" t="b">
        <v>1</v>
      </c>
      <c r="K9">
        <v>11574900.25</v>
      </c>
      <c r="L9" s="1">
        <f t="shared" si="2"/>
        <v>2018574897.25</v>
      </c>
      <c r="M9" s="1">
        <f t="shared" si="3"/>
        <v>2011574897.25</v>
      </c>
    </row>
    <row r="10" spans="2:22" x14ac:dyDescent="0.3">
      <c r="B10" s="1">
        <f t="shared" si="0"/>
        <v>2011563178.9200001</v>
      </c>
      <c r="C10" s="1">
        <f t="shared" si="1"/>
        <v>2019563178.9200001</v>
      </c>
      <c r="D10">
        <v>5</v>
      </c>
      <c r="E10">
        <v>10</v>
      </c>
      <c r="F10">
        <v>9000000</v>
      </c>
      <c r="G10">
        <v>8054689</v>
      </c>
      <c r="H10" t="b">
        <v>0</v>
      </c>
      <c r="I10" t="b">
        <v>1</v>
      </c>
      <c r="J10" t="b">
        <v>1</v>
      </c>
      <c r="K10">
        <v>11563181.92</v>
      </c>
      <c r="L10" s="1">
        <f t="shared" si="2"/>
        <v>2019563178.9200001</v>
      </c>
      <c r="M10" s="1">
        <f t="shared" si="3"/>
        <v>2011563178.9200001</v>
      </c>
    </row>
    <row r="11" spans="2:22" x14ac:dyDescent="0.3">
      <c r="B11" s="1">
        <f t="shared" si="0"/>
        <v>2011556258.47</v>
      </c>
      <c r="C11" s="1">
        <f t="shared" si="1"/>
        <v>2020556258.47</v>
      </c>
      <c r="D11">
        <v>5</v>
      </c>
      <c r="E11">
        <v>11</v>
      </c>
      <c r="F11">
        <v>9000000</v>
      </c>
      <c r="G11">
        <v>8054689</v>
      </c>
      <c r="H11" t="b">
        <v>0</v>
      </c>
      <c r="I11" t="b">
        <v>1</v>
      </c>
      <c r="J11" t="b">
        <v>1</v>
      </c>
      <c r="K11">
        <v>11556261.470000001</v>
      </c>
      <c r="L11" s="1">
        <f t="shared" si="2"/>
        <v>2020556258.47</v>
      </c>
      <c r="M11" s="1">
        <f t="shared" si="3"/>
        <v>2011556258.47</v>
      </c>
      <c r="O11" t="s">
        <v>19</v>
      </c>
      <c r="P11" s="1">
        <f>MIN(B2:B281)</f>
        <v>11739513.0599999</v>
      </c>
      <c r="T11" t="s">
        <v>15</v>
      </c>
      <c r="U11" t="s">
        <v>4</v>
      </c>
      <c r="V11">
        <v>1</v>
      </c>
    </row>
    <row r="12" spans="2:22" x14ac:dyDescent="0.3">
      <c r="B12" s="1">
        <f t="shared" si="0"/>
        <v>2011554954.9299998</v>
      </c>
      <c r="C12" s="1">
        <f t="shared" si="1"/>
        <v>2021554954.9299998</v>
      </c>
      <c r="D12">
        <v>5</v>
      </c>
      <c r="E12">
        <v>12</v>
      </c>
      <c r="F12">
        <v>9000000</v>
      </c>
      <c r="G12">
        <v>8054689</v>
      </c>
      <c r="H12" t="b">
        <v>0</v>
      </c>
      <c r="I12" t="b">
        <v>1</v>
      </c>
      <c r="J12" t="b">
        <v>1</v>
      </c>
      <c r="K12">
        <v>11554957.93</v>
      </c>
      <c r="L12" s="1">
        <f t="shared" si="2"/>
        <v>2021554954.9299998</v>
      </c>
      <c r="M12" s="1">
        <f t="shared" si="3"/>
        <v>2011554954.9299998</v>
      </c>
      <c r="U12" t="s">
        <v>28</v>
      </c>
      <c r="V12">
        <v>4</v>
      </c>
    </row>
    <row r="13" spans="2:22" x14ac:dyDescent="0.3">
      <c r="B13" s="1">
        <f t="shared" si="0"/>
        <v>2011554954.9299998</v>
      </c>
      <c r="C13" s="1">
        <f t="shared" si="1"/>
        <v>2022554954.9299998</v>
      </c>
      <c r="D13">
        <v>5</v>
      </c>
      <c r="E13">
        <v>13</v>
      </c>
      <c r="F13">
        <v>9000000</v>
      </c>
      <c r="G13">
        <v>8054689</v>
      </c>
      <c r="H13" t="b">
        <v>0</v>
      </c>
      <c r="I13" t="b">
        <v>1</v>
      </c>
      <c r="J13" t="b">
        <v>1</v>
      </c>
      <c r="K13">
        <v>11554957.93</v>
      </c>
      <c r="L13" s="1">
        <f t="shared" si="2"/>
        <v>2022554954.9299998</v>
      </c>
      <c r="M13" s="1">
        <f t="shared" si="3"/>
        <v>2011554954.9299998</v>
      </c>
      <c r="O13" t="s">
        <v>10</v>
      </c>
      <c r="P13">
        <f>VLOOKUP(MIN(B2:B281),B2:J281,3,FALSE)</f>
        <v>4</v>
      </c>
      <c r="U13" t="s">
        <v>2</v>
      </c>
      <c r="V13">
        <v>0.09</v>
      </c>
    </row>
    <row r="14" spans="2:22" x14ac:dyDescent="0.3">
      <c r="B14" s="1">
        <f t="shared" si="0"/>
        <v>2011554954.9299998</v>
      </c>
      <c r="C14" s="1">
        <f t="shared" si="1"/>
        <v>2023554954.9299998</v>
      </c>
      <c r="D14">
        <v>5</v>
      </c>
      <c r="E14">
        <v>14</v>
      </c>
      <c r="F14">
        <v>9000000</v>
      </c>
      <c r="G14">
        <v>8054689</v>
      </c>
      <c r="H14" t="b">
        <v>0</v>
      </c>
      <c r="I14" t="b">
        <v>1</v>
      </c>
      <c r="J14" t="b">
        <v>1</v>
      </c>
      <c r="K14">
        <v>11554957.93</v>
      </c>
      <c r="L14" s="1">
        <f t="shared" si="2"/>
        <v>2023554954.9299998</v>
      </c>
      <c r="M14" s="1">
        <f t="shared" si="3"/>
        <v>2011554954.9299998</v>
      </c>
      <c r="O14" t="s">
        <v>8</v>
      </c>
      <c r="P14">
        <f>VLOOKUP(MIN(B2:B281),B2:J281,4,FALSE)</f>
        <v>4</v>
      </c>
      <c r="U14" t="s">
        <v>5</v>
      </c>
      <c r="V14">
        <v>0</v>
      </c>
    </row>
    <row r="15" spans="2:22" x14ac:dyDescent="0.3">
      <c r="B15" s="1">
        <f t="shared" si="0"/>
        <v>2011554954.9299998</v>
      </c>
      <c r="C15" s="1">
        <f t="shared" si="1"/>
        <v>2024554954.9299998</v>
      </c>
      <c r="D15">
        <v>5</v>
      </c>
      <c r="E15">
        <v>15</v>
      </c>
      <c r="F15">
        <v>9000000</v>
      </c>
      <c r="G15">
        <v>8054689</v>
      </c>
      <c r="H15" t="b">
        <v>0</v>
      </c>
      <c r="I15" t="b">
        <v>1</v>
      </c>
      <c r="J15" t="b">
        <v>1</v>
      </c>
      <c r="K15">
        <v>11554957.93</v>
      </c>
      <c r="L15" s="1">
        <f t="shared" si="2"/>
        <v>2024554954.9299998</v>
      </c>
      <c r="M15" s="1">
        <f t="shared" si="3"/>
        <v>2011554954.9299998</v>
      </c>
      <c r="O15" t="s">
        <v>20</v>
      </c>
      <c r="P15" t="b">
        <f>VLOOKUP(MIN(B2:B281),B2:J281,7,FALSE)</f>
        <v>0</v>
      </c>
      <c r="U15" t="s">
        <v>3</v>
      </c>
      <c r="V15">
        <v>0</v>
      </c>
    </row>
    <row r="16" spans="2:22" x14ac:dyDescent="0.3">
      <c r="B16" s="1">
        <f t="shared" si="0"/>
        <v>12250392.939999999</v>
      </c>
      <c r="C16" s="1">
        <f t="shared" si="1"/>
        <v>12250392.939999999</v>
      </c>
      <c r="D16">
        <v>4</v>
      </c>
      <c r="E16">
        <v>2</v>
      </c>
      <c r="F16">
        <v>9000000</v>
      </c>
      <c r="G16">
        <v>8054689</v>
      </c>
      <c r="H16" t="b">
        <v>0</v>
      </c>
      <c r="I16" t="b">
        <v>1</v>
      </c>
      <c r="J16" t="b">
        <v>0</v>
      </c>
      <c r="K16">
        <v>12250392.939999999</v>
      </c>
      <c r="L16" s="1">
        <f t="shared" si="2"/>
        <v>12250392.939999999</v>
      </c>
      <c r="M16" s="1">
        <f t="shared" si="3"/>
        <v>12250392.939999999</v>
      </c>
      <c r="O16" t="s">
        <v>21</v>
      </c>
      <c r="P16" t="b">
        <f>VLOOKUP(MIN(B2:B281),B2:J281,8,FALSE)</f>
        <v>1</v>
      </c>
      <c r="U16" t="s">
        <v>12</v>
      </c>
      <c r="V16">
        <v>0</v>
      </c>
    </row>
    <row r="17" spans="2:22" x14ac:dyDescent="0.3">
      <c r="B17" s="1">
        <f t="shared" si="0"/>
        <v>11966625.869999999</v>
      </c>
      <c r="C17" s="1">
        <f t="shared" si="1"/>
        <v>12966625.869999999</v>
      </c>
      <c r="D17">
        <v>4</v>
      </c>
      <c r="E17">
        <v>3</v>
      </c>
      <c r="F17">
        <v>9000000</v>
      </c>
      <c r="G17">
        <v>8054689</v>
      </c>
      <c r="H17" t="b">
        <v>0</v>
      </c>
      <c r="I17" t="b">
        <v>1</v>
      </c>
      <c r="J17" t="b">
        <v>0</v>
      </c>
      <c r="K17">
        <v>11966625.869999999</v>
      </c>
      <c r="L17" s="1">
        <f t="shared" si="2"/>
        <v>12966625.869999999</v>
      </c>
      <c r="M17" s="1">
        <f t="shared" si="3"/>
        <v>11966625.869999999</v>
      </c>
      <c r="U17" t="s">
        <v>11</v>
      </c>
      <c r="V17">
        <v>15</v>
      </c>
    </row>
    <row r="18" spans="2:22" x14ac:dyDescent="0.3">
      <c r="B18" s="1">
        <f t="shared" si="0"/>
        <v>11739513.0599999</v>
      </c>
      <c r="C18" s="1">
        <f t="shared" si="1"/>
        <v>13739513.0599999</v>
      </c>
      <c r="D18">
        <v>4</v>
      </c>
      <c r="E18">
        <v>4</v>
      </c>
      <c r="F18">
        <v>9000000</v>
      </c>
      <c r="G18">
        <v>8054689</v>
      </c>
      <c r="H18" t="b">
        <v>0</v>
      </c>
      <c r="I18" t="b">
        <v>1</v>
      </c>
      <c r="J18" t="b">
        <v>0</v>
      </c>
      <c r="K18">
        <v>11739513.0599999</v>
      </c>
      <c r="L18" s="1">
        <f t="shared" si="2"/>
        <v>13739513.0599999</v>
      </c>
      <c r="M18" s="1">
        <f t="shared" si="3"/>
        <v>11739513.0599999</v>
      </c>
      <c r="U18" t="s">
        <v>22</v>
      </c>
      <c r="V18" t="b">
        <v>0</v>
      </c>
    </row>
    <row r="19" spans="2:22" x14ac:dyDescent="0.3">
      <c r="B19" s="1">
        <f t="shared" si="0"/>
        <v>1011657264.78</v>
      </c>
      <c r="C19" s="1">
        <f t="shared" si="1"/>
        <v>1014657264.78</v>
      </c>
      <c r="D19">
        <v>4</v>
      </c>
      <c r="E19">
        <v>5</v>
      </c>
      <c r="F19">
        <v>9000000</v>
      </c>
      <c r="G19">
        <v>8054689</v>
      </c>
      <c r="H19" t="b">
        <v>0</v>
      </c>
      <c r="I19" t="b">
        <v>1</v>
      </c>
      <c r="J19" t="b">
        <v>1</v>
      </c>
      <c r="K19">
        <v>11657265.779999999</v>
      </c>
      <c r="L19" s="1">
        <f t="shared" si="2"/>
        <v>1014657264.78</v>
      </c>
      <c r="M19" s="1">
        <f t="shared" si="3"/>
        <v>1011657264.78</v>
      </c>
    </row>
    <row r="20" spans="2:22" x14ac:dyDescent="0.3">
      <c r="B20" s="1">
        <f t="shared" si="0"/>
        <v>1011630775.3799999</v>
      </c>
      <c r="C20" s="1">
        <f t="shared" si="1"/>
        <v>1015630775.3799999</v>
      </c>
      <c r="D20">
        <v>4</v>
      </c>
      <c r="E20">
        <v>6</v>
      </c>
      <c r="F20">
        <v>9000000</v>
      </c>
      <c r="G20">
        <v>8054689</v>
      </c>
      <c r="H20" t="b">
        <v>0</v>
      </c>
      <c r="I20" t="b">
        <v>1</v>
      </c>
      <c r="J20" t="b">
        <v>1</v>
      </c>
      <c r="K20">
        <v>11630776.3799999</v>
      </c>
      <c r="L20" s="1">
        <f t="shared" si="2"/>
        <v>1015630775.3799999</v>
      </c>
      <c r="M20" s="1">
        <f t="shared" si="3"/>
        <v>1011630775.3799999</v>
      </c>
      <c r="P20" s="1"/>
    </row>
    <row r="21" spans="2:22" x14ac:dyDescent="0.3">
      <c r="B21" s="1">
        <f t="shared" si="0"/>
        <v>1011607941.1299999</v>
      </c>
      <c r="C21" s="1">
        <f t="shared" si="1"/>
        <v>1016607941.1299999</v>
      </c>
      <c r="D21">
        <v>4</v>
      </c>
      <c r="E21">
        <v>7</v>
      </c>
      <c r="F21">
        <v>9000000</v>
      </c>
      <c r="G21">
        <v>8054689</v>
      </c>
      <c r="H21" t="b">
        <v>0</v>
      </c>
      <c r="I21" t="b">
        <v>1</v>
      </c>
      <c r="J21" t="b">
        <v>1</v>
      </c>
      <c r="K21">
        <v>11607942.1299999</v>
      </c>
      <c r="L21" s="1">
        <f t="shared" si="2"/>
        <v>1016607941.1299999</v>
      </c>
      <c r="M21" s="1">
        <f t="shared" si="3"/>
        <v>1011607941.1299999</v>
      </c>
    </row>
    <row r="22" spans="2:22" x14ac:dyDescent="0.3">
      <c r="B22" s="1">
        <f t="shared" si="0"/>
        <v>1011588392.5599999</v>
      </c>
      <c r="C22" s="1">
        <f t="shared" si="1"/>
        <v>1017588392.5599999</v>
      </c>
      <c r="D22">
        <v>4</v>
      </c>
      <c r="E22">
        <v>8</v>
      </c>
      <c r="F22">
        <v>9000000</v>
      </c>
      <c r="G22">
        <v>8054689</v>
      </c>
      <c r="H22" t="b">
        <v>0</v>
      </c>
      <c r="I22" t="b">
        <v>1</v>
      </c>
      <c r="J22" t="b">
        <v>1</v>
      </c>
      <c r="K22">
        <v>11588393.560000001</v>
      </c>
      <c r="L22" s="1">
        <f t="shared" si="2"/>
        <v>1017588392.5599999</v>
      </c>
      <c r="M22" s="1">
        <f t="shared" si="3"/>
        <v>1011588392.5599999</v>
      </c>
    </row>
    <row r="23" spans="2:22" x14ac:dyDescent="0.3">
      <c r="B23" s="1">
        <f t="shared" si="0"/>
        <v>1011574899.25</v>
      </c>
      <c r="C23" s="1">
        <f t="shared" si="1"/>
        <v>1018574899.25</v>
      </c>
      <c r="D23">
        <v>4</v>
      </c>
      <c r="E23">
        <v>9</v>
      </c>
      <c r="F23">
        <v>9000000</v>
      </c>
      <c r="G23">
        <v>8054689</v>
      </c>
      <c r="H23" t="b">
        <v>0</v>
      </c>
      <c r="I23" t="b">
        <v>1</v>
      </c>
      <c r="J23" t="b">
        <v>1</v>
      </c>
      <c r="K23">
        <v>11574900.25</v>
      </c>
      <c r="L23" s="1">
        <f t="shared" si="2"/>
        <v>1018574899.25</v>
      </c>
      <c r="M23" s="1">
        <f t="shared" si="3"/>
        <v>1011574899.25</v>
      </c>
    </row>
    <row r="24" spans="2:22" x14ac:dyDescent="0.3">
      <c r="B24" s="1">
        <f t="shared" si="0"/>
        <v>1011563180.92</v>
      </c>
      <c r="C24" s="1">
        <f t="shared" si="1"/>
        <v>1019563180.9199998</v>
      </c>
      <c r="D24">
        <v>4</v>
      </c>
      <c r="E24">
        <v>10</v>
      </c>
      <c r="F24">
        <v>9000000</v>
      </c>
      <c r="G24">
        <v>8054689</v>
      </c>
      <c r="H24" t="b">
        <v>0</v>
      </c>
      <c r="I24" t="b">
        <v>1</v>
      </c>
      <c r="J24" t="b">
        <v>1</v>
      </c>
      <c r="K24">
        <v>11563181.919999899</v>
      </c>
      <c r="L24" s="1">
        <f t="shared" si="2"/>
        <v>1019563180.9199998</v>
      </c>
      <c r="M24" s="1">
        <f t="shared" si="3"/>
        <v>1011563180.92</v>
      </c>
    </row>
    <row r="25" spans="2:22" x14ac:dyDescent="0.3">
      <c r="B25" s="1">
        <f t="shared" si="0"/>
        <v>1011556260.47</v>
      </c>
      <c r="C25" s="1">
        <f t="shared" si="1"/>
        <v>1020556260.47</v>
      </c>
      <c r="D25">
        <v>4</v>
      </c>
      <c r="E25">
        <v>11</v>
      </c>
      <c r="F25">
        <v>9000000</v>
      </c>
      <c r="G25">
        <v>8054689</v>
      </c>
      <c r="H25" t="b">
        <v>0</v>
      </c>
      <c r="I25" t="b">
        <v>1</v>
      </c>
      <c r="J25" t="b">
        <v>1</v>
      </c>
      <c r="K25">
        <v>11556261.470000001</v>
      </c>
      <c r="L25" s="1">
        <f t="shared" si="2"/>
        <v>1020556260.47</v>
      </c>
      <c r="M25" s="1">
        <f t="shared" si="3"/>
        <v>1011556260.47</v>
      </c>
    </row>
    <row r="26" spans="2:22" x14ac:dyDescent="0.3">
      <c r="B26" s="1">
        <f t="shared" si="0"/>
        <v>1011554956.9299999</v>
      </c>
      <c r="C26" s="1">
        <f t="shared" si="1"/>
        <v>1021554956.9299999</v>
      </c>
      <c r="D26">
        <v>4</v>
      </c>
      <c r="E26">
        <v>12</v>
      </c>
      <c r="F26">
        <v>9000000</v>
      </c>
      <c r="G26">
        <v>8054689</v>
      </c>
      <c r="H26" t="b">
        <v>0</v>
      </c>
      <c r="I26" t="b">
        <v>1</v>
      </c>
      <c r="J26" t="b">
        <v>1</v>
      </c>
      <c r="K26">
        <v>11554957.93</v>
      </c>
      <c r="L26" s="1">
        <f t="shared" si="2"/>
        <v>1021554956.9299999</v>
      </c>
      <c r="M26" s="1">
        <f t="shared" si="3"/>
        <v>1011554956.9299999</v>
      </c>
    </row>
    <row r="27" spans="2:22" x14ac:dyDescent="0.3">
      <c r="B27" s="1">
        <f t="shared" si="0"/>
        <v>1011554956.9299999</v>
      </c>
      <c r="C27" s="1">
        <f t="shared" si="1"/>
        <v>1022554956.9299999</v>
      </c>
      <c r="D27">
        <v>4</v>
      </c>
      <c r="E27">
        <v>13</v>
      </c>
      <c r="F27">
        <v>9000000</v>
      </c>
      <c r="G27">
        <v>8054689</v>
      </c>
      <c r="H27" t="b">
        <v>0</v>
      </c>
      <c r="I27" t="b">
        <v>1</v>
      </c>
      <c r="J27" t="b">
        <v>1</v>
      </c>
      <c r="K27">
        <v>11554957.93</v>
      </c>
      <c r="L27" s="1">
        <f t="shared" si="2"/>
        <v>1022554956.9299999</v>
      </c>
      <c r="M27" s="1">
        <f t="shared" si="3"/>
        <v>1011554956.9299999</v>
      </c>
    </row>
    <row r="28" spans="2:22" x14ac:dyDescent="0.3">
      <c r="B28" s="1">
        <f t="shared" si="0"/>
        <v>1011554956.9299999</v>
      </c>
      <c r="C28" s="1">
        <f t="shared" si="1"/>
        <v>1023554956.9299999</v>
      </c>
      <c r="D28">
        <v>4</v>
      </c>
      <c r="E28">
        <v>14</v>
      </c>
      <c r="F28">
        <v>9000000</v>
      </c>
      <c r="G28">
        <v>8054689</v>
      </c>
      <c r="H28" t="b">
        <v>0</v>
      </c>
      <c r="I28" t="b">
        <v>1</v>
      </c>
      <c r="J28" t="b">
        <v>1</v>
      </c>
      <c r="K28">
        <v>11554957.93</v>
      </c>
      <c r="L28" s="1">
        <f t="shared" si="2"/>
        <v>1023554956.9299999</v>
      </c>
      <c r="M28" s="1">
        <f t="shared" si="3"/>
        <v>1011554956.9299999</v>
      </c>
    </row>
    <row r="29" spans="2:22" x14ac:dyDescent="0.3">
      <c r="B29" s="1">
        <f t="shared" si="0"/>
        <v>1011554956.9299999</v>
      </c>
      <c r="C29" s="1">
        <f t="shared" si="1"/>
        <v>1024554956.9299999</v>
      </c>
      <c r="D29">
        <v>4</v>
      </c>
      <c r="E29">
        <v>15</v>
      </c>
      <c r="F29">
        <v>9000000</v>
      </c>
      <c r="G29">
        <v>8054689</v>
      </c>
      <c r="H29" t="b">
        <v>0</v>
      </c>
      <c r="I29" t="b">
        <v>1</v>
      </c>
      <c r="J29" t="b">
        <v>1</v>
      </c>
      <c r="K29">
        <v>11554957.93</v>
      </c>
      <c r="L29" s="1">
        <f t="shared" si="2"/>
        <v>1024554956.9299999</v>
      </c>
      <c r="M29" s="1">
        <f t="shared" si="3"/>
        <v>1011554956.9299999</v>
      </c>
    </row>
    <row r="30" spans="2:22" x14ac:dyDescent="0.3">
      <c r="B30" s="1">
        <f t="shared" si="0"/>
        <v>12499324.470000001</v>
      </c>
      <c r="C30" s="1">
        <f t="shared" si="1"/>
        <v>12499324.470000001</v>
      </c>
      <c r="D30">
        <v>3</v>
      </c>
      <c r="E30">
        <v>2</v>
      </c>
      <c r="F30">
        <v>9000000</v>
      </c>
      <c r="G30">
        <v>8054689</v>
      </c>
      <c r="H30" t="b">
        <v>0</v>
      </c>
      <c r="I30" t="b">
        <v>1</v>
      </c>
      <c r="J30" t="b">
        <v>0</v>
      </c>
      <c r="K30">
        <v>12499323.470000001</v>
      </c>
      <c r="L30" s="1">
        <f t="shared" si="2"/>
        <v>12499324.470000001</v>
      </c>
      <c r="M30" s="1">
        <f t="shared" si="3"/>
        <v>12499324.470000001</v>
      </c>
    </row>
    <row r="31" spans="2:22" x14ac:dyDescent="0.3">
      <c r="B31" s="1">
        <f t="shared" si="0"/>
        <v>12004420.92</v>
      </c>
      <c r="C31" s="1">
        <f t="shared" si="1"/>
        <v>13004420.92</v>
      </c>
      <c r="D31">
        <v>3</v>
      </c>
      <c r="E31">
        <v>3</v>
      </c>
      <c r="F31">
        <v>9000000</v>
      </c>
      <c r="G31">
        <v>8054689</v>
      </c>
      <c r="H31" t="b">
        <v>0</v>
      </c>
      <c r="I31" t="b">
        <v>1</v>
      </c>
      <c r="J31" t="b">
        <v>0</v>
      </c>
      <c r="K31">
        <v>12004419.92</v>
      </c>
      <c r="L31" s="1">
        <f t="shared" si="2"/>
        <v>13004420.92</v>
      </c>
      <c r="M31" s="1">
        <f t="shared" si="3"/>
        <v>12004420.92</v>
      </c>
    </row>
    <row r="32" spans="2:22" x14ac:dyDescent="0.3">
      <c r="B32" s="1">
        <f t="shared" si="0"/>
        <v>11777308.109999999</v>
      </c>
      <c r="C32" s="1">
        <f t="shared" si="1"/>
        <v>13777308.109999999</v>
      </c>
      <c r="D32">
        <v>3</v>
      </c>
      <c r="E32">
        <v>4</v>
      </c>
      <c r="F32">
        <v>9000000</v>
      </c>
      <c r="G32">
        <v>8054689</v>
      </c>
      <c r="H32" t="b">
        <v>0</v>
      </c>
      <c r="I32" t="b">
        <v>1</v>
      </c>
      <c r="J32" t="b">
        <v>0</v>
      </c>
      <c r="K32">
        <v>11777307.109999999</v>
      </c>
      <c r="L32" s="1">
        <f t="shared" si="2"/>
        <v>13777308.109999999</v>
      </c>
      <c r="M32" s="1">
        <f t="shared" si="3"/>
        <v>11777308.109999999</v>
      </c>
    </row>
    <row r="33" spans="2:13" x14ac:dyDescent="0.3">
      <c r="B33" s="1">
        <f t="shared" si="0"/>
        <v>1011695059.8299999</v>
      </c>
      <c r="C33" s="1">
        <f t="shared" si="1"/>
        <v>1014695059.8299999</v>
      </c>
      <c r="D33">
        <v>3</v>
      </c>
      <c r="E33">
        <v>5</v>
      </c>
      <c r="F33">
        <v>9000000</v>
      </c>
      <c r="G33">
        <v>8054689</v>
      </c>
      <c r="H33" t="b">
        <v>0</v>
      </c>
      <c r="I33" t="b">
        <v>1</v>
      </c>
      <c r="J33" t="b">
        <v>1</v>
      </c>
      <c r="K33">
        <v>11695059.829999899</v>
      </c>
      <c r="L33" s="1">
        <f t="shared" si="2"/>
        <v>1014695059.8299999</v>
      </c>
      <c r="M33" s="1">
        <f t="shared" si="3"/>
        <v>1011695059.8299999</v>
      </c>
    </row>
    <row r="34" spans="2:13" x14ac:dyDescent="0.3">
      <c r="B34" s="1">
        <f t="shared" si="0"/>
        <v>1011661863.3</v>
      </c>
      <c r="C34" s="1">
        <f t="shared" si="1"/>
        <v>1015661863.3</v>
      </c>
      <c r="D34">
        <v>3</v>
      </c>
      <c r="E34">
        <v>6</v>
      </c>
      <c r="F34">
        <v>9000000</v>
      </c>
      <c r="G34">
        <v>8054689</v>
      </c>
      <c r="H34" t="b">
        <v>0</v>
      </c>
      <c r="I34" t="b">
        <v>1</v>
      </c>
      <c r="J34" t="b">
        <v>1</v>
      </c>
      <c r="K34">
        <v>11661863.2999999</v>
      </c>
      <c r="L34" s="1">
        <f t="shared" si="2"/>
        <v>1015661863.3</v>
      </c>
      <c r="M34" s="1">
        <f t="shared" si="3"/>
        <v>1011661863.3</v>
      </c>
    </row>
    <row r="35" spans="2:13" x14ac:dyDescent="0.3">
      <c r="B35" s="1">
        <f t="shared" si="0"/>
        <v>1011635373.8999999</v>
      </c>
      <c r="C35" s="1">
        <f t="shared" si="1"/>
        <v>1016635373.8999999</v>
      </c>
      <c r="D35">
        <v>3</v>
      </c>
      <c r="E35">
        <v>7</v>
      </c>
      <c r="F35">
        <v>9000000</v>
      </c>
      <c r="G35">
        <v>8054689</v>
      </c>
      <c r="H35" t="b">
        <v>0</v>
      </c>
      <c r="I35" t="b">
        <v>1</v>
      </c>
      <c r="J35" t="b">
        <v>1</v>
      </c>
      <c r="K35">
        <v>11635373.8999999</v>
      </c>
      <c r="L35" s="1">
        <f t="shared" si="2"/>
        <v>1016635373.8999999</v>
      </c>
      <c r="M35" s="1">
        <f t="shared" si="3"/>
        <v>1011635373.8999999</v>
      </c>
    </row>
    <row r="36" spans="2:13" x14ac:dyDescent="0.3">
      <c r="B36" s="1">
        <f t="shared" si="0"/>
        <v>1011612539.6499999</v>
      </c>
      <c r="C36" s="1">
        <f t="shared" si="1"/>
        <v>1017612539.6499999</v>
      </c>
      <c r="D36">
        <v>3</v>
      </c>
      <c r="E36">
        <v>8</v>
      </c>
      <c r="F36">
        <v>9000000</v>
      </c>
      <c r="G36">
        <v>8054689</v>
      </c>
      <c r="H36" t="b">
        <v>0</v>
      </c>
      <c r="I36" t="b">
        <v>1</v>
      </c>
      <c r="J36" t="b">
        <v>1</v>
      </c>
      <c r="K36">
        <v>11612539.6499999</v>
      </c>
      <c r="L36" s="1">
        <f t="shared" si="2"/>
        <v>1017612539.6499999</v>
      </c>
      <c r="M36" s="1">
        <f t="shared" si="3"/>
        <v>1011612539.6499999</v>
      </c>
    </row>
    <row r="37" spans="2:13" x14ac:dyDescent="0.3">
      <c r="B37" s="1">
        <f t="shared" si="0"/>
        <v>1011599046.34</v>
      </c>
      <c r="C37" s="1">
        <f t="shared" si="1"/>
        <v>1018599046.34</v>
      </c>
      <c r="D37">
        <v>3</v>
      </c>
      <c r="E37">
        <v>9</v>
      </c>
      <c r="F37">
        <v>9000000</v>
      </c>
      <c r="G37">
        <v>8054689</v>
      </c>
      <c r="H37" t="b">
        <v>0</v>
      </c>
      <c r="I37" t="b">
        <v>1</v>
      </c>
      <c r="J37" t="b">
        <v>1</v>
      </c>
      <c r="K37">
        <v>11599046.34</v>
      </c>
      <c r="L37" s="1">
        <f t="shared" si="2"/>
        <v>1018599046.34</v>
      </c>
      <c r="M37" s="1">
        <f t="shared" si="3"/>
        <v>1011599046.34</v>
      </c>
    </row>
    <row r="38" spans="2:13" x14ac:dyDescent="0.3">
      <c r="B38" s="1">
        <f t="shared" si="0"/>
        <v>1011587328.01</v>
      </c>
      <c r="C38" s="1">
        <f t="shared" si="1"/>
        <v>1019587328.01</v>
      </c>
      <c r="D38">
        <v>3</v>
      </c>
      <c r="E38">
        <v>10</v>
      </c>
      <c r="F38">
        <v>9000000</v>
      </c>
      <c r="G38">
        <v>8054689</v>
      </c>
      <c r="H38" t="b">
        <v>0</v>
      </c>
      <c r="I38" t="b">
        <v>1</v>
      </c>
      <c r="J38" t="b">
        <v>1</v>
      </c>
      <c r="K38">
        <v>11587328.01</v>
      </c>
      <c r="L38" s="1">
        <f t="shared" si="2"/>
        <v>1019587328.01</v>
      </c>
      <c r="M38" s="1">
        <f t="shared" si="3"/>
        <v>1011587328.01</v>
      </c>
    </row>
    <row r="39" spans="2:13" x14ac:dyDescent="0.3">
      <c r="B39" s="1">
        <f t="shared" si="0"/>
        <v>1011580407.5599999</v>
      </c>
      <c r="C39" s="1">
        <f t="shared" si="1"/>
        <v>1020580407.5599999</v>
      </c>
      <c r="D39">
        <v>3</v>
      </c>
      <c r="E39">
        <v>11</v>
      </c>
      <c r="F39">
        <v>9000000</v>
      </c>
      <c r="G39">
        <v>8054689</v>
      </c>
      <c r="H39" t="b">
        <v>0</v>
      </c>
      <c r="I39" t="b">
        <v>1</v>
      </c>
      <c r="J39" t="b">
        <v>1</v>
      </c>
      <c r="K39">
        <v>11580407.5599999</v>
      </c>
      <c r="L39" s="1">
        <f t="shared" si="2"/>
        <v>1020580407.5599999</v>
      </c>
      <c r="M39" s="1">
        <f t="shared" si="3"/>
        <v>1011580407.5599999</v>
      </c>
    </row>
    <row r="40" spans="2:13" x14ac:dyDescent="0.3">
      <c r="B40" s="1">
        <f t="shared" si="0"/>
        <v>1011579104.02</v>
      </c>
      <c r="C40" s="1">
        <f t="shared" si="1"/>
        <v>1021579104.02</v>
      </c>
      <c r="D40">
        <v>3</v>
      </c>
      <c r="E40">
        <v>12</v>
      </c>
      <c r="F40">
        <v>9000000</v>
      </c>
      <c r="G40">
        <v>8054689</v>
      </c>
      <c r="H40" t="b">
        <v>0</v>
      </c>
      <c r="I40" t="b">
        <v>1</v>
      </c>
      <c r="J40" t="b">
        <v>1</v>
      </c>
      <c r="K40">
        <v>11579104.02</v>
      </c>
      <c r="L40" s="1">
        <f t="shared" si="2"/>
        <v>1021579104.02</v>
      </c>
      <c r="M40" s="1">
        <f t="shared" si="3"/>
        <v>1011579104.02</v>
      </c>
    </row>
    <row r="41" spans="2:13" x14ac:dyDescent="0.3">
      <c r="B41" s="1">
        <f t="shared" si="0"/>
        <v>1011579104.02</v>
      </c>
      <c r="C41" s="1">
        <f t="shared" si="1"/>
        <v>1022579104.02</v>
      </c>
      <c r="D41">
        <v>3</v>
      </c>
      <c r="E41">
        <v>13</v>
      </c>
      <c r="F41">
        <v>9000000</v>
      </c>
      <c r="G41">
        <v>8054689</v>
      </c>
      <c r="H41" t="b">
        <v>0</v>
      </c>
      <c r="I41" t="b">
        <v>1</v>
      </c>
      <c r="J41" t="b">
        <v>1</v>
      </c>
      <c r="K41">
        <v>11579104.02</v>
      </c>
      <c r="L41" s="1">
        <f t="shared" si="2"/>
        <v>1022579104.02</v>
      </c>
      <c r="M41" s="1">
        <f t="shared" si="3"/>
        <v>1011579104.02</v>
      </c>
    </row>
    <row r="42" spans="2:13" x14ac:dyDescent="0.3">
      <c r="B42" s="1">
        <f t="shared" si="0"/>
        <v>1011579104.02</v>
      </c>
      <c r="C42" s="1">
        <f t="shared" si="1"/>
        <v>1023579104.02</v>
      </c>
      <c r="D42">
        <v>3</v>
      </c>
      <c r="E42">
        <v>14</v>
      </c>
      <c r="F42">
        <v>9000000</v>
      </c>
      <c r="G42">
        <v>8054689</v>
      </c>
      <c r="H42" t="b">
        <v>0</v>
      </c>
      <c r="I42" t="b">
        <v>1</v>
      </c>
      <c r="J42" t="b">
        <v>1</v>
      </c>
      <c r="K42">
        <v>11579104.02</v>
      </c>
      <c r="L42" s="1">
        <f t="shared" si="2"/>
        <v>1023579104.02</v>
      </c>
      <c r="M42" s="1">
        <f t="shared" si="3"/>
        <v>1011579104.02</v>
      </c>
    </row>
    <row r="43" spans="2:13" x14ac:dyDescent="0.3">
      <c r="B43" s="1">
        <f t="shared" si="0"/>
        <v>1011579104.02</v>
      </c>
      <c r="C43" s="1">
        <f t="shared" si="1"/>
        <v>1024579104.02</v>
      </c>
      <c r="D43">
        <v>3</v>
      </c>
      <c r="E43">
        <v>15</v>
      </c>
      <c r="F43">
        <v>9000000</v>
      </c>
      <c r="G43">
        <v>8054689</v>
      </c>
      <c r="H43" t="b">
        <v>0</v>
      </c>
      <c r="I43" t="b">
        <v>1</v>
      </c>
      <c r="J43" t="b">
        <v>1</v>
      </c>
      <c r="K43">
        <v>11579104.02</v>
      </c>
      <c r="L43" s="1">
        <f t="shared" si="2"/>
        <v>1024579104.02</v>
      </c>
      <c r="M43" s="1">
        <f t="shared" si="3"/>
        <v>1011579104.02</v>
      </c>
    </row>
    <row r="44" spans="2:13" x14ac:dyDescent="0.3">
      <c r="B44" s="1">
        <f t="shared" si="0"/>
        <v>17467225.989999998</v>
      </c>
      <c r="C44" s="1">
        <f t="shared" si="1"/>
        <v>17467225.989999998</v>
      </c>
      <c r="D44">
        <v>2</v>
      </c>
      <c r="E44">
        <v>2</v>
      </c>
      <c r="F44">
        <v>9000000</v>
      </c>
      <c r="G44">
        <v>8054689</v>
      </c>
      <c r="H44" t="b">
        <v>0</v>
      </c>
      <c r="I44" t="b">
        <v>1</v>
      </c>
      <c r="J44" t="b">
        <v>0</v>
      </c>
      <c r="K44">
        <v>17467223.989999998</v>
      </c>
      <c r="L44" s="1">
        <f t="shared" si="2"/>
        <v>17467225.989999998</v>
      </c>
      <c r="M44" s="1">
        <f t="shared" si="3"/>
        <v>17467225.989999998</v>
      </c>
    </row>
    <row r="45" spans="2:13" x14ac:dyDescent="0.3">
      <c r="B45" s="1">
        <f t="shared" si="0"/>
        <v>16145771.619999999</v>
      </c>
      <c r="C45" s="1">
        <f t="shared" si="1"/>
        <v>17145771.619999997</v>
      </c>
      <c r="D45">
        <v>2</v>
      </c>
      <c r="E45">
        <v>3</v>
      </c>
      <c r="F45">
        <v>9000000</v>
      </c>
      <c r="G45">
        <v>8054689</v>
      </c>
      <c r="H45" t="b">
        <v>0</v>
      </c>
      <c r="I45" t="b">
        <v>1</v>
      </c>
      <c r="J45" t="b">
        <v>0</v>
      </c>
      <c r="K45">
        <v>16145769.619999999</v>
      </c>
      <c r="L45" s="1">
        <f t="shared" si="2"/>
        <v>17145771.619999997</v>
      </c>
      <c r="M45" s="1">
        <f t="shared" si="3"/>
        <v>16145771.619999999</v>
      </c>
    </row>
    <row r="46" spans="2:13" x14ac:dyDescent="0.3">
      <c r="B46" s="1">
        <f t="shared" si="0"/>
        <v>15228192.3099999</v>
      </c>
      <c r="C46" s="1">
        <f t="shared" si="1"/>
        <v>17228192.309999898</v>
      </c>
      <c r="D46">
        <v>2</v>
      </c>
      <c r="E46">
        <v>4</v>
      </c>
      <c r="F46">
        <v>9000000</v>
      </c>
      <c r="G46">
        <v>8054689</v>
      </c>
      <c r="H46" t="b">
        <v>0</v>
      </c>
      <c r="I46" t="b">
        <v>1</v>
      </c>
      <c r="J46" t="b">
        <v>0</v>
      </c>
      <c r="K46">
        <v>15228190.3099999</v>
      </c>
      <c r="L46" s="1">
        <f t="shared" si="2"/>
        <v>17228192.309999898</v>
      </c>
      <c r="M46" s="1">
        <f t="shared" si="3"/>
        <v>15228192.3099999</v>
      </c>
    </row>
    <row r="47" spans="2:13" x14ac:dyDescent="0.3">
      <c r="B47" s="1">
        <f t="shared" si="0"/>
        <v>1014628633.3799999</v>
      </c>
      <c r="C47" s="1">
        <f t="shared" si="1"/>
        <v>1017628633.3799999</v>
      </c>
      <c r="D47">
        <v>2</v>
      </c>
      <c r="E47">
        <v>5</v>
      </c>
      <c r="F47">
        <v>9000000</v>
      </c>
      <c r="G47">
        <v>8054689</v>
      </c>
      <c r="H47" t="b">
        <v>0</v>
      </c>
      <c r="I47" t="b">
        <v>1</v>
      </c>
      <c r="J47" t="b">
        <v>1</v>
      </c>
      <c r="K47">
        <v>14628632.3799999</v>
      </c>
      <c r="L47" s="1">
        <f t="shared" si="2"/>
        <v>1017628633.3799999</v>
      </c>
      <c r="M47" s="1">
        <f t="shared" si="3"/>
        <v>1014628633.3799999</v>
      </c>
    </row>
    <row r="48" spans="2:13" x14ac:dyDescent="0.3">
      <c r="B48" s="1">
        <f t="shared" si="0"/>
        <v>1014558079.9499999</v>
      </c>
      <c r="C48" s="1">
        <f t="shared" si="1"/>
        <v>1018558079.9499999</v>
      </c>
      <c r="D48">
        <v>2</v>
      </c>
      <c r="E48">
        <v>6</v>
      </c>
      <c r="F48">
        <v>9000000</v>
      </c>
      <c r="G48">
        <v>8054689</v>
      </c>
      <c r="H48" t="b">
        <v>0</v>
      </c>
      <c r="I48" t="b">
        <v>1</v>
      </c>
      <c r="J48" t="b">
        <v>1</v>
      </c>
      <c r="K48">
        <v>14558078.949999901</v>
      </c>
      <c r="L48" s="1">
        <f t="shared" si="2"/>
        <v>1018558079.9499999</v>
      </c>
      <c r="M48" s="1">
        <f t="shared" si="3"/>
        <v>1014558079.9499999</v>
      </c>
    </row>
    <row r="49" spans="2:13" x14ac:dyDescent="0.3">
      <c r="B49" s="1">
        <f t="shared" si="0"/>
        <v>1014532338.24</v>
      </c>
      <c r="C49" s="1">
        <f t="shared" si="1"/>
        <v>1019532338.24</v>
      </c>
      <c r="D49">
        <v>2</v>
      </c>
      <c r="E49">
        <v>7</v>
      </c>
      <c r="F49">
        <v>9000000</v>
      </c>
      <c r="G49">
        <v>8054689</v>
      </c>
      <c r="H49" t="b">
        <v>0</v>
      </c>
      <c r="I49" t="b">
        <v>1</v>
      </c>
      <c r="J49" t="b">
        <v>1</v>
      </c>
      <c r="K49">
        <v>14532337.24</v>
      </c>
      <c r="L49" s="1">
        <f t="shared" si="2"/>
        <v>1019532338.24</v>
      </c>
      <c r="M49" s="1">
        <f t="shared" si="3"/>
        <v>1014532338.24</v>
      </c>
    </row>
    <row r="50" spans="2:13" x14ac:dyDescent="0.3">
      <c r="B50" s="1">
        <f t="shared" si="0"/>
        <v>1014512637.27</v>
      </c>
      <c r="C50" s="1">
        <f t="shared" si="1"/>
        <v>1020512637.27</v>
      </c>
      <c r="D50">
        <v>2</v>
      </c>
      <c r="E50">
        <v>8</v>
      </c>
      <c r="F50">
        <v>9000000</v>
      </c>
      <c r="G50">
        <v>8054689</v>
      </c>
      <c r="H50" t="b">
        <v>0</v>
      </c>
      <c r="I50" t="b">
        <v>1</v>
      </c>
      <c r="J50" t="b">
        <v>1</v>
      </c>
      <c r="K50">
        <v>14512636.27</v>
      </c>
      <c r="L50" s="1">
        <f t="shared" si="2"/>
        <v>1020512637.27</v>
      </c>
      <c r="M50" s="1">
        <f t="shared" si="3"/>
        <v>1014512637.27</v>
      </c>
    </row>
    <row r="51" spans="2:13" x14ac:dyDescent="0.3">
      <c r="B51" s="1">
        <f t="shared" si="0"/>
        <v>1014498973.1900001</v>
      </c>
      <c r="C51" s="1">
        <f t="shared" si="1"/>
        <v>1021498973.1900001</v>
      </c>
      <c r="D51">
        <v>2</v>
      </c>
      <c r="E51">
        <v>9</v>
      </c>
      <c r="F51">
        <v>9000000</v>
      </c>
      <c r="G51">
        <v>8054689</v>
      </c>
      <c r="H51" t="b">
        <v>0</v>
      </c>
      <c r="I51" t="b">
        <v>1</v>
      </c>
      <c r="J51" t="b">
        <v>1</v>
      </c>
      <c r="K51">
        <v>14498972.189999999</v>
      </c>
      <c r="L51" s="1">
        <f t="shared" si="2"/>
        <v>1021498973.1900001</v>
      </c>
      <c r="M51" s="1">
        <f t="shared" si="3"/>
        <v>1014498973.1900001</v>
      </c>
    </row>
    <row r="52" spans="2:13" x14ac:dyDescent="0.3">
      <c r="B52" s="1">
        <f t="shared" si="0"/>
        <v>1014487254.86</v>
      </c>
      <c r="C52" s="1">
        <f t="shared" si="1"/>
        <v>1022487254.86</v>
      </c>
      <c r="D52">
        <v>2</v>
      </c>
      <c r="E52">
        <v>10</v>
      </c>
      <c r="F52">
        <v>9000000</v>
      </c>
      <c r="G52">
        <v>8054689</v>
      </c>
      <c r="H52" t="b">
        <v>0</v>
      </c>
      <c r="I52" t="b">
        <v>1</v>
      </c>
      <c r="J52" t="b">
        <v>1</v>
      </c>
      <c r="K52">
        <v>14487253.859999999</v>
      </c>
      <c r="L52" s="1">
        <f t="shared" si="2"/>
        <v>1022487254.86</v>
      </c>
      <c r="M52" s="1">
        <f t="shared" si="3"/>
        <v>1014487254.86</v>
      </c>
    </row>
    <row r="53" spans="2:13" x14ac:dyDescent="0.3">
      <c r="B53" s="1">
        <f t="shared" si="0"/>
        <v>1014480334.4100006</v>
      </c>
      <c r="C53" s="1">
        <f t="shared" si="1"/>
        <v>1023480334.4100006</v>
      </c>
      <c r="D53">
        <v>2</v>
      </c>
      <c r="E53">
        <v>11</v>
      </c>
      <c r="F53">
        <v>9000000</v>
      </c>
      <c r="G53">
        <v>8054689.0000025798</v>
      </c>
      <c r="H53" t="b">
        <v>0</v>
      </c>
      <c r="I53" t="b">
        <v>1</v>
      </c>
      <c r="J53" t="b">
        <v>1</v>
      </c>
      <c r="K53">
        <v>14480333.4100006</v>
      </c>
      <c r="L53" s="1">
        <f t="shared" si="2"/>
        <v>1023480334.4100006</v>
      </c>
      <c r="M53" s="1">
        <f t="shared" si="3"/>
        <v>1014480334.4100006</v>
      </c>
    </row>
    <row r="54" spans="2:13" x14ac:dyDescent="0.3">
      <c r="B54" s="1">
        <f t="shared" si="0"/>
        <v>1014479030.87</v>
      </c>
      <c r="C54" s="1">
        <f t="shared" si="1"/>
        <v>1024479030.87</v>
      </c>
      <c r="D54">
        <v>2</v>
      </c>
      <c r="E54">
        <v>12</v>
      </c>
      <c r="F54">
        <v>9000000</v>
      </c>
      <c r="G54">
        <v>8054689</v>
      </c>
      <c r="H54" t="b">
        <v>0</v>
      </c>
      <c r="I54" t="b">
        <v>1</v>
      </c>
      <c r="J54" t="b">
        <v>1</v>
      </c>
      <c r="K54">
        <v>14479029.869999999</v>
      </c>
      <c r="L54" s="1">
        <f t="shared" si="2"/>
        <v>1024479030.87</v>
      </c>
      <c r="M54" s="1">
        <f t="shared" si="3"/>
        <v>1014479030.87</v>
      </c>
    </row>
    <row r="55" spans="2:13" x14ac:dyDescent="0.3">
      <c r="B55" s="1">
        <f t="shared" si="0"/>
        <v>1014479030.87</v>
      </c>
      <c r="C55" s="1">
        <f t="shared" si="1"/>
        <v>1025479030.87</v>
      </c>
      <c r="D55">
        <v>2</v>
      </c>
      <c r="E55">
        <v>13</v>
      </c>
      <c r="F55">
        <v>9000000</v>
      </c>
      <c r="G55">
        <v>8054689</v>
      </c>
      <c r="H55" t="b">
        <v>0</v>
      </c>
      <c r="I55" t="b">
        <v>1</v>
      </c>
      <c r="J55" t="b">
        <v>1</v>
      </c>
      <c r="K55">
        <v>14479029.869999999</v>
      </c>
      <c r="L55" s="1">
        <f t="shared" si="2"/>
        <v>1025479030.87</v>
      </c>
      <c r="M55" s="1">
        <f t="shared" si="3"/>
        <v>1014479030.87</v>
      </c>
    </row>
    <row r="56" spans="2:13" x14ac:dyDescent="0.3">
      <c r="B56" s="1">
        <f t="shared" si="0"/>
        <v>1014479030.87</v>
      </c>
      <c r="C56" s="1">
        <f t="shared" si="1"/>
        <v>1026479030.87</v>
      </c>
      <c r="D56">
        <v>2</v>
      </c>
      <c r="E56">
        <v>14</v>
      </c>
      <c r="F56">
        <v>9000000</v>
      </c>
      <c r="G56">
        <v>8054689</v>
      </c>
      <c r="H56" t="b">
        <v>0</v>
      </c>
      <c r="I56" t="b">
        <v>1</v>
      </c>
      <c r="J56" t="b">
        <v>1</v>
      </c>
      <c r="K56">
        <v>14479029.869999999</v>
      </c>
      <c r="L56" s="1">
        <f t="shared" si="2"/>
        <v>1026479030.87</v>
      </c>
      <c r="M56" s="1">
        <f t="shared" si="3"/>
        <v>1014479030.87</v>
      </c>
    </row>
    <row r="57" spans="2:13" x14ac:dyDescent="0.3">
      <c r="B57" s="1">
        <f t="shared" si="0"/>
        <v>1014479030.87</v>
      </c>
      <c r="C57" s="1">
        <f t="shared" si="1"/>
        <v>1027479030.87</v>
      </c>
      <c r="D57">
        <v>2</v>
      </c>
      <c r="E57">
        <v>15</v>
      </c>
      <c r="F57">
        <v>9000000</v>
      </c>
      <c r="G57">
        <v>8054689</v>
      </c>
      <c r="H57" t="b">
        <v>0</v>
      </c>
      <c r="I57" t="b">
        <v>1</v>
      </c>
      <c r="J57" t="b">
        <v>1</v>
      </c>
      <c r="K57">
        <v>14479029.869999999</v>
      </c>
      <c r="L57" s="1">
        <f t="shared" si="2"/>
        <v>1027479030.87</v>
      </c>
      <c r="M57" s="1">
        <f t="shared" si="3"/>
        <v>1014479030.87</v>
      </c>
    </row>
    <row r="58" spans="2:13" x14ac:dyDescent="0.3">
      <c r="B58" s="1">
        <f t="shared" si="0"/>
        <v>27830323.370000001</v>
      </c>
      <c r="C58" s="1">
        <f t="shared" si="1"/>
        <v>27830323.370000001</v>
      </c>
      <c r="D58">
        <v>1</v>
      </c>
      <c r="E58">
        <v>2</v>
      </c>
      <c r="F58">
        <v>9000000</v>
      </c>
      <c r="G58">
        <v>8054689</v>
      </c>
      <c r="H58" t="b">
        <v>0</v>
      </c>
      <c r="I58" t="b">
        <v>1</v>
      </c>
      <c r="J58" t="b">
        <v>0</v>
      </c>
      <c r="K58">
        <v>27830320.370000001</v>
      </c>
      <c r="L58" s="1">
        <f t="shared" si="2"/>
        <v>27830323.370000001</v>
      </c>
      <c r="M58" s="1">
        <f t="shared" si="3"/>
        <v>27830323.370000001</v>
      </c>
    </row>
    <row r="59" spans="2:13" x14ac:dyDescent="0.3">
      <c r="B59" s="1">
        <f t="shared" si="0"/>
        <v>1025143307.02</v>
      </c>
      <c r="C59" s="1">
        <f t="shared" si="1"/>
        <v>1026143307.02</v>
      </c>
      <c r="D59">
        <v>1</v>
      </c>
      <c r="E59">
        <v>3</v>
      </c>
      <c r="F59">
        <v>9000000</v>
      </c>
      <c r="G59">
        <v>8054689</v>
      </c>
      <c r="H59" t="b">
        <v>0</v>
      </c>
      <c r="I59" t="b">
        <v>1</v>
      </c>
      <c r="J59" t="b">
        <v>1</v>
      </c>
      <c r="K59">
        <v>25143305.02</v>
      </c>
      <c r="L59" s="1">
        <f t="shared" si="2"/>
        <v>1026143307.02</v>
      </c>
      <c r="M59" s="1">
        <f t="shared" si="3"/>
        <v>1025143307.02</v>
      </c>
    </row>
    <row r="60" spans="2:13" x14ac:dyDescent="0.3">
      <c r="B60" s="1">
        <f t="shared" si="0"/>
        <v>1022904235.5999999</v>
      </c>
      <c r="C60" s="1">
        <f t="shared" si="1"/>
        <v>1024904235.5999999</v>
      </c>
      <c r="D60">
        <v>1</v>
      </c>
      <c r="E60">
        <v>4</v>
      </c>
      <c r="F60">
        <v>9000000</v>
      </c>
      <c r="G60">
        <v>8054689</v>
      </c>
      <c r="H60" t="b">
        <v>0</v>
      </c>
      <c r="I60" t="b">
        <v>1</v>
      </c>
      <c r="J60" t="b">
        <v>1</v>
      </c>
      <c r="K60">
        <v>22904233.599999901</v>
      </c>
      <c r="L60" s="1">
        <f t="shared" si="2"/>
        <v>1024904235.5999999</v>
      </c>
      <c r="M60" s="1">
        <f t="shared" si="3"/>
        <v>1022904235.5999999</v>
      </c>
    </row>
    <row r="61" spans="2:13" x14ac:dyDescent="0.3">
      <c r="B61" s="1">
        <f t="shared" si="0"/>
        <v>1021808802.7499999</v>
      </c>
      <c r="C61" s="1">
        <f t="shared" si="1"/>
        <v>1024808802.7499999</v>
      </c>
      <c r="D61">
        <v>1</v>
      </c>
      <c r="E61">
        <v>5</v>
      </c>
      <c r="F61">
        <v>9000000</v>
      </c>
      <c r="G61">
        <v>8054689</v>
      </c>
      <c r="H61" t="b">
        <v>0</v>
      </c>
      <c r="I61" t="b">
        <v>1</v>
      </c>
      <c r="J61" t="b">
        <v>1</v>
      </c>
      <c r="K61">
        <v>21808800.749999899</v>
      </c>
      <c r="L61" s="1">
        <f t="shared" si="2"/>
        <v>1024808802.7499999</v>
      </c>
      <c r="M61" s="1">
        <f t="shared" si="3"/>
        <v>1021808802.7499999</v>
      </c>
    </row>
    <row r="62" spans="2:13" x14ac:dyDescent="0.3">
      <c r="B62" s="1">
        <f t="shared" si="0"/>
        <v>1020999288.02</v>
      </c>
      <c r="C62" s="1">
        <f t="shared" si="1"/>
        <v>1024999288.02</v>
      </c>
      <c r="D62">
        <v>1</v>
      </c>
      <c r="E62">
        <v>6</v>
      </c>
      <c r="F62">
        <v>9000000</v>
      </c>
      <c r="G62">
        <v>8054689</v>
      </c>
      <c r="H62" t="b">
        <v>0</v>
      </c>
      <c r="I62" t="b">
        <v>1</v>
      </c>
      <c r="J62" t="b">
        <v>1</v>
      </c>
      <c r="K62">
        <v>20999286.02</v>
      </c>
      <c r="L62" s="1">
        <f t="shared" si="2"/>
        <v>1024999288.02</v>
      </c>
      <c r="M62" s="1">
        <f t="shared" si="3"/>
        <v>1020999288.02</v>
      </c>
    </row>
    <row r="63" spans="2:13" x14ac:dyDescent="0.3">
      <c r="B63" s="1">
        <f t="shared" si="0"/>
        <v>1020546862.1799999</v>
      </c>
      <c r="C63" s="1">
        <f t="shared" si="1"/>
        <v>1025546862.1799999</v>
      </c>
      <c r="D63">
        <v>1</v>
      </c>
      <c r="E63">
        <v>7</v>
      </c>
      <c r="F63">
        <v>9000000</v>
      </c>
      <c r="G63">
        <v>8054689</v>
      </c>
      <c r="H63" t="b">
        <v>0</v>
      </c>
      <c r="I63" t="b">
        <v>1</v>
      </c>
      <c r="J63" t="b">
        <v>1</v>
      </c>
      <c r="K63">
        <v>20546860.18</v>
      </c>
      <c r="L63" s="1">
        <f t="shared" si="2"/>
        <v>1025546862.1799999</v>
      </c>
      <c r="M63" s="1">
        <f t="shared" si="3"/>
        <v>1020546862.1799999</v>
      </c>
    </row>
    <row r="64" spans="2:13" x14ac:dyDescent="0.3">
      <c r="B64" s="1">
        <f t="shared" si="0"/>
        <v>1020347905.91</v>
      </c>
      <c r="C64" s="1">
        <f t="shared" si="1"/>
        <v>1026347905.91</v>
      </c>
      <c r="D64">
        <v>1</v>
      </c>
      <c r="E64">
        <v>8</v>
      </c>
      <c r="F64">
        <v>9000000</v>
      </c>
      <c r="G64">
        <v>8054689</v>
      </c>
      <c r="H64" t="b">
        <v>0</v>
      </c>
      <c r="I64" t="b">
        <v>1</v>
      </c>
      <c r="J64" t="b">
        <v>1</v>
      </c>
      <c r="K64">
        <v>20347903.91</v>
      </c>
      <c r="L64" s="1">
        <f t="shared" si="2"/>
        <v>1026347905.91</v>
      </c>
      <c r="M64" s="1">
        <f t="shared" si="3"/>
        <v>1020347905.91</v>
      </c>
    </row>
    <row r="65" spans="2:13" x14ac:dyDescent="0.3">
      <c r="B65" s="1">
        <f t="shared" si="0"/>
        <v>1020263352.84</v>
      </c>
      <c r="C65" s="1">
        <f t="shared" si="1"/>
        <v>1027263352.84</v>
      </c>
      <c r="D65">
        <v>1</v>
      </c>
      <c r="E65">
        <v>9</v>
      </c>
      <c r="F65">
        <v>9000000</v>
      </c>
      <c r="G65">
        <v>8054689</v>
      </c>
      <c r="H65" t="b">
        <v>0</v>
      </c>
      <c r="I65" t="b">
        <v>1</v>
      </c>
      <c r="J65" t="b">
        <v>1</v>
      </c>
      <c r="K65">
        <v>20263350.84</v>
      </c>
      <c r="L65" s="1">
        <f t="shared" si="2"/>
        <v>1027263352.84</v>
      </c>
      <c r="M65" s="1">
        <f t="shared" si="3"/>
        <v>1020263352.84</v>
      </c>
    </row>
    <row r="66" spans="2:13" x14ac:dyDescent="0.3">
      <c r="B66" s="1">
        <f t="shared" si="0"/>
        <v>1020197903.8200001</v>
      </c>
      <c r="C66" s="1">
        <f t="shared" si="1"/>
        <v>1028197903.8200001</v>
      </c>
      <c r="D66">
        <v>1</v>
      </c>
      <c r="E66">
        <v>10</v>
      </c>
      <c r="F66">
        <v>9000000</v>
      </c>
      <c r="G66">
        <v>8054689</v>
      </c>
      <c r="H66" t="b">
        <v>0</v>
      </c>
      <c r="I66" t="b">
        <v>1</v>
      </c>
      <c r="J66" t="b">
        <v>1</v>
      </c>
      <c r="K66">
        <v>20197901.82</v>
      </c>
      <c r="L66" s="1">
        <f t="shared" si="2"/>
        <v>1028197903.8200001</v>
      </c>
      <c r="M66" s="1">
        <f t="shared" si="3"/>
        <v>1020197903.8200001</v>
      </c>
    </row>
    <row r="67" spans="2:13" x14ac:dyDescent="0.3">
      <c r="B67" s="1">
        <f t="shared" ref="B67:B130" si="4">M67</f>
        <v>1020180054.73</v>
      </c>
      <c r="C67" s="1">
        <f t="shared" ref="C67:C130" si="5">L67</f>
        <v>1029180054.73</v>
      </c>
      <c r="D67">
        <v>1</v>
      </c>
      <c r="E67">
        <v>11</v>
      </c>
      <c r="F67">
        <v>9000000</v>
      </c>
      <c r="G67">
        <v>8054689</v>
      </c>
      <c r="H67" t="b">
        <v>0</v>
      </c>
      <c r="I67" t="b">
        <v>1</v>
      </c>
      <c r="J67" t="b">
        <v>1</v>
      </c>
      <c r="K67">
        <v>20180052.73</v>
      </c>
      <c r="L67" s="1">
        <f t="shared" ref="L67:L130" si="6">K67+IF(D67&gt;$V$2,999999999,0)+($V$2-D67)*$V$1+(F67-9000000)*$V$3+IF(F67&gt;9000000,$V$4,0)-IF(J67,0,$V$5)+(E67-2+(1-J67))*$V$6+IF(E67&gt;$V$7,999999999,0)+IF(J67&gt;$V$8,999999999,0)</f>
        <v>1029180054.73</v>
      </c>
      <c r="M67" s="1">
        <f t="shared" ref="M67:M130" si="7">K67+IF(D67&gt;$V$12,999999999,0)+($V$12-D67)*$V$11+(F67-9000000)*$V$13+IF(F67&gt;9000000,$V$14,0)-IF(J67,0,$V$15)+(E67-2+(1-J67))*$V$16+IF(E67&gt;$V$17,999999999,0)+IF(J67&gt;$V$8,999999999,0)</f>
        <v>1020180054.73</v>
      </c>
    </row>
    <row r="68" spans="2:13" x14ac:dyDescent="0.3">
      <c r="B68" s="1">
        <f t="shared" si="4"/>
        <v>1020176700.3099999</v>
      </c>
      <c r="C68" s="1">
        <f t="shared" si="5"/>
        <v>1030176700.3099999</v>
      </c>
      <c r="D68">
        <v>1</v>
      </c>
      <c r="E68">
        <v>12</v>
      </c>
      <c r="F68">
        <v>9000000</v>
      </c>
      <c r="G68">
        <v>8054689</v>
      </c>
      <c r="H68" t="b">
        <v>0</v>
      </c>
      <c r="I68" t="b">
        <v>1</v>
      </c>
      <c r="J68" t="b">
        <v>1</v>
      </c>
      <c r="K68">
        <v>20176698.309999902</v>
      </c>
      <c r="L68" s="1">
        <f t="shared" si="6"/>
        <v>1030176700.3099999</v>
      </c>
      <c r="M68" s="1">
        <f t="shared" si="7"/>
        <v>1020176700.3099999</v>
      </c>
    </row>
    <row r="69" spans="2:13" x14ac:dyDescent="0.3">
      <c r="B69" s="1">
        <f t="shared" si="4"/>
        <v>1020176700.3099999</v>
      </c>
      <c r="C69" s="1">
        <f t="shared" si="5"/>
        <v>1031176700.3099999</v>
      </c>
      <c r="D69">
        <v>1</v>
      </c>
      <c r="E69">
        <v>13</v>
      </c>
      <c r="F69">
        <v>9000000</v>
      </c>
      <c r="G69">
        <v>8054689</v>
      </c>
      <c r="H69" t="b">
        <v>0</v>
      </c>
      <c r="I69" t="b">
        <v>1</v>
      </c>
      <c r="J69" t="b">
        <v>1</v>
      </c>
      <c r="K69">
        <v>20176698.309999902</v>
      </c>
      <c r="L69" s="1">
        <f t="shared" si="6"/>
        <v>1031176700.3099999</v>
      </c>
      <c r="M69" s="1">
        <f t="shared" si="7"/>
        <v>1020176700.3099999</v>
      </c>
    </row>
    <row r="70" spans="2:13" x14ac:dyDescent="0.3">
      <c r="B70" s="1">
        <f t="shared" si="4"/>
        <v>1020176700.3099999</v>
      </c>
      <c r="C70" s="1">
        <f t="shared" si="5"/>
        <v>1032176700.3099999</v>
      </c>
      <c r="D70">
        <v>1</v>
      </c>
      <c r="E70">
        <v>14</v>
      </c>
      <c r="F70">
        <v>9000000</v>
      </c>
      <c r="G70">
        <v>8054689</v>
      </c>
      <c r="H70" t="b">
        <v>0</v>
      </c>
      <c r="I70" t="b">
        <v>1</v>
      </c>
      <c r="J70" t="b">
        <v>1</v>
      </c>
      <c r="K70">
        <v>20176698.309999902</v>
      </c>
      <c r="L70" s="1">
        <f t="shared" si="6"/>
        <v>1032176700.3099999</v>
      </c>
      <c r="M70" s="1">
        <f t="shared" si="7"/>
        <v>1020176700.3099999</v>
      </c>
    </row>
    <row r="71" spans="2:13" x14ac:dyDescent="0.3">
      <c r="B71" s="1">
        <f t="shared" si="4"/>
        <v>1020176700.3099999</v>
      </c>
      <c r="C71" s="1">
        <f t="shared" si="5"/>
        <v>1033176700.3099999</v>
      </c>
      <c r="D71">
        <v>1</v>
      </c>
      <c r="E71">
        <v>15</v>
      </c>
      <c r="F71">
        <v>9000000</v>
      </c>
      <c r="G71">
        <v>8054689</v>
      </c>
      <c r="H71" t="b">
        <v>0</v>
      </c>
      <c r="I71" t="b">
        <v>1</v>
      </c>
      <c r="J71" t="b">
        <v>1</v>
      </c>
      <c r="K71">
        <v>20176698.309999999</v>
      </c>
      <c r="L71" s="1">
        <f t="shared" si="6"/>
        <v>1033176700.3099999</v>
      </c>
      <c r="M71" s="1">
        <f t="shared" si="7"/>
        <v>1020176700.3099999</v>
      </c>
    </row>
    <row r="72" spans="2:13" x14ac:dyDescent="0.3">
      <c r="B72" s="1">
        <f t="shared" si="4"/>
        <v>2012569543.3199999</v>
      </c>
      <c r="C72" s="1">
        <f t="shared" si="5"/>
        <v>2012569543.3199999</v>
      </c>
      <c r="D72">
        <v>5</v>
      </c>
      <c r="E72">
        <v>2</v>
      </c>
      <c r="F72">
        <v>9000000</v>
      </c>
      <c r="G72">
        <v>8054689</v>
      </c>
      <c r="H72" t="b">
        <v>1</v>
      </c>
      <c r="I72" t="b">
        <v>1</v>
      </c>
      <c r="J72" t="b">
        <v>1</v>
      </c>
      <c r="K72">
        <v>12569546.3199999</v>
      </c>
      <c r="L72" s="1">
        <f t="shared" si="6"/>
        <v>2012569543.3199999</v>
      </c>
      <c r="M72" s="1">
        <f t="shared" si="7"/>
        <v>2012569543.3199999</v>
      </c>
    </row>
    <row r="73" spans="2:13" x14ac:dyDescent="0.3">
      <c r="B73" s="1">
        <f t="shared" si="4"/>
        <v>2012142361.2</v>
      </c>
      <c r="C73" s="1">
        <f t="shared" si="5"/>
        <v>2013142361.2</v>
      </c>
      <c r="D73">
        <v>5</v>
      </c>
      <c r="E73">
        <v>3</v>
      </c>
      <c r="F73">
        <v>9000000</v>
      </c>
      <c r="G73">
        <v>8054689</v>
      </c>
      <c r="H73" t="b">
        <v>1</v>
      </c>
      <c r="I73" t="b">
        <v>1</v>
      </c>
      <c r="J73" t="b">
        <v>1</v>
      </c>
      <c r="K73">
        <v>12142364.199999999</v>
      </c>
      <c r="L73" s="1">
        <f t="shared" si="6"/>
        <v>2013142361.2</v>
      </c>
      <c r="M73" s="1">
        <f t="shared" si="7"/>
        <v>2012142361.2</v>
      </c>
    </row>
    <row r="74" spans="2:13" x14ac:dyDescent="0.3">
      <c r="B74" s="1">
        <f t="shared" si="4"/>
        <v>2011852426.49</v>
      </c>
      <c r="C74" s="1">
        <f t="shared" si="5"/>
        <v>2013852426.49</v>
      </c>
      <c r="D74">
        <v>5</v>
      </c>
      <c r="E74">
        <v>4</v>
      </c>
      <c r="F74">
        <v>9000000</v>
      </c>
      <c r="G74">
        <v>8054689</v>
      </c>
      <c r="H74" t="b">
        <v>1</v>
      </c>
      <c r="I74" t="b">
        <v>1</v>
      </c>
      <c r="J74" t="b">
        <v>1</v>
      </c>
      <c r="K74">
        <v>11852429.49</v>
      </c>
      <c r="L74" s="1">
        <f t="shared" si="6"/>
        <v>2013852426.49</v>
      </c>
      <c r="M74" s="1">
        <f t="shared" si="7"/>
        <v>2011852426.49</v>
      </c>
    </row>
    <row r="75" spans="2:13" x14ac:dyDescent="0.3">
      <c r="B75" s="1">
        <f t="shared" si="4"/>
        <v>2011657262.7799997</v>
      </c>
      <c r="C75" s="1">
        <f t="shared" si="5"/>
        <v>2014657262.7799997</v>
      </c>
      <c r="D75">
        <v>5</v>
      </c>
      <c r="E75">
        <v>5</v>
      </c>
      <c r="F75">
        <v>9000000</v>
      </c>
      <c r="G75">
        <v>8054689</v>
      </c>
      <c r="H75" t="b">
        <v>1</v>
      </c>
      <c r="I75" t="b">
        <v>1</v>
      </c>
      <c r="J75" t="b">
        <v>1</v>
      </c>
      <c r="K75">
        <v>11657265.779999901</v>
      </c>
      <c r="L75" s="1">
        <f t="shared" si="6"/>
        <v>2014657262.7799997</v>
      </c>
      <c r="M75" s="1">
        <f t="shared" si="7"/>
        <v>2011657262.7799997</v>
      </c>
    </row>
    <row r="76" spans="2:13" x14ac:dyDescent="0.3">
      <c r="B76" s="1">
        <f t="shared" si="4"/>
        <v>2011630773.3799999</v>
      </c>
      <c r="C76" s="1">
        <f t="shared" si="5"/>
        <v>2015630773.3799999</v>
      </c>
      <c r="D76">
        <v>5</v>
      </c>
      <c r="E76">
        <v>6</v>
      </c>
      <c r="F76">
        <v>9000000</v>
      </c>
      <c r="G76">
        <v>8054689</v>
      </c>
      <c r="H76" t="b">
        <v>1</v>
      </c>
      <c r="I76" t="b">
        <v>1</v>
      </c>
      <c r="J76" t="b">
        <v>1</v>
      </c>
      <c r="K76">
        <v>11630776.3799999</v>
      </c>
      <c r="L76" s="1">
        <f t="shared" si="6"/>
        <v>2015630773.3799999</v>
      </c>
      <c r="M76" s="1">
        <f t="shared" si="7"/>
        <v>2011630773.3799999</v>
      </c>
    </row>
    <row r="77" spans="2:13" x14ac:dyDescent="0.3">
      <c r="B77" s="1">
        <f t="shared" si="4"/>
        <v>2011607939.1299999</v>
      </c>
      <c r="C77" s="1">
        <f t="shared" si="5"/>
        <v>2016607939.1299999</v>
      </c>
      <c r="D77">
        <v>5</v>
      </c>
      <c r="E77">
        <v>7</v>
      </c>
      <c r="F77">
        <v>9000000</v>
      </c>
      <c r="G77">
        <v>8054689</v>
      </c>
      <c r="H77" t="b">
        <v>1</v>
      </c>
      <c r="I77" t="b">
        <v>1</v>
      </c>
      <c r="J77" t="b">
        <v>1</v>
      </c>
      <c r="K77">
        <v>11607942.1299999</v>
      </c>
      <c r="L77" s="1">
        <f t="shared" si="6"/>
        <v>2016607939.1299999</v>
      </c>
      <c r="M77" s="1">
        <f t="shared" si="7"/>
        <v>2011607939.1299999</v>
      </c>
    </row>
    <row r="78" spans="2:13" x14ac:dyDescent="0.3">
      <c r="B78" s="1">
        <f t="shared" si="4"/>
        <v>2011588390.5599999</v>
      </c>
      <c r="C78" s="1">
        <f t="shared" si="5"/>
        <v>2017588390.5599999</v>
      </c>
      <c r="D78">
        <v>5</v>
      </c>
      <c r="E78">
        <v>8</v>
      </c>
      <c r="F78">
        <v>9000000</v>
      </c>
      <c r="G78">
        <v>8054689</v>
      </c>
      <c r="H78" t="b">
        <v>1</v>
      </c>
      <c r="I78" t="b">
        <v>1</v>
      </c>
      <c r="J78" t="b">
        <v>1</v>
      </c>
      <c r="K78">
        <v>11588393.5599999</v>
      </c>
      <c r="L78" s="1">
        <f t="shared" si="6"/>
        <v>2017588390.5599999</v>
      </c>
      <c r="M78" s="1">
        <f t="shared" si="7"/>
        <v>2011588390.5599999</v>
      </c>
    </row>
    <row r="79" spans="2:13" x14ac:dyDescent="0.3">
      <c r="B79" s="1">
        <f t="shared" si="4"/>
        <v>2011574897.25</v>
      </c>
      <c r="C79" s="1">
        <f t="shared" si="5"/>
        <v>2018574897.25</v>
      </c>
      <c r="D79">
        <v>5</v>
      </c>
      <c r="E79">
        <v>9</v>
      </c>
      <c r="F79">
        <v>9000000</v>
      </c>
      <c r="G79">
        <v>8054689</v>
      </c>
      <c r="H79" t="b">
        <v>1</v>
      </c>
      <c r="I79" t="b">
        <v>1</v>
      </c>
      <c r="J79" t="b">
        <v>1</v>
      </c>
      <c r="K79">
        <v>11574900.249999899</v>
      </c>
      <c r="L79" s="1">
        <f t="shared" si="6"/>
        <v>2018574897.25</v>
      </c>
      <c r="M79" s="1">
        <f t="shared" si="7"/>
        <v>2011574897.25</v>
      </c>
    </row>
    <row r="80" spans="2:13" x14ac:dyDescent="0.3">
      <c r="B80" s="1">
        <f t="shared" si="4"/>
        <v>2011563178.9200001</v>
      </c>
      <c r="C80" s="1">
        <f t="shared" si="5"/>
        <v>2019563178.9200001</v>
      </c>
      <c r="D80">
        <v>5</v>
      </c>
      <c r="E80">
        <v>10</v>
      </c>
      <c r="F80">
        <v>9000000</v>
      </c>
      <c r="G80">
        <v>8054689</v>
      </c>
      <c r="H80" t="b">
        <v>1</v>
      </c>
      <c r="I80" t="b">
        <v>1</v>
      </c>
      <c r="J80" t="b">
        <v>1</v>
      </c>
      <c r="K80">
        <v>11563181.919999899</v>
      </c>
      <c r="L80" s="1">
        <f t="shared" si="6"/>
        <v>2019563178.9200001</v>
      </c>
      <c r="M80" s="1">
        <f t="shared" si="7"/>
        <v>2011563178.9200001</v>
      </c>
    </row>
    <row r="81" spans="2:13" x14ac:dyDescent="0.3">
      <c r="B81" s="1">
        <f t="shared" si="4"/>
        <v>2011556258.4699998</v>
      </c>
      <c r="C81" s="1">
        <f t="shared" si="5"/>
        <v>2020556258.4699998</v>
      </c>
      <c r="D81">
        <v>5</v>
      </c>
      <c r="E81">
        <v>11</v>
      </c>
      <c r="F81">
        <v>9000000</v>
      </c>
      <c r="G81">
        <v>8054689</v>
      </c>
      <c r="H81" t="b">
        <v>1</v>
      </c>
      <c r="I81" t="b">
        <v>1</v>
      </c>
      <c r="J81" t="b">
        <v>1</v>
      </c>
      <c r="K81">
        <v>11556261.4699999</v>
      </c>
      <c r="L81" s="1">
        <f t="shared" si="6"/>
        <v>2020556258.4699998</v>
      </c>
      <c r="M81" s="1">
        <f t="shared" si="7"/>
        <v>2011556258.4699998</v>
      </c>
    </row>
    <row r="82" spans="2:13" x14ac:dyDescent="0.3">
      <c r="B82" s="1">
        <f t="shared" si="4"/>
        <v>2011554954.9299998</v>
      </c>
      <c r="C82" s="1">
        <f t="shared" si="5"/>
        <v>2021554954.9299998</v>
      </c>
      <c r="D82">
        <v>5</v>
      </c>
      <c r="E82">
        <v>12</v>
      </c>
      <c r="F82">
        <v>9000000</v>
      </c>
      <c r="G82">
        <v>8054689</v>
      </c>
      <c r="H82" t="b">
        <v>1</v>
      </c>
      <c r="I82" t="b">
        <v>1</v>
      </c>
      <c r="J82" t="b">
        <v>1</v>
      </c>
      <c r="K82">
        <v>11554957.929999899</v>
      </c>
      <c r="L82" s="1">
        <f t="shared" si="6"/>
        <v>2021554954.9299998</v>
      </c>
      <c r="M82" s="1">
        <f t="shared" si="7"/>
        <v>2011554954.9299998</v>
      </c>
    </row>
    <row r="83" spans="2:13" x14ac:dyDescent="0.3">
      <c r="B83" s="1">
        <f t="shared" si="4"/>
        <v>2011554954.9299998</v>
      </c>
      <c r="C83" s="1">
        <f t="shared" si="5"/>
        <v>2022554954.9299998</v>
      </c>
      <c r="D83">
        <v>5</v>
      </c>
      <c r="E83">
        <v>13</v>
      </c>
      <c r="F83">
        <v>9000000</v>
      </c>
      <c r="G83">
        <v>8054689</v>
      </c>
      <c r="H83" t="b">
        <v>1</v>
      </c>
      <c r="I83" t="b">
        <v>1</v>
      </c>
      <c r="J83" t="b">
        <v>1</v>
      </c>
      <c r="K83">
        <v>11554957.929999899</v>
      </c>
      <c r="L83" s="1">
        <f t="shared" si="6"/>
        <v>2022554954.9299998</v>
      </c>
      <c r="M83" s="1">
        <f t="shared" si="7"/>
        <v>2011554954.9299998</v>
      </c>
    </row>
    <row r="84" spans="2:13" x14ac:dyDescent="0.3">
      <c r="B84" s="1">
        <f t="shared" si="4"/>
        <v>2011554954.9299998</v>
      </c>
      <c r="C84" s="1">
        <f t="shared" si="5"/>
        <v>2023554954.9299998</v>
      </c>
      <c r="D84">
        <v>5</v>
      </c>
      <c r="E84">
        <v>14</v>
      </c>
      <c r="F84">
        <v>9000000</v>
      </c>
      <c r="G84">
        <v>8054689</v>
      </c>
      <c r="H84" t="b">
        <v>1</v>
      </c>
      <c r="I84" t="b">
        <v>1</v>
      </c>
      <c r="J84" t="b">
        <v>1</v>
      </c>
      <c r="K84">
        <v>11554957.929999899</v>
      </c>
      <c r="L84" s="1">
        <f t="shared" si="6"/>
        <v>2023554954.9299998</v>
      </c>
      <c r="M84" s="1">
        <f t="shared" si="7"/>
        <v>2011554954.9299998</v>
      </c>
    </row>
    <row r="85" spans="2:13" x14ac:dyDescent="0.3">
      <c r="B85" s="1">
        <f t="shared" si="4"/>
        <v>2011554954.9299998</v>
      </c>
      <c r="C85" s="1">
        <f t="shared" si="5"/>
        <v>2024554954.9299998</v>
      </c>
      <c r="D85">
        <v>5</v>
      </c>
      <c r="E85">
        <v>15</v>
      </c>
      <c r="F85">
        <v>9000000</v>
      </c>
      <c r="G85">
        <v>8054689</v>
      </c>
      <c r="H85" t="b">
        <v>1</v>
      </c>
      <c r="I85" t="b">
        <v>1</v>
      </c>
      <c r="J85" t="b">
        <v>1</v>
      </c>
      <c r="K85">
        <v>11554957.929999899</v>
      </c>
      <c r="L85" s="1">
        <f t="shared" si="6"/>
        <v>2024554954.9299998</v>
      </c>
      <c r="M85" s="1">
        <f t="shared" si="7"/>
        <v>2011554954.9299998</v>
      </c>
    </row>
    <row r="86" spans="2:13" x14ac:dyDescent="0.3">
      <c r="B86" s="1">
        <f t="shared" si="4"/>
        <v>1012569545.3199999</v>
      </c>
      <c r="C86" s="1">
        <f t="shared" si="5"/>
        <v>1012569545.3199999</v>
      </c>
      <c r="D86">
        <v>4</v>
      </c>
      <c r="E86">
        <v>2</v>
      </c>
      <c r="F86">
        <v>9000000</v>
      </c>
      <c r="G86">
        <v>8054689</v>
      </c>
      <c r="H86" t="b">
        <v>1</v>
      </c>
      <c r="I86" t="b">
        <v>1</v>
      </c>
      <c r="J86" t="b">
        <v>1</v>
      </c>
      <c r="K86">
        <v>12569546.3199999</v>
      </c>
      <c r="L86" s="1">
        <f t="shared" si="6"/>
        <v>1012569545.3199999</v>
      </c>
      <c r="M86" s="1">
        <f t="shared" si="7"/>
        <v>1012569545.3199999</v>
      </c>
    </row>
    <row r="87" spans="2:13" x14ac:dyDescent="0.3">
      <c r="B87" s="1">
        <f t="shared" si="4"/>
        <v>1012142363.2</v>
      </c>
      <c r="C87" s="1">
        <f t="shared" si="5"/>
        <v>1013142363.2</v>
      </c>
      <c r="D87">
        <v>4</v>
      </c>
      <c r="E87">
        <v>3</v>
      </c>
      <c r="F87">
        <v>9000000</v>
      </c>
      <c r="G87">
        <v>8054689</v>
      </c>
      <c r="H87" t="b">
        <v>1</v>
      </c>
      <c r="I87" t="b">
        <v>1</v>
      </c>
      <c r="J87" t="b">
        <v>1</v>
      </c>
      <c r="K87">
        <v>12142364.199999999</v>
      </c>
      <c r="L87" s="1">
        <f t="shared" si="6"/>
        <v>1013142363.2</v>
      </c>
      <c r="M87" s="1">
        <f t="shared" si="7"/>
        <v>1012142363.2</v>
      </c>
    </row>
    <row r="88" spans="2:13" x14ac:dyDescent="0.3">
      <c r="B88" s="1">
        <f t="shared" si="4"/>
        <v>1011852428.4899999</v>
      </c>
      <c r="C88" s="1">
        <f t="shared" si="5"/>
        <v>1013852428.4899999</v>
      </c>
      <c r="D88">
        <v>4</v>
      </c>
      <c r="E88">
        <v>4</v>
      </c>
      <c r="F88">
        <v>9000000</v>
      </c>
      <c r="G88">
        <v>8054689</v>
      </c>
      <c r="H88" t="b">
        <v>1</v>
      </c>
      <c r="I88" t="b">
        <v>1</v>
      </c>
      <c r="J88" t="b">
        <v>1</v>
      </c>
      <c r="K88">
        <v>11852429.4899999</v>
      </c>
      <c r="L88" s="1">
        <f t="shared" si="6"/>
        <v>1013852428.4899999</v>
      </c>
      <c r="M88" s="1">
        <f t="shared" si="7"/>
        <v>1011852428.4899999</v>
      </c>
    </row>
    <row r="89" spans="2:13" x14ac:dyDescent="0.3">
      <c r="B89" s="1">
        <f t="shared" si="4"/>
        <v>1011657264.78</v>
      </c>
      <c r="C89" s="1">
        <f t="shared" si="5"/>
        <v>1014657264.78</v>
      </c>
      <c r="D89">
        <v>4</v>
      </c>
      <c r="E89">
        <v>5</v>
      </c>
      <c r="F89">
        <v>9000000</v>
      </c>
      <c r="G89">
        <v>8054689</v>
      </c>
      <c r="H89" t="b">
        <v>1</v>
      </c>
      <c r="I89" t="b">
        <v>1</v>
      </c>
      <c r="J89" t="b">
        <v>1</v>
      </c>
      <c r="K89">
        <v>11657265.779999999</v>
      </c>
      <c r="L89" s="1">
        <f t="shared" si="6"/>
        <v>1014657264.78</v>
      </c>
      <c r="M89" s="1">
        <f t="shared" si="7"/>
        <v>1011657264.78</v>
      </c>
    </row>
    <row r="90" spans="2:13" x14ac:dyDescent="0.3">
      <c r="B90" s="1">
        <f t="shared" si="4"/>
        <v>1011630775.3799999</v>
      </c>
      <c r="C90" s="1">
        <f t="shared" si="5"/>
        <v>1015630775.3799999</v>
      </c>
      <c r="D90">
        <v>4</v>
      </c>
      <c r="E90">
        <v>6</v>
      </c>
      <c r="F90">
        <v>9000000</v>
      </c>
      <c r="G90">
        <v>8054689</v>
      </c>
      <c r="H90" t="b">
        <v>1</v>
      </c>
      <c r="I90" t="b">
        <v>1</v>
      </c>
      <c r="J90" t="b">
        <v>1</v>
      </c>
      <c r="K90">
        <v>11630776.3799999</v>
      </c>
      <c r="L90" s="1">
        <f t="shared" si="6"/>
        <v>1015630775.3799999</v>
      </c>
      <c r="M90" s="1">
        <f t="shared" si="7"/>
        <v>1011630775.3799999</v>
      </c>
    </row>
    <row r="91" spans="2:13" x14ac:dyDescent="0.3">
      <c r="B91" s="1">
        <f t="shared" si="4"/>
        <v>1011607941.1299999</v>
      </c>
      <c r="C91" s="1">
        <f t="shared" si="5"/>
        <v>1016607941.1299999</v>
      </c>
      <c r="D91">
        <v>4</v>
      </c>
      <c r="E91">
        <v>7</v>
      </c>
      <c r="F91">
        <v>9000000</v>
      </c>
      <c r="G91">
        <v>8054689</v>
      </c>
      <c r="H91" t="b">
        <v>1</v>
      </c>
      <c r="I91" t="b">
        <v>1</v>
      </c>
      <c r="J91" t="b">
        <v>1</v>
      </c>
      <c r="K91">
        <v>11607942.1299999</v>
      </c>
      <c r="L91" s="1">
        <f t="shared" si="6"/>
        <v>1016607941.1299999</v>
      </c>
      <c r="M91" s="1">
        <f t="shared" si="7"/>
        <v>1011607941.1299999</v>
      </c>
    </row>
    <row r="92" spans="2:13" x14ac:dyDescent="0.3">
      <c r="B92" s="1">
        <f t="shared" si="4"/>
        <v>1011588392.5599999</v>
      </c>
      <c r="C92" s="1">
        <f t="shared" si="5"/>
        <v>1017588392.5599999</v>
      </c>
      <c r="D92">
        <v>4</v>
      </c>
      <c r="E92">
        <v>8</v>
      </c>
      <c r="F92">
        <v>9000000</v>
      </c>
      <c r="G92">
        <v>8054689</v>
      </c>
      <c r="H92" t="b">
        <v>1</v>
      </c>
      <c r="I92" t="b">
        <v>1</v>
      </c>
      <c r="J92" t="b">
        <v>1</v>
      </c>
      <c r="K92">
        <v>11588393.5599999</v>
      </c>
      <c r="L92" s="1">
        <f t="shared" si="6"/>
        <v>1017588392.5599999</v>
      </c>
      <c r="M92" s="1">
        <f t="shared" si="7"/>
        <v>1011588392.5599999</v>
      </c>
    </row>
    <row r="93" spans="2:13" x14ac:dyDescent="0.3">
      <c r="B93" s="1">
        <f t="shared" si="4"/>
        <v>1011574899.25</v>
      </c>
      <c r="C93" s="1">
        <f t="shared" si="5"/>
        <v>1018574899.25</v>
      </c>
      <c r="D93">
        <v>4</v>
      </c>
      <c r="E93">
        <v>9</v>
      </c>
      <c r="F93">
        <v>9000000</v>
      </c>
      <c r="G93">
        <v>8054689</v>
      </c>
      <c r="H93" t="b">
        <v>1</v>
      </c>
      <c r="I93" t="b">
        <v>1</v>
      </c>
      <c r="J93" t="b">
        <v>1</v>
      </c>
      <c r="K93">
        <v>11574900.25</v>
      </c>
      <c r="L93" s="1">
        <f t="shared" si="6"/>
        <v>1018574899.25</v>
      </c>
      <c r="M93" s="1">
        <f t="shared" si="7"/>
        <v>1011574899.25</v>
      </c>
    </row>
    <row r="94" spans="2:13" x14ac:dyDescent="0.3">
      <c r="B94" s="1">
        <f t="shared" si="4"/>
        <v>1011563180.92</v>
      </c>
      <c r="C94" s="1">
        <f t="shared" si="5"/>
        <v>1019563180.9199998</v>
      </c>
      <c r="D94">
        <v>4</v>
      </c>
      <c r="E94">
        <v>10</v>
      </c>
      <c r="F94">
        <v>9000000</v>
      </c>
      <c r="G94">
        <v>8054689</v>
      </c>
      <c r="H94" t="b">
        <v>1</v>
      </c>
      <c r="I94" t="b">
        <v>1</v>
      </c>
      <c r="J94" t="b">
        <v>1</v>
      </c>
      <c r="K94">
        <v>11563181.919999899</v>
      </c>
      <c r="L94" s="1">
        <f t="shared" si="6"/>
        <v>1019563180.9199998</v>
      </c>
      <c r="M94" s="1">
        <f t="shared" si="7"/>
        <v>1011563180.92</v>
      </c>
    </row>
    <row r="95" spans="2:13" x14ac:dyDescent="0.3">
      <c r="B95" s="1">
        <f t="shared" si="4"/>
        <v>1011556260.4699999</v>
      </c>
      <c r="C95" s="1">
        <f t="shared" si="5"/>
        <v>1020556260.4699999</v>
      </c>
      <c r="D95">
        <v>4</v>
      </c>
      <c r="E95">
        <v>11</v>
      </c>
      <c r="F95">
        <v>9000000</v>
      </c>
      <c r="G95">
        <v>8054689</v>
      </c>
      <c r="H95" t="b">
        <v>1</v>
      </c>
      <c r="I95" t="b">
        <v>1</v>
      </c>
      <c r="J95" t="b">
        <v>1</v>
      </c>
      <c r="K95">
        <v>11556261.4699999</v>
      </c>
      <c r="L95" s="1">
        <f t="shared" si="6"/>
        <v>1020556260.4699999</v>
      </c>
      <c r="M95" s="1">
        <f t="shared" si="7"/>
        <v>1011556260.4699999</v>
      </c>
    </row>
    <row r="96" spans="2:13" x14ac:dyDescent="0.3">
      <c r="B96" s="1">
        <f t="shared" si="4"/>
        <v>1011554956.9299999</v>
      </c>
      <c r="C96" s="1">
        <f t="shared" si="5"/>
        <v>1021554956.9299999</v>
      </c>
      <c r="D96">
        <v>4</v>
      </c>
      <c r="E96">
        <v>12</v>
      </c>
      <c r="F96">
        <v>9000000</v>
      </c>
      <c r="G96">
        <v>8054689</v>
      </c>
      <c r="H96" t="b">
        <v>1</v>
      </c>
      <c r="I96" t="b">
        <v>1</v>
      </c>
      <c r="J96" t="b">
        <v>1</v>
      </c>
      <c r="K96">
        <v>11554957.929999899</v>
      </c>
      <c r="L96" s="1">
        <f t="shared" si="6"/>
        <v>1021554956.9299999</v>
      </c>
      <c r="M96" s="1">
        <f t="shared" si="7"/>
        <v>1011554956.9299999</v>
      </c>
    </row>
    <row r="97" spans="2:13" x14ac:dyDescent="0.3">
      <c r="B97" s="1">
        <f t="shared" si="4"/>
        <v>1011554956.9299999</v>
      </c>
      <c r="C97" s="1">
        <f t="shared" si="5"/>
        <v>1022554956.9299999</v>
      </c>
      <c r="D97">
        <v>4</v>
      </c>
      <c r="E97">
        <v>13</v>
      </c>
      <c r="F97">
        <v>9000000</v>
      </c>
      <c r="G97">
        <v>8054689</v>
      </c>
      <c r="H97" t="b">
        <v>1</v>
      </c>
      <c r="I97" t="b">
        <v>1</v>
      </c>
      <c r="J97" t="b">
        <v>1</v>
      </c>
      <c r="K97">
        <v>11554957.929999899</v>
      </c>
      <c r="L97" s="1">
        <f t="shared" si="6"/>
        <v>1022554956.9299999</v>
      </c>
      <c r="M97" s="1">
        <f t="shared" si="7"/>
        <v>1011554956.9299999</v>
      </c>
    </row>
    <row r="98" spans="2:13" x14ac:dyDescent="0.3">
      <c r="B98" s="1">
        <f t="shared" si="4"/>
        <v>1011554956.9299999</v>
      </c>
      <c r="C98" s="1">
        <f t="shared" si="5"/>
        <v>1023554956.9299999</v>
      </c>
      <c r="D98">
        <v>4</v>
      </c>
      <c r="E98">
        <v>14</v>
      </c>
      <c r="F98">
        <v>9000000</v>
      </c>
      <c r="G98">
        <v>8054689</v>
      </c>
      <c r="H98" t="b">
        <v>1</v>
      </c>
      <c r="I98" t="b">
        <v>1</v>
      </c>
      <c r="J98" t="b">
        <v>1</v>
      </c>
      <c r="K98">
        <v>11554957.929999899</v>
      </c>
      <c r="L98" s="1">
        <f t="shared" si="6"/>
        <v>1023554956.9299999</v>
      </c>
      <c r="M98" s="1">
        <f t="shared" si="7"/>
        <v>1011554956.9299999</v>
      </c>
    </row>
    <row r="99" spans="2:13" x14ac:dyDescent="0.3">
      <c r="B99" s="1">
        <f t="shared" si="4"/>
        <v>1011554956.9299999</v>
      </c>
      <c r="C99" s="1">
        <f t="shared" si="5"/>
        <v>1024554956.9299999</v>
      </c>
      <c r="D99">
        <v>4</v>
      </c>
      <c r="E99">
        <v>15</v>
      </c>
      <c r="F99">
        <v>9000000</v>
      </c>
      <c r="G99">
        <v>8054689</v>
      </c>
      <c r="H99" t="b">
        <v>1</v>
      </c>
      <c r="I99" t="b">
        <v>1</v>
      </c>
      <c r="J99" t="b">
        <v>1</v>
      </c>
      <c r="K99">
        <v>11554957.929999899</v>
      </c>
      <c r="L99" s="1">
        <f t="shared" si="6"/>
        <v>1024554956.9299999</v>
      </c>
      <c r="M99" s="1">
        <f t="shared" si="7"/>
        <v>1011554956.9299999</v>
      </c>
    </row>
    <row r="100" spans="2:13" x14ac:dyDescent="0.3">
      <c r="B100" s="1">
        <f t="shared" si="4"/>
        <v>1012818476.8499999</v>
      </c>
      <c r="C100" s="1">
        <f t="shared" si="5"/>
        <v>1012818476.8499999</v>
      </c>
      <c r="D100">
        <v>3</v>
      </c>
      <c r="E100">
        <v>2</v>
      </c>
      <c r="F100">
        <v>9000000</v>
      </c>
      <c r="G100">
        <v>8054689</v>
      </c>
      <c r="H100" t="b">
        <v>1</v>
      </c>
      <c r="I100" t="b">
        <v>1</v>
      </c>
      <c r="J100" t="b">
        <v>1</v>
      </c>
      <c r="K100">
        <v>12818476.849999901</v>
      </c>
      <c r="L100" s="1">
        <f t="shared" si="6"/>
        <v>1012818476.8499999</v>
      </c>
      <c r="M100" s="1">
        <f t="shared" si="7"/>
        <v>1012818476.8499999</v>
      </c>
    </row>
    <row r="101" spans="2:13" x14ac:dyDescent="0.3">
      <c r="B101" s="1">
        <f t="shared" si="4"/>
        <v>1012182976.88</v>
      </c>
      <c r="C101" s="1">
        <f t="shared" si="5"/>
        <v>1013182976.88</v>
      </c>
      <c r="D101">
        <v>3</v>
      </c>
      <c r="E101">
        <v>3</v>
      </c>
      <c r="F101">
        <v>9000000</v>
      </c>
      <c r="G101">
        <v>8054689</v>
      </c>
      <c r="H101" t="b">
        <v>1</v>
      </c>
      <c r="I101" t="b">
        <v>1</v>
      </c>
      <c r="J101" t="b">
        <v>1</v>
      </c>
      <c r="K101">
        <v>12182976.880000001</v>
      </c>
      <c r="L101" s="1">
        <f t="shared" si="6"/>
        <v>1013182976.88</v>
      </c>
      <c r="M101" s="1">
        <f t="shared" si="7"/>
        <v>1012182976.88</v>
      </c>
    </row>
    <row r="102" spans="2:13" x14ac:dyDescent="0.3">
      <c r="B102" s="1">
        <f t="shared" si="4"/>
        <v>1011890223.54</v>
      </c>
      <c r="C102" s="1">
        <f t="shared" si="5"/>
        <v>1013890223.54</v>
      </c>
      <c r="D102">
        <v>3</v>
      </c>
      <c r="E102">
        <v>4</v>
      </c>
      <c r="F102">
        <v>9000000</v>
      </c>
      <c r="G102">
        <v>8054689</v>
      </c>
      <c r="H102" t="b">
        <v>1</v>
      </c>
      <c r="I102" t="b">
        <v>1</v>
      </c>
      <c r="J102" t="b">
        <v>1</v>
      </c>
      <c r="K102">
        <v>11890223.539999999</v>
      </c>
      <c r="L102" s="1">
        <f t="shared" si="6"/>
        <v>1013890223.54</v>
      </c>
      <c r="M102" s="1">
        <f t="shared" si="7"/>
        <v>1011890223.54</v>
      </c>
    </row>
    <row r="103" spans="2:13" x14ac:dyDescent="0.3">
      <c r="B103" s="1">
        <f t="shared" si="4"/>
        <v>1011695059.8299999</v>
      </c>
      <c r="C103" s="1">
        <f t="shared" si="5"/>
        <v>1014695059.8299999</v>
      </c>
      <c r="D103">
        <v>3</v>
      </c>
      <c r="E103">
        <v>5</v>
      </c>
      <c r="F103">
        <v>9000000</v>
      </c>
      <c r="G103">
        <v>8054689</v>
      </c>
      <c r="H103" t="b">
        <v>1</v>
      </c>
      <c r="I103" t="b">
        <v>1</v>
      </c>
      <c r="J103" t="b">
        <v>1</v>
      </c>
      <c r="K103">
        <v>11695059.829999899</v>
      </c>
      <c r="L103" s="1">
        <f t="shared" si="6"/>
        <v>1014695059.8299999</v>
      </c>
      <c r="M103" s="1">
        <f t="shared" si="7"/>
        <v>1011695059.8299999</v>
      </c>
    </row>
    <row r="104" spans="2:13" x14ac:dyDescent="0.3">
      <c r="B104" s="1">
        <f t="shared" si="4"/>
        <v>1011661863.3</v>
      </c>
      <c r="C104" s="1">
        <f t="shared" si="5"/>
        <v>1015661863.3</v>
      </c>
      <c r="D104">
        <v>3</v>
      </c>
      <c r="E104">
        <v>6</v>
      </c>
      <c r="F104">
        <v>9000000</v>
      </c>
      <c r="G104">
        <v>8054689</v>
      </c>
      <c r="H104" t="b">
        <v>1</v>
      </c>
      <c r="I104" t="b">
        <v>1</v>
      </c>
      <c r="J104" t="b">
        <v>1</v>
      </c>
      <c r="K104">
        <v>11661863.2999999</v>
      </c>
      <c r="L104" s="1">
        <f t="shared" si="6"/>
        <v>1015661863.3</v>
      </c>
      <c r="M104" s="1">
        <f t="shared" si="7"/>
        <v>1011661863.3</v>
      </c>
    </row>
    <row r="105" spans="2:13" x14ac:dyDescent="0.3">
      <c r="B105" s="1">
        <f t="shared" si="4"/>
        <v>1011635373.8999999</v>
      </c>
      <c r="C105" s="1">
        <f t="shared" si="5"/>
        <v>1016635373.8999999</v>
      </c>
      <c r="D105">
        <v>3</v>
      </c>
      <c r="E105">
        <v>7</v>
      </c>
      <c r="F105">
        <v>9000000</v>
      </c>
      <c r="G105">
        <v>8054689</v>
      </c>
      <c r="H105" t="b">
        <v>1</v>
      </c>
      <c r="I105" t="b">
        <v>1</v>
      </c>
      <c r="J105" t="b">
        <v>1</v>
      </c>
      <c r="K105">
        <v>11635373.8999999</v>
      </c>
      <c r="L105" s="1">
        <f t="shared" si="6"/>
        <v>1016635373.8999999</v>
      </c>
      <c r="M105" s="1">
        <f t="shared" si="7"/>
        <v>1011635373.8999999</v>
      </c>
    </row>
    <row r="106" spans="2:13" x14ac:dyDescent="0.3">
      <c r="B106" s="1">
        <f t="shared" si="4"/>
        <v>1011612539.6499999</v>
      </c>
      <c r="C106" s="1">
        <f t="shared" si="5"/>
        <v>1017612539.6499999</v>
      </c>
      <c r="D106">
        <v>3</v>
      </c>
      <c r="E106">
        <v>8</v>
      </c>
      <c r="F106">
        <v>9000000</v>
      </c>
      <c r="G106">
        <v>8054689</v>
      </c>
      <c r="H106" t="b">
        <v>1</v>
      </c>
      <c r="I106" t="b">
        <v>1</v>
      </c>
      <c r="J106" t="b">
        <v>1</v>
      </c>
      <c r="K106">
        <v>11612539.6499999</v>
      </c>
      <c r="L106" s="1">
        <f t="shared" si="6"/>
        <v>1017612539.6499999</v>
      </c>
      <c r="M106" s="1">
        <f t="shared" si="7"/>
        <v>1011612539.6499999</v>
      </c>
    </row>
    <row r="107" spans="2:13" x14ac:dyDescent="0.3">
      <c r="B107" s="1">
        <f t="shared" si="4"/>
        <v>1011599046.3399999</v>
      </c>
      <c r="C107" s="1">
        <f t="shared" si="5"/>
        <v>1018599046.3399999</v>
      </c>
      <c r="D107">
        <v>3</v>
      </c>
      <c r="E107">
        <v>9</v>
      </c>
      <c r="F107">
        <v>9000000</v>
      </c>
      <c r="G107">
        <v>8054689</v>
      </c>
      <c r="H107" t="b">
        <v>1</v>
      </c>
      <c r="I107" t="b">
        <v>1</v>
      </c>
      <c r="J107" t="b">
        <v>1</v>
      </c>
      <c r="K107">
        <v>11599046.339999899</v>
      </c>
      <c r="L107" s="1">
        <f t="shared" si="6"/>
        <v>1018599046.3399999</v>
      </c>
      <c r="M107" s="1">
        <f t="shared" si="7"/>
        <v>1011599046.3399999</v>
      </c>
    </row>
    <row r="108" spans="2:13" x14ac:dyDescent="0.3">
      <c r="B108" s="1">
        <f t="shared" si="4"/>
        <v>1011587328.0099999</v>
      </c>
      <c r="C108" s="1">
        <f t="shared" si="5"/>
        <v>1019587328.0099999</v>
      </c>
      <c r="D108">
        <v>3</v>
      </c>
      <c r="E108">
        <v>10</v>
      </c>
      <c r="F108">
        <v>9000000</v>
      </c>
      <c r="G108">
        <v>8054689</v>
      </c>
      <c r="H108" t="b">
        <v>1</v>
      </c>
      <c r="I108" t="b">
        <v>1</v>
      </c>
      <c r="J108" t="b">
        <v>1</v>
      </c>
      <c r="K108">
        <v>11587328.009999899</v>
      </c>
      <c r="L108" s="1">
        <f t="shared" si="6"/>
        <v>1019587328.0099999</v>
      </c>
      <c r="M108" s="1">
        <f t="shared" si="7"/>
        <v>1011587328.0099999</v>
      </c>
    </row>
    <row r="109" spans="2:13" x14ac:dyDescent="0.3">
      <c r="B109" s="1">
        <f t="shared" si="4"/>
        <v>1011580407.5599999</v>
      </c>
      <c r="C109" s="1">
        <f t="shared" si="5"/>
        <v>1020580407.5599999</v>
      </c>
      <c r="D109">
        <v>3</v>
      </c>
      <c r="E109">
        <v>11</v>
      </c>
      <c r="F109">
        <v>9000000</v>
      </c>
      <c r="G109">
        <v>8054689</v>
      </c>
      <c r="H109" t="b">
        <v>1</v>
      </c>
      <c r="I109" t="b">
        <v>1</v>
      </c>
      <c r="J109" t="b">
        <v>1</v>
      </c>
      <c r="K109">
        <v>11580407.5599999</v>
      </c>
      <c r="L109" s="1">
        <f t="shared" si="6"/>
        <v>1020580407.5599999</v>
      </c>
      <c r="M109" s="1">
        <f t="shared" si="7"/>
        <v>1011580407.5599999</v>
      </c>
    </row>
    <row r="110" spans="2:13" x14ac:dyDescent="0.3">
      <c r="B110" s="1">
        <f t="shared" si="4"/>
        <v>1011579104.0199999</v>
      </c>
      <c r="C110" s="1">
        <f t="shared" si="5"/>
        <v>1021579104.0199999</v>
      </c>
      <c r="D110">
        <v>3</v>
      </c>
      <c r="E110">
        <v>12</v>
      </c>
      <c r="F110">
        <v>9000000</v>
      </c>
      <c r="G110">
        <v>8054689</v>
      </c>
      <c r="H110" t="b">
        <v>1</v>
      </c>
      <c r="I110" t="b">
        <v>1</v>
      </c>
      <c r="J110" t="b">
        <v>1</v>
      </c>
      <c r="K110">
        <v>11579104.019999901</v>
      </c>
      <c r="L110" s="1">
        <f t="shared" si="6"/>
        <v>1021579104.0199999</v>
      </c>
      <c r="M110" s="1">
        <f t="shared" si="7"/>
        <v>1011579104.0199999</v>
      </c>
    </row>
    <row r="111" spans="2:13" x14ac:dyDescent="0.3">
      <c r="B111" s="1">
        <f t="shared" si="4"/>
        <v>1011579104.0199999</v>
      </c>
      <c r="C111" s="1">
        <f t="shared" si="5"/>
        <v>1022579104.0199999</v>
      </c>
      <c r="D111">
        <v>3</v>
      </c>
      <c r="E111">
        <v>13</v>
      </c>
      <c r="F111">
        <v>9000000</v>
      </c>
      <c r="G111">
        <v>8054689</v>
      </c>
      <c r="H111" t="b">
        <v>1</v>
      </c>
      <c r="I111" t="b">
        <v>1</v>
      </c>
      <c r="J111" t="b">
        <v>1</v>
      </c>
      <c r="K111">
        <v>11579104.019999901</v>
      </c>
      <c r="L111" s="1">
        <f t="shared" si="6"/>
        <v>1022579104.0199999</v>
      </c>
      <c r="M111" s="1">
        <f t="shared" si="7"/>
        <v>1011579104.0199999</v>
      </c>
    </row>
    <row r="112" spans="2:13" x14ac:dyDescent="0.3">
      <c r="B112" s="1">
        <f t="shared" si="4"/>
        <v>1011579104.0199999</v>
      </c>
      <c r="C112" s="1">
        <f t="shared" si="5"/>
        <v>1023579104.0199999</v>
      </c>
      <c r="D112">
        <v>3</v>
      </c>
      <c r="E112">
        <v>14</v>
      </c>
      <c r="F112">
        <v>9000000</v>
      </c>
      <c r="G112">
        <v>8054689</v>
      </c>
      <c r="H112" t="b">
        <v>1</v>
      </c>
      <c r="I112" t="b">
        <v>1</v>
      </c>
      <c r="J112" t="b">
        <v>1</v>
      </c>
      <c r="K112">
        <v>11579104.019999901</v>
      </c>
      <c r="L112" s="1">
        <f t="shared" si="6"/>
        <v>1023579104.0199999</v>
      </c>
      <c r="M112" s="1">
        <f t="shared" si="7"/>
        <v>1011579104.0199999</v>
      </c>
    </row>
    <row r="113" spans="2:13" x14ac:dyDescent="0.3">
      <c r="B113" s="1">
        <f t="shared" si="4"/>
        <v>1011579104.0199999</v>
      </c>
      <c r="C113" s="1">
        <f t="shared" si="5"/>
        <v>1024579104.0199999</v>
      </c>
      <c r="D113">
        <v>3</v>
      </c>
      <c r="E113">
        <v>15</v>
      </c>
      <c r="F113">
        <v>9000000</v>
      </c>
      <c r="G113">
        <v>8054689</v>
      </c>
      <c r="H113" t="b">
        <v>1</v>
      </c>
      <c r="I113" t="b">
        <v>1</v>
      </c>
      <c r="J113" t="b">
        <v>1</v>
      </c>
      <c r="K113">
        <v>11579104.019999901</v>
      </c>
      <c r="L113" s="1">
        <f t="shared" si="6"/>
        <v>1024579104.0199999</v>
      </c>
      <c r="M113" s="1">
        <f t="shared" si="7"/>
        <v>1011579104.0199999</v>
      </c>
    </row>
    <row r="114" spans="2:13" x14ac:dyDescent="0.3">
      <c r="B114" s="1">
        <f t="shared" si="4"/>
        <v>1019288913.5700001</v>
      </c>
      <c r="C114" s="1">
        <f t="shared" si="5"/>
        <v>1019288913.5700001</v>
      </c>
      <c r="D114">
        <v>2</v>
      </c>
      <c r="E114">
        <v>2</v>
      </c>
      <c r="F114">
        <v>9000000</v>
      </c>
      <c r="G114">
        <v>8054689</v>
      </c>
      <c r="H114" t="b">
        <v>1</v>
      </c>
      <c r="I114" t="b">
        <v>1</v>
      </c>
      <c r="J114" t="b">
        <v>1</v>
      </c>
      <c r="K114">
        <v>19288912.57</v>
      </c>
      <c r="L114" s="1">
        <f t="shared" si="6"/>
        <v>1019288913.5700001</v>
      </c>
      <c r="M114" s="1">
        <f t="shared" si="7"/>
        <v>1019288913.5700001</v>
      </c>
    </row>
    <row r="115" spans="2:13" x14ac:dyDescent="0.3">
      <c r="B115" s="1">
        <f t="shared" si="4"/>
        <v>1016146402.04</v>
      </c>
      <c r="C115" s="1">
        <f t="shared" si="5"/>
        <v>1017146402.04</v>
      </c>
      <c r="D115">
        <v>2</v>
      </c>
      <c r="E115">
        <v>3</v>
      </c>
      <c r="F115">
        <v>9000000</v>
      </c>
      <c r="G115">
        <v>8054689</v>
      </c>
      <c r="H115" t="b">
        <v>1</v>
      </c>
      <c r="I115" t="b">
        <v>1</v>
      </c>
      <c r="J115" t="b">
        <v>1</v>
      </c>
      <c r="K115">
        <v>16146401.039999999</v>
      </c>
      <c r="L115" s="1">
        <f t="shared" si="6"/>
        <v>1017146402.04</v>
      </c>
      <c r="M115" s="1">
        <f t="shared" si="7"/>
        <v>1016146402.04</v>
      </c>
    </row>
    <row r="116" spans="2:13" x14ac:dyDescent="0.3">
      <c r="B116" s="1">
        <f t="shared" si="4"/>
        <v>1015390847.7199999</v>
      </c>
      <c r="C116" s="1">
        <f t="shared" si="5"/>
        <v>1017390847.7199999</v>
      </c>
      <c r="D116">
        <v>2</v>
      </c>
      <c r="E116">
        <v>4</v>
      </c>
      <c r="F116">
        <v>9000000</v>
      </c>
      <c r="G116">
        <v>8054689</v>
      </c>
      <c r="H116" t="b">
        <v>1</v>
      </c>
      <c r="I116" t="b">
        <v>1</v>
      </c>
      <c r="J116" t="b">
        <v>1</v>
      </c>
      <c r="K116">
        <v>15390846.7199999</v>
      </c>
      <c r="L116" s="1">
        <f t="shared" si="6"/>
        <v>1017390847.7199999</v>
      </c>
      <c r="M116" s="1">
        <f t="shared" si="7"/>
        <v>1015390847.7199999</v>
      </c>
    </row>
    <row r="117" spans="2:13" x14ac:dyDescent="0.3">
      <c r="B117" s="1">
        <f t="shared" si="4"/>
        <v>1014628633.3799999</v>
      </c>
      <c r="C117" s="1">
        <f t="shared" si="5"/>
        <v>1017628633.3799999</v>
      </c>
      <c r="D117">
        <v>2</v>
      </c>
      <c r="E117">
        <v>5</v>
      </c>
      <c r="F117">
        <v>9000000</v>
      </c>
      <c r="G117">
        <v>8054689</v>
      </c>
      <c r="H117" t="b">
        <v>1</v>
      </c>
      <c r="I117" t="b">
        <v>1</v>
      </c>
      <c r="J117" t="b">
        <v>1</v>
      </c>
      <c r="K117">
        <v>14628632.3799999</v>
      </c>
      <c r="L117" s="1">
        <f t="shared" si="6"/>
        <v>1017628633.3799999</v>
      </c>
      <c r="M117" s="1">
        <f t="shared" si="7"/>
        <v>1014628633.3799999</v>
      </c>
    </row>
    <row r="118" spans="2:13" x14ac:dyDescent="0.3">
      <c r="B118" s="1">
        <f t="shared" si="4"/>
        <v>1014558079.9499999</v>
      </c>
      <c r="C118" s="1">
        <f t="shared" si="5"/>
        <v>1018558079.9499999</v>
      </c>
      <c r="D118">
        <v>2</v>
      </c>
      <c r="E118">
        <v>6</v>
      </c>
      <c r="F118">
        <v>9000000</v>
      </c>
      <c r="G118">
        <v>8054689</v>
      </c>
      <c r="H118" t="b">
        <v>1</v>
      </c>
      <c r="I118" t="b">
        <v>1</v>
      </c>
      <c r="J118" t="b">
        <v>1</v>
      </c>
      <c r="K118">
        <v>14558078.949999901</v>
      </c>
      <c r="L118" s="1">
        <f t="shared" si="6"/>
        <v>1018558079.9499999</v>
      </c>
      <c r="M118" s="1">
        <f t="shared" si="7"/>
        <v>1014558079.9499999</v>
      </c>
    </row>
    <row r="119" spans="2:13" x14ac:dyDescent="0.3">
      <c r="B119" s="1">
        <f t="shared" si="4"/>
        <v>1014532338.2399999</v>
      </c>
      <c r="C119" s="1">
        <f t="shared" si="5"/>
        <v>1019532338.2399999</v>
      </c>
      <c r="D119">
        <v>2</v>
      </c>
      <c r="E119">
        <v>7</v>
      </c>
      <c r="F119">
        <v>9000000</v>
      </c>
      <c r="G119">
        <v>8054689</v>
      </c>
      <c r="H119" t="b">
        <v>1</v>
      </c>
      <c r="I119" t="b">
        <v>1</v>
      </c>
      <c r="J119" t="b">
        <v>1</v>
      </c>
      <c r="K119">
        <v>14532337.2399999</v>
      </c>
      <c r="L119" s="1">
        <f t="shared" si="6"/>
        <v>1019532338.2399999</v>
      </c>
      <c r="M119" s="1">
        <f t="shared" si="7"/>
        <v>1014532338.2399999</v>
      </c>
    </row>
    <row r="120" spans="2:13" x14ac:dyDescent="0.3">
      <c r="B120" s="1">
        <f t="shared" si="4"/>
        <v>1014512637.27</v>
      </c>
      <c r="C120" s="1">
        <f t="shared" si="5"/>
        <v>1020512637.27</v>
      </c>
      <c r="D120">
        <v>2</v>
      </c>
      <c r="E120">
        <v>8</v>
      </c>
      <c r="F120">
        <v>9000000</v>
      </c>
      <c r="G120">
        <v>8054689</v>
      </c>
      <c r="H120" t="b">
        <v>1</v>
      </c>
      <c r="I120" t="b">
        <v>1</v>
      </c>
      <c r="J120" t="b">
        <v>1</v>
      </c>
      <c r="K120">
        <v>14512636.27</v>
      </c>
      <c r="L120" s="1">
        <f t="shared" si="6"/>
        <v>1020512637.27</v>
      </c>
      <c r="M120" s="1">
        <f t="shared" si="7"/>
        <v>1014512637.27</v>
      </c>
    </row>
    <row r="121" spans="2:13" x14ac:dyDescent="0.3">
      <c r="B121" s="1">
        <f t="shared" si="4"/>
        <v>1014498973.1899999</v>
      </c>
      <c r="C121" s="1">
        <f t="shared" si="5"/>
        <v>1021498973.1899999</v>
      </c>
      <c r="D121">
        <v>2</v>
      </c>
      <c r="E121">
        <v>9</v>
      </c>
      <c r="F121">
        <v>9000000</v>
      </c>
      <c r="G121">
        <v>8054689</v>
      </c>
      <c r="H121" t="b">
        <v>1</v>
      </c>
      <c r="I121" t="b">
        <v>1</v>
      </c>
      <c r="J121" t="b">
        <v>1</v>
      </c>
      <c r="K121">
        <v>14498972.189999901</v>
      </c>
      <c r="L121" s="1">
        <f t="shared" si="6"/>
        <v>1021498973.1899999</v>
      </c>
      <c r="M121" s="1">
        <f t="shared" si="7"/>
        <v>1014498973.1899999</v>
      </c>
    </row>
    <row r="122" spans="2:13" x14ac:dyDescent="0.3">
      <c r="B122" s="1">
        <f t="shared" si="4"/>
        <v>1014487254.86</v>
      </c>
      <c r="C122" s="1">
        <f t="shared" si="5"/>
        <v>1022487254.86</v>
      </c>
      <c r="D122">
        <v>2</v>
      </c>
      <c r="E122">
        <v>10</v>
      </c>
      <c r="F122">
        <v>9000000</v>
      </c>
      <c r="G122">
        <v>8054689</v>
      </c>
      <c r="H122" t="b">
        <v>1</v>
      </c>
      <c r="I122" t="b">
        <v>1</v>
      </c>
      <c r="J122" t="b">
        <v>1</v>
      </c>
      <c r="K122">
        <v>14487253.859999999</v>
      </c>
      <c r="L122" s="1">
        <f t="shared" si="6"/>
        <v>1022487254.86</v>
      </c>
      <c r="M122" s="1">
        <f t="shared" si="7"/>
        <v>1014487254.86</v>
      </c>
    </row>
    <row r="123" spans="2:13" x14ac:dyDescent="0.3">
      <c r="B123" s="1">
        <f t="shared" si="4"/>
        <v>1014480334.41</v>
      </c>
      <c r="C123" s="1">
        <f t="shared" si="5"/>
        <v>1023480334.41</v>
      </c>
      <c r="D123">
        <v>2</v>
      </c>
      <c r="E123">
        <v>11</v>
      </c>
      <c r="F123">
        <v>9000000</v>
      </c>
      <c r="G123">
        <v>8054689</v>
      </c>
      <c r="H123" t="b">
        <v>1</v>
      </c>
      <c r="I123" t="b">
        <v>1</v>
      </c>
      <c r="J123" t="b">
        <v>1</v>
      </c>
      <c r="K123">
        <v>14480333.41</v>
      </c>
      <c r="L123" s="1">
        <f t="shared" si="6"/>
        <v>1023480334.41</v>
      </c>
      <c r="M123" s="1">
        <f t="shared" si="7"/>
        <v>1014480334.41</v>
      </c>
    </row>
    <row r="124" spans="2:13" x14ac:dyDescent="0.3">
      <c r="B124" s="1">
        <f t="shared" si="4"/>
        <v>1014479030.87</v>
      </c>
      <c r="C124" s="1">
        <f t="shared" si="5"/>
        <v>1024479030.87</v>
      </c>
      <c r="D124">
        <v>2</v>
      </c>
      <c r="E124">
        <v>12</v>
      </c>
      <c r="F124">
        <v>9000000</v>
      </c>
      <c r="G124">
        <v>8054689</v>
      </c>
      <c r="H124" t="b">
        <v>1</v>
      </c>
      <c r="I124" t="b">
        <v>1</v>
      </c>
      <c r="J124" t="b">
        <v>1</v>
      </c>
      <c r="K124">
        <v>14479029.869999999</v>
      </c>
      <c r="L124" s="1">
        <f t="shared" si="6"/>
        <v>1024479030.87</v>
      </c>
      <c r="M124" s="1">
        <f t="shared" si="7"/>
        <v>1014479030.87</v>
      </c>
    </row>
    <row r="125" spans="2:13" x14ac:dyDescent="0.3">
      <c r="B125" s="1">
        <f t="shared" si="4"/>
        <v>1014479030.87</v>
      </c>
      <c r="C125" s="1">
        <f t="shared" si="5"/>
        <v>1025479030.87</v>
      </c>
      <c r="D125">
        <v>2</v>
      </c>
      <c r="E125">
        <v>13</v>
      </c>
      <c r="F125">
        <v>9000000</v>
      </c>
      <c r="G125">
        <v>8054689</v>
      </c>
      <c r="H125" t="b">
        <v>1</v>
      </c>
      <c r="I125" t="b">
        <v>1</v>
      </c>
      <c r="J125" t="b">
        <v>1</v>
      </c>
      <c r="K125">
        <v>14479029.869999999</v>
      </c>
      <c r="L125" s="1">
        <f t="shared" si="6"/>
        <v>1025479030.87</v>
      </c>
      <c r="M125" s="1">
        <f t="shared" si="7"/>
        <v>1014479030.87</v>
      </c>
    </row>
    <row r="126" spans="2:13" x14ac:dyDescent="0.3">
      <c r="B126" s="1">
        <f t="shared" si="4"/>
        <v>1014479030.87</v>
      </c>
      <c r="C126" s="1">
        <f t="shared" si="5"/>
        <v>1026479030.87</v>
      </c>
      <c r="D126">
        <v>2</v>
      </c>
      <c r="E126">
        <v>14</v>
      </c>
      <c r="F126">
        <v>9000000</v>
      </c>
      <c r="G126">
        <v>8054689</v>
      </c>
      <c r="H126" t="b">
        <v>1</v>
      </c>
      <c r="I126" t="b">
        <v>1</v>
      </c>
      <c r="J126" t="b">
        <v>1</v>
      </c>
      <c r="K126">
        <v>14479029.869999999</v>
      </c>
      <c r="L126" s="1">
        <f t="shared" si="6"/>
        <v>1026479030.87</v>
      </c>
      <c r="M126" s="1">
        <f t="shared" si="7"/>
        <v>1014479030.87</v>
      </c>
    </row>
    <row r="127" spans="2:13" x14ac:dyDescent="0.3">
      <c r="B127" s="1">
        <f t="shared" si="4"/>
        <v>1014479030.87</v>
      </c>
      <c r="C127" s="1">
        <f t="shared" si="5"/>
        <v>1027479030.87</v>
      </c>
      <c r="D127">
        <v>2</v>
      </c>
      <c r="E127">
        <v>15</v>
      </c>
      <c r="F127">
        <v>9000000</v>
      </c>
      <c r="G127">
        <v>8054689</v>
      </c>
      <c r="H127" t="b">
        <v>1</v>
      </c>
      <c r="I127" t="b">
        <v>1</v>
      </c>
      <c r="J127" t="b">
        <v>1</v>
      </c>
      <c r="K127">
        <v>14479029.869999999</v>
      </c>
      <c r="L127" s="1">
        <f t="shared" si="6"/>
        <v>1027479030.87</v>
      </c>
      <c r="M127" s="1">
        <f t="shared" si="7"/>
        <v>1014479030.87</v>
      </c>
    </row>
    <row r="128" spans="2:13" x14ac:dyDescent="0.3">
      <c r="B128" s="1">
        <f t="shared" si="4"/>
        <v>1029687547.41</v>
      </c>
      <c r="C128" s="1">
        <f t="shared" si="5"/>
        <v>1029687547.41</v>
      </c>
      <c r="D128">
        <v>1</v>
      </c>
      <c r="E128">
        <v>2</v>
      </c>
      <c r="F128">
        <v>9000000</v>
      </c>
      <c r="G128">
        <v>8054689</v>
      </c>
      <c r="H128" t="b">
        <v>1</v>
      </c>
      <c r="I128" t="b">
        <v>1</v>
      </c>
      <c r="J128" t="b">
        <v>1</v>
      </c>
      <c r="K128">
        <v>29687545.41</v>
      </c>
      <c r="L128" s="1">
        <f t="shared" si="6"/>
        <v>1029687547.41</v>
      </c>
      <c r="M128" s="1">
        <f t="shared" si="7"/>
        <v>1029687547.41</v>
      </c>
    </row>
    <row r="129" spans="2:13" x14ac:dyDescent="0.3">
      <c r="B129" s="1">
        <f t="shared" si="4"/>
        <v>1026727255.12</v>
      </c>
      <c r="C129" s="1">
        <f t="shared" si="5"/>
        <v>1027727255.12</v>
      </c>
      <c r="D129">
        <v>1</v>
      </c>
      <c r="E129">
        <v>3</v>
      </c>
      <c r="F129">
        <v>9000000</v>
      </c>
      <c r="G129">
        <v>8054689</v>
      </c>
      <c r="H129" t="b">
        <v>1</v>
      </c>
      <c r="I129" t="b">
        <v>1</v>
      </c>
      <c r="J129" t="b">
        <v>1</v>
      </c>
      <c r="K129">
        <v>26727253.120000001</v>
      </c>
      <c r="L129" s="1">
        <f t="shared" si="6"/>
        <v>1027727255.12</v>
      </c>
      <c r="M129" s="1">
        <f t="shared" si="7"/>
        <v>1026727255.12</v>
      </c>
    </row>
    <row r="130" spans="2:13" x14ac:dyDescent="0.3">
      <c r="B130" s="1">
        <f t="shared" si="4"/>
        <v>1024316221.79</v>
      </c>
      <c r="C130" s="1">
        <f t="shared" si="5"/>
        <v>1026316221.79</v>
      </c>
      <c r="D130">
        <v>1</v>
      </c>
      <c r="E130">
        <v>4</v>
      </c>
      <c r="F130">
        <v>9000000</v>
      </c>
      <c r="G130">
        <v>8054689</v>
      </c>
      <c r="H130" t="b">
        <v>1</v>
      </c>
      <c r="I130" t="b">
        <v>1</v>
      </c>
      <c r="J130" t="b">
        <v>1</v>
      </c>
      <c r="K130">
        <v>24316219.789999999</v>
      </c>
      <c r="L130" s="1">
        <f t="shared" si="6"/>
        <v>1026316221.79</v>
      </c>
      <c r="M130" s="1">
        <f t="shared" si="7"/>
        <v>1024316221.79</v>
      </c>
    </row>
    <row r="131" spans="2:13" x14ac:dyDescent="0.3">
      <c r="B131" s="1">
        <f t="shared" ref="B131:B194" si="8">M131</f>
        <v>1022094580.5899999</v>
      </c>
      <c r="C131" s="1">
        <f t="shared" ref="C131:C194" si="9">L131</f>
        <v>1025094580.5899999</v>
      </c>
      <c r="D131">
        <v>1</v>
      </c>
      <c r="E131">
        <v>5</v>
      </c>
      <c r="F131">
        <v>9000000</v>
      </c>
      <c r="G131">
        <v>8054689</v>
      </c>
      <c r="H131" t="b">
        <v>1</v>
      </c>
      <c r="I131" t="b">
        <v>1</v>
      </c>
      <c r="J131" t="b">
        <v>1</v>
      </c>
      <c r="K131">
        <v>22094578.589999899</v>
      </c>
      <c r="L131" s="1">
        <f t="shared" ref="L131:L194" si="10">K131+IF(D131&gt;$V$2,999999999,0)+($V$2-D131)*$V$1+(F131-9000000)*$V$3+IF(F131&gt;9000000,$V$4,0)-IF(J131,0,$V$5)+(E131-2+(1-J131))*$V$6+IF(E131&gt;$V$7,999999999,0)+IF(J131&gt;$V$8,999999999,0)</f>
        <v>1025094580.5899999</v>
      </c>
      <c r="M131" s="1">
        <f t="shared" ref="M131:M194" si="11">K131+IF(D131&gt;$V$12,999999999,0)+($V$12-D131)*$V$11+(F131-9000000)*$V$13+IF(F131&gt;9000000,$V$14,0)-IF(J131,0,$V$15)+(E131-2+(1-J131))*$V$16+IF(E131&gt;$V$17,999999999,0)+IF(J131&gt;$V$8,999999999,0)</f>
        <v>1022094580.5899999</v>
      </c>
    </row>
    <row r="132" spans="2:13" x14ac:dyDescent="0.3">
      <c r="B132" s="1">
        <f t="shared" si="8"/>
        <v>1020999288.02</v>
      </c>
      <c r="C132" s="1">
        <f t="shared" si="9"/>
        <v>1024999288.02</v>
      </c>
      <c r="D132">
        <v>1</v>
      </c>
      <c r="E132">
        <v>6</v>
      </c>
      <c r="F132">
        <v>9000000</v>
      </c>
      <c r="G132">
        <v>8054689</v>
      </c>
      <c r="H132" t="b">
        <v>1</v>
      </c>
      <c r="I132" t="b">
        <v>1</v>
      </c>
      <c r="J132" t="b">
        <v>1</v>
      </c>
      <c r="K132">
        <v>20999286.02</v>
      </c>
      <c r="L132" s="1">
        <f t="shared" si="10"/>
        <v>1024999288.02</v>
      </c>
      <c r="M132" s="1">
        <f t="shared" si="11"/>
        <v>1020999288.02</v>
      </c>
    </row>
    <row r="133" spans="2:13" x14ac:dyDescent="0.3">
      <c r="B133" s="1">
        <f t="shared" si="8"/>
        <v>1020546862.1799999</v>
      </c>
      <c r="C133" s="1">
        <f t="shared" si="9"/>
        <v>1025546862.1799999</v>
      </c>
      <c r="D133">
        <v>1</v>
      </c>
      <c r="E133">
        <v>7</v>
      </c>
      <c r="F133">
        <v>9000000</v>
      </c>
      <c r="G133">
        <v>8054689</v>
      </c>
      <c r="H133" t="b">
        <v>1</v>
      </c>
      <c r="I133" t="b">
        <v>1</v>
      </c>
      <c r="J133" t="b">
        <v>1</v>
      </c>
      <c r="K133">
        <v>20546860.179999899</v>
      </c>
      <c r="L133" s="1">
        <f t="shared" si="10"/>
        <v>1025546862.1799999</v>
      </c>
      <c r="M133" s="1">
        <f t="shared" si="11"/>
        <v>1020546862.1799999</v>
      </c>
    </row>
    <row r="134" spans="2:13" x14ac:dyDescent="0.3">
      <c r="B134" s="1">
        <f t="shared" si="8"/>
        <v>1020347905.91</v>
      </c>
      <c r="C134" s="1">
        <f t="shared" si="9"/>
        <v>1026347905.91</v>
      </c>
      <c r="D134">
        <v>1</v>
      </c>
      <c r="E134">
        <v>8</v>
      </c>
      <c r="F134">
        <v>9000000</v>
      </c>
      <c r="G134">
        <v>8054689</v>
      </c>
      <c r="H134" t="b">
        <v>1</v>
      </c>
      <c r="I134" t="b">
        <v>1</v>
      </c>
      <c r="J134" t="b">
        <v>1</v>
      </c>
      <c r="K134">
        <v>20347903.91</v>
      </c>
      <c r="L134" s="1">
        <f t="shared" si="10"/>
        <v>1026347905.91</v>
      </c>
      <c r="M134" s="1">
        <f t="shared" si="11"/>
        <v>1020347905.91</v>
      </c>
    </row>
    <row r="135" spans="2:13" x14ac:dyDescent="0.3">
      <c r="B135" s="1">
        <f t="shared" si="8"/>
        <v>1020263352.8399999</v>
      </c>
      <c r="C135" s="1">
        <f t="shared" si="9"/>
        <v>1027263352.8399999</v>
      </c>
      <c r="D135">
        <v>1</v>
      </c>
      <c r="E135">
        <v>9</v>
      </c>
      <c r="F135">
        <v>9000000</v>
      </c>
      <c r="G135">
        <v>8054689</v>
      </c>
      <c r="H135" t="b">
        <v>1</v>
      </c>
      <c r="I135" t="b">
        <v>1</v>
      </c>
      <c r="J135" t="b">
        <v>1</v>
      </c>
      <c r="K135">
        <v>20263350.839999899</v>
      </c>
      <c r="L135" s="1">
        <f t="shared" si="10"/>
        <v>1027263352.8399999</v>
      </c>
      <c r="M135" s="1">
        <f t="shared" si="11"/>
        <v>1020263352.8399999</v>
      </c>
    </row>
    <row r="136" spans="2:13" x14ac:dyDescent="0.3">
      <c r="B136" s="1">
        <f t="shared" si="8"/>
        <v>1020197903.8199999</v>
      </c>
      <c r="C136" s="1">
        <f t="shared" si="9"/>
        <v>1028197903.8199999</v>
      </c>
      <c r="D136">
        <v>1</v>
      </c>
      <c r="E136">
        <v>10</v>
      </c>
      <c r="F136">
        <v>9000000</v>
      </c>
      <c r="G136">
        <v>8054689</v>
      </c>
      <c r="H136" t="b">
        <v>1</v>
      </c>
      <c r="I136" t="b">
        <v>1</v>
      </c>
      <c r="J136" t="b">
        <v>1</v>
      </c>
      <c r="K136">
        <v>20197901.8199999</v>
      </c>
      <c r="L136" s="1">
        <f t="shared" si="10"/>
        <v>1028197903.8199999</v>
      </c>
      <c r="M136" s="1">
        <f t="shared" si="11"/>
        <v>1020197903.8199999</v>
      </c>
    </row>
    <row r="137" spans="2:13" x14ac:dyDescent="0.3">
      <c r="B137" s="1">
        <f t="shared" si="8"/>
        <v>1020180054.7299999</v>
      </c>
      <c r="C137" s="1">
        <f t="shared" si="9"/>
        <v>1029180054.7299999</v>
      </c>
      <c r="D137">
        <v>1</v>
      </c>
      <c r="E137">
        <v>11</v>
      </c>
      <c r="F137">
        <v>9000000</v>
      </c>
      <c r="G137">
        <v>8054689</v>
      </c>
      <c r="H137" t="b">
        <v>1</v>
      </c>
      <c r="I137" t="b">
        <v>1</v>
      </c>
      <c r="J137" t="b">
        <v>1</v>
      </c>
      <c r="K137">
        <v>20180052.7299999</v>
      </c>
      <c r="L137" s="1">
        <f t="shared" si="10"/>
        <v>1029180054.7299999</v>
      </c>
      <c r="M137" s="1">
        <f t="shared" si="11"/>
        <v>1020180054.7299999</v>
      </c>
    </row>
    <row r="138" spans="2:13" x14ac:dyDescent="0.3">
      <c r="B138" s="1">
        <f t="shared" si="8"/>
        <v>1020176700.3099999</v>
      </c>
      <c r="C138" s="1">
        <f t="shared" si="9"/>
        <v>1030176700.3099999</v>
      </c>
      <c r="D138">
        <v>1</v>
      </c>
      <c r="E138">
        <v>12</v>
      </c>
      <c r="F138">
        <v>9000000</v>
      </c>
      <c r="G138">
        <v>8054689</v>
      </c>
      <c r="H138" t="b">
        <v>1</v>
      </c>
      <c r="I138" t="b">
        <v>1</v>
      </c>
      <c r="J138" t="b">
        <v>1</v>
      </c>
      <c r="K138">
        <v>20176698.309999999</v>
      </c>
      <c r="L138" s="1">
        <f t="shared" si="10"/>
        <v>1030176700.3099999</v>
      </c>
      <c r="M138" s="1">
        <f t="shared" si="11"/>
        <v>1020176700.3099999</v>
      </c>
    </row>
    <row r="139" spans="2:13" x14ac:dyDescent="0.3">
      <c r="B139" s="1">
        <f t="shared" si="8"/>
        <v>1020176700.3099999</v>
      </c>
      <c r="C139" s="1">
        <f t="shared" si="9"/>
        <v>1031176700.3099999</v>
      </c>
      <c r="D139">
        <v>1</v>
      </c>
      <c r="E139">
        <v>13</v>
      </c>
      <c r="F139">
        <v>9000000</v>
      </c>
      <c r="G139">
        <v>8054689</v>
      </c>
      <c r="H139" t="b">
        <v>1</v>
      </c>
      <c r="I139" t="b">
        <v>1</v>
      </c>
      <c r="J139" t="b">
        <v>1</v>
      </c>
      <c r="K139">
        <v>20176698.309999999</v>
      </c>
      <c r="L139" s="1">
        <f t="shared" si="10"/>
        <v>1031176700.3099999</v>
      </c>
      <c r="M139" s="1">
        <f t="shared" si="11"/>
        <v>1020176700.3099999</v>
      </c>
    </row>
    <row r="140" spans="2:13" x14ac:dyDescent="0.3">
      <c r="B140" s="1">
        <f t="shared" si="8"/>
        <v>1020176700.3099999</v>
      </c>
      <c r="C140" s="1">
        <f t="shared" si="9"/>
        <v>1032176700.3099999</v>
      </c>
      <c r="D140">
        <v>1</v>
      </c>
      <c r="E140">
        <v>14</v>
      </c>
      <c r="F140">
        <v>9000000</v>
      </c>
      <c r="G140">
        <v>8054689</v>
      </c>
      <c r="H140" t="b">
        <v>1</v>
      </c>
      <c r="I140" t="b">
        <v>1</v>
      </c>
      <c r="J140" t="b">
        <v>1</v>
      </c>
      <c r="K140">
        <v>20176698.309999999</v>
      </c>
      <c r="L140" s="1">
        <f t="shared" si="10"/>
        <v>1032176700.3099999</v>
      </c>
      <c r="M140" s="1">
        <f t="shared" si="11"/>
        <v>1020176700.3099999</v>
      </c>
    </row>
    <row r="141" spans="2:13" x14ac:dyDescent="0.3">
      <c r="B141" s="1">
        <f t="shared" si="8"/>
        <v>1020176700.3099999</v>
      </c>
      <c r="C141" s="1">
        <f t="shared" si="9"/>
        <v>1033176700.3099999</v>
      </c>
      <c r="D141">
        <v>1</v>
      </c>
      <c r="E141">
        <v>15</v>
      </c>
      <c r="F141">
        <v>9000000</v>
      </c>
      <c r="G141">
        <v>8054689</v>
      </c>
      <c r="H141" t="b">
        <v>1</v>
      </c>
      <c r="I141" t="b">
        <v>1</v>
      </c>
      <c r="J141" t="b">
        <v>1</v>
      </c>
      <c r="K141">
        <v>20176698.309999902</v>
      </c>
      <c r="L141" s="1">
        <f t="shared" si="10"/>
        <v>1033176700.3099999</v>
      </c>
      <c r="M141" s="1">
        <f t="shared" si="11"/>
        <v>1020176700.3099999</v>
      </c>
    </row>
    <row r="142" spans="2:13" x14ac:dyDescent="0.3">
      <c r="B142" s="1">
        <f t="shared" si="8"/>
        <v>1012291151.3399999</v>
      </c>
      <c r="C142" s="1">
        <f t="shared" si="9"/>
        <v>1012291151.3399999</v>
      </c>
      <c r="D142">
        <v>5</v>
      </c>
      <c r="E142">
        <v>2</v>
      </c>
      <c r="F142">
        <v>14062520</v>
      </c>
      <c r="G142">
        <v>2992169</v>
      </c>
      <c r="H142" t="b">
        <v>0</v>
      </c>
      <c r="I142" t="b">
        <v>0</v>
      </c>
      <c r="J142" t="b">
        <v>0</v>
      </c>
      <c r="K142">
        <v>11835526.539999999</v>
      </c>
      <c r="L142" s="1">
        <f t="shared" si="10"/>
        <v>1012291151.3399999</v>
      </c>
      <c r="M142" s="1">
        <f t="shared" si="11"/>
        <v>1012291151.3399999</v>
      </c>
    </row>
    <row r="143" spans="2:13" x14ac:dyDescent="0.3">
      <c r="B143" s="1">
        <f t="shared" si="8"/>
        <v>1012035499.9399999</v>
      </c>
      <c r="C143" s="1">
        <f t="shared" si="9"/>
        <v>1013035499.9399999</v>
      </c>
      <c r="D143">
        <v>5</v>
      </c>
      <c r="E143">
        <v>3</v>
      </c>
      <c r="F143">
        <v>14062520</v>
      </c>
      <c r="G143">
        <v>2992169</v>
      </c>
      <c r="H143" t="b">
        <v>0</v>
      </c>
      <c r="I143" t="b">
        <v>0</v>
      </c>
      <c r="J143" t="b">
        <v>0</v>
      </c>
      <c r="K143">
        <v>11579875.140000001</v>
      </c>
      <c r="L143" s="1">
        <f t="shared" si="10"/>
        <v>1013035499.9399999</v>
      </c>
      <c r="M143" s="1">
        <f t="shared" si="11"/>
        <v>1012035499.9399999</v>
      </c>
    </row>
    <row r="144" spans="2:13" x14ac:dyDescent="0.3">
      <c r="B144" s="1">
        <f t="shared" si="8"/>
        <v>1011920941.4400001</v>
      </c>
      <c r="C144" s="1">
        <f t="shared" si="9"/>
        <v>1013920941.4400001</v>
      </c>
      <c r="D144">
        <v>5</v>
      </c>
      <c r="E144">
        <v>4</v>
      </c>
      <c r="F144">
        <v>14473475</v>
      </c>
      <c r="G144">
        <v>2581214</v>
      </c>
      <c r="H144" t="b">
        <v>0</v>
      </c>
      <c r="I144" t="b">
        <v>0</v>
      </c>
      <c r="J144" t="b">
        <v>0</v>
      </c>
      <c r="K144">
        <v>11428330.689999999</v>
      </c>
      <c r="L144" s="1">
        <f t="shared" si="10"/>
        <v>1013920941.4400001</v>
      </c>
      <c r="M144" s="1">
        <f t="shared" si="11"/>
        <v>1011920941.4400001</v>
      </c>
    </row>
    <row r="145" spans="2:13" x14ac:dyDescent="0.3">
      <c r="B145" s="1">
        <f t="shared" si="8"/>
        <v>2011838693.1599998</v>
      </c>
      <c r="C145" s="1">
        <f t="shared" si="9"/>
        <v>2014838693.1599998</v>
      </c>
      <c r="D145">
        <v>5</v>
      </c>
      <c r="E145">
        <v>5</v>
      </c>
      <c r="F145">
        <v>14473475</v>
      </c>
      <c r="G145">
        <v>2581214</v>
      </c>
      <c r="H145" t="b">
        <v>0</v>
      </c>
      <c r="I145" t="b">
        <v>0</v>
      </c>
      <c r="J145" t="b">
        <v>1</v>
      </c>
      <c r="K145">
        <v>11346083.4099999</v>
      </c>
      <c r="L145" s="1">
        <f t="shared" si="10"/>
        <v>2014838693.1599998</v>
      </c>
      <c r="M145" s="1">
        <f t="shared" si="11"/>
        <v>2011838693.1599998</v>
      </c>
    </row>
    <row r="146" spans="2:13" x14ac:dyDescent="0.3">
      <c r="B146" s="1">
        <f t="shared" si="8"/>
        <v>2011812203.76</v>
      </c>
      <c r="C146" s="1">
        <f t="shared" si="9"/>
        <v>2015812203.76</v>
      </c>
      <c r="D146">
        <v>5</v>
      </c>
      <c r="E146">
        <v>6</v>
      </c>
      <c r="F146">
        <v>14473475</v>
      </c>
      <c r="G146">
        <v>2581214</v>
      </c>
      <c r="H146" t="b">
        <v>0</v>
      </c>
      <c r="I146" t="b">
        <v>0</v>
      </c>
      <c r="J146" t="b">
        <v>1</v>
      </c>
      <c r="K146">
        <v>11319594.01</v>
      </c>
      <c r="L146" s="1">
        <f t="shared" si="10"/>
        <v>2015812203.76</v>
      </c>
      <c r="M146" s="1">
        <f t="shared" si="11"/>
        <v>2011812203.76</v>
      </c>
    </row>
    <row r="147" spans="2:13" x14ac:dyDescent="0.3">
      <c r="B147" s="1">
        <f t="shared" si="8"/>
        <v>2011791124.0999999</v>
      </c>
      <c r="C147" s="1">
        <f t="shared" si="9"/>
        <v>2016791124.0999999</v>
      </c>
      <c r="D147">
        <v>5</v>
      </c>
      <c r="E147">
        <v>7</v>
      </c>
      <c r="F147">
        <v>14473475</v>
      </c>
      <c r="G147">
        <v>2581214</v>
      </c>
      <c r="H147" t="b">
        <v>0</v>
      </c>
      <c r="I147" t="b">
        <v>0</v>
      </c>
      <c r="J147" t="b">
        <v>1</v>
      </c>
      <c r="K147">
        <v>11298514.35</v>
      </c>
      <c r="L147" s="1">
        <f t="shared" si="10"/>
        <v>2016791124.0999999</v>
      </c>
      <c r="M147" s="1">
        <f t="shared" si="11"/>
        <v>2011791124.0999999</v>
      </c>
    </row>
    <row r="148" spans="2:13" x14ac:dyDescent="0.3">
      <c r="B148" s="1">
        <f t="shared" si="8"/>
        <v>2011777307.6199999</v>
      </c>
      <c r="C148" s="1">
        <f t="shared" si="9"/>
        <v>2017777307.6199999</v>
      </c>
      <c r="D148">
        <v>5</v>
      </c>
      <c r="E148">
        <v>8</v>
      </c>
      <c r="F148">
        <v>14473475</v>
      </c>
      <c r="G148">
        <v>2581214</v>
      </c>
      <c r="H148" t="b">
        <v>0</v>
      </c>
      <c r="I148" t="b">
        <v>0</v>
      </c>
      <c r="J148" t="b">
        <v>1</v>
      </c>
      <c r="K148">
        <v>11284697.869999999</v>
      </c>
      <c r="L148" s="1">
        <f t="shared" si="10"/>
        <v>2017777307.6199999</v>
      </c>
      <c r="M148" s="1">
        <f t="shared" si="11"/>
        <v>2011777307.6199999</v>
      </c>
    </row>
    <row r="149" spans="2:13" x14ac:dyDescent="0.3">
      <c r="B149" s="1">
        <f t="shared" si="8"/>
        <v>2011763954.3200002</v>
      </c>
      <c r="C149" s="1">
        <f t="shared" si="9"/>
        <v>2018763954.3200002</v>
      </c>
      <c r="D149">
        <v>5</v>
      </c>
      <c r="E149">
        <v>9</v>
      </c>
      <c r="F149">
        <v>14473475</v>
      </c>
      <c r="G149">
        <v>2581214</v>
      </c>
      <c r="H149" t="b">
        <v>0</v>
      </c>
      <c r="I149" t="b">
        <v>0</v>
      </c>
      <c r="J149" t="b">
        <v>1</v>
      </c>
      <c r="K149">
        <v>11271344.57</v>
      </c>
      <c r="L149" s="1">
        <f t="shared" si="10"/>
        <v>2018763954.3200002</v>
      </c>
      <c r="M149" s="1">
        <f t="shared" si="11"/>
        <v>2011763954.3200002</v>
      </c>
    </row>
    <row r="150" spans="2:13" x14ac:dyDescent="0.3">
      <c r="B150" s="1">
        <f t="shared" si="8"/>
        <v>2011752235.9899998</v>
      </c>
      <c r="C150" s="1">
        <f t="shared" si="9"/>
        <v>2019752235.9899998</v>
      </c>
      <c r="D150">
        <v>5</v>
      </c>
      <c r="E150">
        <v>10</v>
      </c>
      <c r="F150">
        <v>14473475</v>
      </c>
      <c r="G150">
        <v>2581214</v>
      </c>
      <c r="H150" t="b">
        <v>0</v>
      </c>
      <c r="I150" t="b">
        <v>0</v>
      </c>
      <c r="J150" t="b">
        <v>1</v>
      </c>
      <c r="K150">
        <v>11259626.2399999</v>
      </c>
      <c r="L150" s="1">
        <f t="shared" si="10"/>
        <v>2019752235.9899998</v>
      </c>
      <c r="M150" s="1">
        <f t="shared" si="11"/>
        <v>2011752235.9899998</v>
      </c>
    </row>
    <row r="151" spans="2:13" x14ac:dyDescent="0.3">
      <c r="B151" s="1">
        <f t="shared" si="8"/>
        <v>2011744058.5900002</v>
      </c>
      <c r="C151" s="1">
        <f t="shared" si="9"/>
        <v>2020744058.5900002</v>
      </c>
      <c r="D151">
        <v>5</v>
      </c>
      <c r="E151">
        <v>11</v>
      </c>
      <c r="F151">
        <v>14473475</v>
      </c>
      <c r="G151">
        <v>2581214</v>
      </c>
      <c r="H151" t="b">
        <v>0</v>
      </c>
      <c r="I151" t="b">
        <v>0</v>
      </c>
      <c r="J151" t="b">
        <v>1</v>
      </c>
      <c r="K151">
        <v>11251448.84</v>
      </c>
      <c r="L151" s="1">
        <f t="shared" si="10"/>
        <v>2020744058.5900002</v>
      </c>
      <c r="M151" s="1">
        <f t="shared" si="11"/>
        <v>2011744058.5900002</v>
      </c>
    </row>
    <row r="152" spans="2:13" x14ac:dyDescent="0.3">
      <c r="B152" s="1">
        <f t="shared" si="8"/>
        <v>2011742755.05</v>
      </c>
      <c r="C152" s="1">
        <f t="shared" si="9"/>
        <v>2021742755.05</v>
      </c>
      <c r="D152">
        <v>5</v>
      </c>
      <c r="E152">
        <v>12</v>
      </c>
      <c r="F152">
        <v>14473475</v>
      </c>
      <c r="G152">
        <v>2581214</v>
      </c>
      <c r="H152" t="b">
        <v>0</v>
      </c>
      <c r="I152" t="b">
        <v>0</v>
      </c>
      <c r="J152" t="b">
        <v>1</v>
      </c>
      <c r="K152">
        <v>11250145.300000001</v>
      </c>
      <c r="L152" s="1">
        <f t="shared" si="10"/>
        <v>2021742755.05</v>
      </c>
      <c r="M152" s="1">
        <f t="shared" si="11"/>
        <v>2011742755.05</v>
      </c>
    </row>
    <row r="153" spans="2:13" x14ac:dyDescent="0.3">
      <c r="B153" s="1">
        <f t="shared" si="8"/>
        <v>2011742755.05</v>
      </c>
      <c r="C153" s="1">
        <f t="shared" si="9"/>
        <v>2022742755.05</v>
      </c>
      <c r="D153">
        <v>5</v>
      </c>
      <c r="E153">
        <v>13</v>
      </c>
      <c r="F153">
        <v>14473475</v>
      </c>
      <c r="G153">
        <v>2581214</v>
      </c>
      <c r="H153" t="b">
        <v>0</v>
      </c>
      <c r="I153" t="b">
        <v>0</v>
      </c>
      <c r="J153" t="b">
        <v>1</v>
      </c>
      <c r="K153">
        <v>11250145.300000001</v>
      </c>
      <c r="L153" s="1">
        <f t="shared" si="10"/>
        <v>2022742755.05</v>
      </c>
      <c r="M153" s="1">
        <f t="shared" si="11"/>
        <v>2011742755.05</v>
      </c>
    </row>
    <row r="154" spans="2:13" x14ac:dyDescent="0.3">
      <c r="B154" s="1">
        <f t="shared" si="8"/>
        <v>2011742755.05</v>
      </c>
      <c r="C154" s="1">
        <f t="shared" si="9"/>
        <v>2023742755.05</v>
      </c>
      <c r="D154">
        <v>5</v>
      </c>
      <c r="E154">
        <v>14</v>
      </c>
      <c r="F154">
        <v>14473475</v>
      </c>
      <c r="G154">
        <v>2581214</v>
      </c>
      <c r="H154" t="b">
        <v>0</v>
      </c>
      <c r="I154" t="b">
        <v>0</v>
      </c>
      <c r="J154" t="b">
        <v>1</v>
      </c>
      <c r="K154">
        <v>11250145.300000001</v>
      </c>
      <c r="L154" s="1">
        <f t="shared" si="10"/>
        <v>2023742755.05</v>
      </c>
      <c r="M154" s="1">
        <f t="shared" si="11"/>
        <v>2011742755.05</v>
      </c>
    </row>
    <row r="155" spans="2:13" x14ac:dyDescent="0.3">
      <c r="B155" s="1">
        <f t="shared" si="8"/>
        <v>2011742755.05</v>
      </c>
      <c r="C155" s="1">
        <f t="shared" si="9"/>
        <v>2024742755.05</v>
      </c>
      <c r="D155">
        <v>5</v>
      </c>
      <c r="E155">
        <v>15</v>
      </c>
      <c r="F155">
        <v>14473475</v>
      </c>
      <c r="G155">
        <v>2581214</v>
      </c>
      <c r="H155" t="b">
        <v>0</v>
      </c>
      <c r="I155" t="b">
        <v>0</v>
      </c>
      <c r="J155" t="b">
        <v>1</v>
      </c>
      <c r="K155">
        <v>11250145.300000001</v>
      </c>
      <c r="L155" s="1">
        <f t="shared" si="10"/>
        <v>2024742755.05</v>
      </c>
      <c r="M155" s="1">
        <f t="shared" si="11"/>
        <v>2011742755.05</v>
      </c>
    </row>
    <row r="156" spans="2:13" x14ac:dyDescent="0.3">
      <c r="B156" s="1">
        <f t="shared" si="8"/>
        <v>12291153.34</v>
      </c>
      <c r="C156" s="1">
        <f t="shared" si="9"/>
        <v>12291153.34</v>
      </c>
      <c r="D156">
        <v>4</v>
      </c>
      <c r="E156">
        <v>2</v>
      </c>
      <c r="F156">
        <v>14062520</v>
      </c>
      <c r="G156">
        <v>2992169</v>
      </c>
      <c r="H156" t="b">
        <v>0</v>
      </c>
      <c r="I156" t="b">
        <v>0</v>
      </c>
      <c r="J156" t="b">
        <v>0</v>
      </c>
      <c r="K156">
        <v>11835526.539999999</v>
      </c>
      <c r="L156" s="1">
        <f t="shared" si="10"/>
        <v>12291153.34</v>
      </c>
      <c r="M156" s="1">
        <f t="shared" si="11"/>
        <v>12291153.34</v>
      </c>
    </row>
    <row r="157" spans="2:13" x14ac:dyDescent="0.3">
      <c r="B157" s="1">
        <f t="shared" si="8"/>
        <v>12035501.940000001</v>
      </c>
      <c r="C157" s="1">
        <f t="shared" si="9"/>
        <v>13035501.940000001</v>
      </c>
      <c r="D157">
        <v>4</v>
      </c>
      <c r="E157">
        <v>3</v>
      </c>
      <c r="F157">
        <v>14062520</v>
      </c>
      <c r="G157">
        <v>2992169</v>
      </c>
      <c r="H157" t="b">
        <v>0</v>
      </c>
      <c r="I157" t="b">
        <v>0</v>
      </c>
      <c r="J157" t="b">
        <v>0</v>
      </c>
      <c r="K157">
        <v>11579875.140000001</v>
      </c>
      <c r="L157" s="1">
        <f t="shared" si="10"/>
        <v>13035501.940000001</v>
      </c>
      <c r="M157" s="1">
        <f t="shared" si="11"/>
        <v>12035501.940000001</v>
      </c>
    </row>
    <row r="158" spans="2:13" x14ac:dyDescent="0.3">
      <c r="B158" s="1">
        <f t="shared" si="8"/>
        <v>11920943.439999999</v>
      </c>
      <c r="C158" s="1">
        <f t="shared" si="9"/>
        <v>13920943.439999999</v>
      </c>
      <c r="D158">
        <v>4</v>
      </c>
      <c r="E158">
        <v>4</v>
      </c>
      <c r="F158">
        <v>14473475</v>
      </c>
      <c r="G158">
        <v>2581214</v>
      </c>
      <c r="H158" t="b">
        <v>0</v>
      </c>
      <c r="I158" t="b">
        <v>0</v>
      </c>
      <c r="J158" t="b">
        <v>0</v>
      </c>
      <c r="K158">
        <v>11428330.689999999</v>
      </c>
      <c r="L158" s="1">
        <f t="shared" si="10"/>
        <v>13920943.439999999</v>
      </c>
      <c r="M158" s="1">
        <f t="shared" si="11"/>
        <v>11920943.439999999</v>
      </c>
    </row>
    <row r="159" spans="2:13" x14ac:dyDescent="0.3">
      <c r="B159" s="1">
        <f t="shared" si="8"/>
        <v>1011838695.1599998</v>
      </c>
      <c r="C159" s="1">
        <f t="shared" si="9"/>
        <v>1014838695.1599998</v>
      </c>
      <c r="D159">
        <v>4</v>
      </c>
      <c r="E159">
        <v>5</v>
      </c>
      <c r="F159">
        <v>14473475</v>
      </c>
      <c r="G159">
        <v>2581214</v>
      </c>
      <c r="H159" t="b">
        <v>0</v>
      </c>
      <c r="I159" t="b">
        <v>0</v>
      </c>
      <c r="J159" t="b">
        <v>1</v>
      </c>
      <c r="K159">
        <v>11346083.4099999</v>
      </c>
      <c r="L159" s="1">
        <f t="shared" si="10"/>
        <v>1014838695.1599998</v>
      </c>
      <c r="M159" s="1">
        <f t="shared" si="11"/>
        <v>1011838695.1599998</v>
      </c>
    </row>
    <row r="160" spans="2:13" x14ac:dyDescent="0.3">
      <c r="B160" s="1">
        <f t="shared" si="8"/>
        <v>1011812205.7599999</v>
      </c>
      <c r="C160" s="1">
        <f t="shared" si="9"/>
        <v>1015812205.7599999</v>
      </c>
      <c r="D160">
        <v>4</v>
      </c>
      <c r="E160">
        <v>6</v>
      </c>
      <c r="F160">
        <v>14473475</v>
      </c>
      <c r="G160">
        <v>2581214</v>
      </c>
      <c r="H160" t="b">
        <v>0</v>
      </c>
      <c r="I160" t="b">
        <v>0</v>
      </c>
      <c r="J160" t="b">
        <v>1</v>
      </c>
      <c r="K160">
        <v>11319594.009999899</v>
      </c>
      <c r="L160" s="1">
        <f t="shared" si="10"/>
        <v>1015812205.7599999</v>
      </c>
      <c r="M160" s="1">
        <f t="shared" si="11"/>
        <v>1011812205.7599999</v>
      </c>
    </row>
    <row r="161" spans="2:13" x14ac:dyDescent="0.3">
      <c r="B161" s="1">
        <f t="shared" si="8"/>
        <v>1011791126.1</v>
      </c>
      <c r="C161" s="1">
        <f t="shared" si="9"/>
        <v>1016791126.1</v>
      </c>
      <c r="D161">
        <v>4</v>
      </c>
      <c r="E161">
        <v>7</v>
      </c>
      <c r="F161">
        <v>14473475</v>
      </c>
      <c r="G161">
        <v>2581214</v>
      </c>
      <c r="H161" t="b">
        <v>0</v>
      </c>
      <c r="I161" t="b">
        <v>0</v>
      </c>
      <c r="J161" t="b">
        <v>1</v>
      </c>
      <c r="K161">
        <v>11298514.35</v>
      </c>
      <c r="L161" s="1">
        <f t="shared" si="10"/>
        <v>1016791126.1</v>
      </c>
      <c r="M161" s="1">
        <f t="shared" si="11"/>
        <v>1011791126.1</v>
      </c>
    </row>
    <row r="162" spans="2:13" x14ac:dyDescent="0.3">
      <c r="B162" s="1">
        <f t="shared" si="8"/>
        <v>1011777309.62</v>
      </c>
      <c r="C162" s="1">
        <f t="shared" si="9"/>
        <v>1017777309.62</v>
      </c>
      <c r="D162">
        <v>4</v>
      </c>
      <c r="E162">
        <v>8</v>
      </c>
      <c r="F162">
        <v>14473475</v>
      </c>
      <c r="G162">
        <v>2581214</v>
      </c>
      <c r="H162" t="b">
        <v>0</v>
      </c>
      <c r="I162" t="b">
        <v>0</v>
      </c>
      <c r="J162" t="b">
        <v>1</v>
      </c>
      <c r="K162">
        <v>11284697.869999999</v>
      </c>
      <c r="L162" s="1">
        <f t="shared" si="10"/>
        <v>1017777309.62</v>
      </c>
      <c r="M162" s="1">
        <f t="shared" si="11"/>
        <v>1011777309.62</v>
      </c>
    </row>
    <row r="163" spans="2:13" x14ac:dyDescent="0.3">
      <c r="B163" s="1">
        <f t="shared" si="8"/>
        <v>1011763956.3200001</v>
      </c>
      <c r="C163" s="1">
        <f t="shared" si="9"/>
        <v>1018763956.3200001</v>
      </c>
      <c r="D163">
        <v>4</v>
      </c>
      <c r="E163">
        <v>9</v>
      </c>
      <c r="F163">
        <v>14473475</v>
      </c>
      <c r="G163">
        <v>2581214</v>
      </c>
      <c r="H163" t="b">
        <v>0</v>
      </c>
      <c r="I163" t="b">
        <v>0</v>
      </c>
      <c r="J163" t="b">
        <v>1</v>
      </c>
      <c r="K163">
        <v>11271344.57</v>
      </c>
      <c r="L163" s="1">
        <f t="shared" si="10"/>
        <v>1018763956.3200001</v>
      </c>
      <c r="M163" s="1">
        <f t="shared" si="11"/>
        <v>1011763956.3200001</v>
      </c>
    </row>
    <row r="164" spans="2:13" x14ac:dyDescent="0.3">
      <c r="B164" s="1">
        <f t="shared" si="8"/>
        <v>1011752237.99</v>
      </c>
      <c r="C164" s="1">
        <f t="shared" si="9"/>
        <v>1019752237.99</v>
      </c>
      <c r="D164">
        <v>4</v>
      </c>
      <c r="E164">
        <v>10</v>
      </c>
      <c r="F164">
        <v>14473475</v>
      </c>
      <c r="G164">
        <v>2581214</v>
      </c>
      <c r="H164" t="b">
        <v>0</v>
      </c>
      <c r="I164" t="b">
        <v>0</v>
      </c>
      <c r="J164" t="b">
        <v>1</v>
      </c>
      <c r="K164">
        <v>11259626.24</v>
      </c>
      <c r="L164" s="1">
        <f t="shared" si="10"/>
        <v>1019752237.99</v>
      </c>
      <c r="M164" s="1">
        <f t="shared" si="11"/>
        <v>1011752237.99</v>
      </c>
    </row>
    <row r="165" spans="2:13" x14ac:dyDescent="0.3">
      <c r="B165" s="1">
        <f t="shared" si="8"/>
        <v>1011744060.59</v>
      </c>
      <c r="C165" s="1">
        <f t="shared" si="9"/>
        <v>1020744060.59</v>
      </c>
      <c r="D165">
        <v>4</v>
      </c>
      <c r="E165">
        <v>11</v>
      </c>
      <c r="F165">
        <v>14473475</v>
      </c>
      <c r="G165">
        <v>2581214</v>
      </c>
      <c r="H165" t="b">
        <v>0</v>
      </c>
      <c r="I165" t="b">
        <v>0</v>
      </c>
      <c r="J165" t="b">
        <v>1</v>
      </c>
      <c r="K165">
        <v>11251448.84</v>
      </c>
      <c r="L165" s="1">
        <f t="shared" si="10"/>
        <v>1020744060.59</v>
      </c>
      <c r="M165" s="1">
        <f t="shared" si="11"/>
        <v>1011744060.59</v>
      </c>
    </row>
    <row r="166" spans="2:13" x14ac:dyDescent="0.3">
      <c r="B166" s="1">
        <f t="shared" si="8"/>
        <v>1011742757.05</v>
      </c>
      <c r="C166" s="1">
        <f t="shared" si="9"/>
        <v>1021742757.05</v>
      </c>
      <c r="D166">
        <v>4</v>
      </c>
      <c r="E166">
        <v>12</v>
      </c>
      <c r="F166">
        <v>14473475</v>
      </c>
      <c r="G166">
        <v>2581214</v>
      </c>
      <c r="H166" t="b">
        <v>0</v>
      </c>
      <c r="I166" t="b">
        <v>0</v>
      </c>
      <c r="J166" t="b">
        <v>1</v>
      </c>
      <c r="K166">
        <v>11250145.2999999</v>
      </c>
      <c r="L166" s="1">
        <f t="shared" si="10"/>
        <v>1021742757.05</v>
      </c>
      <c r="M166" s="1">
        <f t="shared" si="11"/>
        <v>1011742757.05</v>
      </c>
    </row>
    <row r="167" spans="2:13" x14ac:dyDescent="0.3">
      <c r="B167" s="1">
        <f t="shared" si="8"/>
        <v>1011742757.05</v>
      </c>
      <c r="C167" s="1">
        <f t="shared" si="9"/>
        <v>1022742757.05</v>
      </c>
      <c r="D167">
        <v>4</v>
      </c>
      <c r="E167">
        <v>13</v>
      </c>
      <c r="F167">
        <v>14473475</v>
      </c>
      <c r="G167">
        <v>2581214</v>
      </c>
      <c r="H167" t="b">
        <v>0</v>
      </c>
      <c r="I167" t="b">
        <v>0</v>
      </c>
      <c r="J167" t="b">
        <v>1</v>
      </c>
      <c r="K167">
        <v>11250145.2999999</v>
      </c>
      <c r="L167" s="1">
        <f t="shared" si="10"/>
        <v>1022742757.05</v>
      </c>
      <c r="M167" s="1">
        <f t="shared" si="11"/>
        <v>1011742757.05</v>
      </c>
    </row>
    <row r="168" spans="2:13" x14ac:dyDescent="0.3">
      <c r="B168" s="1">
        <f t="shared" si="8"/>
        <v>1011742757.05</v>
      </c>
      <c r="C168" s="1">
        <f t="shared" si="9"/>
        <v>1023742757.05</v>
      </c>
      <c r="D168">
        <v>4</v>
      </c>
      <c r="E168">
        <v>14</v>
      </c>
      <c r="F168">
        <v>14473475</v>
      </c>
      <c r="G168">
        <v>2581214</v>
      </c>
      <c r="H168" t="b">
        <v>0</v>
      </c>
      <c r="I168" t="b">
        <v>0</v>
      </c>
      <c r="J168" t="b">
        <v>1</v>
      </c>
      <c r="K168">
        <v>11250145.2999999</v>
      </c>
      <c r="L168" s="1">
        <f t="shared" si="10"/>
        <v>1023742757.05</v>
      </c>
      <c r="M168" s="1">
        <f t="shared" si="11"/>
        <v>1011742757.05</v>
      </c>
    </row>
    <row r="169" spans="2:13" x14ac:dyDescent="0.3">
      <c r="B169" s="1">
        <f t="shared" si="8"/>
        <v>1011742757.05</v>
      </c>
      <c r="C169" s="1">
        <f t="shared" si="9"/>
        <v>1024742757.05</v>
      </c>
      <c r="D169">
        <v>4</v>
      </c>
      <c r="E169">
        <v>15</v>
      </c>
      <c r="F169">
        <v>14473475</v>
      </c>
      <c r="G169">
        <v>2581214</v>
      </c>
      <c r="H169" t="b">
        <v>0</v>
      </c>
      <c r="I169" t="b">
        <v>0</v>
      </c>
      <c r="J169" t="b">
        <v>1</v>
      </c>
      <c r="K169">
        <v>11250145.2999999</v>
      </c>
      <c r="L169" s="1">
        <f t="shared" si="10"/>
        <v>1024742757.05</v>
      </c>
      <c r="M169" s="1">
        <f t="shared" si="11"/>
        <v>1011742757.05</v>
      </c>
    </row>
    <row r="170" spans="2:13" x14ac:dyDescent="0.3">
      <c r="B170" s="1">
        <f t="shared" si="8"/>
        <v>12527300.93</v>
      </c>
      <c r="C170" s="1">
        <f t="shared" si="9"/>
        <v>12527300.93</v>
      </c>
      <c r="D170">
        <v>3</v>
      </c>
      <c r="E170">
        <v>2</v>
      </c>
      <c r="F170">
        <v>13855371</v>
      </c>
      <c r="G170">
        <v>3199318</v>
      </c>
      <c r="H170" t="b">
        <v>0</v>
      </c>
      <c r="I170" t="b">
        <v>0</v>
      </c>
      <c r="J170" t="b">
        <v>0</v>
      </c>
      <c r="K170">
        <v>12090316.539999999</v>
      </c>
      <c r="L170" s="1">
        <f t="shared" si="10"/>
        <v>12527300.93</v>
      </c>
      <c r="M170" s="1">
        <f t="shared" si="11"/>
        <v>12527300.93</v>
      </c>
    </row>
    <row r="171" spans="2:13" x14ac:dyDescent="0.3">
      <c r="B171" s="1">
        <f t="shared" si="8"/>
        <v>12200847.310000001</v>
      </c>
      <c r="C171" s="1">
        <f t="shared" si="9"/>
        <v>13200847.310000001</v>
      </c>
      <c r="D171">
        <v>3</v>
      </c>
      <c r="E171">
        <v>3</v>
      </c>
      <c r="F171">
        <v>14353163</v>
      </c>
      <c r="G171">
        <v>2701526</v>
      </c>
      <c r="H171" t="b">
        <v>0</v>
      </c>
      <c r="I171" t="b">
        <v>0</v>
      </c>
      <c r="J171" t="b">
        <v>0</v>
      </c>
      <c r="K171">
        <v>11719061.640000001</v>
      </c>
      <c r="L171" s="1">
        <f t="shared" si="10"/>
        <v>13200847.310000001</v>
      </c>
      <c r="M171" s="1">
        <f t="shared" si="11"/>
        <v>12200847.310000001</v>
      </c>
    </row>
    <row r="172" spans="2:13" x14ac:dyDescent="0.3">
      <c r="B172" s="1">
        <f t="shared" si="8"/>
        <v>11951164.77</v>
      </c>
      <c r="C172" s="1">
        <f t="shared" si="9"/>
        <v>13951164.77</v>
      </c>
      <c r="D172">
        <v>3</v>
      </c>
      <c r="E172">
        <v>4</v>
      </c>
      <c r="F172">
        <v>14353163</v>
      </c>
      <c r="G172">
        <v>2701526</v>
      </c>
      <c r="H172" t="b">
        <v>0</v>
      </c>
      <c r="I172" t="b">
        <v>0</v>
      </c>
      <c r="J172" t="b">
        <v>0</v>
      </c>
      <c r="K172">
        <v>11469379.1</v>
      </c>
      <c r="L172" s="1">
        <f t="shared" si="10"/>
        <v>13951164.77</v>
      </c>
      <c r="M172" s="1">
        <f t="shared" si="11"/>
        <v>11951164.77</v>
      </c>
    </row>
    <row r="173" spans="2:13" x14ac:dyDescent="0.3">
      <c r="B173" s="1">
        <f t="shared" si="8"/>
        <v>1011868916.4899999</v>
      </c>
      <c r="C173" s="1">
        <f t="shared" si="9"/>
        <v>1014868916.4899999</v>
      </c>
      <c r="D173">
        <v>3</v>
      </c>
      <c r="E173">
        <v>5</v>
      </c>
      <c r="F173">
        <v>14353163</v>
      </c>
      <c r="G173">
        <v>2701526</v>
      </c>
      <c r="H173" t="b">
        <v>0</v>
      </c>
      <c r="I173" t="b">
        <v>0</v>
      </c>
      <c r="J173" t="b">
        <v>1</v>
      </c>
      <c r="K173">
        <v>11387131.8199999</v>
      </c>
      <c r="L173" s="1">
        <f t="shared" si="10"/>
        <v>1014868916.4899999</v>
      </c>
      <c r="M173" s="1">
        <f t="shared" si="11"/>
        <v>1011868916.4899999</v>
      </c>
    </row>
    <row r="174" spans="2:13" x14ac:dyDescent="0.3">
      <c r="B174" s="1">
        <f t="shared" si="8"/>
        <v>1011834441.6099999</v>
      </c>
      <c r="C174" s="1">
        <f t="shared" si="9"/>
        <v>1015834441.6099999</v>
      </c>
      <c r="D174">
        <v>3</v>
      </c>
      <c r="E174">
        <v>6</v>
      </c>
      <c r="F174">
        <v>14365800</v>
      </c>
      <c r="G174">
        <v>2688889</v>
      </c>
      <c r="H174" t="b">
        <v>0</v>
      </c>
      <c r="I174" t="b">
        <v>0</v>
      </c>
      <c r="J174" t="b">
        <v>1</v>
      </c>
      <c r="K174">
        <v>11351519.609999901</v>
      </c>
      <c r="L174" s="1">
        <f t="shared" si="10"/>
        <v>1015834441.6099999</v>
      </c>
      <c r="M174" s="1">
        <f t="shared" si="11"/>
        <v>1011834441.6099999</v>
      </c>
    </row>
    <row r="175" spans="2:13" x14ac:dyDescent="0.3">
      <c r="B175" s="1">
        <f t="shared" si="8"/>
        <v>1011807952.2099999</v>
      </c>
      <c r="C175" s="1">
        <f t="shared" si="9"/>
        <v>1016807952.2099999</v>
      </c>
      <c r="D175">
        <v>3</v>
      </c>
      <c r="E175">
        <v>7</v>
      </c>
      <c r="F175">
        <v>14365800</v>
      </c>
      <c r="G175">
        <v>2688889</v>
      </c>
      <c r="H175" t="b">
        <v>0</v>
      </c>
      <c r="I175" t="b">
        <v>0</v>
      </c>
      <c r="J175" t="b">
        <v>1</v>
      </c>
      <c r="K175">
        <v>11325030.2099999</v>
      </c>
      <c r="L175" s="1">
        <f t="shared" si="10"/>
        <v>1016807952.2099999</v>
      </c>
      <c r="M175" s="1">
        <f t="shared" si="11"/>
        <v>1011807952.2099999</v>
      </c>
    </row>
    <row r="176" spans="2:13" x14ac:dyDescent="0.3">
      <c r="B176" s="1">
        <f t="shared" si="8"/>
        <v>1011794135.73</v>
      </c>
      <c r="C176" s="1">
        <f t="shared" si="9"/>
        <v>1017794135.73</v>
      </c>
      <c r="D176">
        <v>3</v>
      </c>
      <c r="E176">
        <v>8</v>
      </c>
      <c r="F176">
        <v>14365800</v>
      </c>
      <c r="G176">
        <v>2688889</v>
      </c>
      <c r="H176" t="b">
        <v>0</v>
      </c>
      <c r="I176" t="b">
        <v>0</v>
      </c>
      <c r="J176" t="b">
        <v>1</v>
      </c>
      <c r="K176">
        <v>11311213.73</v>
      </c>
      <c r="L176" s="1">
        <f t="shared" si="10"/>
        <v>1017794135.73</v>
      </c>
      <c r="M176" s="1">
        <f t="shared" si="11"/>
        <v>1011794135.73</v>
      </c>
    </row>
    <row r="177" spans="2:13" x14ac:dyDescent="0.3">
      <c r="B177" s="1">
        <f t="shared" si="8"/>
        <v>1011780782.4299999</v>
      </c>
      <c r="C177" s="1">
        <f t="shared" si="9"/>
        <v>1018780782.4299999</v>
      </c>
      <c r="D177">
        <v>3</v>
      </c>
      <c r="E177">
        <v>9</v>
      </c>
      <c r="F177">
        <v>14365800</v>
      </c>
      <c r="G177">
        <v>2688889</v>
      </c>
      <c r="H177" t="b">
        <v>0</v>
      </c>
      <c r="I177" t="b">
        <v>0</v>
      </c>
      <c r="J177" t="b">
        <v>1</v>
      </c>
      <c r="K177">
        <v>11297860.43</v>
      </c>
      <c r="L177" s="1">
        <f t="shared" si="10"/>
        <v>1018780782.4299999</v>
      </c>
      <c r="M177" s="1">
        <f t="shared" si="11"/>
        <v>1011780782.4299999</v>
      </c>
    </row>
    <row r="178" spans="2:13" x14ac:dyDescent="0.3">
      <c r="B178" s="1">
        <f t="shared" si="8"/>
        <v>1011769064.1</v>
      </c>
      <c r="C178" s="1">
        <f t="shared" si="9"/>
        <v>1019769064.1</v>
      </c>
      <c r="D178">
        <v>3</v>
      </c>
      <c r="E178">
        <v>10</v>
      </c>
      <c r="F178">
        <v>14365800</v>
      </c>
      <c r="G178">
        <v>2688889</v>
      </c>
      <c r="H178" t="b">
        <v>0</v>
      </c>
      <c r="I178" t="b">
        <v>0</v>
      </c>
      <c r="J178" t="b">
        <v>1</v>
      </c>
      <c r="K178">
        <v>11286142.1</v>
      </c>
      <c r="L178" s="1">
        <f t="shared" si="10"/>
        <v>1019769064.1</v>
      </c>
      <c r="M178" s="1">
        <f t="shared" si="11"/>
        <v>1011769064.1</v>
      </c>
    </row>
    <row r="179" spans="2:13" x14ac:dyDescent="0.3">
      <c r="B179" s="1">
        <f t="shared" si="8"/>
        <v>1011760886.7</v>
      </c>
      <c r="C179" s="1">
        <f t="shared" si="9"/>
        <v>1020760886.7</v>
      </c>
      <c r="D179">
        <v>3</v>
      </c>
      <c r="E179">
        <v>11</v>
      </c>
      <c r="F179">
        <v>14365800</v>
      </c>
      <c r="G179">
        <v>2688889</v>
      </c>
      <c r="H179" t="b">
        <v>0</v>
      </c>
      <c r="I179" t="b">
        <v>0</v>
      </c>
      <c r="J179" t="b">
        <v>1</v>
      </c>
      <c r="K179">
        <v>11277964.699999999</v>
      </c>
      <c r="L179" s="1">
        <f t="shared" si="10"/>
        <v>1020760886.7</v>
      </c>
      <c r="M179" s="1">
        <f t="shared" si="11"/>
        <v>1011760886.7</v>
      </c>
    </row>
    <row r="180" spans="2:13" x14ac:dyDescent="0.3">
      <c r="B180" s="1">
        <f t="shared" si="8"/>
        <v>1011759583.16</v>
      </c>
      <c r="C180" s="1">
        <f t="shared" si="9"/>
        <v>1021759583.16</v>
      </c>
      <c r="D180">
        <v>3</v>
      </c>
      <c r="E180">
        <v>12</v>
      </c>
      <c r="F180">
        <v>14365800</v>
      </c>
      <c r="G180">
        <v>2688889</v>
      </c>
      <c r="H180" t="b">
        <v>0</v>
      </c>
      <c r="I180" t="b">
        <v>0</v>
      </c>
      <c r="J180" t="b">
        <v>1</v>
      </c>
      <c r="K180">
        <v>11276661.16</v>
      </c>
      <c r="L180" s="1">
        <f t="shared" si="10"/>
        <v>1021759583.16</v>
      </c>
      <c r="M180" s="1">
        <f t="shared" si="11"/>
        <v>1011759583.16</v>
      </c>
    </row>
    <row r="181" spans="2:13" x14ac:dyDescent="0.3">
      <c r="B181" s="1">
        <f t="shared" si="8"/>
        <v>1011759583.16</v>
      </c>
      <c r="C181" s="1">
        <f t="shared" si="9"/>
        <v>1022759583.16</v>
      </c>
      <c r="D181">
        <v>3</v>
      </c>
      <c r="E181">
        <v>13</v>
      </c>
      <c r="F181">
        <v>14365800</v>
      </c>
      <c r="G181">
        <v>2688889</v>
      </c>
      <c r="H181" t="b">
        <v>0</v>
      </c>
      <c r="I181" t="b">
        <v>0</v>
      </c>
      <c r="J181" t="b">
        <v>1</v>
      </c>
      <c r="K181">
        <v>11276661.16</v>
      </c>
      <c r="L181" s="1">
        <f t="shared" si="10"/>
        <v>1022759583.16</v>
      </c>
      <c r="M181" s="1">
        <f t="shared" si="11"/>
        <v>1011759583.16</v>
      </c>
    </row>
    <row r="182" spans="2:13" x14ac:dyDescent="0.3">
      <c r="B182" s="1">
        <f t="shared" si="8"/>
        <v>1011759583.16</v>
      </c>
      <c r="C182" s="1">
        <f t="shared" si="9"/>
        <v>1023759583.16</v>
      </c>
      <c r="D182">
        <v>3</v>
      </c>
      <c r="E182">
        <v>14</v>
      </c>
      <c r="F182">
        <v>14365800</v>
      </c>
      <c r="G182">
        <v>2688889</v>
      </c>
      <c r="H182" t="b">
        <v>0</v>
      </c>
      <c r="I182" t="b">
        <v>0</v>
      </c>
      <c r="J182" t="b">
        <v>1</v>
      </c>
      <c r="K182">
        <v>11276661.16</v>
      </c>
      <c r="L182" s="1">
        <f t="shared" si="10"/>
        <v>1023759583.16</v>
      </c>
      <c r="M182" s="1">
        <f t="shared" si="11"/>
        <v>1011759583.16</v>
      </c>
    </row>
    <row r="183" spans="2:13" x14ac:dyDescent="0.3">
      <c r="B183" s="1">
        <f t="shared" si="8"/>
        <v>1011759583.16</v>
      </c>
      <c r="C183" s="1">
        <f t="shared" si="9"/>
        <v>1024759583.16</v>
      </c>
      <c r="D183">
        <v>3</v>
      </c>
      <c r="E183">
        <v>15</v>
      </c>
      <c r="F183">
        <v>14365800</v>
      </c>
      <c r="G183">
        <v>2688889</v>
      </c>
      <c r="H183" t="b">
        <v>0</v>
      </c>
      <c r="I183" t="b">
        <v>0</v>
      </c>
      <c r="J183" t="b">
        <v>1</v>
      </c>
      <c r="K183">
        <v>11276661.16</v>
      </c>
      <c r="L183" s="1">
        <f t="shared" si="10"/>
        <v>1024759583.16</v>
      </c>
      <c r="M183" s="1">
        <f t="shared" si="11"/>
        <v>1011759583.16</v>
      </c>
    </row>
    <row r="184" spans="2:13" x14ac:dyDescent="0.3">
      <c r="B184" s="1">
        <f t="shared" si="8"/>
        <v>1017857319.12</v>
      </c>
      <c r="C184" s="1">
        <f t="shared" si="9"/>
        <v>1017857319.12</v>
      </c>
      <c r="D184">
        <v>2</v>
      </c>
      <c r="E184">
        <v>2</v>
      </c>
      <c r="F184">
        <v>17054689</v>
      </c>
      <c r="G184">
        <v>0</v>
      </c>
      <c r="H184" t="b">
        <v>0</v>
      </c>
      <c r="I184" t="b">
        <v>0</v>
      </c>
      <c r="J184" t="b">
        <v>1</v>
      </c>
      <c r="K184">
        <v>17132396.109999999</v>
      </c>
      <c r="L184" s="1">
        <f t="shared" si="10"/>
        <v>1017857319.12</v>
      </c>
      <c r="M184" s="1">
        <f t="shared" si="11"/>
        <v>1017857319.12</v>
      </c>
    </row>
    <row r="185" spans="2:13" x14ac:dyDescent="0.3">
      <c r="B185" s="1">
        <f t="shared" si="8"/>
        <v>16539167.629999999</v>
      </c>
      <c r="C185" s="1">
        <f t="shared" si="9"/>
        <v>17539167.629999999</v>
      </c>
      <c r="D185">
        <v>2</v>
      </c>
      <c r="E185">
        <v>3</v>
      </c>
      <c r="F185">
        <v>17054689</v>
      </c>
      <c r="G185">
        <v>0</v>
      </c>
      <c r="H185" t="b">
        <v>0</v>
      </c>
      <c r="I185" t="b">
        <v>0</v>
      </c>
      <c r="J185" t="b">
        <v>0</v>
      </c>
      <c r="K185">
        <v>15814243.619999999</v>
      </c>
      <c r="L185" s="1">
        <f t="shared" si="10"/>
        <v>17539167.629999999</v>
      </c>
      <c r="M185" s="1">
        <f t="shared" si="11"/>
        <v>16539167.629999999</v>
      </c>
    </row>
    <row r="186" spans="2:13" x14ac:dyDescent="0.3">
      <c r="B186" s="1">
        <f t="shared" si="8"/>
        <v>15439900.7399999</v>
      </c>
      <c r="C186" s="1">
        <f t="shared" si="9"/>
        <v>17439900.739999898</v>
      </c>
      <c r="D186">
        <v>2</v>
      </c>
      <c r="E186">
        <v>4</v>
      </c>
      <c r="F186">
        <v>14102340</v>
      </c>
      <c r="G186">
        <v>2952349</v>
      </c>
      <c r="H186" t="b">
        <v>0</v>
      </c>
      <c r="I186" t="b">
        <v>0</v>
      </c>
      <c r="J186" t="b">
        <v>0</v>
      </c>
      <c r="K186">
        <v>14980688.1399999</v>
      </c>
      <c r="L186" s="1">
        <f t="shared" si="10"/>
        <v>17439900.739999898</v>
      </c>
      <c r="M186" s="1">
        <f t="shared" si="11"/>
        <v>15439900.7399999</v>
      </c>
    </row>
    <row r="187" spans="2:13" x14ac:dyDescent="0.3">
      <c r="B187" s="1">
        <f t="shared" si="8"/>
        <v>1014875042.91</v>
      </c>
      <c r="C187" s="1">
        <f t="shared" si="9"/>
        <v>1017875042.91</v>
      </c>
      <c r="D187">
        <v>2</v>
      </c>
      <c r="E187">
        <v>5</v>
      </c>
      <c r="F187">
        <v>14151515</v>
      </c>
      <c r="G187">
        <v>2903174</v>
      </c>
      <c r="H187" t="b">
        <v>0</v>
      </c>
      <c r="I187" t="b">
        <v>0</v>
      </c>
      <c r="J187" t="b">
        <v>1</v>
      </c>
      <c r="K187">
        <v>14411405.560000001</v>
      </c>
      <c r="L187" s="1">
        <f t="shared" si="10"/>
        <v>1017875042.91</v>
      </c>
      <c r="M187" s="1">
        <f t="shared" si="11"/>
        <v>1014875042.91</v>
      </c>
    </row>
    <row r="188" spans="2:13" x14ac:dyDescent="0.3">
      <c r="B188" s="1">
        <f t="shared" si="8"/>
        <v>1014776180.05</v>
      </c>
      <c r="C188" s="1">
        <f t="shared" si="9"/>
        <v>1018776180.05</v>
      </c>
      <c r="D188">
        <v>2</v>
      </c>
      <c r="E188">
        <v>6</v>
      </c>
      <c r="F188">
        <v>14151515</v>
      </c>
      <c r="G188">
        <v>2903174</v>
      </c>
      <c r="H188" t="b">
        <v>0</v>
      </c>
      <c r="I188" t="b">
        <v>0</v>
      </c>
      <c r="J188" t="b">
        <v>1</v>
      </c>
      <c r="K188">
        <v>14312542.699999999</v>
      </c>
      <c r="L188" s="1">
        <f t="shared" si="10"/>
        <v>1018776180.05</v>
      </c>
      <c r="M188" s="1">
        <f t="shared" si="11"/>
        <v>1014776180.05</v>
      </c>
    </row>
    <row r="189" spans="2:13" x14ac:dyDescent="0.3">
      <c r="B189" s="1">
        <f t="shared" si="8"/>
        <v>1014743173.9400001</v>
      </c>
      <c r="C189" s="1">
        <f t="shared" si="9"/>
        <v>1019743173.9400001</v>
      </c>
      <c r="D189">
        <v>2</v>
      </c>
      <c r="E189">
        <v>7</v>
      </c>
      <c r="F189">
        <v>14151515</v>
      </c>
      <c r="G189">
        <v>2903174</v>
      </c>
      <c r="H189" t="b">
        <v>0</v>
      </c>
      <c r="I189" t="b">
        <v>0</v>
      </c>
      <c r="J189" t="b">
        <v>1</v>
      </c>
      <c r="K189">
        <v>14279536.59</v>
      </c>
      <c r="L189" s="1">
        <f t="shared" si="10"/>
        <v>1019743173.9400001</v>
      </c>
      <c r="M189" s="1">
        <f t="shared" si="11"/>
        <v>1014743173.9400001</v>
      </c>
    </row>
    <row r="190" spans="2:13" x14ac:dyDescent="0.3">
      <c r="B190" s="1">
        <f t="shared" si="8"/>
        <v>1014717432.2299999</v>
      </c>
      <c r="C190" s="1">
        <f t="shared" si="9"/>
        <v>1020717432.2299999</v>
      </c>
      <c r="D190">
        <v>2</v>
      </c>
      <c r="E190">
        <v>8</v>
      </c>
      <c r="F190">
        <v>14151515</v>
      </c>
      <c r="G190">
        <v>2903174</v>
      </c>
      <c r="H190" t="b">
        <v>0</v>
      </c>
      <c r="I190" t="b">
        <v>0</v>
      </c>
      <c r="J190" t="b">
        <v>1</v>
      </c>
      <c r="K190">
        <v>14253794.8799999</v>
      </c>
      <c r="L190" s="1">
        <f t="shared" si="10"/>
        <v>1020717432.2299999</v>
      </c>
      <c r="M190" s="1">
        <f t="shared" si="11"/>
        <v>1014717432.2299999</v>
      </c>
    </row>
    <row r="191" spans="2:13" x14ac:dyDescent="0.3">
      <c r="B191" s="1">
        <f t="shared" si="8"/>
        <v>1014698129.63</v>
      </c>
      <c r="C191" s="1">
        <f t="shared" si="9"/>
        <v>1021698129.63</v>
      </c>
      <c r="D191">
        <v>2</v>
      </c>
      <c r="E191">
        <v>9</v>
      </c>
      <c r="F191">
        <v>14151515</v>
      </c>
      <c r="G191">
        <v>2903174</v>
      </c>
      <c r="H191" t="b">
        <v>0</v>
      </c>
      <c r="I191" t="b">
        <v>0</v>
      </c>
      <c r="J191" t="b">
        <v>1</v>
      </c>
      <c r="K191">
        <v>14234492.279999999</v>
      </c>
      <c r="L191" s="1">
        <f t="shared" si="10"/>
        <v>1021698129.63</v>
      </c>
      <c r="M191" s="1">
        <f t="shared" si="11"/>
        <v>1014698129.63</v>
      </c>
    </row>
    <row r="192" spans="2:13" x14ac:dyDescent="0.3">
      <c r="B192" s="1">
        <f t="shared" si="8"/>
        <v>1014686411.3</v>
      </c>
      <c r="C192" s="1">
        <f t="shared" si="9"/>
        <v>1022686411.3</v>
      </c>
      <c r="D192">
        <v>2</v>
      </c>
      <c r="E192">
        <v>10</v>
      </c>
      <c r="F192">
        <v>14151515</v>
      </c>
      <c r="G192">
        <v>2903174</v>
      </c>
      <c r="H192" t="b">
        <v>0</v>
      </c>
      <c r="I192" t="b">
        <v>0</v>
      </c>
      <c r="J192" t="b">
        <v>1</v>
      </c>
      <c r="K192">
        <v>14222773.949999999</v>
      </c>
      <c r="L192" s="1">
        <f t="shared" si="10"/>
        <v>1022686411.3</v>
      </c>
      <c r="M192" s="1">
        <f t="shared" si="11"/>
        <v>1014686411.3</v>
      </c>
    </row>
    <row r="193" spans="2:13" x14ac:dyDescent="0.3">
      <c r="B193" s="1">
        <f t="shared" si="8"/>
        <v>1014675699.3</v>
      </c>
      <c r="C193" s="1">
        <f t="shared" si="9"/>
        <v>1023675699.3</v>
      </c>
      <c r="D193">
        <v>2</v>
      </c>
      <c r="E193">
        <v>11</v>
      </c>
      <c r="F193">
        <v>14151515</v>
      </c>
      <c r="G193">
        <v>2903174</v>
      </c>
      <c r="H193" t="b">
        <v>0</v>
      </c>
      <c r="I193" t="b">
        <v>0</v>
      </c>
      <c r="J193" t="b">
        <v>1</v>
      </c>
      <c r="K193">
        <v>14212061.949999999</v>
      </c>
      <c r="L193" s="1">
        <f t="shared" si="10"/>
        <v>1023675699.3</v>
      </c>
      <c r="M193" s="1">
        <f t="shared" si="11"/>
        <v>1014675699.3</v>
      </c>
    </row>
    <row r="194" spans="2:13" x14ac:dyDescent="0.3">
      <c r="B194" s="1">
        <f t="shared" si="8"/>
        <v>1014671007.62</v>
      </c>
      <c r="C194" s="1">
        <f t="shared" si="9"/>
        <v>1024671007.62</v>
      </c>
      <c r="D194">
        <v>2</v>
      </c>
      <c r="E194">
        <v>12</v>
      </c>
      <c r="F194">
        <v>14151515</v>
      </c>
      <c r="G194">
        <v>2903174</v>
      </c>
      <c r="H194" t="b">
        <v>0</v>
      </c>
      <c r="I194" t="b">
        <v>0</v>
      </c>
      <c r="J194" t="b">
        <v>1</v>
      </c>
      <c r="K194">
        <v>14207370.27</v>
      </c>
      <c r="L194" s="1">
        <f t="shared" si="10"/>
        <v>1024671007.62</v>
      </c>
      <c r="M194" s="1">
        <f t="shared" si="11"/>
        <v>1014671007.62</v>
      </c>
    </row>
    <row r="195" spans="2:13" x14ac:dyDescent="0.3">
      <c r="B195" s="1">
        <f t="shared" ref="B195:B258" si="12">M195</f>
        <v>1014671007.62</v>
      </c>
      <c r="C195" s="1">
        <f t="shared" ref="C195:C258" si="13">L195</f>
        <v>1025671007.62</v>
      </c>
      <c r="D195">
        <v>2</v>
      </c>
      <c r="E195">
        <v>13</v>
      </c>
      <c r="F195">
        <v>14151515</v>
      </c>
      <c r="G195">
        <v>2903174</v>
      </c>
      <c r="H195" t="b">
        <v>0</v>
      </c>
      <c r="I195" t="b">
        <v>0</v>
      </c>
      <c r="J195" t="b">
        <v>1</v>
      </c>
      <c r="K195">
        <v>14207370.27</v>
      </c>
      <c r="L195" s="1">
        <f t="shared" ref="L195:L258" si="14">K195+IF(D195&gt;$V$2,999999999,0)+($V$2-D195)*$V$1+(F195-9000000)*$V$3+IF(F195&gt;9000000,$V$4,0)-IF(J195,0,$V$5)+(E195-2+(1-J195))*$V$6+IF(E195&gt;$V$7,999999999,0)+IF(J195&gt;$V$8,999999999,0)</f>
        <v>1025671007.62</v>
      </c>
      <c r="M195" s="1">
        <f t="shared" ref="M195:M258" si="15">K195+IF(D195&gt;$V$12,999999999,0)+($V$12-D195)*$V$11+(F195-9000000)*$V$13+IF(F195&gt;9000000,$V$14,0)-IF(J195,0,$V$15)+(E195-2+(1-J195))*$V$16+IF(E195&gt;$V$17,999999999,0)+IF(J195&gt;$V$8,999999999,0)</f>
        <v>1014671007.62</v>
      </c>
    </row>
    <row r="196" spans="2:13" x14ac:dyDescent="0.3">
      <c r="B196" s="1">
        <f t="shared" si="12"/>
        <v>1014671007.62</v>
      </c>
      <c r="C196" s="1">
        <f t="shared" si="13"/>
        <v>1026671007.62</v>
      </c>
      <c r="D196">
        <v>2</v>
      </c>
      <c r="E196">
        <v>14</v>
      </c>
      <c r="F196">
        <v>14151515</v>
      </c>
      <c r="G196">
        <v>2903174</v>
      </c>
      <c r="H196" t="b">
        <v>0</v>
      </c>
      <c r="I196" t="b">
        <v>0</v>
      </c>
      <c r="J196" t="b">
        <v>1</v>
      </c>
      <c r="K196">
        <v>14207370.27</v>
      </c>
      <c r="L196" s="1">
        <f t="shared" si="14"/>
        <v>1026671007.62</v>
      </c>
      <c r="M196" s="1">
        <f t="shared" si="15"/>
        <v>1014671007.62</v>
      </c>
    </row>
    <row r="197" spans="2:13" x14ac:dyDescent="0.3">
      <c r="B197" s="1">
        <f t="shared" si="12"/>
        <v>1014673433.12</v>
      </c>
      <c r="C197" s="1">
        <f t="shared" si="13"/>
        <v>1027673433.12</v>
      </c>
      <c r="D197">
        <v>2</v>
      </c>
      <c r="E197">
        <v>15</v>
      </c>
      <c r="F197">
        <v>14178465</v>
      </c>
      <c r="G197">
        <v>2876224</v>
      </c>
      <c r="H197" t="b">
        <v>0</v>
      </c>
      <c r="I197" t="b">
        <v>0</v>
      </c>
      <c r="J197" t="b">
        <v>1</v>
      </c>
      <c r="K197">
        <v>14207370.27</v>
      </c>
      <c r="L197" s="1">
        <f t="shared" si="14"/>
        <v>1027673433.12</v>
      </c>
      <c r="M197" s="1">
        <f t="shared" si="15"/>
        <v>1014673433.12</v>
      </c>
    </row>
    <row r="198" spans="2:13" x14ac:dyDescent="0.3">
      <c r="B198" s="1">
        <f t="shared" si="12"/>
        <v>27927261.920000002</v>
      </c>
      <c r="C198" s="1">
        <f t="shared" si="13"/>
        <v>27927261.920000002</v>
      </c>
      <c r="D198">
        <v>1</v>
      </c>
      <c r="E198">
        <v>2</v>
      </c>
      <c r="F198">
        <v>17054689</v>
      </c>
      <c r="G198">
        <v>0</v>
      </c>
      <c r="H198" t="b">
        <v>0</v>
      </c>
      <c r="I198" t="b">
        <v>0</v>
      </c>
      <c r="J198" t="b">
        <v>0</v>
      </c>
      <c r="K198">
        <v>27202336.91</v>
      </c>
      <c r="L198" s="1">
        <f t="shared" si="14"/>
        <v>27927261.920000002</v>
      </c>
      <c r="M198" s="1">
        <f t="shared" si="15"/>
        <v>27927261.920000002</v>
      </c>
    </row>
    <row r="199" spans="2:13" x14ac:dyDescent="0.3">
      <c r="B199" s="1">
        <f t="shared" si="12"/>
        <v>1025516433.9400001</v>
      </c>
      <c r="C199" s="1">
        <f t="shared" si="13"/>
        <v>1026516433.9400001</v>
      </c>
      <c r="D199">
        <v>1</v>
      </c>
      <c r="E199">
        <v>3</v>
      </c>
      <c r="F199">
        <v>17054689</v>
      </c>
      <c r="G199">
        <v>0</v>
      </c>
      <c r="H199" t="b">
        <v>0</v>
      </c>
      <c r="I199" t="b">
        <v>0</v>
      </c>
      <c r="J199" t="b">
        <v>1</v>
      </c>
      <c r="K199">
        <v>24791509.93</v>
      </c>
      <c r="L199" s="1">
        <f t="shared" si="14"/>
        <v>1026516433.9400001</v>
      </c>
      <c r="M199" s="1">
        <f t="shared" si="15"/>
        <v>1025516433.9400001</v>
      </c>
    </row>
    <row r="200" spans="2:13" x14ac:dyDescent="0.3">
      <c r="B200" s="1">
        <f t="shared" si="12"/>
        <v>1023314080.4400001</v>
      </c>
      <c r="C200" s="1">
        <f t="shared" si="13"/>
        <v>1025314080.4400001</v>
      </c>
      <c r="D200">
        <v>1</v>
      </c>
      <c r="E200">
        <v>4</v>
      </c>
      <c r="F200">
        <v>17054689</v>
      </c>
      <c r="G200">
        <v>0</v>
      </c>
      <c r="H200" t="b">
        <v>0</v>
      </c>
      <c r="I200" t="b">
        <v>0</v>
      </c>
      <c r="J200" t="b">
        <v>1</v>
      </c>
      <c r="K200">
        <v>22589156.43</v>
      </c>
      <c r="L200" s="1">
        <f t="shared" si="14"/>
        <v>1025314080.4400001</v>
      </c>
      <c r="M200" s="1">
        <f t="shared" si="15"/>
        <v>1023314080.4400001</v>
      </c>
    </row>
    <row r="201" spans="2:13" x14ac:dyDescent="0.3">
      <c r="B201" s="1">
        <f t="shared" si="12"/>
        <v>1022202056</v>
      </c>
      <c r="C201" s="1">
        <f t="shared" si="13"/>
        <v>1025202056</v>
      </c>
      <c r="D201">
        <v>1</v>
      </c>
      <c r="E201">
        <v>5</v>
      </c>
      <c r="F201">
        <v>17054689</v>
      </c>
      <c r="G201">
        <v>0</v>
      </c>
      <c r="H201" t="b">
        <v>0</v>
      </c>
      <c r="I201" t="b">
        <v>0</v>
      </c>
      <c r="J201" t="b">
        <v>1</v>
      </c>
      <c r="K201">
        <v>21477131.989999998</v>
      </c>
      <c r="L201" s="1">
        <f t="shared" si="14"/>
        <v>1025202056</v>
      </c>
      <c r="M201" s="1">
        <f t="shared" si="15"/>
        <v>1022202056</v>
      </c>
    </row>
    <row r="202" spans="2:13" x14ac:dyDescent="0.3">
      <c r="B202" s="1">
        <f t="shared" si="12"/>
        <v>1021217635.0199999</v>
      </c>
      <c r="C202" s="1">
        <f t="shared" si="13"/>
        <v>1025217635.0199999</v>
      </c>
      <c r="D202">
        <v>1</v>
      </c>
      <c r="E202">
        <v>6</v>
      </c>
      <c r="F202">
        <v>14170963</v>
      </c>
      <c r="G202">
        <v>2883726</v>
      </c>
      <c r="H202" t="b">
        <v>0</v>
      </c>
      <c r="I202" t="b">
        <v>0</v>
      </c>
      <c r="J202" t="b">
        <v>1</v>
      </c>
      <c r="K202">
        <v>20752246.349999901</v>
      </c>
      <c r="L202" s="1">
        <f t="shared" si="14"/>
        <v>1025217635.0199999</v>
      </c>
      <c r="M202" s="1">
        <f t="shared" si="15"/>
        <v>1021217635.0199999</v>
      </c>
    </row>
    <row r="203" spans="2:13" x14ac:dyDescent="0.3">
      <c r="B203" s="1">
        <f t="shared" si="12"/>
        <v>1020762400.23</v>
      </c>
      <c r="C203" s="1">
        <f t="shared" si="13"/>
        <v>1025762400.23</v>
      </c>
      <c r="D203">
        <v>1</v>
      </c>
      <c r="E203">
        <v>7</v>
      </c>
      <c r="F203">
        <v>14170963</v>
      </c>
      <c r="G203">
        <v>2883726</v>
      </c>
      <c r="H203" t="b">
        <v>0</v>
      </c>
      <c r="I203" t="b">
        <v>0</v>
      </c>
      <c r="J203" t="b">
        <v>1</v>
      </c>
      <c r="K203">
        <v>20297011.559999999</v>
      </c>
      <c r="L203" s="1">
        <f t="shared" si="14"/>
        <v>1025762400.23</v>
      </c>
      <c r="M203" s="1">
        <f t="shared" si="15"/>
        <v>1020762400.23</v>
      </c>
    </row>
    <row r="204" spans="2:13" x14ac:dyDescent="0.3">
      <c r="B204" s="1">
        <f t="shared" si="12"/>
        <v>1020566252.91</v>
      </c>
      <c r="C204" s="1">
        <f t="shared" si="13"/>
        <v>1026566252.91</v>
      </c>
      <c r="D204">
        <v>1</v>
      </c>
      <c r="E204">
        <v>8</v>
      </c>
      <c r="F204">
        <v>14170963</v>
      </c>
      <c r="G204">
        <v>2883726</v>
      </c>
      <c r="H204" t="b">
        <v>0</v>
      </c>
      <c r="I204" t="b">
        <v>0</v>
      </c>
      <c r="J204" t="b">
        <v>1</v>
      </c>
      <c r="K204">
        <v>20100864.239999998</v>
      </c>
      <c r="L204" s="1">
        <f t="shared" si="14"/>
        <v>1026566252.91</v>
      </c>
      <c r="M204" s="1">
        <f t="shared" si="15"/>
        <v>1020566252.91</v>
      </c>
    </row>
    <row r="205" spans="2:13" x14ac:dyDescent="0.3">
      <c r="B205" s="1">
        <f t="shared" si="12"/>
        <v>1020454407.16</v>
      </c>
      <c r="C205" s="1">
        <f t="shared" si="13"/>
        <v>1027454407.16</v>
      </c>
      <c r="D205">
        <v>1</v>
      </c>
      <c r="E205">
        <v>9</v>
      </c>
      <c r="F205">
        <v>14185686</v>
      </c>
      <c r="G205">
        <v>2869003</v>
      </c>
      <c r="H205" t="b">
        <v>0</v>
      </c>
      <c r="I205" t="b">
        <v>0</v>
      </c>
      <c r="J205" t="b">
        <v>1</v>
      </c>
      <c r="K205">
        <v>19987693.420000002</v>
      </c>
      <c r="L205" s="1">
        <f t="shared" si="14"/>
        <v>1027454407.16</v>
      </c>
      <c r="M205" s="1">
        <f t="shared" si="15"/>
        <v>1020454407.16</v>
      </c>
    </row>
    <row r="206" spans="2:13" x14ac:dyDescent="0.3">
      <c r="B206" s="1">
        <f t="shared" si="12"/>
        <v>1020380678.3200001</v>
      </c>
      <c r="C206" s="1">
        <f t="shared" si="13"/>
        <v>1028380678.3200001</v>
      </c>
      <c r="D206">
        <v>1</v>
      </c>
      <c r="E206">
        <v>10</v>
      </c>
      <c r="F206">
        <v>14185686</v>
      </c>
      <c r="G206">
        <v>2869003</v>
      </c>
      <c r="H206" t="b">
        <v>0</v>
      </c>
      <c r="I206" t="b">
        <v>0</v>
      </c>
      <c r="J206" t="b">
        <v>1</v>
      </c>
      <c r="K206">
        <v>19913964.579999998</v>
      </c>
      <c r="L206" s="1">
        <f t="shared" si="14"/>
        <v>1028380678.3200001</v>
      </c>
      <c r="M206" s="1">
        <f t="shared" si="15"/>
        <v>1020380678.3200001</v>
      </c>
    </row>
    <row r="207" spans="2:13" x14ac:dyDescent="0.3">
      <c r="B207" s="1">
        <f t="shared" si="12"/>
        <v>1020362829.23</v>
      </c>
      <c r="C207" s="1">
        <f t="shared" si="13"/>
        <v>1029362829.23</v>
      </c>
      <c r="D207">
        <v>1</v>
      </c>
      <c r="E207">
        <v>11</v>
      </c>
      <c r="F207">
        <v>14185686</v>
      </c>
      <c r="G207">
        <v>2869003</v>
      </c>
      <c r="H207" t="b">
        <v>0</v>
      </c>
      <c r="I207" t="b">
        <v>0</v>
      </c>
      <c r="J207" t="b">
        <v>1</v>
      </c>
      <c r="K207">
        <v>19896115.489999998</v>
      </c>
      <c r="L207" s="1">
        <f t="shared" si="14"/>
        <v>1029362829.23</v>
      </c>
      <c r="M207" s="1">
        <f t="shared" si="15"/>
        <v>1020362829.23</v>
      </c>
    </row>
    <row r="208" spans="2:13" x14ac:dyDescent="0.3">
      <c r="B208" s="1">
        <f t="shared" si="12"/>
        <v>1020359474.8099999</v>
      </c>
      <c r="C208" s="1">
        <f t="shared" si="13"/>
        <v>1030359474.8099999</v>
      </c>
      <c r="D208">
        <v>1</v>
      </c>
      <c r="E208">
        <v>12</v>
      </c>
      <c r="F208">
        <v>14185686</v>
      </c>
      <c r="G208">
        <v>2869003</v>
      </c>
      <c r="H208" t="b">
        <v>0</v>
      </c>
      <c r="I208" t="b">
        <v>0</v>
      </c>
      <c r="J208" t="b">
        <v>1</v>
      </c>
      <c r="K208">
        <v>19892761.07</v>
      </c>
      <c r="L208" s="1">
        <f t="shared" si="14"/>
        <v>1030359474.8099999</v>
      </c>
      <c r="M208" s="1">
        <f t="shared" si="15"/>
        <v>1020359474.8099999</v>
      </c>
    </row>
    <row r="209" spans="2:13" x14ac:dyDescent="0.3">
      <c r="B209" s="1">
        <f t="shared" si="12"/>
        <v>1020358502.01</v>
      </c>
      <c r="C209" s="1">
        <f t="shared" si="13"/>
        <v>1031358502.01</v>
      </c>
      <c r="D209">
        <v>1</v>
      </c>
      <c r="E209">
        <v>13</v>
      </c>
      <c r="F209">
        <v>14185686</v>
      </c>
      <c r="G209">
        <v>2869003</v>
      </c>
      <c r="H209" t="b">
        <v>0</v>
      </c>
      <c r="I209" t="b">
        <v>0</v>
      </c>
      <c r="J209" t="b">
        <v>1</v>
      </c>
      <c r="K209">
        <v>19891788.27</v>
      </c>
      <c r="L209" s="1">
        <f t="shared" si="14"/>
        <v>1031358502.01</v>
      </c>
      <c r="M209" s="1">
        <f t="shared" si="15"/>
        <v>1020358502.01</v>
      </c>
    </row>
    <row r="210" spans="2:13" x14ac:dyDescent="0.3">
      <c r="B210" s="1">
        <f t="shared" si="12"/>
        <v>1020358502.01</v>
      </c>
      <c r="C210" s="1">
        <f t="shared" si="13"/>
        <v>1032358502.01</v>
      </c>
      <c r="D210">
        <v>1</v>
      </c>
      <c r="E210">
        <v>14</v>
      </c>
      <c r="F210">
        <v>14185686</v>
      </c>
      <c r="G210">
        <v>2869003</v>
      </c>
      <c r="H210" t="b">
        <v>0</v>
      </c>
      <c r="I210" t="b">
        <v>0</v>
      </c>
      <c r="J210" t="b">
        <v>1</v>
      </c>
      <c r="K210">
        <v>19891788.27</v>
      </c>
      <c r="L210" s="1">
        <f t="shared" si="14"/>
        <v>1032358502.01</v>
      </c>
      <c r="M210" s="1">
        <f t="shared" si="15"/>
        <v>1020358502.01</v>
      </c>
    </row>
    <row r="211" spans="2:13" x14ac:dyDescent="0.3">
      <c r="B211" s="1">
        <f t="shared" si="12"/>
        <v>1020358502.01</v>
      </c>
      <c r="C211" s="1">
        <f t="shared" si="13"/>
        <v>1033358502.01</v>
      </c>
      <c r="D211">
        <v>1</v>
      </c>
      <c r="E211">
        <v>15</v>
      </c>
      <c r="F211">
        <v>14185686</v>
      </c>
      <c r="G211">
        <v>2869003</v>
      </c>
      <c r="H211" t="b">
        <v>0</v>
      </c>
      <c r="I211" t="b">
        <v>0</v>
      </c>
      <c r="J211" t="b">
        <v>1</v>
      </c>
      <c r="K211">
        <v>19891788.27</v>
      </c>
      <c r="L211" s="1">
        <f t="shared" si="14"/>
        <v>1033358502.01</v>
      </c>
      <c r="M211" s="1">
        <f t="shared" si="15"/>
        <v>1020358502.01</v>
      </c>
    </row>
    <row r="212" spans="2:13" x14ac:dyDescent="0.3">
      <c r="B212" s="1">
        <f t="shared" si="12"/>
        <v>2012583667.3999999</v>
      </c>
      <c r="C212" s="1">
        <f t="shared" si="13"/>
        <v>2012583667.3999999</v>
      </c>
      <c r="D212">
        <v>5</v>
      </c>
      <c r="E212">
        <v>2</v>
      </c>
      <c r="F212">
        <v>12432942</v>
      </c>
      <c r="G212">
        <v>4621747</v>
      </c>
      <c r="H212" t="b">
        <v>1</v>
      </c>
      <c r="I212" t="b">
        <v>0</v>
      </c>
      <c r="J212" t="b">
        <v>1</v>
      </c>
      <c r="K212">
        <v>12274705.6199999</v>
      </c>
      <c r="L212" s="1">
        <f t="shared" si="14"/>
        <v>2012583667.3999999</v>
      </c>
      <c r="M212" s="1">
        <f t="shared" si="15"/>
        <v>2012583667.3999999</v>
      </c>
    </row>
    <row r="213" spans="2:13" x14ac:dyDescent="0.3">
      <c r="B213" s="1">
        <f t="shared" si="12"/>
        <v>2012183121.5999999</v>
      </c>
      <c r="C213" s="1">
        <f t="shared" si="13"/>
        <v>2013183121.5999999</v>
      </c>
      <c r="D213">
        <v>5</v>
      </c>
      <c r="E213">
        <v>3</v>
      </c>
      <c r="F213">
        <v>14062520</v>
      </c>
      <c r="G213">
        <v>2992169</v>
      </c>
      <c r="H213" t="b">
        <v>1</v>
      </c>
      <c r="I213" t="b">
        <v>0</v>
      </c>
      <c r="J213" t="b">
        <v>1</v>
      </c>
      <c r="K213">
        <v>11727497.800000001</v>
      </c>
      <c r="L213" s="1">
        <f t="shared" si="14"/>
        <v>2013183121.5999999</v>
      </c>
      <c r="M213" s="1">
        <f t="shared" si="15"/>
        <v>2012183121.5999999</v>
      </c>
    </row>
    <row r="214" spans="2:13" x14ac:dyDescent="0.3">
      <c r="B214" s="1">
        <f t="shared" si="12"/>
        <v>2011953251.6599998</v>
      </c>
      <c r="C214" s="1">
        <f t="shared" si="13"/>
        <v>2013953251.6599998</v>
      </c>
      <c r="D214">
        <v>5</v>
      </c>
      <c r="E214">
        <v>4</v>
      </c>
      <c r="F214">
        <v>14062520</v>
      </c>
      <c r="G214">
        <v>2992169</v>
      </c>
      <c r="H214" t="b">
        <v>1</v>
      </c>
      <c r="I214" t="b">
        <v>0</v>
      </c>
      <c r="J214" t="b">
        <v>1</v>
      </c>
      <c r="K214">
        <v>11497627.859999999</v>
      </c>
      <c r="L214" s="1">
        <f t="shared" si="14"/>
        <v>2013953251.6599998</v>
      </c>
      <c r="M214" s="1">
        <f t="shared" si="15"/>
        <v>2011953251.6599998</v>
      </c>
    </row>
    <row r="215" spans="2:13" x14ac:dyDescent="0.3">
      <c r="B215" s="1">
        <f t="shared" si="12"/>
        <v>2011838693.1599998</v>
      </c>
      <c r="C215" s="1">
        <f t="shared" si="13"/>
        <v>2014838693.1599998</v>
      </c>
      <c r="D215">
        <v>5</v>
      </c>
      <c r="E215">
        <v>5</v>
      </c>
      <c r="F215">
        <v>14473475</v>
      </c>
      <c r="G215">
        <v>2581214</v>
      </c>
      <c r="H215" t="b">
        <v>1</v>
      </c>
      <c r="I215" t="b">
        <v>0</v>
      </c>
      <c r="J215" t="b">
        <v>1</v>
      </c>
      <c r="K215">
        <v>11346083.4099999</v>
      </c>
      <c r="L215" s="1">
        <f t="shared" si="14"/>
        <v>2014838693.1599998</v>
      </c>
      <c r="M215" s="1">
        <f t="shared" si="15"/>
        <v>2011838693.1599998</v>
      </c>
    </row>
    <row r="216" spans="2:13" x14ac:dyDescent="0.3">
      <c r="B216" s="1">
        <f t="shared" si="12"/>
        <v>2011812203.7599998</v>
      </c>
      <c r="C216" s="1">
        <f t="shared" si="13"/>
        <v>2015812203.7599998</v>
      </c>
      <c r="D216">
        <v>5</v>
      </c>
      <c r="E216">
        <v>6</v>
      </c>
      <c r="F216">
        <v>14473475</v>
      </c>
      <c r="G216">
        <v>2581214</v>
      </c>
      <c r="H216" t="b">
        <v>1</v>
      </c>
      <c r="I216" t="b">
        <v>0</v>
      </c>
      <c r="J216" t="b">
        <v>1</v>
      </c>
      <c r="K216">
        <v>11319594.009999899</v>
      </c>
      <c r="L216" s="1">
        <f t="shared" si="14"/>
        <v>2015812203.7599998</v>
      </c>
      <c r="M216" s="1">
        <f t="shared" si="15"/>
        <v>2011812203.7599998</v>
      </c>
    </row>
    <row r="217" spans="2:13" x14ac:dyDescent="0.3">
      <c r="B217" s="1">
        <f t="shared" si="12"/>
        <v>2011791124.0999999</v>
      </c>
      <c r="C217" s="1">
        <f t="shared" si="13"/>
        <v>2016791124.0999999</v>
      </c>
      <c r="D217">
        <v>5</v>
      </c>
      <c r="E217">
        <v>7</v>
      </c>
      <c r="F217">
        <v>14473475</v>
      </c>
      <c r="G217">
        <v>2581214</v>
      </c>
      <c r="H217" t="b">
        <v>1</v>
      </c>
      <c r="I217" t="b">
        <v>0</v>
      </c>
      <c r="J217" t="b">
        <v>1</v>
      </c>
      <c r="K217">
        <v>11298514.349999901</v>
      </c>
      <c r="L217" s="1">
        <f t="shared" si="14"/>
        <v>2016791124.0999999</v>
      </c>
      <c r="M217" s="1">
        <f t="shared" si="15"/>
        <v>2011791124.0999999</v>
      </c>
    </row>
    <row r="218" spans="2:13" x14ac:dyDescent="0.3">
      <c r="B218" s="1">
        <f t="shared" si="12"/>
        <v>2011777307.6199999</v>
      </c>
      <c r="C218" s="1">
        <f t="shared" si="13"/>
        <v>2017777307.6199999</v>
      </c>
      <c r="D218">
        <v>5</v>
      </c>
      <c r="E218">
        <v>8</v>
      </c>
      <c r="F218">
        <v>14473475</v>
      </c>
      <c r="G218">
        <v>2581214</v>
      </c>
      <c r="H218" t="b">
        <v>1</v>
      </c>
      <c r="I218" t="b">
        <v>0</v>
      </c>
      <c r="J218" t="b">
        <v>1</v>
      </c>
      <c r="K218">
        <v>11284697.8699999</v>
      </c>
      <c r="L218" s="1">
        <f t="shared" si="14"/>
        <v>2017777307.6199999</v>
      </c>
      <c r="M218" s="1">
        <f t="shared" si="15"/>
        <v>2011777307.6199999</v>
      </c>
    </row>
    <row r="219" spans="2:13" x14ac:dyDescent="0.3">
      <c r="B219" s="1">
        <f t="shared" si="12"/>
        <v>2011763954.3199999</v>
      </c>
      <c r="C219" s="1">
        <f t="shared" si="13"/>
        <v>2018763954.3199999</v>
      </c>
      <c r="D219">
        <v>5</v>
      </c>
      <c r="E219">
        <v>9</v>
      </c>
      <c r="F219">
        <v>14473475</v>
      </c>
      <c r="G219">
        <v>2581214</v>
      </c>
      <c r="H219" t="b">
        <v>1</v>
      </c>
      <c r="I219" t="b">
        <v>0</v>
      </c>
      <c r="J219" t="b">
        <v>1</v>
      </c>
      <c r="K219">
        <v>11271344.5699999</v>
      </c>
      <c r="L219" s="1">
        <f t="shared" si="14"/>
        <v>2018763954.3199999</v>
      </c>
      <c r="M219" s="1">
        <f t="shared" si="15"/>
        <v>2011763954.3199999</v>
      </c>
    </row>
    <row r="220" spans="2:13" x14ac:dyDescent="0.3">
      <c r="B220" s="1">
        <f t="shared" si="12"/>
        <v>2011752235.9899998</v>
      </c>
      <c r="C220" s="1">
        <f t="shared" si="13"/>
        <v>2019752235.9899998</v>
      </c>
      <c r="D220">
        <v>5</v>
      </c>
      <c r="E220">
        <v>10</v>
      </c>
      <c r="F220">
        <v>14473475</v>
      </c>
      <c r="G220">
        <v>2581214</v>
      </c>
      <c r="H220" t="b">
        <v>1</v>
      </c>
      <c r="I220" t="b">
        <v>0</v>
      </c>
      <c r="J220" t="b">
        <v>1</v>
      </c>
      <c r="K220">
        <v>11259626.2399999</v>
      </c>
      <c r="L220" s="1">
        <f t="shared" si="14"/>
        <v>2019752235.9899998</v>
      </c>
      <c r="M220" s="1">
        <f t="shared" si="15"/>
        <v>2011752235.9899998</v>
      </c>
    </row>
    <row r="221" spans="2:13" x14ac:dyDescent="0.3">
      <c r="B221" s="1">
        <f t="shared" si="12"/>
        <v>2011744058.5899999</v>
      </c>
      <c r="C221" s="1">
        <f t="shared" si="13"/>
        <v>2020744058.5899999</v>
      </c>
      <c r="D221">
        <v>5</v>
      </c>
      <c r="E221">
        <v>11</v>
      </c>
      <c r="F221">
        <v>14473475</v>
      </c>
      <c r="G221">
        <v>2581214</v>
      </c>
      <c r="H221" t="b">
        <v>1</v>
      </c>
      <c r="I221" t="b">
        <v>0</v>
      </c>
      <c r="J221" t="b">
        <v>1</v>
      </c>
      <c r="K221">
        <v>11251448.839999899</v>
      </c>
      <c r="L221" s="1">
        <f t="shared" si="14"/>
        <v>2020744058.5899999</v>
      </c>
      <c r="M221" s="1">
        <f t="shared" si="15"/>
        <v>2011744058.5899999</v>
      </c>
    </row>
    <row r="222" spans="2:13" x14ac:dyDescent="0.3">
      <c r="B222" s="1">
        <f t="shared" si="12"/>
        <v>2011742755.05</v>
      </c>
      <c r="C222" s="1">
        <f t="shared" si="13"/>
        <v>2021742755.05</v>
      </c>
      <c r="D222">
        <v>5</v>
      </c>
      <c r="E222">
        <v>12</v>
      </c>
      <c r="F222">
        <v>14473475</v>
      </c>
      <c r="G222">
        <v>2581214</v>
      </c>
      <c r="H222" t="b">
        <v>1</v>
      </c>
      <c r="I222" t="b">
        <v>0</v>
      </c>
      <c r="J222" t="b">
        <v>1</v>
      </c>
      <c r="K222">
        <v>11250145.2999999</v>
      </c>
      <c r="L222" s="1">
        <f t="shared" si="14"/>
        <v>2021742755.05</v>
      </c>
      <c r="M222" s="1">
        <f t="shared" si="15"/>
        <v>2011742755.05</v>
      </c>
    </row>
    <row r="223" spans="2:13" x14ac:dyDescent="0.3">
      <c r="B223" s="1">
        <f t="shared" si="12"/>
        <v>2011742755.05</v>
      </c>
      <c r="C223" s="1">
        <f t="shared" si="13"/>
        <v>2022742755.05</v>
      </c>
      <c r="D223">
        <v>5</v>
      </c>
      <c r="E223">
        <v>13</v>
      </c>
      <c r="F223">
        <v>14473475</v>
      </c>
      <c r="G223">
        <v>2581214</v>
      </c>
      <c r="H223" t="b">
        <v>1</v>
      </c>
      <c r="I223" t="b">
        <v>0</v>
      </c>
      <c r="J223" t="b">
        <v>1</v>
      </c>
      <c r="K223">
        <v>11250145.2999999</v>
      </c>
      <c r="L223" s="1">
        <f t="shared" si="14"/>
        <v>2022742755.05</v>
      </c>
      <c r="M223" s="1">
        <f t="shared" si="15"/>
        <v>2011742755.05</v>
      </c>
    </row>
    <row r="224" spans="2:13" x14ac:dyDescent="0.3">
      <c r="B224" s="1">
        <f t="shared" si="12"/>
        <v>2011742755.05</v>
      </c>
      <c r="C224" s="1">
        <f t="shared" si="13"/>
        <v>2023742755.05</v>
      </c>
      <c r="D224">
        <v>5</v>
      </c>
      <c r="E224">
        <v>14</v>
      </c>
      <c r="F224">
        <v>14473475</v>
      </c>
      <c r="G224">
        <v>2581214</v>
      </c>
      <c r="H224" t="b">
        <v>1</v>
      </c>
      <c r="I224" t="b">
        <v>0</v>
      </c>
      <c r="J224" t="b">
        <v>1</v>
      </c>
      <c r="K224">
        <v>11250145.2999999</v>
      </c>
      <c r="L224" s="1">
        <f t="shared" si="14"/>
        <v>2023742755.05</v>
      </c>
      <c r="M224" s="1">
        <f t="shared" si="15"/>
        <v>2011742755.05</v>
      </c>
    </row>
    <row r="225" spans="2:13" x14ac:dyDescent="0.3">
      <c r="B225" s="1">
        <f t="shared" si="12"/>
        <v>2011742755.05</v>
      </c>
      <c r="C225" s="1">
        <f t="shared" si="13"/>
        <v>2024742755.05</v>
      </c>
      <c r="D225">
        <v>5</v>
      </c>
      <c r="E225">
        <v>15</v>
      </c>
      <c r="F225">
        <v>14473475</v>
      </c>
      <c r="G225">
        <v>2581214</v>
      </c>
      <c r="H225" t="b">
        <v>1</v>
      </c>
      <c r="I225" t="b">
        <v>0</v>
      </c>
      <c r="J225" t="b">
        <v>1</v>
      </c>
      <c r="K225">
        <v>11250145.300000001</v>
      </c>
      <c r="L225" s="1">
        <f t="shared" si="14"/>
        <v>2024742755.05</v>
      </c>
      <c r="M225" s="1">
        <f t="shared" si="15"/>
        <v>2011742755.05</v>
      </c>
    </row>
    <row r="226" spans="2:13" x14ac:dyDescent="0.3">
      <c r="B226" s="1">
        <f t="shared" si="12"/>
        <v>1012583669.3999999</v>
      </c>
      <c r="C226" s="1">
        <f t="shared" si="13"/>
        <v>1012583669.3999999</v>
      </c>
      <c r="D226">
        <v>4</v>
      </c>
      <c r="E226">
        <v>2</v>
      </c>
      <c r="F226">
        <v>12432942</v>
      </c>
      <c r="G226">
        <v>4621747</v>
      </c>
      <c r="H226" t="b">
        <v>1</v>
      </c>
      <c r="I226" t="b">
        <v>0</v>
      </c>
      <c r="J226" t="b">
        <v>1</v>
      </c>
      <c r="K226">
        <v>12274705.6199999</v>
      </c>
      <c r="L226" s="1">
        <f t="shared" si="14"/>
        <v>1012583669.3999999</v>
      </c>
      <c r="M226" s="1">
        <f t="shared" si="15"/>
        <v>1012583669.3999999</v>
      </c>
    </row>
    <row r="227" spans="2:13" x14ac:dyDescent="0.3">
      <c r="B227" s="1">
        <f t="shared" si="12"/>
        <v>1012183123.5999999</v>
      </c>
      <c r="C227" s="1">
        <f t="shared" si="13"/>
        <v>1013183123.5999999</v>
      </c>
      <c r="D227">
        <v>4</v>
      </c>
      <c r="E227">
        <v>3</v>
      </c>
      <c r="F227">
        <v>14062520</v>
      </c>
      <c r="G227">
        <v>2992169</v>
      </c>
      <c r="H227" t="b">
        <v>1</v>
      </c>
      <c r="I227" t="b">
        <v>0</v>
      </c>
      <c r="J227" t="b">
        <v>1</v>
      </c>
      <c r="K227">
        <v>11727497.7999999</v>
      </c>
      <c r="L227" s="1">
        <f t="shared" si="14"/>
        <v>1013183123.5999999</v>
      </c>
      <c r="M227" s="1">
        <f t="shared" si="15"/>
        <v>1012183123.5999999</v>
      </c>
    </row>
    <row r="228" spans="2:13" x14ac:dyDescent="0.3">
      <c r="B228" s="1">
        <f t="shared" si="12"/>
        <v>1011953253.6599998</v>
      </c>
      <c r="C228" s="1">
        <f t="shared" si="13"/>
        <v>1013953253.6599998</v>
      </c>
      <c r="D228">
        <v>4</v>
      </c>
      <c r="E228">
        <v>4</v>
      </c>
      <c r="F228">
        <v>14062520</v>
      </c>
      <c r="G228">
        <v>2992169</v>
      </c>
      <c r="H228" t="b">
        <v>1</v>
      </c>
      <c r="I228" t="b">
        <v>0</v>
      </c>
      <c r="J228" t="b">
        <v>1</v>
      </c>
      <c r="K228">
        <v>11497627.859999901</v>
      </c>
      <c r="L228" s="1">
        <f t="shared" si="14"/>
        <v>1013953253.6599998</v>
      </c>
      <c r="M228" s="1">
        <f t="shared" si="15"/>
        <v>1011953253.6599998</v>
      </c>
    </row>
    <row r="229" spans="2:13" x14ac:dyDescent="0.3">
      <c r="B229" s="1">
        <f t="shared" si="12"/>
        <v>1011838695.1599998</v>
      </c>
      <c r="C229" s="1">
        <f t="shared" si="13"/>
        <v>1014838695.1599998</v>
      </c>
      <c r="D229">
        <v>4</v>
      </c>
      <c r="E229">
        <v>5</v>
      </c>
      <c r="F229">
        <v>14473475</v>
      </c>
      <c r="G229">
        <v>2581214</v>
      </c>
      <c r="H229" t="b">
        <v>1</v>
      </c>
      <c r="I229" t="b">
        <v>0</v>
      </c>
      <c r="J229" t="b">
        <v>1</v>
      </c>
      <c r="K229">
        <v>11346083.4099999</v>
      </c>
      <c r="L229" s="1">
        <f t="shared" si="14"/>
        <v>1014838695.1599998</v>
      </c>
      <c r="M229" s="1">
        <f t="shared" si="15"/>
        <v>1011838695.1599998</v>
      </c>
    </row>
    <row r="230" spans="2:13" x14ac:dyDescent="0.3">
      <c r="B230" s="1">
        <f t="shared" si="12"/>
        <v>1011812205.7599999</v>
      </c>
      <c r="C230" s="1">
        <f t="shared" si="13"/>
        <v>1015812205.7599999</v>
      </c>
      <c r="D230">
        <v>4</v>
      </c>
      <c r="E230">
        <v>6</v>
      </c>
      <c r="F230">
        <v>14473475</v>
      </c>
      <c r="G230">
        <v>2581214</v>
      </c>
      <c r="H230" t="b">
        <v>1</v>
      </c>
      <c r="I230" t="b">
        <v>0</v>
      </c>
      <c r="J230" t="b">
        <v>1</v>
      </c>
      <c r="K230">
        <v>11319594.009999899</v>
      </c>
      <c r="L230" s="1">
        <f t="shared" si="14"/>
        <v>1015812205.7599999</v>
      </c>
      <c r="M230" s="1">
        <f t="shared" si="15"/>
        <v>1011812205.7599999</v>
      </c>
    </row>
    <row r="231" spans="2:13" x14ac:dyDescent="0.3">
      <c r="B231" s="1">
        <f t="shared" si="12"/>
        <v>1011791126.0999999</v>
      </c>
      <c r="C231" s="1">
        <f t="shared" si="13"/>
        <v>1016791126.0999999</v>
      </c>
      <c r="D231">
        <v>4</v>
      </c>
      <c r="E231">
        <v>7</v>
      </c>
      <c r="F231">
        <v>14473475</v>
      </c>
      <c r="G231">
        <v>2581214</v>
      </c>
      <c r="H231" t="b">
        <v>1</v>
      </c>
      <c r="I231" t="b">
        <v>0</v>
      </c>
      <c r="J231" t="b">
        <v>1</v>
      </c>
      <c r="K231">
        <v>11298514.349999901</v>
      </c>
      <c r="L231" s="1">
        <f t="shared" si="14"/>
        <v>1016791126.0999999</v>
      </c>
      <c r="M231" s="1">
        <f t="shared" si="15"/>
        <v>1011791126.0999999</v>
      </c>
    </row>
    <row r="232" spans="2:13" x14ac:dyDescent="0.3">
      <c r="B232" s="1">
        <f t="shared" si="12"/>
        <v>1011777309.6199999</v>
      </c>
      <c r="C232" s="1">
        <f t="shared" si="13"/>
        <v>1017777309.6199999</v>
      </c>
      <c r="D232">
        <v>4</v>
      </c>
      <c r="E232">
        <v>8</v>
      </c>
      <c r="F232">
        <v>14473475</v>
      </c>
      <c r="G232">
        <v>2581214</v>
      </c>
      <c r="H232" t="b">
        <v>1</v>
      </c>
      <c r="I232" t="b">
        <v>0</v>
      </c>
      <c r="J232" t="b">
        <v>1</v>
      </c>
      <c r="K232">
        <v>11284697.8699999</v>
      </c>
      <c r="L232" s="1">
        <f t="shared" si="14"/>
        <v>1017777309.6199999</v>
      </c>
      <c r="M232" s="1">
        <f t="shared" si="15"/>
        <v>1011777309.6199999</v>
      </c>
    </row>
    <row r="233" spans="2:13" x14ac:dyDescent="0.3">
      <c r="B233" s="1">
        <f t="shared" si="12"/>
        <v>1011763956.3199999</v>
      </c>
      <c r="C233" s="1">
        <f t="shared" si="13"/>
        <v>1018763956.3199999</v>
      </c>
      <c r="D233">
        <v>4</v>
      </c>
      <c r="E233">
        <v>9</v>
      </c>
      <c r="F233">
        <v>14473475</v>
      </c>
      <c r="G233">
        <v>2581214</v>
      </c>
      <c r="H233" t="b">
        <v>1</v>
      </c>
      <c r="I233" t="b">
        <v>0</v>
      </c>
      <c r="J233" t="b">
        <v>1</v>
      </c>
      <c r="K233">
        <v>11271344.5699999</v>
      </c>
      <c r="L233" s="1">
        <f t="shared" si="14"/>
        <v>1018763956.3199999</v>
      </c>
      <c r="M233" s="1">
        <f t="shared" si="15"/>
        <v>1011763956.3199999</v>
      </c>
    </row>
    <row r="234" spans="2:13" x14ac:dyDescent="0.3">
      <c r="B234" s="1">
        <f t="shared" si="12"/>
        <v>1011752237.9899999</v>
      </c>
      <c r="C234" s="1">
        <f t="shared" si="13"/>
        <v>1019752237.9899999</v>
      </c>
      <c r="D234">
        <v>4</v>
      </c>
      <c r="E234">
        <v>10</v>
      </c>
      <c r="F234">
        <v>14473475</v>
      </c>
      <c r="G234">
        <v>2581214</v>
      </c>
      <c r="H234" t="b">
        <v>1</v>
      </c>
      <c r="I234" t="b">
        <v>0</v>
      </c>
      <c r="J234" t="b">
        <v>1</v>
      </c>
      <c r="K234">
        <v>11259626.2399999</v>
      </c>
      <c r="L234" s="1">
        <f t="shared" si="14"/>
        <v>1019752237.9899999</v>
      </c>
      <c r="M234" s="1">
        <f t="shared" si="15"/>
        <v>1011752237.9899999</v>
      </c>
    </row>
    <row r="235" spans="2:13" x14ac:dyDescent="0.3">
      <c r="B235" s="1">
        <f t="shared" si="12"/>
        <v>1011744060.5899999</v>
      </c>
      <c r="C235" s="1">
        <f t="shared" si="13"/>
        <v>1020744060.5899999</v>
      </c>
      <c r="D235">
        <v>4</v>
      </c>
      <c r="E235">
        <v>11</v>
      </c>
      <c r="F235">
        <v>14473475</v>
      </c>
      <c r="G235">
        <v>2581214</v>
      </c>
      <c r="H235" t="b">
        <v>1</v>
      </c>
      <c r="I235" t="b">
        <v>0</v>
      </c>
      <c r="J235" t="b">
        <v>1</v>
      </c>
      <c r="K235">
        <v>11251448.839999899</v>
      </c>
      <c r="L235" s="1">
        <f t="shared" si="14"/>
        <v>1020744060.5899999</v>
      </c>
      <c r="M235" s="1">
        <f t="shared" si="15"/>
        <v>1011744060.5899999</v>
      </c>
    </row>
    <row r="236" spans="2:13" x14ac:dyDescent="0.3">
      <c r="B236" s="1">
        <f t="shared" si="12"/>
        <v>1011742757.05</v>
      </c>
      <c r="C236" s="1">
        <f t="shared" si="13"/>
        <v>1021742757.05</v>
      </c>
      <c r="D236">
        <v>4</v>
      </c>
      <c r="E236">
        <v>12</v>
      </c>
      <c r="F236">
        <v>14473475</v>
      </c>
      <c r="G236">
        <v>2581214</v>
      </c>
      <c r="H236" t="b">
        <v>1</v>
      </c>
      <c r="I236" t="b">
        <v>0</v>
      </c>
      <c r="J236" t="b">
        <v>1</v>
      </c>
      <c r="K236">
        <v>11250145.2999999</v>
      </c>
      <c r="L236" s="1">
        <f t="shared" si="14"/>
        <v>1021742757.05</v>
      </c>
      <c r="M236" s="1">
        <f t="shared" si="15"/>
        <v>1011742757.05</v>
      </c>
    </row>
    <row r="237" spans="2:13" x14ac:dyDescent="0.3">
      <c r="B237" s="1">
        <f t="shared" si="12"/>
        <v>1011742757.05</v>
      </c>
      <c r="C237" s="1">
        <f t="shared" si="13"/>
        <v>1022742757.05</v>
      </c>
      <c r="D237">
        <v>4</v>
      </c>
      <c r="E237">
        <v>13</v>
      </c>
      <c r="F237">
        <v>14473475</v>
      </c>
      <c r="G237">
        <v>2581214</v>
      </c>
      <c r="H237" t="b">
        <v>1</v>
      </c>
      <c r="I237" t="b">
        <v>0</v>
      </c>
      <c r="J237" t="b">
        <v>1</v>
      </c>
      <c r="K237">
        <v>11250145.2999999</v>
      </c>
      <c r="L237" s="1">
        <f t="shared" si="14"/>
        <v>1022742757.05</v>
      </c>
      <c r="M237" s="1">
        <f t="shared" si="15"/>
        <v>1011742757.05</v>
      </c>
    </row>
    <row r="238" spans="2:13" x14ac:dyDescent="0.3">
      <c r="B238" s="1">
        <f t="shared" si="12"/>
        <v>1011742757.05</v>
      </c>
      <c r="C238" s="1">
        <f t="shared" si="13"/>
        <v>1023742757.05</v>
      </c>
      <c r="D238">
        <v>4</v>
      </c>
      <c r="E238">
        <v>14</v>
      </c>
      <c r="F238">
        <v>14473475</v>
      </c>
      <c r="G238">
        <v>2581214</v>
      </c>
      <c r="H238" t="b">
        <v>1</v>
      </c>
      <c r="I238" t="b">
        <v>0</v>
      </c>
      <c r="J238" t="b">
        <v>1</v>
      </c>
      <c r="K238">
        <v>11250145.2999999</v>
      </c>
      <c r="L238" s="1">
        <f t="shared" si="14"/>
        <v>1023742757.05</v>
      </c>
      <c r="M238" s="1">
        <f t="shared" si="15"/>
        <v>1011742757.05</v>
      </c>
    </row>
    <row r="239" spans="2:13" x14ac:dyDescent="0.3">
      <c r="B239" s="1">
        <f t="shared" si="12"/>
        <v>1011742757.05</v>
      </c>
      <c r="C239" s="1">
        <f t="shared" si="13"/>
        <v>1024742757.05</v>
      </c>
      <c r="D239">
        <v>4</v>
      </c>
      <c r="E239">
        <v>15</v>
      </c>
      <c r="F239">
        <v>14473475</v>
      </c>
      <c r="G239">
        <v>2581214</v>
      </c>
      <c r="H239" t="b">
        <v>1</v>
      </c>
      <c r="I239" t="b">
        <v>0</v>
      </c>
      <c r="J239" t="b">
        <v>1</v>
      </c>
      <c r="K239">
        <v>11250145.2999999</v>
      </c>
      <c r="L239" s="1">
        <f t="shared" si="14"/>
        <v>1024742757.05</v>
      </c>
      <c r="M239" s="1">
        <f t="shared" si="15"/>
        <v>1011742757.05</v>
      </c>
    </row>
    <row r="240" spans="2:13" x14ac:dyDescent="0.3">
      <c r="B240" s="1">
        <f t="shared" si="12"/>
        <v>1012832600.9299999</v>
      </c>
      <c r="C240" s="1">
        <f t="shared" si="13"/>
        <v>1012832600.9299999</v>
      </c>
      <c r="D240">
        <v>3</v>
      </c>
      <c r="E240">
        <v>2</v>
      </c>
      <c r="F240">
        <v>12432942</v>
      </c>
      <c r="G240">
        <v>4621747</v>
      </c>
      <c r="H240" t="b">
        <v>1</v>
      </c>
      <c r="I240" t="b">
        <v>0</v>
      </c>
      <c r="J240" t="b">
        <v>1</v>
      </c>
      <c r="K240">
        <v>12523636.1499999</v>
      </c>
      <c r="L240" s="1">
        <f t="shared" si="14"/>
        <v>1012832600.9299999</v>
      </c>
      <c r="M240" s="1">
        <f t="shared" si="15"/>
        <v>1012832600.9299999</v>
      </c>
    </row>
    <row r="241" spans="2:13" x14ac:dyDescent="0.3">
      <c r="B241" s="1">
        <f t="shared" si="12"/>
        <v>1012419271.1899999</v>
      </c>
      <c r="C241" s="1">
        <f t="shared" si="13"/>
        <v>1013419271.1899999</v>
      </c>
      <c r="D241">
        <v>3</v>
      </c>
      <c r="E241">
        <v>3</v>
      </c>
      <c r="F241">
        <v>13855371</v>
      </c>
      <c r="G241">
        <v>3199318</v>
      </c>
      <c r="H241" t="b">
        <v>1</v>
      </c>
      <c r="I241" t="b">
        <v>0</v>
      </c>
      <c r="J241" t="b">
        <v>1</v>
      </c>
      <c r="K241">
        <v>11982287.7999999</v>
      </c>
      <c r="L241" s="1">
        <f t="shared" si="14"/>
        <v>1013419271.1899999</v>
      </c>
      <c r="M241" s="1">
        <f t="shared" si="15"/>
        <v>1012419271.1899999</v>
      </c>
    </row>
    <row r="242" spans="2:13" x14ac:dyDescent="0.3">
      <c r="B242" s="1">
        <f t="shared" si="12"/>
        <v>1012068716.1099999</v>
      </c>
      <c r="C242" s="1">
        <f t="shared" si="13"/>
        <v>1014068716.1099999</v>
      </c>
      <c r="D242">
        <v>3</v>
      </c>
      <c r="E242">
        <v>4</v>
      </c>
      <c r="F242">
        <v>14178739</v>
      </c>
      <c r="G242">
        <v>2875950</v>
      </c>
      <c r="H242" t="b">
        <v>1</v>
      </c>
      <c r="I242" t="b">
        <v>0</v>
      </c>
      <c r="J242" t="b">
        <v>1</v>
      </c>
      <c r="K242">
        <v>11602629.599999901</v>
      </c>
      <c r="L242" s="1">
        <f t="shared" si="14"/>
        <v>1014068716.1099999</v>
      </c>
      <c r="M242" s="1">
        <f t="shared" si="15"/>
        <v>1012068716.1099999</v>
      </c>
    </row>
    <row r="243" spans="2:13" x14ac:dyDescent="0.3">
      <c r="B243" s="1">
        <f t="shared" si="12"/>
        <v>1011868916.4899999</v>
      </c>
      <c r="C243" s="1">
        <f t="shared" si="13"/>
        <v>1014868916.4899999</v>
      </c>
      <c r="D243">
        <v>3</v>
      </c>
      <c r="E243">
        <v>5</v>
      </c>
      <c r="F243">
        <v>14353163</v>
      </c>
      <c r="G243">
        <v>2701526</v>
      </c>
      <c r="H243" t="b">
        <v>1</v>
      </c>
      <c r="I243" t="b">
        <v>0</v>
      </c>
      <c r="J243" t="b">
        <v>1</v>
      </c>
      <c r="K243">
        <v>11387131.8199999</v>
      </c>
      <c r="L243" s="1">
        <f t="shared" si="14"/>
        <v>1014868916.4899999</v>
      </c>
      <c r="M243" s="1">
        <f t="shared" si="15"/>
        <v>1011868916.4899999</v>
      </c>
    </row>
    <row r="244" spans="2:13" x14ac:dyDescent="0.3">
      <c r="B244" s="1">
        <f t="shared" si="12"/>
        <v>1011834441.6099999</v>
      </c>
      <c r="C244" s="1">
        <f t="shared" si="13"/>
        <v>1015834441.6099999</v>
      </c>
      <c r="D244">
        <v>3</v>
      </c>
      <c r="E244">
        <v>6</v>
      </c>
      <c r="F244">
        <v>14365800</v>
      </c>
      <c r="G244">
        <v>2688889</v>
      </c>
      <c r="H244" t="b">
        <v>1</v>
      </c>
      <c r="I244" t="b">
        <v>0</v>
      </c>
      <c r="J244" t="b">
        <v>1</v>
      </c>
      <c r="K244">
        <v>11351519.609999901</v>
      </c>
      <c r="L244" s="1">
        <f t="shared" si="14"/>
        <v>1015834441.6099999</v>
      </c>
      <c r="M244" s="1">
        <f t="shared" si="15"/>
        <v>1011834441.6099999</v>
      </c>
    </row>
    <row r="245" spans="2:13" x14ac:dyDescent="0.3">
      <c r="B245" s="1">
        <f t="shared" si="12"/>
        <v>1011807952.2099999</v>
      </c>
      <c r="C245" s="1">
        <f t="shared" si="13"/>
        <v>1016807952.2099999</v>
      </c>
      <c r="D245">
        <v>3</v>
      </c>
      <c r="E245">
        <v>7</v>
      </c>
      <c r="F245">
        <v>14365800</v>
      </c>
      <c r="G245">
        <v>2688889</v>
      </c>
      <c r="H245" t="b">
        <v>1</v>
      </c>
      <c r="I245" t="b">
        <v>0</v>
      </c>
      <c r="J245" t="b">
        <v>1</v>
      </c>
      <c r="K245">
        <v>11325030.2099999</v>
      </c>
      <c r="L245" s="1">
        <f t="shared" si="14"/>
        <v>1016807952.2099999</v>
      </c>
      <c r="M245" s="1">
        <f t="shared" si="15"/>
        <v>1011807952.2099999</v>
      </c>
    </row>
    <row r="246" spans="2:13" x14ac:dyDescent="0.3">
      <c r="B246" s="1">
        <f t="shared" si="12"/>
        <v>1011794135.7299999</v>
      </c>
      <c r="C246" s="1">
        <f t="shared" si="13"/>
        <v>1017794135.7299999</v>
      </c>
      <c r="D246">
        <v>3</v>
      </c>
      <c r="E246">
        <v>8</v>
      </c>
      <c r="F246">
        <v>14365800</v>
      </c>
      <c r="G246">
        <v>2688889</v>
      </c>
      <c r="H246" t="b">
        <v>1</v>
      </c>
      <c r="I246" t="b">
        <v>0</v>
      </c>
      <c r="J246" t="b">
        <v>1</v>
      </c>
      <c r="K246">
        <v>11311213.7299999</v>
      </c>
      <c r="L246" s="1">
        <f t="shared" si="14"/>
        <v>1017794135.7299999</v>
      </c>
      <c r="M246" s="1">
        <f t="shared" si="15"/>
        <v>1011794135.7299999</v>
      </c>
    </row>
    <row r="247" spans="2:13" x14ac:dyDescent="0.3">
      <c r="B247" s="1">
        <f t="shared" si="12"/>
        <v>1011780782.4299999</v>
      </c>
      <c r="C247" s="1">
        <f t="shared" si="13"/>
        <v>1018780782.4299999</v>
      </c>
      <c r="D247">
        <v>3</v>
      </c>
      <c r="E247">
        <v>9</v>
      </c>
      <c r="F247">
        <v>14365800</v>
      </c>
      <c r="G247">
        <v>2688889</v>
      </c>
      <c r="H247" t="b">
        <v>1</v>
      </c>
      <c r="I247" t="b">
        <v>0</v>
      </c>
      <c r="J247" t="b">
        <v>1</v>
      </c>
      <c r="K247">
        <v>11297860.429999899</v>
      </c>
      <c r="L247" s="1">
        <f t="shared" si="14"/>
        <v>1018780782.4299999</v>
      </c>
      <c r="M247" s="1">
        <f t="shared" si="15"/>
        <v>1011780782.4299999</v>
      </c>
    </row>
    <row r="248" spans="2:13" x14ac:dyDescent="0.3">
      <c r="B248" s="1">
        <f t="shared" si="12"/>
        <v>1011769064.0999999</v>
      </c>
      <c r="C248" s="1">
        <f t="shared" si="13"/>
        <v>1019769064.0999999</v>
      </c>
      <c r="D248">
        <v>3</v>
      </c>
      <c r="E248">
        <v>10</v>
      </c>
      <c r="F248">
        <v>14365800</v>
      </c>
      <c r="G248">
        <v>2688889</v>
      </c>
      <c r="H248" t="b">
        <v>1</v>
      </c>
      <c r="I248" t="b">
        <v>0</v>
      </c>
      <c r="J248" t="b">
        <v>1</v>
      </c>
      <c r="K248">
        <v>11286142.099999901</v>
      </c>
      <c r="L248" s="1">
        <f t="shared" si="14"/>
        <v>1019769064.0999999</v>
      </c>
      <c r="M248" s="1">
        <f t="shared" si="15"/>
        <v>1011769064.0999999</v>
      </c>
    </row>
    <row r="249" spans="2:13" x14ac:dyDescent="0.3">
      <c r="B249" s="1">
        <f t="shared" si="12"/>
        <v>1011760886.7</v>
      </c>
      <c r="C249" s="1">
        <f t="shared" si="13"/>
        <v>1020760886.7</v>
      </c>
      <c r="D249">
        <v>3</v>
      </c>
      <c r="E249">
        <v>11</v>
      </c>
      <c r="F249">
        <v>14365800</v>
      </c>
      <c r="G249">
        <v>2688889</v>
      </c>
      <c r="H249" t="b">
        <v>1</v>
      </c>
      <c r="I249" t="b">
        <v>0</v>
      </c>
      <c r="J249" t="b">
        <v>1</v>
      </c>
      <c r="K249">
        <v>11277964.699999999</v>
      </c>
      <c r="L249" s="1">
        <f t="shared" si="14"/>
        <v>1020760886.7</v>
      </c>
      <c r="M249" s="1">
        <f t="shared" si="15"/>
        <v>1011760886.7</v>
      </c>
    </row>
    <row r="250" spans="2:13" x14ac:dyDescent="0.3">
      <c r="B250" s="1">
        <f t="shared" si="12"/>
        <v>1011759583.1599998</v>
      </c>
      <c r="C250" s="1">
        <f t="shared" si="13"/>
        <v>1021759583.1599998</v>
      </c>
      <c r="D250">
        <v>3</v>
      </c>
      <c r="E250">
        <v>12</v>
      </c>
      <c r="F250">
        <v>14365800</v>
      </c>
      <c r="G250">
        <v>2688889</v>
      </c>
      <c r="H250" t="b">
        <v>1</v>
      </c>
      <c r="I250" t="b">
        <v>0</v>
      </c>
      <c r="J250" t="b">
        <v>1</v>
      </c>
      <c r="K250">
        <v>11276661.1599999</v>
      </c>
      <c r="L250" s="1">
        <f t="shared" si="14"/>
        <v>1021759583.1599998</v>
      </c>
      <c r="M250" s="1">
        <f t="shared" si="15"/>
        <v>1011759583.1599998</v>
      </c>
    </row>
    <row r="251" spans="2:13" x14ac:dyDescent="0.3">
      <c r="B251" s="1">
        <f t="shared" si="12"/>
        <v>1011759583.1599998</v>
      </c>
      <c r="C251" s="1">
        <f t="shared" si="13"/>
        <v>1022759583.1599998</v>
      </c>
      <c r="D251">
        <v>3</v>
      </c>
      <c r="E251">
        <v>13</v>
      </c>
      <c r="F251">
        <v>14365800</v>
      </c>
      <c r="G251">
        <v>2688889</v>
      </c>
      <c r="H251" t="b">
        <v>1</v>
      </c>
      <c r="I251" t="b">
        <v>0</v>
      </c>
      <c r="J251" t="b">
        <v>1</v>
      </c>
      <c r="K251">
        <v>11276661.1599999</v>
      </c>
      <c r="L251" s="1">
        <f t="shared" si="14"/>
        <v>1022759583.1599998</v>
      </c>
      <c r="M251" s="1">
        <f t="shared" si="15"/>
        <v>1011759583.1599998</v>
      </c>
    </row>
    <row r="252" spans="2:13" x14ac:dyDescent="0.3">
      <c r="B252" s="1">
        <f t="shared" si="12"/>
        <v>1011759583.1599998</v>
      </c>
      <c r="C252" s="1">
        <f t="shared" si="13"/>
        <v>1023759583.1599998</v>
      </c>
      <c r="D252">
        <v>3</v>
      </c>
      <c r="E252">
        <v>14</v>
      </c>
      <c r="F252">
        <v>14365800</v>
      </c>
      <c r="G252">
        <v>2688889</v>
      </c>
      <c r="H252" t="b">
        <v>1</v>
      </c>
      <c r="I252" t="b">
        <v>0</v>
      </c>
      <c r="J252" t="b">
        <v>1</v>
      </c>
      <c r="K252">
        <v>11276661.1599999</v>
      </c>
      <c r="L252" s="1">
        <f t="shared" si="14"/>
        <v>1023759583.1599998</v>
      </c>
      <c r="M252" s="1">
        <f t="shared" si="15"/>
        <v>1011759583.1599998</v>
      </c>
    </row>
    <row r="253" spans="2:13" x14ac:dyDescent="0.3">
      <c r="B253" s="1">
        <f t="shared" si="12"/>
        <v>1011759583.16</v>
      </c>
      <c r="C253" s="1">
        <f t="shared" si="13"/>
        <v>1024759583.16</v>
      </c>
      <c r="D253">
        <v>3</v>
      </c>
      <c r="E253">
        <v>15</v>
      </c>
      <c r="F253">
        <v>14365800</v>
      </c>
      <c r="G253">
        <v>2688889</v>
      </c>
      <c r="H253" t="b">
        <v>1</v>
      </c>
      <c r="I253" t="b">
        <v>0</v>
      </c>
      <c r="J253" t="b">
        <v>1</v>
      </c>
      <c r="K253">
        <v>11276661.16</v>
      </c>
      <c r="L253" s="1">
        <f t="shared" si="14"/>
        <v>1024759583.16</v>
      </c>
      <c r="M253" s="1">
        <f t="shared" si="15"/>
        <v>1011759583.16</v>
      </c>
    </row>
    <row r="254" spans="2:13" x14ac:dyDescent="0.3">
      <c r="B254" s="1">
        <f t="shared" si="12"/>
        <v>1019227004.95</v>
      </c>
      <c r="C254" s="1">
        <f t="shared" si="13"/>
        <v>1019227004.95</v>
      </c>
      <c r="D254">
        <v>2</v>
      </c>
      <c r="E254">
        <v>2</v>
      </c>
      <c r="F254">
        <v>11712073</v>
      </c>
      <c r="G254">
        <v>5342616</v>
      </c>
      <c r="H254" t="b">
        <v>1</v>
      </c>
      <c r="I254" t="b">
        <v>0</v>
      </c>
      <c r="J254" t="b">
        <v>1</v>
      </c>
      <c r="K254">
        <v>18982917.379999999</v>
      </c>
      <c r="L254" s="1">
        <f t="shared" si="14"/>
        <v>1019227004.95</v>
      </c>
      <c r="M254" s="1">
        <f t="shared" si="15"/>
        <v>1019227004.95</v>
      </c>
    </row>
    <row r="255" spans="2:13" x14ac:dyDescent="0.3">
      <c r="B255" s="1">
        <f t="shared" si="12"/>
        <v>1016279512.37</v>
      </c>
      <c r="C255" s="1">
        <f t="shared" si="13"/>
        <v>1017279512.37</v>
      </c>
      <c r="D255">
        <v>2</v>
      </c>
      <c r="E255">
        <v>3</v>
      </c>
      <c r="F255">
        <v>14049050</v>
      </c>
      <c r="G255">
        <v>3005639</v>
      </c>
      <c r="H255" t="b">
        <v>1</v>
      </c>
      <c r="I255" t="b">
        <v>0</v>
      </c>
      <c r="J255" t="b">
        <v>1</v>
      </c>
      <c r="K255">
        <v>15825096.869999999</v>
      </c>
      <c r="L255" s="1">
        <f t="shared" si="14"/>
        <v>1017279512.37</v>
      </c>
      <c r="M255" s="1">
        <f t="shared" si="15"/>
        <v>1016279512.37</v>
      </c>
    </row>
    <row r="256" spans="2:13" x14ac:dyDescent="0.3">
      <c r="B256" s="1">
        <f t="shared" si="12"/>
        <v>1015578079.8499999</v>
      </c>
      <c r="C256" s="1">
        <f t="shared" si="13"/>
        <v>1017578079.8499999</v>
      </c>
      <c r="D256">
        <v>2</v>
      </c>
      <c r="E256">
        <v>4</v>
      </c>
      <c r="F256">
        <v>14062173</v>
      </c>
      <c r="G256">
        <v>2992516</v>
      </c>
      <c r="H256" t="b">
        <v>1</v>
      </c>
      <c r="I256" t="b">
        <v>0</v>
      </c>
      <c r="J256" t="b">
        <v>1</v>
      </c>
      <c r="K256">
        <v>15122483.279999901</v>
      </c>
      <c r="L256" s="1">
        <f t="shared" si="14"/>
        <v>1017578079.8499999</v>
      </c>
      <c r="M256" s="1">
        <f t="shared" si="15"/>
        <v>1015578079.8499999</v>
      </c>
    </row>
    <row r="257" spans="2:13" x14ac:dyDescent="0.3">
      <c r="B257" s="1">
        <f t="shared" si="12"/>
        <v>1014875042.9099998</v>
      </c>
      <c r="C257" s="1">
        <f t="shared" si="13"/>
        <v>1017875042.9099998</v>
      </c>
      <c r="D257">
        <v>2</v>
      </c>
      <c r="E257">
        <v>5</v>
      </c>
      <c r="F257">
        <v>14151515</v>
      </c>
      <c r="G257">
        <v>2903174</v>
      </c>
      <c r="H257" t="b">
        <v>1</v>
      </c>
      <c r="I257" t="b">
        <v>0</v>
      </c>
      <c r="J257" t="b">
        <v>1</v>
      </c>
      <c r="K257">
        <v>14411405.5599999</v>
      </c>
      <c r="L257" s="1">
        <f t="shared" si="14"/>
        <v>1017875042.9099998</v>
      </c>
      <c r="M257" s="1">
        <f t="shared" si="15"/>
        <v>1014875042.9099998</v>
      </c>
    </row>
    <row r="258" spans="2:13" x14ac:dyDescent="0.3">
      <c r="B258" s="1">
        <f t="shared" si="12"/>
        <v>1014776180.05</v>
      </c>
      <c r="C258" s="1">
        <f t="shared" si="13"/>
        <v>1018776180.05</v>
      </c>
      <c r="D258">
        <v>2</v>
      </c>
      <c r="E258">
        <v>6</v>
      </c>
      <c r="F258">
        <v>14151515</v>
      </c>
      <c r="G258">
        <v>2903174</v>
      </c>
      <c r="H258" t="b">
        <v>1</v>
      </c>
      <c r="I258" t="b">
        <v>0</v>
      </c>
      <c r="J258" t="b">
        <v>1</v>
      </c>
      <c r="K258">
        <v>14312542.699999901</v>
      </c>
      <c r="L258" s="1">
        <f t="shared" si="14"/>
        <v>1018776180.05</v>
      </c>
      <c r="M258" s="1">
        <f t="shared" si="15"/>
        <v>1014776180.05</v>
      </c>
    </row>
    <row r="259" spans="2:13" x14ac:dyDescent="0.3">
      <c r="B259" s="1">
        <f t="shared" ref="B259:B281" si="16">M259</f>
        <v>1014743173.9399999</v>
      </c>
      <c r="C259" s="1">
        <f t="shared" ref="C259:C281" si="17">L259</f>
        <v>1019743173.9399999</v>
      </c>
      <c r="D259">
        <v>2</v>
      </c>
      <c r="E259">
        <v>7</v>
      </c>
      <c r="F259">
        <v>14151515</v>
      </c>
      <c r="G259">
        <v>2903174</v>
      </c>
      <c r="H259" t="b">
        <v>1</v>
      </c>
      <c r="I259" t="b">
        <v>0</v>
      </c>
      <c r="J259" t="b">
        <v>1</v>
      </c>
      <c r="K259">
        <v>14279536.589999899</v>
      </c>
      <c r="L259" s="1">
        <f t="shared" ref="L259:L281" si="18">K259+IF(D259&gt;$V$2,999999999,0)+($V$2-D259)*$V$1+(F259-9000000)*$V$3+IF(F259&gt;9000000,$V$4,0)-IF(J259,0,$V$5)+(E259-2+(1-J259))*$V$6+IF(E259&gt;$V$7,999999999,0)+IF(J259&gt;$V$8,999999999,0)</f>
        <v>1019743173.9399999</v>
      </c>
      <c r="M259" s="1">
        <f t="shared" ref="M259:M281" si="19">K259+IF(D259&gt;$V$12,999999999,0)+($V$12-D259)*$V$11+(F259-9000000)*$V$13+IF(F259&gt;9000000,$V$14,0)-IF(J259,0,$V$15)+(E259-2+(1-J259))*$V$16+IF(E259&gt;$V$17,999999999,0)+IF(J259&gt;$V$8,999999999,0)</f>
        <v>1014743173.9399999</v>
      </c>
    </row>
    <row r="260" spans="2:13" x14ac:dyDescent="0.3">
      <c r="B260" s="1">
        <f t="shared" si="16"/>
        <v>1014717432.2299999</v>
      </c>
      <c r="C260" s="1">
        <f t="shared" si="17"/>
        <v>1020717432.2299999</v>
      </c>
      <c r="D260">
        <v>2</v>
      </c>
      <c r="E260">
        <v>8</v>
      </c>
      <c r="F260">
        <v>14151515</v>
      </c>
      <c r="G260">
        <v>2903174</v>
      </c>
      <c r="H260" t="b">
        <v>1</v>
      </c>
      <c r="I260" t="b">
        <v>0</v>
      </c>
      <c r="J260" t="b">
        <v>1</v>
      </c>
      <c r="K260">
        <v>14253794.8799999</v>
      </c>
      <c r="L260" s="1">
        <f t="shared" si="18"/>
        <v>1020717432.2299999</v>
      </c>
      <c r="M260" s="1">
        <f t="shared" si="19"/>
        <v>1014717432.2299999</v>
      </c>
    </row>
    <row r="261" spans="2:13" x14ac:dyDescent="0.3">
      <c r="B261" s="1">
        <f t="shared" si="16"/>
        <v>1014698129.6299999</v>
      </c>
      <c r="C261" s="1">
        <f t="shared" si="17"/>
        <v>1021698129.6299999</v>
      </c>
      <c r="D261">
        <v>2</v>
      </c>
      <c r="E261">
        <v>9</v>
      </c>
      <c r="F261">
        <v>14151515</v>
      </c>
      <c r="G261">
        <v>2903174</v>
      </c>
      <c r="H261" t="b">
        <v>1</v>
      </c>
      <c r="I261" t="b">
        <v>0</v>
      </c>
      <c r="J261" t="b">
        <v>1</v>
      </c>
      <c r="K261">
        <v>14234492.279999901</v>
      </c>
      <c r="L261" s="1">
        <f t="shared" si="18"/>
        <v>1021698129.6299999</v>
      </c>
      <c r="M261" s="1">
        <f t="shared" si="19"/>
        <v>1014698129.6299999</v>
      </c>
    </row>
    <row r="262" spans="2:13" x14ac:dyDescent="0.3">
      <c r="B262" s="1">
        <f t="shared" si="16"/>
        <v>1014686411.3</v>
      </c>
      <c r="C262" s="1">
        <f t="shared" si="17"/>
        <v>1022686411.3</v>
      </c>
      <c r="D262">
        <v>2</v>
      </c>
      <c r="E262">
        <v>10</v>
      </c>
      <c r="F262">
        <v>14151515</v>
      </c>
      <c r="G262">
        <v>2903174</v>
      </c>
      <c r="H262" t="b">
        <v>1</v>
      </c>
      <c r="I262" t="b">
        <v>0</v>
      </c>
      <c r="J262" t="b">
        <v>1</v>
      </c>
      <c r="K262">
        <v>14222773.949999901</v>
      </c>
      <c r="L262" s="1">
        <f t="shared" si="18"/>
        <v>1022686411.3</v>
      </c>
      <c r="M262" s="1">
        <f t="shared" si="19"/>
        <v>1014686411.3</v>
      </c>
    </row>
    <row r="263" spans="2:13" x14ac:dyDescent="0.3">
      <c r="B263" s="1">
        <f t="shared" si="16"/>
        <v>1014675699.3</v>
      </c>
      <c r="C263" s="1">
        <f t="shared" si="17"/>
        <v>1023675699.3</v>
      </c>
      <c r="D263">
        <v>2</v>
      </c>
      <c r="E263">
        <v>11</v>
      </c>
      <c r="F263">
        <v>14151515</v>
      </c>
      <c r="G263">
        <v>2903174</v>
      </c>
      <c r="H263" t="b">
        <v>1</v>
      </c>
      <c r="I263" t="b">
        <v>0</v>
      </c>
      <c r="J263" t="b">
        <v>1</v>
      </c>
      <c r="K263">
        <v>14212061.949999999</v>
      </c>
      <c r="L263" s="1">
        <f t="shared" si="18"/>
        <v>1023675699.3</v>
      </c>
      <c r="M263" s="1">
        <f t="shared" si="19"/>
        <v>1014675699.3</v>
      </c>
    </row>
    <row r="264" spans="2:13" x14ac:dyDescent="0.3">
      <c r="B264" s="1">
        <f t="shared" si="16"/>
        <v>1014671007.62</v>
      </c>
      <c r="C264" s="1">
        <f t="shared" si="17"/>
        <v>1024671007.62</v>
      </c>
      <c r="D264">
        <v>2</v>
      </c>
      <c r="E264">
        <v>12</v>
      </c>
      <c r="F264">
        <v>14151515</v>
      </c>
      <c r="G264">
        <v>2903174</v>
      </c>
      <c r="H264" t="b">
        <v>1</v>
      </c>
      <c r="I264" t="b">
        <v>0</v>
      </c>
      <c r="J264" t="b">
        <v>1</v>
      </c>
      <c r="K264">
        <v>14207370.27</v>
      </c>
      <c r="L264" s="1">
        <f t="shared" si="18"/>
        <v>1024671007.62</v>
      </c>
      <c r="M264" s="1">
        <f t="shared" si="19"/>
        <v>1014671007.62</v>
      </c>
    </row>
    <row r="265" spans="2:13" x14ac:dyDescent="0.3">
      <c r="B265" s="1">
        <f t="shared" si="16"/>
        <v>1014671007.62</v>
      </c>
      <c r="C265" s="1">
        <f t="shared" si="17"/>
        <v>1025671007.62</v>
      </c>
      <c r="D265">
        <v>2</v>
      </c>
      <c r="E265">
        <v>13</v>
      </c>
      <c r="F265">
        <v>14151515</v>
      </c>
      <c r="G265">
        <v>2903174</v>
      </c>
      <c r="H265" t="b">
        <v>1</v>
      </c>
      <c r="I265" t="b">
        <v>0</v>
      </c>
      <c r="J265" t="b">
        <v>1</v>
      </c>
      <c r="K265">
        <v>14207370.27</v>
      </c>
      <c r="L265" s="1">
        <f t="shared" si="18"/>
        <v>1025671007.62</v>
      </c>
      <c r="M265" s="1">
        <f t="shared" si="19"/>
        <v>1014671007.62</v>
      </c>
    </row>
    <row r="266" spans="2:13" x14ac:dyDescent="0.3">
      <c r="B266" s="1">
        <f t="shared" si="16"/>
        <v>1014671007.62</v>
      </c>
      <c r="C266" s="1">
        <f t="shared" si="17"/>
        <v>1026671007.62</v>
      </c>
      <c r="D266">
        <v>2</v>
      </c>
      <c r="E266">
        <v>14</v>
      </c>
      <c r="F266">
        <v>14151515</v>
      </c>
      <c r="G266">
        <v>2903174</v>
      </c>
      <c r="H266" t="b">
        <v>1</v>
      </c>
      <c r="I266" t="b">
        <v>0</v>
      </c>
      <c r="J266" t="b">
        <v>1</v>
      </c>
      <c r="K266">
        <v>14207370.27</v>
      </c>
      <c r="L266" s="1">
        <f t="shared" si="18"/>
        <v>1026671007.62</v>
      </c>
      <c r="M266" s="1">
        <f t="shared" si="19"/>
        <v>1014671007.62</v>
      </c>
    </row>
    <row r="267" spans="2:13" x14ac:dyDescent="0.3">
      <c r="B267" s="1">
        <f t="shared" si="16"/>
        <v>1014673433.1199999</v>
      </c>
      <c r="C267" s="1">
        <f t="shared" si="17"/>
        <v>1027673433.1199999</v>
      </c>
      <c r="D267">
        <v>2</v>
      </c>
      <c r="E267">
        <v>15</v>
      </c>
      <c r="F267">
        <v>14178465</v>
      </c>
      <c r="G267">
        <v>2876224</v>
      </c>
      <c r="H267" t="b">
        <v>1</v>
      </c>
      <c r="I267" t="b">
        <v>0</v>
      </c>
      <c r="J267" t="b">
        <v>1</v>
      </c>
      <c r="K267">
        <v>14207370.269999901</v>
      </c>
      <c r="L267" s="1">
        <f t="shared" si="18"/>
        <v>1027673433.1199999</v>
      </c>
      <c r="M267" s="1">
        <f t="shared" si="19"/>
        <v>1014673433.1199999</v>
      </c>
    </row>
    <row r="268" spans="2:13" x14ac:dyDescent="0.3">
      <c r="B268" s="1">
        <f t="shared" si="16"/>
        <v>1029646015.83</v>
      </c>
      <c r="C268" s="1">
        <f t="shared" si="17"/>
        <v>1029646015.83</v>
      </c>
      <c r="D268">
        <v>1</v>
      </c>
      <c r="E268">
        <v>2</v>
      </c>
      <c r="F268">
        <v>11825652</v>
      </c>
      <c r="G268">
        <v>5229037</v>
      </c>
      <c r="H268" t="b">
        <v>1</v>
      </c>
      <c r="I268" t="b">
        <v>0</v>
      </c>
      <c r="J268" t="b">
        <v>1</v>
      </c>
      <c r="K268">
        <v>29391705.149999999</v>
      </c>
      <c r="L268" s="1">
        <f t="shared" si="18"/>
        <v>1029646015.83</v>
      </c>
      <c r="M268" s="1">
        <f t="shared" si="19"/>
        <v>1029646015.83</v>
      </c>
    </row>
    <row r="269" spans="2:13" x14ac:dyDescent="0.3">
      <c r="B269" s="1">
        <f t="shared" si="16"/>
        <v>1026665029.8200001</v>
      </c>
      <c r="C269" s="1">
        <f t="shared" si="17"/>
        <v>1027665029.8200001</v>
      </c>
      <c r="D269">
        <v>1</v>
      </c>
      <c r="E269">
        <v>3</v>
      </c>
      <c r="F269">
        <v>12985772</v>
      </c>
      <c r="G269">
        <v>4068917</v>
      </c>
      <c r="H269" t="b">
        <v>1</v>
      </c>
      <c r="I269" t="b">
        <v>0</v>
      </c>
      <c r="J269" t="b">
        <v>1</v>
      </c>
      <c r="K269">
        <v>26306308.34</v>
      </c>
      <c r="L269" s="1">
        <f t="shared" si="18"/>
        <v>1027665029.8200001</v>
      </c>
      <c r="M269" s="1">
        <f t="shared" si="19"/>
        <v>1026665029.8200001</v>
      </c>
    </row>
    <row r="270" spans="2:13" x14ac:dyDescent="0.3">
      <c r="B270" s="1">
        <f t="shared" si="16"/>
        <v>1024491838.1399999</v>
      </c>
      <c r="C270" s="1">
        <f t="shared" si="17"/>
        <v>1026491838.1399999</v>
      </c>
      <c r="D270">
        <v>1</v>
      </c>
      <c r="E270">
        <v>4</v>
      </c>
      <c r="F270">
        <v>14051371</v>
      </c>
      <c r="G270">
        <v>3003318</v>
      </c>
      <c r="H270" t="b">
        <v>1</v>
      </c>
      <c r="I270" t="b">
        <v>0</v>
      </c>
      <c r="J270" t="b">
        <v>1</v>
      </c>
      <c r="K270">
        <v>24037212.749999899</v>
      </c>
      <c r="L270" s="1">
        <f t="shared" si="18"/>
        <v>1026491838.1399999</v>
      </c>
      <c r="M270" s="1">
        <f t="shared" si="19"/>
        <v>1024491838.1399999</v>
      </c>
    </row>
    <row r="271" spans="2:13" x14ac:dyDescent="0.3">
      <c r="B271" s="1">
        <f t="shared" si="16"/>
        <v>1022327033.83</v>
      </c>
      <c r="C271" s="1">
        <f t="shared" si="17"/>
        <v>1025327033.83</v>
      </c>
      <c r="D271">
        <v>1</v>
      </c>
      <c r="E271">
        <v>5</v>
      </c>
      <c r="F271">
        <v>14197913</v>
      </c>
      <c r="G271">
        <v>2856776</v>
      </c>
      <c r="H271" t="b">
        <v>1</v>
      </c>
      <c r="I271" t="b">
        <v>0</v>
      </c>
      <c r="J271" t="b">
        <v>1</v>
      </c>
      <c r="K271">
        <v>21859219.66</v>
      </c>
      <c r="L271" s="1">
        <f t="shared" si="18"/>
        <v>1025327033.83</v>
      </c>
      <c r="M271" s="1">
        <f t="shared" si="19"/>
        <v>1022327033.83</v>
      </c>
    </row>
    <row r="272" spans="2:13" x14ac:dyDescent="0.3">
      <c r="B272" s="1">
        <f t="shared" si="16"/>
        <v>1021220060.5199999</v>
      </c>
      <c r="C272" s="1">
        <f t="shared" si="17"/>
        <v>1025220060.5199999</v>
      </c>
      <c r="D272">
        <v>1</v>
      </c>
      <c r="E272">
        <v>6</v>
      </c>
      <c r="F272">
        <v>14197913</v>
      </c>
      <c r="G272">
        <v>2856776</v>
      </c>
      <c r="H272" t="b">
        <v>1</v>
      </c>
      <c r="I272" t="b">
        <v>0</v>
      </c>
      <c r="J272" t="b">
        <v>1</v>
      </c>
      <c r="K272">
        <v>20752246.349999901</v>
      </c>
      <c r="L272" s="1">
        <f t="shared" si="18"/>
        <v>1025220060.5199999</v>
      </c>
      <c r="M272" s="1">
        <f t="shared" si="19"/>
        <v>1021220060.5199999</v>
      </c>
    </row>
    <row r="273" spans="2:13" x14ac:dyDescent="0.3">
      <c r="B273" s="1">
        <f t="shared" si="16"/>
        <v>1020764825.73</v>
      </c>
      <c r="C273" s="1">
        <f t="shared" si="17"/>
        <v>1025764825.73</v>
      </c>
      <c r="D273">
        <v>1</v>
      </c>
      <c r="E273">
        <v>7</v>
      </c>
      <c r="F273">
        <v>14197913</v>
      </c>
      <c r="G273">
        <v>2856776</v>
      </c>
      <c r="H273" t="b">
        <v>1</v>
      </c>
      <c r="I273" t="b">
        <v>0</v>
      </c>
      <c r="J273" t="b">
        <v>1</v>
      </c>
      <c r="K273">
        <v>20297011.559999999</v>
      </c>
      <c r="L273" s="1">
        <f t="shared" si="18"/>
        <v>1025764825.73</v>
      </c>
      <c r="M273" s="1">
        <f t="shared" si="19"/>
        <v>1020764825.73</v>
      </c>
    </row>
    <row r="274" spans="2:13" x14ac:dyDescent="0.3">
      <c r="B274" s="1">
        <f t="shared" si="16"/>
        <v>1020568678.41</v>
      </c>
      <c r="C274" s="1">
        <f t="shared" si="17"/>
        <v>1026568678.41</v>
      </c>
      <c r="D274">
        <v>1</v>
      </c>
      <c r="E274">
        <v>8</v>
      </c>
      <c r="F274">
        <v>14197913</v>
      </c>
      <c r="G274">
        <v>2856776</v>
      </c>
      <c r="H274" t="b">
        <v>1</v>
      </c>
      <c r="I274" t="b">
        <v>0</v>
      </c>
      <c r="J274" t="b">
        <v>1</v>
      </c>
      <c r="K274">
        <v>20100864.239999998</v>
      </c>
      <c r="L274" s="1">
        <f t="shared" si="18"/>
        <v>1026568678.41</v>
      </c>
      <c r="M274" s="1">
        <f t="shared" si="19"/>
        <v>1020568678.41</v>
      </c>
    </row>
    <row r="275" spans="2:13" x14ac:dyDescent="0.3">
      <c r="B275" s="1">
        <f t="shared" si="16"/>
        <v>1020456832.66</v>
      </c>
      <c r="C275" s="1">
        <f t="shared" si="17"/>
        <v>1027456832.66</v>
      </c>
      <c r="D275">
        <v>1</v>
      </c>
      <c r="E275">
        <v>9</v>
      </c>
      <c r="F275">
        <v>14212636</v>
      </c>
      <c r="G275">
        <v>2842053</v>
      </c>
      <c r="H275" t="b">
        <v>1</v>
      </c>
      <c r="I275" t="b">
        <v>0</v>
      </c>
      <c r="J275" t="b">
        <v>1</v>
      </c>
      <c r="K275">
        <v>19987693.420000002</v>
      </c>
      <c r="L275" s="1">
        <f t="shared" si="18"/>
        <v>1027456832.66</v>
      </c>
      <c r="M275" s="1">
        <f t="shared" si="19"/>
        <v>1020456832.66</v>
      </c>
    </row>
    <row r="276" spans="2:13" x14ac:dyDescent="0.3">
      <c r="B276" s="1">
        <f t="shared" si="16"/>
        <v>1020383103.8200001</v>
      </c>
      <c r="C276" s="1">
        <f t="shared" si="17"/>
        <v>1028383103.8200001</v>
      </c>
      <c r="D276">
        <v>1</v>
      </c>
      <c r="E276">
        <v>10</v>
      </c>
      <c r="F276">
        <v>14212636</v>
      </c>
      <c r="G276">
        <v>2842053</v>
      </c>
      <c r="H276" t="b">
        <v>1</v>
      </c>
      <c r="I276" t="b">
        <v>0</v>
      </c>
      <c r="J276" t="b">
        <v>1</v>
      </c>
      <c r="K276">
        <v>19913964.579999998</v>
      </c>
      <c r="L276" s="1">
        <f t="shared" si="18"/>
        <v>1028383103.8200001</v>
      </c>
      <c r="M276" s="1">
        <f t="shared" si="19"/>
        <v>1020383103.8200001</v>
      </c>
    </row>
    <row r="277" spans="2:13" x14ac:dyDescent="0.3">
      <c r="B277" s="1">
        <f t="shared" si="16"/>
        <v>1020365254.73</v>
      </c>
      <c r="C277" s="1">
        <f t="shared" si="17"/>
        <v>1029365254.73</v>
      </c>
      <c r="D277">
        <v>1</v>
      </c>
      <c r="E277">
        <v>11</v>
      </c>
      <c r="F277">
        <v>14212636</v>
      </c>
      <c r="G277">
        <v>2842053</v>
      </c>
      <c r="H277" t="b">
        <v>1</v>
      </c>
      <c r="I277" t="b">
        <v>0</v>
      </c>
      <c r="J277" t="b">
        <v>1</v>
      </c>
      <c r="K277">
        <v>19896115.489999998</v>
      </c>
      <c r="L277" s="1">
        <f t="shared" si="18"/>
        <v>1029365254.73</v>
      </c>
      <c r="M277" s="1">
        <f t="shared" si="19"/>
        <v>1020365254.73</v>
      </c>
    </row>
    <row r="278" spans="2:13" x14ac:dyDescent="0.3">
      <c r="B278" s="1">
        <f t="shared" si="16"/>
        <v>1020359474.8099999</v>
      </c>
      <c r="C278" s="1">
        <f t="shared" si="17"/>
        <v>1030359474.8099999</v>
      </c>
      <c r="D278">
        <v>1</v>
      </c>
      <c r="E278">
        <v>12</v>
      </c>
      <c r="F278">
        <v>14185686</v>
      </c>
      <c r="G278">
        <v>2869003</v>
      </c>
      <c r="H278" t="b">
        <v>1</v>
      </c>
      <c r="I278" t="b">
        <v>0</v>
      </c>
      <c r="J278" t="b">
        <v>1</v>
      </c>
      <c r="K278">
        <v>19892761.07</v>
      </c>
      <c r="L278" s="1">
        <f t="shared" si="18"/>
        <v>1030359474.8099999</v>
      </c>
      <c r="M278" s="1">
        <f t="shared" si="19"/>
        <v>1020359474.8099999</v>
      </c>
    </row>
    <row r="279" spans="2:13" x14ac:dyDescent="0.3">
      <c r="B279" s="1">
        <f t="shared" si="16"/>
        <v>1020360927.51</v>
      </c>
      <c r="C279" s="1">
        <f t="shared" si="17"/>
        <v>1031360927.51</v>
      </c>
      <c r="D279">
        <v>1</v>
      </c>
      <c r="E279">
        <v>13</v>
      </c>
      <c r="F279">
        <v>14212636</v>
      </c>
      <c r="G279">
        <v>2842053</v>
      </c>
      <c r="H279" t="b">
        <v>1</v>
      </c>
      <c r="I279" t="b">
        <v>0</v>
      </c>
      <c r="J279" t="b">
        <v>1</v>
      </c>
      <c r="K279">
        <v>19891788.27</v>
      </c>
      <c r="L279" s="1">
        <f t="shared" si="18"/>
        <v>1031360927.51</v>
      </c>
      <c r="M279" s="1">
        <f t="shared" si="19"/>
        <v>1020360927.51</v>
      </c>
    </row>
    <row r="280" spans="2:13" x14ac:dyDescent="0.3">
      <c r="B280" s="1">
        <f t="shared" si="16"/>
        <v>1020360927.51</v>
      </c>
      <c r="C280" s="1">
        <f t="shared" si="17"/>
        <v>1032360927.51</v>
      </c>
      <c r="D280">
        <v>1</v>
      </c>
      <c r="E280">
        <v>14</v>
      </c>
      <c r="F280">
        <v>14212636</v>
      </c>
      <c r="G280">
        <v>2842053</v>
      </c>
      <c r="H280" t="b">
        <v>1</v>
      </c>
      <c r="I280" t="b">
        <v>0</v>
      </c>
      <c r="J280" t="b">
        <v>1</v>
      </c>
      <c r="K280">
        <v>19891788.27</v>
      </c>
      <c r="L280" s="1">
        <f t="shared" si="18"/>
        <v>1032360927.51</v>
      </c>
      <c r="M280" s="1">
        <f t="shared" si="19"/>
        <v>1020360927.51</v>
      </c>
    </row>
    <row r="281" spans="2:13" x14ac:dyDescent="0.3">
      <c r="B281" s="1">
        <f t="shared" si="16"/>
        <v>1020360927.51</v>
      </c>
      <c r="C281" s="1">
        <f t="shared" si="17"/>
        <v>1033360927.51</v>
      </c>
      <c r="D281">
        <v>1</v>
      </c>
      <c r="E281">
        <v>15</v>
      </c>
      <c r="F281">
        <v>14212636</v>
      </c>
      <c r="G281">
        <v>2842053</v>
      </c>
      <c r="H281" t="b">
        <v>1</v>
      </c>
      <c r="I281" t="b">
        <v>0</v>
      </c>
      <c r="J281" t="b">
        <v>1</v>
      </c>
      <c r="K281">
        <v>19891788.27</v>
      </c>
      <c r="L281" s="1">
        <f t="shared" si="18"/>
        <v>1033360927.51</v>
      </c>
      <c r="M281" s="1">
        <f t="shared" si="19"/>
        <v>1020360927.51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6D37-0F10-4CF0-AA21-21D32585B258}">
  <dimension ref="A1:X17"/>
  <sheetViews>
    <sheetView topLeftCell="R1" workbookViewId="0">
      <selection activeCell="S2" sqref="S2"/>
    </sheetView>
  </sheetViews>
  <sheetFormatPr defaultRowHeight="14.4" x14ac:dyDescent="0.3"/>
  <cols>
    <col min="1" max="17" width="0" hidden="1" customWidth="1"/>
    <col min="20" max="20" width="14.44140625" customWidth="1"/>
    <col min="21" max="21" width="13.5546875" customWidth="1"/>
    <col min="22" max="23" width="0" hidden="1" customWidth="1"/>
    <col min="24" max="24" width="19.33203125" customWidth="1"/>
  </cols>
  <sheetData>
    <row r="1" spans="1:24" x14ac:dyDescent="0.3">
      <c r="A1" t="s">
        <v>23</v>
      </c>
      <c r="B1" t="s">
        <v>8</v>
      </c>
      <c r="C1" t="s">
        <v>0</v>
      </c>
      <c r="D1" t="s">
        <v>1</v>
      </c>
      <c r="E1" t="s">
        <v>6</v>
      </c>
      <c r="F1" t="s">
        <v>7</v>
      </c>
      <c r="G1" t="s">
        <v>9</v>
      </c>
      <c r="H1" t="s">
        <v>13</v>
      </c>
      <c r="J1" t="s">
        <v>23</v>
      </c>
      <c r="K1" t="s">
        <v>8</v>
      </c>
      <c r="L1" t="s">
        <v>0</v>
      </c>
      <c r="M1" t="s">
        <v>1</v>
      </c>
      <c r="N1" t="s">
        <v>6</v>
      </c>
      <c r="O1" t="s">
        <v>7</v>
      </c>
      <c r="P1" t="s">
        <v>9</v>
      </c>
      <c r="Q1" t="s">
        <v>13</v>
      </c>
      <c r="S1" t="s">
        <v>10</v>
      </c>
      <c r="T1" t="s">
        <v>8</v>
      </c>
      <c r="U1" t="s">
        <v>26</v>
      </c>
      <c r="V1" t="s">
        <v>24</v>
      </c>
      <c r="W1" t="s">
        <v>25</v>
      </c>
      <c r="X1" t="s">
        <v>27</v>
      </c>
    </row>
    <row r="2" spans="1:24" x14ac:dyDescent="0.3">
      <c r="A2">
        <v>4</v>
      </c>
      <c r="B2">
        <v>2</v>
      </c>
      <c r="C2">
        <v>14062520</v>
      </c>
      <c r="D2">
        <v>2992169</v>
      </c>
      <c r="E2" t="b">
        <v>0</v>
      </c>
      <c r="F2" t="b">
        <v>0</v>
      </c>
      <c r="G2">
        <v>11835526.539999999</v>
      </c>
      <c r="H2" t="b">
        <v>0</v>
      </c>
      <c r="J2">
        <v>4</v>
      </c>
      <c r="K2">
        <v>2</v>
      </c>
      <c r="L2">
        <v>9000000</v>
      </c>
      <c r="M2">
        <v>8054689</v>
      </c>
      <c r="N2" t="b">
        <v>0</v>
      </c>
      <c r="O2" t="b">
        <v>1</v>
      </c>
      <c r="P2">
        <v>12250392.939999999</v>
      </c>
      <c r="Q2" t="b">
        <v>0</v>
      </c>
      <c r="S2">
        <v>4</v>
      </c>
      <c r="T2">
        <v>2</v>
      </c>
      <c r="U2" t="b">
        <v>0</v>
      </c>
      <c r="V2">
        <f t="shared" ref="V2:V17" si="0">P2-G2</f>
        <v>414866.40000000037</v>
      </c>
      <c r="W2">
        <f t="shared" ref="W2:W17" si="1">C2-L2</f>
        <v>5062520</v>
      </c>
      <c r="X2" s="2">
        <f>V2/W2</f>
        <v>8.1948594770983693E-2</v>
      </c>
    </row>
    <row r="3" spans="1:24" x14ac:dyDescent="0.3">
      <c r="A3">
        <v>4</v>
      </c>
      <c r="B3">
        <v>3</v>
      </c>
      <c r="C3">
        <v>14062520</v>
      </c>
      <c r="D3">
        <v>2992169</v>
      </c>
      <c r="E3" t="b">
        <v>0</v>
      </c>
      <c r="F3" t="b">
        <v>0</v>
      </c>
      <c r="G3">
        <v>11579875.140000001</v>
      </c>
      <c r="H3" t="b">
        <v>0</v>
      </c>
      <c r="J3">
        <v>4</v>
      </c>
      <c r="K3">
        <v>3</v>
      </c>
      <c r="L3">
        <v>9000000</v>
      </c>
      <c r="M3">
        <v>8054689</v>
      </c>
      <c r="N3" t="b">
        <v>0</v>
      </c>
      <c r="O3" t="b">
        <v>1</v>
      </c>
      <c r="P3">
        <v>11966625.869999999</v>
      </c>
      <c r="Q3" t="b">
        <v>0</v>
      </c>
      <c r="S3">
        <v>4</v>
      </c>
      <c r="T3">
        <v>3</v>
      </c>
      <c r="U3" t="b">
        <v>0</v>
      </c>
      <c r="V3">
        <f t="shared" si="0"/>
        <v>386750.72999999858</v>
      </c>
      <c r="W3">
        <f t="shared" si="1"/>
        <v>5062520</v>
      </c>
      <c r="X3" s="2">
        <f t="shared" ref="X3:X17" si="2">V3/W3</f>
        <v>7.6394904118897031E-2</v>
      </c>
    </row>
    <row r="4" spans="1:24" x14ac:dyDescent="0.3">
      <c r="A4">
        <v>4</v>
      </c>
      <c r="B4">
        <v>4</v>
      </c>
      <c r="C4">
        <v>14473475</v>
      </c>
      <c r="D4">
        <v>2581214</v>
      </c>
      <c r="E4" t="b">
        <v>0</v>
      </c>
      <c r="F4" t="b">
        <v>0</v>
      </c>
      <c r="G4">
        <v>11428330.689999999</v>
      </c>
      <c r="H4" t="b">
        <v>0</v>
      </c>
      <c r="J4">
        <v>4</v>
      </c>
      <c r="K4">
        <v>4</v>
      </c>
      <c r="L4">
        <v>9000000</v>
      </c>
      <c r="M4">
        <v>8054689</v>
      </c>
      <c r="N4" t="b">
        <v>0</v>
      </c>
      <c r="O4" t="b">
        <v>1</v>
      </c>
      <c r="P4">
        <v>11739513.0599999</v>
      </c>
      <c r="Q4" t="b">
        <v>0</v>
      </c>
      <c r="S4">
        <v>4</v>
      </c>
      <c r="T4">
        <v>4</v>
      </c>
      <c r="U4" t="b">
        <v>0</v>
      </c>
      <c r="V4">
        <f t="shared" si="0"/>
        <v>311182.36999990046</v>
      </c>
      <c r="W4">
        <f t="shared" si="1"/>
        <v>5473475</v>
      </c>
      <c r="X4" s="2">
        <f t="shared" si="2"/>
        <v>5.6852798267992541E-2</v>
      </c>
    </row>
    <row r="5" spans="1:24" x14ac:dyDescent="0.3">
      <c r="A5">
        <v>4</v>
      </c>
      <c r="B5">
        <v>5</v>
      </c>
      <c r="C5">
        <v>14473475</v>
      </c>
      <c r="D5">
        <v>2581214</v>
      </c>
      <c r="E5" t="b">
        <v>0</v>
      </c>
      <c r="F5" t="b">
        <v>0</v>
      </c>
      <c r="G5">
        <v>11346083.4099999</v>
      </c>
      <c r="H5" t="b">
        <v>1</v>
      </c>
      <c r="J5">
        <v>4</v>
      </c>
      <c r="K5">
        <v>5</v>
      </c>
      <c r="L5">
        <v>9000000</v>
      </c>
      <c r="M5">
        <v>8054689</v>
      </c>
      <c r="N5" t="b">
        <v>0</v>
      </c>
      <c r="O5" t="b">
        <v>1</v>
      </c>
      <c r="P5">
        <v>11657265.779999999</v>
      </c>
      <c r="Q5" t="b">
        <v>1</v>
      </c>
      <c r="S5">
        <v>4</v>
      </c>
      <c r="T5">
        <v>5</v>
      </c>
      <c r="U5" t="b">
        <v>0</v>
      </c>
      <c r="V5">
        <f t="shared" si="0"/>
        <v>311182.37000009976</v>
      </c>
      <c r="W5">
        <f t="shared" si="1"/>
        <v>5473475</v>
      </c>
      <c r="X5" s="2">
        <f t="shared" si="2"/>
        <v>5.6852798268028949E-2</v>
      </c>
    </row>
    <row r="6" spans="1:24" x14ac:dyDescent="0.3">
      <c r="A6">
        <v>3</v>
      </c>
      <c r="B6">
        <v>2</v>
      </c>
      <c r="C6">
        <v>13855371</v>
      </c>
      <c r="D6">
        <v>3199318</v>
      </c>
      <c r="E6" t="b">
        <v>0</v>
      </c>
      <c r="F6" t="b">
        <v>0</v>
      </c>
      <c r="G6">
        <v>12090316.539999999</v>
      </c>
      <c r="H6" t="b">
        <v>0</v>
      </c>
      <c r="J6">
        <v>3</v>
      </c>
      <c r="K6">
        <v>2</v>
      </c>
      <c r="L6">
        <v>9000000</v>
      </c>
      <c r="M6">
        <v>8054689</v>
      </c>
      <c r="N6" t="b">
        <v>0</v>
      </c>
      <c r="O6" t="b">
        <v>1</v>
      </c>
      <c r="P6">
        <v>12499323.470000001</v>
      </c>
      <c r="Q6" t="b">
        <v>0</v>
      </c>
      <c r="S6">
        <v>3</v>
      </c>
      <c r="T6">
        <v>2</v>
      </c>
      <c r="U6" t="b">
        <v>0</v>
      </c>
      <c r="V6">
        <f t="shared" si="0"/>
        <v>409006.93000000156</v>
      </c>
      <c r="W6">
        <f t="shared" si="1"/>
        <v>4855371</v>
      </c>
      <c r="X6" s="2">
        <f t="shared" si="2"/>
        <v>8.4238038658632178E-2</v>
      </c>
    </row>
    <row r="7" spans="1:24" x14ac:dyDescent="0.3">
      <c r="A7">
        <v>3</v>
      </c>
      <c r="B7">
        <v>3</v>
      </c>
      <c r="C7">
        <v>14353163</v>
      </c>
      <c r="D7">
        <v>2701526</v>
      </c>
      <c r="E7" t="b">
        <v>0</v>
      </c>
      <c r="F7" t="b">
        <v>0</v>
      </c>
      <c r="G7">
        <v>11719061.640000001</v>
      </c>
      <c r="H7" t="b">
        <v>0</v>
      </c>
      <c r="J7">
        <v>3</v>
      </c>
      <c r="K7">
        <v>3</v>
      </c>
      <c r="L7">
        <v>9000000</v>
      </c>
      <c r="M7">
        <v>8054689</v>
      </c>
      <c r="N7" t="b">
        <v>0</v>
      </c>
      <c r="O7" t="b">
        <v>1</v>
      </c>
      <c r="P7">
        <v>12004419.92</v>
      </c>
      <c r="Q7" t="b">
        <v>0</v>
      </c>
      <c r="S7">
        <v>3</v>
      </c>
      <c r="T7">
        <v>3</v>
      </c>
      <c r="U7" t="b">
        <v>0</v>
      </c>
      <c r="V7">
        <f t="shared" si="0"/>
        <v>285358.27999999933</v>
      </c>
      <c r="W7">
        <f t="shared" si="1"/>
        <v>5353163</v>
      </c>
      <c r="X7" s="2">
        <f t="shared" si="2"/>
        <v>5.3306480673201866E-2</v>
      </c>
    </row>
    <row r="8" spans="1:24" x14ac:dyDescent="0.3">
      <c r="A8">
        <v>3</v>
      </c>
      <c r="B8">
        <v>4</v>
      </c>
      <c r="C8">
        <v>14353163</v>
      </c>
      <c r="D8">
        <v>2701526</v>
      </c>
      <c r="E8" t="b">
        <v>0</v>
      </c>
      <c r="F8" t="b">
        <v>0</v>
      </c>
      <c r="G8">
        <v>11469379.1</v>
      </c>
      <c r="H8" t="b">
        <v>0</v>
      </c>
      <c r="J8">
        <v>3</v>
      </c>
      <c r="K8">
        <v>4</v>
      </c>
      <c r="L8">
        <v>9000000</v>
      </c>
      <c r="M8">
        <v>8054689</v>
      </c>
      <c r="N8" t="b">
        <v>0</v>
      </c>
      <c r="O8" t="b">
        <v>1</v>
      </c>
      <c r="P8">
        <v>11777307.109999999</v>
      </c>
      <c r="Q8" t="b">
        <v>0</v>
      </c>
      <c r="S8">
        <v>3</v>
      </c>
      <c r="T8">
        <v>4</v>
      </c>
      <c r="U8" t="b">
        <v>0</v>
      </c>
      <c r="V8">
        <f t="shared" si="0"/>
        <v>307928.00999999978</v>
      </c>
      <c r="W8">
        <f t="shared" si="1"/>
        <v>5353163</v>
      </c>
      <c r="X8" s="2">
        <f t="shared" si="2"/>
        <v>5.7522629144675735E-2</v>
      </c>
    </row>
    <row r="9" spans="1:24" x14ac:dyDescent="0.3">
      <c r="A9">
        <v>3</v>
      </c>
      <c r="B9">
        <v>5</v>
      </c>
      <c r="C9">
        <v>14353163</v>
      </c>
      <c r="D9">
        <v>2701526</v>
      </c>
      <c r="E9" t="b">
        <v>0</v>
      </c>
      <c r="F9" t="b">
        <v>0</v>
      </c>
      <c r="G9">
        <v>11387131.8199999</v>
      </c>
      <c r="H9" t="b">
        <v>1</v>
      </c>
      <c r="J9">
        <v>3</v>
      </c>
      <c r="K9">
        <v>5</v>
      </c>
      <c r="L9">
        <v>9000000</v>
      </c>
      <c r="M9">
        <v>8054689</v>
      </c>
      <c r="N9" t="b">
        <v>0</v>
      </c>
      <c r="O9" t="b">
        <v>1</v>
      </c>
      <c r="P9">
        <v>11695059.829999899</v>
      </c>
      <c r="Q9" t="b">
        <v>1</v>
      </c>
      <c r="S9">
        <v>3</v>
      </c>
      <c r="T9">
        <v>5</v>
      </c>
      <c r="U9" t="b">
        <v>0</v>
      </c>
      <c r="V9">
        <f t="shared" si="0"/>
        <v>307928.00999999978</v>
      </c>
      <c r="W9">
        <f t="shared" si="1"/>
        <v>5353163</v>
      </c>
      <c r="X9" s="2">
        <f t="shared" si="2"/>
        <v>5.7522629144675735E-2</v>
      </c>
    </row>
    <row r="10" spans="1:24" x14ac:dyDescent="0.3">
      <c r="A10">
        <v>4</v>
      </c>
      <c r="B10">
        <v>2</v>
      </c>
      <c r="C10">
        <v>12432942</v>
      </c>
      <c r="D10">
        <v>4621747</v>
      </c>
      <c r="E10" t="b">
        <v>1</v>
      </c>
      <c r="F10" t="b">
        <v>0</v>
      </c>
      <c r="G10">
        <v>12274705.6199999</v>
      </c>
      <c r="H10" t="b">
        <v>1</v>
      </c>
      <c r="J10">
        <v>4</v>
      </c>
      <c r="K10">
        <v>2</v>
      </c>
      <c r="L10">
        <v>9000000</v>
      </c>
      <c r="M10">
        <v>8054689</v>
      </c>
      <c r="N10" t="b">
        <v>1</v>
      </c>
      <c r="O10" t="b">
        <v>1</v>
      </c>
      <c r="P10">
        <v>12569546.3199999</v>
      </c>
      <c r="Q10" t="b">
        <v>1</v>
      </c>
      <c r="S10">
        <v>4</v>
      </c>
      <c r="T10">
        <v>2</v>
      </c>
      <c r="U10" t="b">
        <v>1</v>
      </c>
      <c r="V10">
        <f t="shared" si="0"/>
        <v>294840.69999999925</v>
      </c>
      <c r="W10">
        <f t="shared" si="1"/>
        <v>3432942</v>
      </c>
      <c r="X10" s="2">
        <f t="shared" si="2"/>
        <v>8.5885721343383972E-2</v>
      </c>
    </row>
    <row r="11" spans="1:24" x14ac:dyDescent="0.3">
      <c r="A11">
        <v>4</v>
      </c>
      <c r="B11">
        <v>3</v>
      </c>
      <c r="C11">
        <v>14062520</v>
      </c>
      <c r="D11">
        <v>2992169</v>
      </c>
      <c r="E11" t="b">
        <v>1</v>
      </c>
      <c r="F11" t="b">
        <v>0</v>
      </c>
      <c r="G11">
        <v>11727497.7999999</v>
      </c>
      <c r="H11" t="b">
        <v>1</v>
      </c>
      <c r="J11">
        <v>4</v>
      </c>
      <c r="K11">
        <v>3</v>
      </c>
      <c r="L11">
        <v>9000000</v>
      </c>
      <c r="M11">
        <v>8054689</v>
      </c>
      <c r="N11" t="b">
        <v>1</v>
      </c>
      <c r="O11" t="b">
        <v>1</v>
      </c>
      <c r="P11">
        <v>12142364.199999999</v>
      </c>
      <c r="Q11" t="b">
        <v>1</v>
      </c>
      <c r="S11">
        <v>4</v>
      </c>
      <c r="T11">
        <v>3</v>
      </c>
      <c r="U11" t="b">
        <v>1</v>
      </c>
      <c r="V11">
        <f t="shared" si="0"/>
        <v>414866.40000009909</v>
      </c>
      <c r="W11">
        <f t="shared" si="1"/>
        <v>5062520</v>
      </c>
      <c r="X11" s="2">
        <f t="shared" si="2"/>
        <v>8.1948594771003191E-2</v>
      </c>
    </row>
    <row r="12" spans="1:24" x14ac:dyDescent="0.3">
      <c r="A12">
        <v>4</v>
      </c>
      <c r="B12">
        <v>4</v>
      </c>
      <c r="C12">
        <v>14062520</v>
      </c>
      <c r="D12">
        <v>2992169</v>
      </c>
      <c r="E12" t="b">
        <v>1</v>
      </c>
      <c r="F12" t="b">
        <v>0</v>
      </c>
      <c r="G12">
        <v>11497627.859999901</v>
      </c>
      <c r="H12" t="b">
        <v>1</v>
      </c>
      <c r="J12">
        <v>4</v>
      </c>
      <c r="K12">
        <v>4</v>
      </c>
      <c r="L12">
        <v>9000000</v>
      </c>
      <c r="M12">
        <v>8054689</v>
      </c>
      <c r="N12" t="b">
        <v>1</v>
      </c>
      <c r="O12" t="b">
        <v>1</v>
      </c>
      <c r="P12">
        <v>11852429.4899999</v>
      </c>
      <c r="Q12" t="b">
        <v>1</v>
      </c>
      <c r="S12">
        <v>4</v>
      </c>
      <c r="T12">
        <v>4</v>
      </c>
      <c r="U12" t="b">
        <v>1</v>
      </c>
      <c r="V12">
        <f t="shared" si="0"/>
        <v>354801.62999999896</v>
      </c>
      <c r="W12">
        <f t="shared" si="1"/>
        <v>5062520</v>
      </c>
      <c r="X12" s="2">
        <f t="shared" si="2"/>
        <v>7.0083995717547573E-2</v>
      </c>
    </row>
    <row r="13" spans="1:24" x14ac:dyDescent="0.3">
      <c r="A13">
        <v>4</v>
      </c>
      <c r="B13">
        <v>5</v>
      </c>
      <c r="C13">
        <v>14473475</v>
      </c>
      <c r="D13">
        <v>2581214</v>
      </c>
      <c r="E13" t="b">
        <v>1</v>
      </c>
      <c r="F13" t="b">
        <v>0</v>
      </c>
      <c r="G13">
        <v>11346083.4099999</v>
      </c>
      <c r="H13" t="b">
        <v>1</v>
      </c>
      <c r="J13">
        <v>4</v>
      </c>
      <c r="K13">
        <v>5</v>
      </c>
      <c r="L13">
        <v>9000000</v>
      </c>
      <c r="M13">
        <v>8054689</v>
      </c>
      <c r="N13" t="b">
        <v>1</v>
      </c>
      <c r="O13" t="b">
        <v>1</v>
      </c>
      <c r="P13">
        <v>11657265.779999999</v>
      </c>
      <c r="Q13" t="b">
        <v>1</v>
      </c>
      <c r="S13">
        <v>4</v>
      </c>
      <c r="T13">
        <v>5</v>
      </c>
      <c r="U13" t="b">
        <v>1</v>
      </c>
      <c r="V13">
        <f t="shared" si="0"/>
        <v>311182.37000009976</v>
      </c>
      <c r="W13">
        <f t="shared" si="1"/>
        <v>5473475</v>
      </c>
      <c r="X13" s="2">
        <f t="shared" si="2"/>
        <v>5.6852798268028949E-2</v>
      </c>
    </row>
    <row r="14" spans="1:24" x14ac:dyDescent="0.3">
      <c r="A14">
        <v>3</v>
      </c>
      <c r="B14">
        <v>2</v>
      </c>
      <c r="C14">
        <v>12432942</v>
      </c>
      <c r="D14">
        <v>4621747</v>
      </c>
      <c r="E14" t="b">
        <v>1</v>
      </c>
      <c r="F14" t="b">
        <v>0</v>
      </c>
      <c r="G14">
        <v>12523636.1499999</v>
      </c>
      <c r="H14" t="b">
        <v>1</v>
      </c>
      <c r="J14">
        <v>3</v>
      </c>
      <c r="K14">
        <v>2</v>
      </c>
      <c r="L14">
        <v>9000000</v>
      </c>
      <c r="M14">
        <v>8054689</v>
      </c>
      <c r="N14" t="b">
        <v>1</v>
      </c>
      <c r="O14" t="b">
        <v>1</v>
      </c>
      <c r="P14">
        <v>12818476.849999901</v>
      </c>
      <c r="Q14" t="b">
        <v>1</v>
      </c>
      <c r="S14">
        <v>3</v>
      </c>
      <c r="T14">
        <v>2</v>
      </c>
      <c r="U14" t="b">
        <v>1</v>
      </c>
      <c r="V14">
        <f t="shared" si="0"/>
        <v>294840.70000000112</v>
      </c>
      <c r="W14">
        <f t="shared" si="1"/>
        <v>3432942</v>
      </c>
      <c r="X14" s="2">
        <f t="shared" si="2"/>
        <v>8.5885721343384513E-2</v>
      </c>
    </row>
    <row r="15" spans="1:24" x14ac:dyDescent="0.3">
      <c r="A15">
        <v>3</v>
      </c>
      <c r="B15">
        <v>3</v>
      </c>
      <c r="C15">
        <v>13855371</v>
      </c>
      <c r="D15">
        <v>3199318</v>
      </c>
      <c r="E15" t="b">
        <v>1</v>
      </c>
      <c r="F15" t="b">
        <v>0</v>
      </c>
      <c r="G15">
        <v>11982287.7999999</v>
      </c>
      <c r="H15" t="b">
        <v>1</v>
      </c>
      <c r="J15">
        <v>3</v>
      </c>
      <c r="K15">
        <v>3</v>
      </c>
      <c r="L15">
        <v>9000000</v>
      </c>
      <c r="M15">
        <v>8054689</v>
      </c>
      <c r="N15" t="b">
        <v>1</v>
      </c>
      <c r="O15" t="b">
        <v>1</v>
      </c>
      <c r="P15">
        <v>12182976.880000001</v>
      </c>
      <c r="Q15" t="b">
        <v>1</v>
      </c>
      <c r="S15">
        <v>3</v>
      </c>
      <c r="T15">
        <v>3</v>
      </c>
      <c r="U15" t="b">
        <v>1</v>
      </c>
      <c r="V15">
        <f t="shared" si="0"/>
        <v>200689.08000010066</v>
      </c>
      <c r="W15">
        <f t="shared" si="1"/>
        <v>4855371</v>
      </c>
      <c r="X15" s="2">
        <f t="shared" si="2"/>
        <v>4.1333418187837895E-2</v>
      </c>
    </row>
    <row r="16" spans="1:24" x14ac:dyDescent="0.3">
      <c r="A16">
        <v>3</v>
      </c>
      <c r="B16">
        <v>4</v>
      </c>
      <c r="C16">
        <v>14178739</v>
      </c>
      <c r="D16">
        <v>2875950</v>
      </c>
      <c r="E16" t="b">
        <v>1</v>
      </c>
      <c r="F16" t="b">
        <v>0</v>
      </c>
      <c r="G16">
        <v>11602629.599999901</v>
      </c>
      <c r="H16" t="b">
        <v>1</v>
      </c>
      <c r="J16">
        <v>3</v>
      </c>
      <c r="K16">
        <v>4</v>
      </c>
      <c r="L16">
        <v>9000000</v>
      </c>
      <c r="M16">
        <v>8054689</v>
      </c>
      <c r="N16" t="b">
        <v>1</v>
      </c>
      <c r="O16" t="b">
        <v>1</v>
      </c>
      <c r="P16">
        <v>11890223.539999999</v>
      </c>
      <c r="Q16" t="b">
        <v>1</v>
      </c>
      <c r="S16">
        <v>3</v>
      </c>
      <c r="T16">
        <v>4</v>
      </c>
      <c r="U16" t="b">
        <v>1</v>
      </c>
      <c r="V16">
        <f t="shared" si="0"/>
        <v>287593.9400000982</v>
      </c>
      <c r="W16">
        <f t="shared" si="1"/>
        <v>5178739</v>
      </c>
      <c r="X16" s="2">
        <f t="shared" si="2"/>
        <v>5.5533584527063092E-2</v>
      </c>
    </row>
    <row r="17" spans="1:24" x14ac:dyDescent="0.3">
      <c r="A17">
        <v>3</v>
      </c>
      <c r="B17">
        <v>5</v>
      </c>
      <c r="C17">
        <v>14353163</v>
      </c>
      <c r="D17">
        <v>2701526</v>
      </c>
      <c r="E17" t="b">
        <v>1</v>
      </c>
      <c r="F17" t="b">
        <v>0</v>
      </c>
      <c r="G17">
        <v>11387131.8199999</v>
      </c>
      <c r="H17" t="b">
        <v>1</v>
      </c>
      <c r="J17">
        <v>3</v>
      </c>
      <c r="K17">
        <v>5</v>
      </c>
      <c r="L17">
        <v>9000000</v>
      </c>
      <c r="M17">
        <v>8054689</v>
      </c>
      <c r="N17" t="b">
        <v>1</v>
      </c>
      <c r="O17" t="b">
        <v>1</v>
      </c>
      <c r="P17">
        <v>11695059.829999899</v>
      </c>
      <c r="Q17" t="b">
        <v>1</v>
      </c>
      <c r="S17">
        <v>3</v>
      </c>
      <c r="T17">
        <v>5</v>
      </c>
      <c r="U17" t="b">
        <v>1</v>
      </c>
      <c r="V17">
        <f t="shared" si="0"/>
        <v>307928.00999999978</v>
      </c>
      <c r="W17">
        <f t="shared" si="1"/>
        <v>5353163</v>
      </c>
      <c r="X17" s="2">
        <f t="shared" si="2"/>
        <v>5.7522629144675735E-2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 Optimal Solution</vt:lpstr>
      <vt:lpstr>Cost Per 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2020-06-08T23:48:50Z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c9ffcf13-86d0-48ea-9b5a-4505b8f61b7e</vt:lpwstr>
  </property>
</Properties>
</file>