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3120" yWindow="160" windowWidth="32140" windowHeight="16180" tabRatio="311"/>
  </bookViews>
  <sheets>
    <sheet name="Kinks v4.1" sheetId="5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5" l="1"/>
  <c r="F9" i="5"/>
  <c r="F24" i="5"/>
  <c r="F18" i="5"/>
  <c r="F17" i="5"/>
  <c r="F16" i="5"/>
  <c r="F15" i="5"/>
  <c r="F14" i="5"/>
  <c r="F12" i="5"/>
  <c r="F11" i="5"/>
  <c r="F10" i="5"/>
  <c r="F8" i="5"/>
  <c r="F7" i="5"/>
  <c r="F6" i="5"/>
  <c r="F5" i="5"/>
  <c r="F4" i="5"/>
</calcChain>
</file>

<file path=xl/sharedStrings.xml><?xml version="1.0" encoding="utf-8"?>
<sst xmlns="http://schemas.openxmlformats.org/spreadsheetml/2006/main" count="136" uniqueCount="122">
  <si>
    <t>Index</t>
  </si>
  <si>
    <t>Qty</t>
  </si>
  <si>
    <t>Description</t>
  </si>
  <si>
    <t>Specs</t>
  </si>
  <si>
    <t>Value</t>
  </si>
  <si>
    <t>Package</t>
  </si>
  <si>
    <t>Ref. Mouser</t>
  </si>
  <si>
    <t>References</t>
  </si>
  <si>
    <t>SMT parts</t>
  </si>
  <si>
    <t>Resistor, 1%</t>
  </si>
  <si>
    <t>100k</t>
  </si>
  <si>
    <t>Capacitor, ceramic</t>
  </si>
  <si>
    <t>100n</t>
  </si>
  <si>
    <t>&gt;= 25V</t>
  </si>
  <si>
    <t>D1, D2</t>
  </si>
  <si>
    <t>LM321 single op-amp</t>
  </si>
  <si>
    <t>SOT23-5</t>
  </si>
  <si>
    <t>926-LM321MFX/NOPB</t>
  </si>
  <si>
    <t>Texas Instruments LM321MFX/NOPB</t>
  </si>
  <si>
    <t>PTH parts, top side</t>
  </si>
  <si>
    <t>Vertical jack connector</t>
  </si>
  <si>
    <t>LED1, LED2, LED3</t>
  </si>
  <si>
    <t>LED, Red/Green, 2 terminals</t>
  </si>
  <si>
    <t>2 terminals</t>
  </si>
  <si>
    <t>604-WP937EGW</t>
  </si>
  <si>
    <t>Kingbright WP937EGW</t>
  </si>
  <si>
    <t>PTH parts, bottom side</t>
  </si>
  <si>
    <t>JP1</t>
  </si>
  <si>
    <t>2x5 male header, 2.54mm pitch</t>
  </si>
  <si>
    <t>PCB</t>
  </si>
  <si>
    <t>J1, J2, J3, J4, J5, J6, J7, J8, J9, J10, J11, J12</t>
  </si>
  <si>
    <t>OPA4171 quad op-amp</t>
  </si>
  <si>
    <t>TSSOP14</t>
  </si>
  <si>
    <t>595-OPA4171AIPW</t>
  </si>
  <si>
    <t>Texas Instruments OPA4171AIPW</t>
  </si>
  <si>
    <t>1.0k</t>
  </si>
  <si>
    <t>PJ-301-M-12</t>
  </si>
  <si>
    <t>19.0 x 108.4</t>
  </si>
  <si>
    <t>&gt;= 25V, &lt;= 5%, C0G</t>
  </si>
  <si>
    <t>10n</t>
  </si>
  <si>
    <t>810-CGA3E1C0G2A103J8</t>
  </si>
  <si>
    <t>TDK CGA3E1C0G2A103J080AC</t>
  </si>
  <si>
    <t>100p</t>
  </si>
  <si>
    <t>SOD523</t>
  </si>
  <si>
    <t>C11</t>
  </si>
  <si>
    <t>Silicon diode 1N4148</t>
  </si>
  <si>
    <t>512-1N4148WT</t>
  </si>
  <si>
    <t>Fairchild Semi 1N4148WT</t>
  </si>
  <si>
    <t>SOT23-3</t>
  </si>
  <si>
    <t>IC1, IC3</t>
  </si>
  <si>
    <t>TL074 quad op-amp</t>
  </si>
  <si>
    <t>595-TL074CPWR</t>
  </si>
  <si>
    <t>Texas Instruments TL074CPW</t>
  </si>
  <si>
    <t>N-channel JFET MMBFJ309</t>
  </si>
  <si>
    <t>512-MMBFJ309</t>
  </si>
  <si>
    <t>Fairchild Semi MMBFJ309</t>
  </si>
  <si>
    <t>200k</t>
  </si>
  <si>
    <t>1M</t>
  </si>
  <si>
    <t>10k</t>
  </si>
  <si>
    <t>L1, L2</t>
  </si>
  <si>
    <t>EMI Filter Bead</t>
  </si>
  <si>
    <t>&gt;= 1k ohm, 300mA</t>
  </si>
  <si>
    <t>710-742792664</t>
  </si>
  <si>
    <t>Wurth Electronics 742792664</t>
  </si>
  <si>
    <t>R33</t>
  </si>
  <si>
    <t>&gt;= 100mW</t>
  </si>
  <si>
    <t>IC4</t>
  </si>
  <si>
    <t>667-ERA-2AEB104X</t>
  </si>
  <si>
    <t>Resistor, 0.1%</t>
  </si>
  <si>
    <t>279-CPF0402B200KE1</t>
  </si>
  <si>
    <t>667-ERJ-2RKF1001X</t>
  </si>
  <si>
    <t>667-ERJ-2RKF1004X</t>
  </si>
  <si>
    <t>667-ERJ-2RKF1002X</t>
  </si>
  <si>
    <t>81-GRM21BR61E226ME4L</t>
  </si>
  <si>
    <t>22u</t>
  </si>
  <si>
    <t>667-ERJ-2RKF1800X</t>
  </si>
  <si>
    <t>NXP PMEG2010AEB,115</t>
  </si>
  <si>
    <t>Vf &lt;= 0.5V @ 20mA</t>
  </si>
  <si>
    <t>Schottky diode PMEG2010AEB</t>
  </si>
  <si>
    <t>Murata GRM21BR61E226ME44L</t>
  </si>
  <si>
    <t>81-GRM155R61E104KA7D</t>
  </si>
  <si>
    <t>Murata GRM155R61E104KA87D</t>
  </si>
  <si>
    <t>&gt;= 50V, &lt;= 5%, C0G</t>
  </si>
  <si>
    <t>81-GRM1555C1H101JA1D</t>
  </si>
  <si>
    <t>Murata GRM1555C1H101JA01D</t>
  </si>
  <si>
    <t>NPN transistor MMBT3904</t>
  </si>
  <si>
    <t>863-MMBT3904LT1G</t>
  </si>
  <si>
    <t>On Semi MMBT3904LT1G</t>
  </si>
  <si>
    <t>Q1, Q2</t>
  </si>
  <si>
    <t>Q3</t>
  </si>
  <si>
    <t>4.7k</t>
  </si>
  <si>
    <t>667-ERJ-2RKF4701X</t>
  </si>
  <si>
    <t>470k</t>
  </si>
  <si>
    <t>667-ERJ-2RKF4703X</t>
  </si>
  <si>
    <t>771-PMEG2010AEBT/R</t>
  </si>
  <si>
    <t>Capacitor, tantalum</t>
  </si>
  <si>
    <t>&gt;= 16V</t>
  </si>
  <si>
    <t>4.7u</t>
  </si>
  <si>
    <t>AVX F981C475MMA</t>
  </si>
  <si>
    <t>647-F981C475MMA</t>
  </si>
  <si>
    <t>C1, C2, C5, C6</t>
  </si>
  <si>
    <t>C3, C4, C7, C8, C10</t>
  </si>
  <si>
    <t>C9, C13</t>
  </si>
  <si>
    <t>C12</t>
  </si>
  <si>
    <t>D3, D4, D5, D6, D7, D8, D9, D10, D11, D12</t>
  </si>
  <si>
    <t>IC2, IC5</t>
  </si>
  <si>
    <t>R1, R2, R6, R7, R9, R11</t>
  </si>
  <si>
    <t>R3, R4, R5, R8, R28, R29, R36</t>
  </si>
  <si>
    <t>R10, R19, R31</t>
  </si>
  <si>
    <t>R12, R13, R14, R22, R23, R34, R35</t>
  </si>
  <si>
    <t>R15, R16, R17, R18</t>
  </si>
  <si>
    <t>220k</t>
  </si>
  <si>
    <t>667-ERJ-2RKF2203X</t>
  </si>
  <si>
    <t>R24</t>
  </si>
  <si>
    <t>Kinks, v4.1</t>
  </si>
  <si>
    <t>R26, R30</t>
  </si>
  <si>
    <t>R27</t>
  </si>
  <si>
    <t>R20, R21, R25, R32, R37</t>
  </si>
  <si>
    <t>1.5M</t>
  </si>
  <si>
    <t>667-ERJ-2GEJ155X</t>
  </si>
  <si>
    <t>Resistor, 5%</t>
  </si>
  <si>
    <t>649-67996-410HLF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</si>
</sst>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000000"/>
  </numFmts>
  <fonts count="12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rgb="FFB7B7B7"/>
      <name val="Arial"/>
      <family val="2"/>
    </font>
    <font>
      <sz val="10"/>
      <color rgb="FF00000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9"/>
      <color rgb="FF333333"/>
      <name val="Arial"/>
    </font>
    <font>
      <b/>
      <sz val="16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515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right" wrapText="1"/>
    </xf>
    <xf numFmtId="164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49" fontId="4" fillId="2" borderId="0" xfId="0" applyNumberFormat="1" applyFont="1" applyFill="1" applyAlignment="1">
      <alignment horizontal="left" wrapText="1"/>
    </xf>
    <xf numFmtId="164" fontId="4" fillId="2" borderId="0" xfId="0" applyNumberFormat="1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0" fontId="5" fillId="3" borderId="0" xfId="0" applyFont="1" applyFill="1" applyAlignment="1">
      <alignment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3" borderId="0" xfId="0" applyFont="1" applyFill="1" applyAlignment="1">
      <alignment wrapText="1"/>
    </xf>
    <xf numFmtId="0" fontId="2" fillId="0" borderId="1" xfId="0" applyNumberFormat="1" applyFont="1" applyBorder="1" applyAlignment="1">
      <alignment wrapText="1"/>
    </xf>
    <xf numFmtId="0" fontId="5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4" fillId="2" borderId="0" xfId="0" applyNumberFormat="1" applyFont="1" applyFill="1" applyAlignment="1">
      <alignment wrapText="1"/>
    </xf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0" fillId="0" borderId="0" xfId="0" applyFont="1">
      <alignment vertical="center"/>
    </xf>
    <xf numFmtId="0" fontId="1" fillId="2" borderId="0" xfId="0" applyFont="1" applyFill="1" applyAlignment="1">
      <alignment wrapText="1"/>
    </xf>
    <xf numFmtId="49" fontId="1" fillId="3" borderId="0" xfId="0" applyNumberFormat="1" applyFont="1" applyFill="1" applyAlignment="1">
      <alignment horizontal="left" wrapText="1"/>
    </xf>
    <xf numFmtId="0" fontId="1" fillId="3" borderId="0" xfId="0" applyNumberFormat="1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wrapText="1"/>
    </xf>
    <xf numFmtId="0" fontId="4" fillId="2" borderId="0" xfId="0" applyFont="1" applyFill="1" applyAlignment="1">
      <alignment wrapText="1"/>
    </xf>
    <xf numFmtId="1" fontId="11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5" fillId="0" borderId="0" xfId="0" applyFont="1" applyAlignment="1"/>
  </cellXfs>
  <cellStyles count="5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5" zoomScale="150" zoomScaleNormal="150" zoomScalePageLayoutView="150" workbookViewId="0">
      <selection activeCell="G24" sqref="G24"/>
    </sheetView>
  </sheetViews>
  <sheetFormatPr baseColWidth="10" defaultColWidth="8.83203125" defaultRowHeight="11" x14ac:dyDescent="0"/>
  <cols>
    <col min="1" max="1" width="47.83203125" style="1" bestFit="1" customWidth="1"/>
    <col min="2" max="2" width="3.6640625" style="1" bestFit="1" customWidth="1"/>
    <col min="3" max="3" width="26" style="1" bestFit="1" customWidth="1"/>
    <col min="4" max="4" width="15.1640625" style="1" bestFit="1" customWidth="1"/>
    <col min="5" max="5" width="5.1640625" style="1" bestFit="1" customWidth="1"/>
    <col min="6" max="6" width="16.83203125" style="17" bestFit="1" customWidth="1"/>
    <col min="7" max="7" width="19.33203125" style="1" bestFit="1" customWidth="1"/>
    <col min="8" max="8" width="30.83203125" style="1" customWidth="1"/>
    <col min="9" max="16384" width="8.83203125" style="1"/>
  </cols>
  <sheetData>
    <row r="1" spans="1:9" ht="34" customHeight="1">
      <c r="A1" s="34" t="s">
        <v>114</v>
      </c>
      <c r="B1" s="34"/>
      <c r="C1" s="34"/>
      <c r="D1" s="34"/>
      <c r="E1" s="34"/>
      <c r="F1" s="34"/>
      <c r="G1" s="34"/>
      <c r="H1" s="34"/>
      <c r="I1" s="34"/>
    </row>
    <row r="2" spans="1:9" ht="12" thickBot="1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15" t="s">
        <v>5</v>
      </c>
      <c r="G2" s="4" t="s">
        <v>6</v>
      </c>
      <c r="H2" s="5" t="s">
        <v>7</v>
      </c>
      <c r="I2" s="19"/>
    </row>
    <row r="3" spans="1:9" ht="12" customHeight="1">
      <c r="A3" s="35" t="s">
        <v>8</v>
      </c>
      <c r="B3" s="35"/>
      <c r="C3" s="35"/>
      <c r="D3" s="35"/>
      <c r="E3" s="35"/>
      <c r="F3" s="35"/>
      <c r="G3" s="35"/>
      <c r="H3" s="6"/>
      <c r="I3" s="20"/>
    </row>
    <row r="4" spans="1:9">
      <c r="A4" s="12" t="s">
        <v>109</v>
      </c>
      <c r="B4" s="12">
        <v>7</v>
      </c>
      <c r="C4" s="12" t="s">
        <v>9</v>
      </c>
      <c r="D4" s="12"/>
      <c r="E4" s="30">
        <v>180</v>
      </c>
      <c r="F4" s="16" t="str">
        <f>"0402"</f>
        <v>0402</v>
      </c>
      <c r="G4" s="21" t="s">
        <v>75</v>
      </c>
      <c r="H4" s="13"/>
      <c r="I4" s="13"/>
    </row>
    <row r="5" spans="1:9">
      <c r="A5" s="12" t="s">
        <v>108</v>
      </c>
      <c r="B5" s="12">
        <v>3</v>
      </c>
      <c r="C5" s="12" t="s">
        <v>9</v>
      </c>
      <c r="D5" s="12" t="s">
        <v>65</v>
      </c>
      <c r="E5" s="30" t="s">
        <v>35</v>
      </c>
      <c r="F5" s="16" t="str">
        <f t="shared" ref="F5:F14" si="0">"0402"</f>
        <v>0402</v>
      </c>
      <c r="G5" s="21" t="s">
        <v>70</v>
      </c>
      <c r="H5" s="13"/>
      <c r="I5" s="13"/>
    </row>
    <row r="6" spans="1:9">
      <c r="A6" s="12" t="s">
        <v>113</v>
      </c>
      <c r="B6" s="12">
        <v>1</v>
      </c>
      <c r="C6" s="12" t="s">
        <v>9</v>
      </c>
      <c r="D6" s="12"/>
      <c r="E6" s="30" t="s">
        <v>90</v>
      </c>
      <c r="F6" s="16" t="str">
        <f t="shared" si="0"/>
        <v>0402</v>
      </c>
      <c r="G6" s="21" t="s">
        <v>91</v>
      </c>
      <c r="I6" s="13"/>
    </row>
    <row r="7" spans="1:9">
      <c r="A7" s="12" t="s">
        <v>115</v>
      </c>
      <c r="B7" s="12">
        <v>2</v>
      </c>
      <c r="C7" s="12" t="s">
        <v>9</v>
      </c>
      <c r="D7" s="12"/>
      <c r="E7" s="30" t="s">
        <v>58</v>
      </c>
      <c r="F7" s="16" t="str">
        <f t="shared" si="0"/>
        <v>0402</v>
      </c>
      <c r="G7" s="21" t="s">
        <v>72</v>
      </c>
      <c r="H7" s="13"/>
      <c r="I7" s="13"/>
    </row>
    <row r="8" spans="1:9">
      <c r="A8" s="12" t="s">
        <v>106</v>
      </c>
      <c r="B8" s="12">
        <v>6</v>
      </c>
      <c r="C8" s="12" t="s">
        <v>68</v>
      </c>
      <c r="D8" s="12"/>
      <c r="E8" s="30" t="s">
        <v>56</v>
      </c>
      <c r="F8" s="16" t="str">
        <f t="shared" si="0"/>
        <v>0402</v>
      </c>
      <c r="G8" s="21" t="s">
        <v>69</v>
      </c>
      <c r="I8" s="13"/>
    </row>
    <row r="9" spans="1:9">
      <c r="A9" s="12" t="s">
        <v>110</v>
      </c>
      <c r="B9" s="12">
        <v>4</v>
      </c>
      <c r="C9" s="12" t="s">
        <v>9</v>
      </c>
      <c r="D9" s="12"/>
      <c r="E9" s="30" t="s">
        <v>111</v>
      </c>
      <c r="F9" s="16" t="str">
        <f t="shared" si="0"/>
        <v>0402</v>
      </c>
      <c r="G9" s="21" t="s">
        <v>112</v>
      </c>
      <c r="I9" s="13"/>
    </row>
    <row r="10" spans="1:9">
      <c r="A10" s="12" t="s">
        <v>107</v>
      </c>
      <c r="B10" s="12">
        <v>7</v>
      </c>
      <c r="C10" s="12" t="s">
        <v>68</v>
      </c>
      <c r="D10" s="12"/>
      <c r="E10" s="30" t="s">
        <v>10</v>
      </c>
      <c r="F10" s="16" t="str">
        <f t="shared" si="0"/>
        <v>0402</v>
      </c>
      <c r="G10" s="21" t="s">
        <v>67</v>
      </c>
      <c r="I10" s="13"/>
    </row>
    <row r="11" spans="1:9">
      <c r="A11" s="12" t="s">
        <v>64</v>
      </c>
      <c r="B11" s="12">
        <v>1</v>
      </c>
      <c r="C11" s="12" t="s">
        <v>9</v>
      </c>
      <c r="D11" s="12"/>
      <c r="E11" s="30" t="s">
        <v>92</v>
      </c>
      <c r="F11" s="16" t="str">
        <f t="shared" si="0"/>
        <v>0402</v>
      </c>
      <c r="G11" s="21" t="s">
        <v>93</v>
      </c>
      <c r="I11" s="13"/>
    </row>
    <row r="12" spans="1:9">
      <c r="A12" s="12" t="s">
        <v>117</v>
      </c>
      <c r="B12" s="12">
        <v>5</v>
      </c>
      <c r="C12" s="12" t="s">
        <v>9</v>
      </c>
      <c r="D12" s="12"/>
      <c r="E12" s="30" t="s">
        <v>57</v>
      </c>
      <c r="F12" s="16" t="str">
        <f t="shared" si="0"/>
        <v>0402</v>
      </c>
      <c r="G12" s="21" t="s">
        <v>71</v>
      </c>
      <c r="I12" s="13"/>
    </row>
    <row r="13" spans="1:9">
      <c r="A13" s="12" t="s">
        <v>116</v>
      </c>
      <c r="B13" s="12">
        <v>1</v>
      </c>
      <c r="C13" s="12" t="s">
        <v>120</v>
      </c>
      <c r="D13" s="12"/>
      <c r="E13" s="30" t="s">
        <v>118</v>
      </c>
      <c r="F13" s="16" t="str">
        <f t="shared" si="0"/>
        <v>0402</v>
      </c>
      <c r="G13" s="21" t="s">
        <v>119</v>
      </c>
      <c r="I13" s="13"/>
    </row>
    <row r="14" spans="1:9">
      <c r="A14" s="12" t="s">
        <v>103</v>
      </c>
      <c r="B14" s="12">
        <v>1</v>
      </c>
      <c r="C14" s="12" t="s">
        <v>11</v>
      </c>
      <c r="D14" s="12" t="s">
        <v>82</v>
      </c>
      <c r="E14" s="30" t="s">
        <v>42</v>
      </c>
      <c r="F14" s="16" t="str">
        <f t="shared" si="0"/>
        <v>0402</v>
      </c>
      <c r="G14" s="21" t="s">
        <v>83</v>
      </c>
      <c r="H14" s="1" t="s">
        <v>84</v>
      </c>
      <c r="I14" s="13"/>
    </row>
    <row r="15" spans="1:9">
      <c r="A15" s="12" t="s">
        <v>44</v>
      </c>
      <c r="B15" s="12">
        <v>1</v>
      </c>
      <c r="C15" s="12" t="s">
        <v>11</v>
      </c>
      <c r="D15" s="12" t="s">
        <v>38</v>
      </c>
      <c r="E15" s="30" t="s">
        <v>39</v>
      </c>
      <c r="F15" s="16" t="str">
        <f t="shared" ref="F15:F17" si="1">"0603"</f>
        <v>0603</v>
      </c>
      <c r="G15" s="21" t="s">
        <v>40</v>
      </c>
      <c r="H15" s="12" t="s">
        <v>41</v>
      </c>
      <c r="I15" s="13"/>
    </row>
    <row r="16" spans="1:9">
      <c r="A16" s="12" t="s">
        <v>101</v>
      </c>
      <c r="B16" s="12">
        <v>5</v>
      </c>
      <c r="C16" s="12" t="s">
        <v>11</v>
      </c>
      <c r="D16" s="12" t="s">
        <v>13</v>
      </c>
      <c r="E16" s="30" t="s">
        <v>12</v>
      </c>
      <c r="F16" s="16" t="str">
        <f>"0402"</f>
        <v>0402</v>
      </c>
      <c r="G16" s="21" t="s">
        <v>80</v>
      </c>
      <c r="H16" s="12" t="s">
        <v>81</v>
      </c>
      <c r="I16" s="13"/>
    </row>
    <row r="17" spans="1:9">
      <c r="A17" s="12" t="s">
        <v>102</v>
      </c>
      <c r="B17" s="12">
        <v>2</v>
      </c>
      <c r="C17" s="12" t="s">
        <v>95</v>
      </c>
      <c r="D17" s="12" t="s">
        <v>96</v>
      </c>
      <c r="E17" s="30" t="s">
        <v>97</v>
      </c>
      <c r="F17" s="16" t="str">
        <f t="shared" si="1"/>
        <v>0603</v>
      </c>
      <c r="G17" s="21" t="s">
        <v>99</v>
      </c>
      <c r="H17" s="12" t="s">
        <v>98</v>
      </c>
      <c r="I17" s="13"/>
    </row>
    <row r="18" spans="1:9">
      <c r="A18" s="12" t="s">
        <v>100</v>
      </c>
      <c r="B18" s="12">
        <v>4</v>
      </c>
      <c r="C18" s="12" t="s">
        <v>11</v>
      </c>
      <c r="D18" s="12" t="s">
        <v>13</v>
      </c>
      <c r="E18" s="30" t="s">
        <v>74</v>
      </c>
      <c r="F18" s="16" t="str">
        <f>"0805"</f>
        <v>0805</v>
      </c>
      <c r="G18" s="21" t="s">
        <v>73</v>
      </c>
      <c r="H18" s="12" t="s">
        <v>79</v>
      </c>
      <c r="I18" s="13"/>
    </row>
    <row r="19" spans="1:9">
      <c r="A19" s="12" t="s">
        <v>14</v>
      </c>
      <c r="B19" s="12">
        <v>2</v>
      </c>
      <c r="C19" s="12" t="s">
        <v>78</v>
      </c>
      <c r="D19" s="12" t="s">
        <v>77</v>
      </c>
      <c r="E19" s="30"/>
      <c r="F19" s="16" t="s">
        <v>43</v>
      </c>
      <c r="G19" s="21" t="s">
        <v>94</v>
      </c>
      <c r="H19" s="12" t="s">
        <v>76</v>
      </c>
      <c r="I19" s="13"/>
    </row>
    <row r="20" spans="1:9">
      <c r="A20" s="12" t="s">
        <v>104</v>
      </c>
      <c r="B20" s="12">
        <v>10</v>
      </c>
      <c r="C20" s="12" t="s">
        <v>45</v>
      </c>
      <c r="D20" s="12"/>
      <c r="E20" s="30"/>
      <c r="F20" s="16" t="s">
        <v>43</v>
      </c>
      <c r="G20" s="21" t="s">
        <v>46</v>
      </c>
      <c r="H20" s="12" t="s">
        <v>47</v>
      </c>
      <c r="I20" s="13"/>
    </row>
    <row r="21" spans="1:9">
      <c r="A21" s="12" t="s">
        <v>49</v>
      </c>
      <c r="B21" s="12">
        <v>2</v>
      </c>
      <c r="C21" s="12" t="s">
        <v>50</v>
      </c>
      <c r="D21" s="12"/>
      <c r="E21" s="30"/>
      <c r="F21" s="16" t="s">
        <v>32</v>
      </c>
      <c r="G21" s="21" t="s">
        <v>51</v>
      </c>
      <c r="H21" s="12" t="s">
        <v>52</v>
      </c>
      <c r="I21" s="13"/>
    </row>
    <row r="22" spans="1:9">
      <c r="A22" s="12" t="s">
        <v>105</v>
      </c>
      <c r="B22" s="12">
        <v>2</v>
      </c>
      <c r="C22" s="12" t="s">
        <v>15</v>
      </c>
      <c r="D22" s="12"/>
      <c r="E22" s="30"/>
      <c r="F22" s="16" t="s">
        <v>16</v>
      </c>
      <c r="G22" s="12" t="s">
        <v>17</v>
      </c>
      <c r="H22" s="12" t="s">
        <v>18</v>
      </c>
      <c r="I22" s="13"/>
    </row>
    <row r="23" spans="1:9">
      <c r="A23" s="12" t="s">
        <v>66</v>
      </c>
      <c r="B23" s="12">
        <v>1</v>
      </c>
      <c r="C23" s="12" t="s">
        <v>31</v>
      </c>
      <c r="D23" s="12"/>
      <c r="E23" s="30"/>
      <c r="F23" s="16" t="s">
        <v>32</v>
      </c>
      <c r="G23" s="21" t="s">
        <v>33</v>
      </c>
      <c r="H23" s="12" t="s">
        <v>34</v>
      </c>
      <c r="I23" s="13"/>
    </row>
    <row r="24" spans="1:9">
      <c r="A24" s="12" t="s">
        <v>59</v>
      </c>
      <c r="B24" s="12">
        <v>2</v>
      </c>
      <c r="C24" s="27" t="s">
        <v>60</v>
      </c>
      <c r="D24" s="27" t="s">
        <v>61</v>
      </c>
      <c r="E24" s="27"/>
      <c r="F24" s="28" t="str">
        <f>"0603"</f>
        <v>0603</v>
      </c>
      <c r="G24" s="29" t="s">
        <v>62</v>
      </c>
      <c r="H24" s="28" t="s">
        <v>63</v>
      </c>
      <c r="I24" s="13"/>
    </row>
    <row r="25" spans="1:9" ht="12">
      <c r="A25" s="1" t="s">
        <v>88</v>
      </c>
      <c r="B25" s="1">
        <v>2</v>
      </c>
      <c r="C25" s="32" t="s">
        <v>85</v>
      </c>
      <c r="D25" s="32"/>
      <c r="E25" s="32"/>
      <c r="F25" s="32" t="s">
        <v>48</v>
      </c>
      <c r="G25" s="32" t="s">
        <v>86</v>
      </c>
      <c r="H25" s="32" t="s">
        <v>87</v>
      </c>
      <c r="I25" s="26"/>
    </row>
    <row r="26" spans="1:9">
      <c r="A26" s="1" t="s">
        <v>89</v>
      </c>
      <c r="B26" s="1">
        <v>1</v>
      </c>
      <c r="C26" s="1" t="s">
        <v>53</v>
      </c>
      <c r="E26" s="31"/>
      <c r="F26" s="17" t="s">
        <v>48</v>
      </c>
      <c r="G26" s="21" t="s">
        <v>54</v>
      </c>
      <c r="H26" s="1" t="s">
        <v>55</v>
      </c>
      <c r="I26" s="13"/>
    </row>
    <row r="27" spans="1:9" ht="12" customHeight="1">
      <c r="A27" s="36" t="s">
        <v>19</v>
      </c>
      <c r="B27" s="36"/>
      <c r="C27" s="36"/>
      <c r="D27" s="36"/>
      <c r="E27" s="36"/>
      <c r="F27" s="36"/>
      <c r="G27" s="36"/>
      <c r="H27" s="7"/>
      <c r="I27" s="22"/>
    </row>
    <row r="28" spans="1:9">
      <c r="A28" s="12" t="s">
        <v>30</v>
      </c>
      <c r="B28" s="12">
        <v>12</v>
      </c>
      <c r="C28" s="12" t="s">
        <v>20</v>
      </c>
      <c r="H28" s="25" t="s">
        <v>36</v>
      </c>
    </row>
    <row r="29" spans="1:9">
      <c r="A29" s="12" t="s">
        <v>21</v>
      </c>
      <c r="B29" s="12">
        <v>3</v>
      </c>
      <c r="C29" s="12" t="s">
        <v>22</v>
      </c>
      <c r="F29" s="16" t="s">
        <v>23</v>
      </c>
      <c r="G29" s="12" t="s">
        <v>24</v>
      </c>
      <c r="H29" s="12" t="s">
        <v>25</v>
      </c>
    </row>
    <row r="30" spans="1:9">
      <c r="A30" s="33" t="s">
        <v>26</v>
      </c>
      <c r="B30" s="33"/>
      <c r="C30" s="33"/>
      <c r="D30" s="33"/>
      <c r="E30" s="8"/>
      <c r="F30" s="18"/>
      <c r="G30" s="9"/>
      <c r="H30" s="7"/>
      <c r="I30" s="22"/>
    </row>
    <row r="31" spans="1:9">
      <c r="A31" s="12" t="s">
        <v>27</v>
      </c>
      <c r="B31" s="12">
        <v>1</v>
      </c>
      <c r="C31" s="12" t="s">
        <v>28</v>
      </c>
      <c r="D31" s="12"/>
      <c r="E31" s="12"/>
      <c r="F31" s="16"/>
      <c r="G31" s="37" t="s">
        <v>121</v>
      </c>
      <c r="H31" s="12"/>
      <c r="I31" s="12"/>
    </row>
    <row r="32" spans="1:9">
      <c r="A32" s="14" t="s">
        <v>29</v>
      </c>
      <c r="B32" s="14"/>
      <c r="C32" s="14" t="s">
        <v>37</v>
      </c>
      <c r="D32" s="14"/>
      <c r="E32" s="23"/>
      <c r="F32" s="24"/>
      <c r="G32" s="10"/>
      <c r="H32" s="11"/>
      <c r="I32" s="14"/>
    </row>
  </sheetData>
  <mergeCells count="3">
    <mergeCell ref="A1:I1"/>
    <mergeCell ref="A3:G3"/>
    <mergeCell ref="A27:G27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Kinks v4.1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Olivier Gillet</cp:lastModifiedBy>
  <cp:revision>3</cp:revision>
  <dcterms:modified xsi:type="dcterms:W3CDTF">2016-05-31T12:00:15Z</dcterms:modified>
</cp:coreProperties>
</file>