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kulkarni/Desktop/WQU/Report/"/>
    </mc:Choice>
  </mc:AlternateContent>
  <xr:revisionPtr revIDLastSave="0" documentId="13_ncr:1_{E3D0DD09-58BA-CF44-AE25-590DFA613DFB}" xr6:coauthVersionLast="46" xr6:coauthVersionMax="46" xr10:uidLastSave="{00000000-0000-0000-0000-000000000000}"/>
  <bookViews>
    <workbookView xWindow="1180" yWindow="1500" windowWidth="27240" windowHeight="15080" xr2:uid="{0111961C-817C-804D-973E-F0FA39430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<sst xmlns="http://schemas.openxmlformats.org/spreadsheetml/2006/main" count="59" uniqueCount="34">
  <si>
    <t>Lookback / Holding Period</t>
  </si>
  <si>
    <t>returns</t>
  </si>
  <si>
    <t>sharpe_ratios</t>
  </si>
  <si>
    <t>max_holding_loss</t>
  </si>
  <si>
    <t>std_devs</t>
  </si>
  <si>
    <t>annualised return</t>
  </si>
  <si>
    <t>120 Days/240 Days</t>
  </si>
  <si>
    <t>240 Days/240 Days</t>
  </si>
  <si>
    <t>120 Days/120 Days</t>
  </si>
  <si>
    <t>240 Days/120 Days</t>
  </si>
  <si>
    <t>60 Days/120 Days</t>
  </si>
  <si>
    <t>120 Days/60 Days</t>
  </si>
  <si>
    <t>20 Days/60 Days</t>
  </si>
  <si>
    <t>240 Days/60 Days</t>
  </si>
  <si>
    <t>60 Days/60 Days</t>
  </si>
  <si>
    <t>10 Days/20 Days</t>
  </si>
  <si>
    <t>120 Days/20 Days</t>
  </si>
  <si>
    <t>20 Days/20 Days</t>
  </si>
  <si>
    <t>240 Days/20 Days</t>
  </si>
  <si>
    <t>60 Days/20 Days</t>
  </si>
  <si>
    <t>10 Days/10 Days</t>
  </si>
  <si>
    <t>120 Days/10 Days</t>
  </si>
  <si>
    <t>20 Days/10 Days</t>
  </si>
  <si>
    <t>5 Days/10 Days</t>
  </si>
  <si>
    <t>60 Days/10 Days</t>
  </si>
  <si>
    <t>10 Days/5 Days</t>
  </si>
  <si>
    <t>120 Days/5 Days</t>
  </si>
  <si>
    <t>20 Days/5 Days</t>
  </si>
  <si>
    <t>5 Days/5 Days</t>
  </si>
  <si>
    <t>60 Days/5 Days</t>
  </si>
  <si>
    <t>ann risk</t>
  </si>
  <si>
    <t>Annualized return (%)</t>
  </si>
  <si>
    <t>Ann Risk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</si>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</sst>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2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justify" vertical="center" wrapText="1"/>
    </xf>
    <xf numFmtId="169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8F4D-F73E-D842-8A6F-9CDC909CB8D1}">
  <dimension ref="A1:O25"/>
  <sheetViews>
    <sheetView tabSelected="1" workbookViewId="0">
      <selection activeCell="L9" sqref="L9"/>
    </sheetView>
  </sheetViews>
  <sheetFormatPr baseColWidth="10" defaultRowHeight="16" x14ac:dyDescent="0.2"/>
  <cols>
    <col min="1" max="1" width="22.5" bestFit="1" customWidth="1"/>
    <col min="6" max="6" width="15.5" bestFit="1" customWidth="1"/>
    <col min="12" max="12" width="28.1640625" customWidth="1"/>
  </cols>
  <sheetData>
    <row r="1" spans="1:15" ht="31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L1" s="2" t="s">
        <v>0</v>
      </c>
      <c r="M1" s="3" t="s">
        <v>31</v>
      </c>
      <c r="N1" s="3" t="s">
        <v>32</v>
      </c>
      <c r="O1" s="3" t="s">
        <v>33</v>
      </c>
    </row>
    <row r="2" spans="1:15" ht="17" thickBot="1" x14ac:dyDescent="0.25">
      <c r="A2" t="s">
        <v>6</v>
      </c>
      <c r="B2">
        <v>1.6047462859186641</v>
      </c>
      <c r="C2">
        <v>0.63777390478078866</v>
      </c>
      <c r="D2">
        <v>-0.1690872576177285</v>
      </c>
      <c r="E2">
        <v>0.22583456533062041</v>
      </c>
      <c r="F2">
        <v>18.298464436719598</v>
      </c>
      <c r="G2" s="1">
        <f>E2</f>
        <v>0.22583456533062041</v>
      </c>
      <c r="H2">
        <f>G2*100</f>
        <v>22.583456533062041</v>
      </c>
      <c r="L2" s="4" t="s">
        <v>6</v>
      </c>
      <c r="M2" s="6">
        <v>18.298464436719598</v>
      </c>
      <c r="N2" s="6">
        <v>22.583456533062041</v>
      </c>
      <c r="O2" s="5">
        <v>0.63777390478078866</v>
      </c>
    </row>
    <row r="3" spans="1:15" ht="17" thickBot="1" x14ac:dyDescent="0.25">
      <c r="A3" t="s">
        <v>7</v>
      </c>
      <c r="B3">
        <v>1.343523002400123</v>
      </c>
      <c r="C3">
        <v>0.42625922540797623</v>
      </c>
      <c r="D3">
        <v>-0.1690872576177285</v>
      </c>
      <c r="E3">
        <v>0.22030207534870691</v>
      </c>
      <c r="F3">
        <v>15.319809801123579</v>
      </c>
      <c r="G3" s="1">
        <f>E3</f>
        <v>0.22030207534870691</v>
      </c>
      <c r="H3">
        <f t="shared" ref="H3:H25" si="0">G3*100</f>
        <v>22.030207534870691</v>
      </c>
      <c r="L3" s="4" t="s">
        <v>7</v>
      </c>
      <c r="M3" s="6">
        <v>15.319809801123579</v>
      </c>
      <c r="N3" s="6">
        <v>22.030207534870691</v>
      </c>
      <c r="O3" s="5">
        <v>0.42625922540797623</v>
      </c>
    </row>
    <row r="4" spans="1:15" ht="17" thickBot="1" x14ac:dyDescent="0.25">
      <c r="A4" t="s">
        <v>8</v>
      </c>
      <c r="B4">
        <v>1.550637306451089</v>
      </c>
      <c r="C4">
        <v>0.53768672536476247</v>
      </c>
      <c r="D4">
        <v>-6.6183597305661701E-2</v>
      </c>
      <c r="E4">
        <v>8.9738937255189541E-2</v>
      </c>
      <c r="F4">
        <v>17.681475168582551</v>
      </c>
      <c r="G4" s="1">
        <f>E4*SQRT(2)</f>
        <v>0.12691002213923727</v>
      </c>
      <c r="H4">
        <f t="shared" si="0"/>
        <v>12.691002213923728</v>
      </c>
      <c r="L4" s="4" t="s">
        <v>8</v>
      </c>
      <c r="M4" s="6">
        <v>17.681475168582551</v>
      </c>
      <c r="N4" s="6">
        <v>12.691002213923728</v>
      </c>
      <c r="O4" s="5">
        <v>0.53768672536476247</v>
      </c>
    </row>
    <row r="5" spans="1:15" ht="17" thickBot="1" x14ac:dyDescent="0.25">
      <c r="A5" t="s">
        <v>9</v>
      </c>
      <c r="B5">
        <v>1.462756359577942</v>
      </c>
      <c r="C5">
        <v>0.49612596060963188</v>
      </c>
      <c r="D5">
        <v>-6.0676220147934279E-2</v>
      </c>
      <c r="E5">
        <v>8.4124784665603497E-2</v>
      </c>
      <c r="F5">
        <v>16.67939378342269</v>
      </c>
      <c r="G5" s="1">
        <f>E5*SQRT(2)</f>
        <v>0.11897041140581265</v>
      </c>
      <c r="H5">
        <f t="shared" si="0"/>
        <v>11.897041140581264</v>
      </c>
      <c r="L5" s="4" t="s">
        <v>9</v>
      </c>
      <c r="M5" s="6">
        <v>16.67939378342269</v>
      </c>
      <c r="N5" s="6">
        <v>11.897041140581264</v>
      </c>
      <c r="O5" s="5">
        <v>0.49612596060963188</v>
      </c>
    </row>
    <row r="6" spans="1:15" ht="17" thickBot="1" x14ac:dyDescent="0.25">
      <c r="A6" t="s">
        <v>10</v>
      </c>
      <c r="B6">
        <v>1.398975835774789</v>
      </c>
      <c r="C6">
        <v>0.60292323328408159</v>
      </c>
      <c r="D6">
        <v>-3.9668975069252037E-2</v>
      </c>
      <c r="E6">
        <v>5.9094043332036203E-2</v>
      </c>
      <c r="F6">
        <v>15.95212265227361</v>
      </c>
      <c r="G6" s="1">
        <f>E6*SQRT(2)</f>
        <v>8.3571597535628969E-2</v>
      </c>
      <c r="H6">
        <f t="shared" si="0"/>
        <v>8.3571597535628968</v>
      </c>
      <c r="L6" s="4" t="s">
        <v>10</v>
      </c>
      <c r="M6" s="6">
        <v>15.95212265227361</v>
      </c>
      <c r="N6" s="6">
        <v>8.3571597535628968</v>
      </c>
      <c r="O6" s="5">
        <v>0.60292323328408159</v>
      </c>
    </row>
    <row r="7" spans="1:15" ht="17" thickBot="1" x14ac:dyDescent="0.25">
      <c r="A7" t="s">
        <v>11</v>
      </c>
      <c r="B7">
        <v>0.98560673024816325</v>
      </c>
      <c r="C7">
        <v>2.4889020850413768E-2</v>
      </c>
      <c r="D7">
        <v>-0.2640018463906102</v>
      </c>
      <c r="E7">
        <v>5.715682893169597E-2</v>
      </c>
      <c r="F7">
        <v>11.238592580205299</v>
      </c>
      <c r="G7" s="1">
        <f>E7*SQRT(4)</f>
        <v>0.11431365786339194</v>
      </c>
      <c r="H7">
        <f t="shared" si="0"/>
        <v>11.431365786339194</v>
      </c>
      <c r="L7" s="4" t="s">
        <v>11</v>
      </c>
      <c r="M7" s="6">
        <v>11.238592580205299</v>
      </c>
      <c r="N7" s="6">
        <v>11.431365786339194</v>
      </c>
      <c r="O7" s="5">
        <v>2.4889020850413768E-2</v>
      </c>
    </row>
    <row r="8" spans="1:15" ht="17" thickBot="1" x14ac:dyDescent="0.25">
      <c r="A8" t="s">
        <v>12</v>
      </c>
      <c r="B8">
        <v>0.96989864955939242</v>
      </c>
      <c r="C8">
        <v>2.5551447799993479E-2</v>
      </c>
      <c r="D8">
        <v>-0.28559291434936429</v>
      </c>
      <c r="E8">
        <v>6.6916444538467817E-2</v>
      </c>
      <c r="F8">
        <v>11.059477813980401</v>
      </c>
      <c r="G8" s="1">
        <f>E8*SQRT(4)</f>
        <v>0.13383288907693563</v>
      </c>
      <c r="H8">
        <f t="shared" si="0"/>
        <v>13.383288907693563</v>
      </c>
      <c r="L8" s="4" t="s">
        <v>12</v>
      </c>
      <c r="M8" s="6">
        <v>11.059477813980401</v>
      </c>
      <c r="N8" s="6">
        <v>13.383288907693563</v>
      </c>
      <c r="O8" s="5">
        <v>2.5551447799993479E-2</v>
      </c>
    </row>
    <row r="9" spans="1:15" ht="17" thickBot="1" x14ac:dyDescent="0.25">
      <c r="A9" t="s">
        <v>13</v>
      </c>
      <c r="B9">
        <v>1.0572115272612219</v>
      </c>
      <c r="C9">
        <v>5.141047728643694E-2</v>
      </c>
      <c r="D9">
        <v>-0.2640018463906102</v>
      </c>
      <c r="E9">
        <v>5.287670523568562E-2</v>
      </c>
      <c r="F9">
        <v>12.055081668318</v>
      </c>
      <c r="G9" s="1">
        <f>E9*SQRT(4)</f>
        <v>0.10575341047137124</v>
      </c>
      <c r="H9">
        <f t="shared" si="0"/>
        <v>10.575341047137124</v>
      </c>
      <c r="L9" s="4" t="s">
        <v>13</v>
      </c>
      <c r="M9" s="6">
        <v>12.055081668318</v>
      </c>
      <c r="N9" s="6">
        <v>10.575341047137124</v>
      </c>
      <c r="O9" s="5">
        <v>5.141047728643694E-2</v>
      </c>
    </row>
    <row r="10" spans="1:15" ht="17" thickBot="1" x14ac:dyDescent="0.25">
      <c r="A10" t="s">
        <v>14</v>
      </c>
      <c r="B10">
        <v>1.2007999553246349</v>
      </c>
      <c r="C10">
        <v>9.588787601161633E-2</v>
      </c>
      <c r="D10">
        <v>-0.2640018463906102</v>
      </c>
      <c r="E10">
        <v>6.310309361358056E-2</v>
      </c>
      <c r="F10">
        <v>13.692379581077279</v>
      </c>
      <c r="G10" s="1">
        <f>E10*SQRT(4)</f>
        <v>0.12620618722716112</v>
      </c>
      <c r="H10">
        <f t="shared" si="0"/>
        <v>12.620618722716111</v>
      </c>
      <c r="L10" s="4" t="s">
        <v>14</v>
      </c>
      <c r="M10" s="6">
        <v>13.692379581077279</v>
      </c>
      <c r="N10" s="6">
        <v>12.620618722716111</v>
      </c>
      <c r="O10" s="5">
        <v>9.588787601161633E-2</v>
      </c>
    </row>
    <row r="11" spans="1:15" ht="17" thickBot="1" x14ac:dyDescent="0.25">
      <c r="A11" t="s">
        <v>15</v>
      </c>
      <c r="B11">
        <v>1.988072698358893</v>
      </c>
      <c r="C11">
        <v>0.2478271085968998</v>
      </c>
      <c r="D11">
        <v>-9.0428057553956886E-2</v>
      </c>
      <c r="E11">
        <v>4.1561996012557563E-2</v>
      </c>
      <c r="F11">
        <v>22.66942624373036</v>
      </c>
      <c r="G11" s="1">
        <f>E11*SQRT(13)</f>
        <v>0.14985390773390614</v>
      </c>
      <c r="H11">
        <f t="shared" si="0"/>
        <v>14.985390773390614</v>
      </c>
      <c r="L11" s="4" t="s">
        <v>15</v>
      </c>
      <c r="M11" s="6">
        <v>22.66942624373036</v>
      </c>
      <c r="N11" s="6">
        <v>14.985390773390614</v>
      </c>
      <c r="O11" s="5">
        <v>0.2478271085968998</v>
      </c>
    </row>
    <row r="12" spans="1:15" ht="17" thickBot="1" x14ac:dyDescent="0.25">
      <c r="A12" t="s">
        <v>16</v>
      </c>
      <c r="B12">
        <v>1.0129298408779071</v>
      </c>
      <c r="C12">
        <v>3.4316842981323363E-2</v>
      </c>
      <c r="D12">
        <v>-0.28036203844907809</v>
      </c>
      <c r="E12">
        <v>6.0742926038091623E-2</v>
      </c>
      <c r="F12">
        <v>11.55015022177523</v>
      </c>
      <c r="G12" s="1">
        <f>E12*SQRT(13)</f>
        <v>0.21901173445205602</v>
      </c>
      <c r="H12">
        <f t="shared" si="0"/>
        <v>21.9011734452056</v>
      </c>
      <c r="L12" s="4" t="s">
        <v>16</v>
      </c>
      <c r="M12" s="6">
        <v>11.55015022177523</v>
      </c>
      <c r="N12" s="6">
        <v>21.9011734452056</v>
      </c>
      <c r="O12" s="5">
        <v>3.4316842981323363E-2</v>
      </c>
    </row>
    <row r="13" spans="1:15" ht="17" thickBot="1" x14ac:dyDescent="0.25">
      <c r="A13" t="s">
        <v>17</v>
      </c>
      <c r="B13">
        <v>1.32271384740747</v>
      </c>
      <c r="C13">
        <v>0.1092469699542619</v>
      </c>
      <c r="D13">
        <v>-9.8572087175188505E-2</v>
      </c>
      <c r="E13">
        <v>4.3829380265125728E-2</v>
      </c>
      <c r="F13">
        <v>15.082528938763909</v>
      </c>
      <c r="G13" s="1">
        <f>E13*SQRT(13)</f>
        <v>0.15802907791772025</v>
      </c>
      <c r="H13">
        <f t="shared" si="0"/>
        <v>15.802907791772025</v>
      </c>
      <c r="L13" s="4" t="s">
        <v>17</v>
      </c>
      <c r="M13" s="6">
        <v>15.082528938763909</v>
      </c>
      <c r="N13" s="6">
        <v>15.802907791772025</v>
      </c>
      <c r="O13" s="5">
        <v>0.1092469699542619</v>
      </c>
    </row>
    <row r="14" spans="1:15" ht="17" thickBot="1" x14ac:dyDescent="0.25">
      <c r="A14" t="s">
        <v>18</v>
      </c>
      <c r="B14">
        <v>1.4223195073361461</v>
      </c>
      <c r="C14">
        <v>0.1246706982808205</v>
      </c>
      <c r="D14">
        <v>-9.8572087175188505E-2</v>
      </c>
      <c r="E14">
        <v>4.742692001251083E-2</v>
      </c>
      <c r="F14">
        <v>16.218303884556949</v>
      </c>
      <c r="G14" s="1">
        <f>E14*SQRT(13)</f>
        <v>0.17100019194243701</v>
      </c>
      <c r="H14">
        <f t="shared" si="0"/>
        <v>17.1000191942437</v>
      </c>
      <c r="L14" s="4" t="s">
        <v>18</v>
      </c>
      <c r="M14" s="6">
        <v>16.218303884556949</v>
      </c>
      <c r="N14" s="6">
        <v>17.1000191942437</v>
      </c>
      <c r="O14" s="5">
        <v>0.1246706982808205</v>
      </c>
    </row>
    <row r="15" spans="1:15" ht="17" thickBot="1" x14ac:dyDescent="0.25">
      <c r="A15" t="s">
        <v>19</v>
      </c>
      <c r="B15">
        <v>1.0280620227397299</v>
      </c>
      <c r="C15">
        <v>3.5820876088707418E-2</v>
      </c>
      <c r="D15">
        <v>-0.28036203844907809</v>
      </c>
      <c r="E15">
        <v>5.3000863523225639E-2</v>
      </c>
      <c r="F15">
        <v>11.7226981778467</v>
      </c>
      <c r="G15" s="1">
        <f>E15*SQRT(13)</f>
        <v>0.19109733107685903</v>
      </c>
      <c r="H15">
        <f t="shared" si="0"/>
        <v>19.109733107685901</v>
      </c>
      <c r="L15" s="4" t="s">
        <v>19</v>
      </c>
      <c r="M15" s="6">
        <v>11.7226981778467</v>
      </c>
      <c r="N15" s="6">
        <v>19.109733107685901</v>
      </c>
      <c r="O15" s="5">
        <v>3.5820876088707418E-2</v>
      </c>
    </row>
    <row r="16" spans="1:15" ht="17" thickBot="1" x14ac:dyDescent="0.25">
      <c r="A16" t="s">
        <v>20</v>
      </c>
      <c r="B16">
        <v>1.5329618894554311</v>
      </c>
      <c r="C16">
        <v>0.1925293471416096</v>
      </c>
      <c r="D16">
        <v>-4.4185297959567597E-2</v>
      </c>
      <c r="E16">
        <v>2.0030632618798571E-2</v>
      </c>
      <c r="F16">
        <v>17.479927427274589</v>
      </c>
      <c r="G16" s="1">
        <f>E16*SQRT(26)</f>
        <v>0.10213658659286205</v>
      </c>
      <c r="H16">
        <f t="shared" si="0"/>
        <v>10.213658659286205</v>
      </c>
      <c r="L16" s="4" t="s">
        <v>20</v>
      </c>
      <c r="M16" s="6">
        <v>17.479927427274589</v>
      </c>
      <c r="N16" s="6">
        <v>10.213658659286205</v>
      </c>
      <c r="O16" s="5">
        <v>0.1925293471416096</v>
      </c>
    </row>
    <row r="17" spans="1:15" ht="17" thickBot="1" x14ac:dyDescent="0.25">
      <c r="A17" t="s">
        <v>21</v>
      </c>
      <c r="B17">
        <v>1.1151544696340341</v>
      </c>
      <c r="C17">
        <v>5.5483407890548557E-2</v>
      </c>
      <c r="D17">
        <v>-4.7241573033707913E-2</v>
      </c>
      <c r="E17">
        <v>2.0558106782449601E-2</v>
      </c>
      <c r="F17">
        <v>12.71578852252383</v>
      </c>
      <c r="G17" s="1">
        <f>E17*SQRT(26)</f>
        <v>0.10482618764623469</v>
      </c>
      <c r="H17">
        <f t="shared" si="0"/>
        <v>10.482618764623469</v>
      </c>
      <c r="L17" s="4" t="s">
        <v>21</v>
      </c>
      <c r="M17" s="6">
        <v>12.71578852252383</v>
      </c>
      <c r="N17" s="6">
        <v>10.482618764623469</v>
      </c>
      <c r="O17" s="5">
        <v>5.5483407890548557E-2</v>
      </c>
    </row>
    <row r="18" spans="1:15" ht="17" thickBot="1" x14ac:dyDescent="0.25">
      <c r="A18" t="s">
        <v>22</v>
      </c>
      <c r="B18">
        <v>1.4584846789945911</v>
      </c>
      <c r="C18">
        <v>0.15867883637629801</v>
      </c>
      <c r="D18">
        <v>-5.1460163641712131E-2</v>
      </c>
      <c r="E18">
        <v>2.1850665364053539E-2</v>
      </c>
      <c r="F18">
        <v>16.630685027449641</v>
      </c>
      <c r="G18" s="1">
        <f>E18*SQRT(26)</f>
        <v>0.11141696907629497</v>
      </c>
      <c r="H18">
        <f t="shared" si="0"/>
        <v>11.141696907629498</v>
      </c>
      <c r="L18" s="4" t="s">
        <v>22</v>
      </c>
      <c r="M18" s="6">
        <v>16.630685027449641</v>
      </c>
      <c r="N18" s="6">
        <v>11.141696907629498</v>
      </c>
      <c r="O18" s="5">
        <v>0.15867883637629801</v>
      </c>
    </row>
    <row r="19" spans="1:15" ht="17" thickBot="1" x14ac:dyDescent="0.25">
      <c r="A19" t="s">
        <v>23</v>
      </c>
      <c r="B19">
        <v>1.342269673557883</v>
      </c>
      <c r="C19">
        <v>0.13786838195600989</v>
      </c>
      <c r="D19">
        <v>-4.4185297959567597E-2</v>
      </c>
      <c r="E19">
        <v>1.9660426567681799E-2</v>
      </c>
      <c r="F19">
        <v>15.30551844961929</v>
      </c>
      <c r="G19" s="1">
        <f>E19*SQRT(26)</f>
        <v>0.10024889871416751</v>
      </c>
      <c r="H19">
        <f t="shared" si="0"/>
        <v>10.02488987141675</v>
      </c>
      <c r="L19" s="4" t="s">
        <v>23</v>
      </c>
      <c r="M19" s="6">
        <v>15.30551844961929</v>
      </c>
      <c r="N19" s="6">
        <v>10.02488987141675</v>
      </c>
      <c r="O19" s="5">
        <v>0.13786838195600989</v>
      </c>
    </row>
    <row r="20" spans="1:15" ht="17" thickBot="1" x14ac:dyDescent="0.25">
      <c r="A20" t="s">
        <v>24</v>
      </c>
      <c r="B20">
        <v>1.610127191456894</v>
      </c>
      <c r="C20">
        <v>0.2002521529298481</v>
      </c>
      <c r="D20">
        <v>-4.4185297959567597E-2</v>
      </c>
      <c r="E20">
        <v>2.1510108688063911E-2</v>
      </c>
      <c r="F20">
        <v>18.359821368648738</v>
      </c>
      <c r="G20" s="1">
        <f>E20*SQRT(26)</f>
        <v>0.10968046393993958</v>
      </c>
      <c r="H20">
        <f t="shared" si="0"/>
        <v>10.968046393993959</v>
      </c>
      <c r="L20" s="4" t="s">
        <v>24</v>
      </c>
      <c r="M20" s="6">
        <v>18.359821368648738</v>
      </c>
      <c r="N20" s="6">
        <v>10.968046393993959</v>
      </c>
      <c r="O20" s="5">
        <v>0.2002521529298481</v>
      </c>
    </row>
    <row r="21" spans="1:15" ht="17" thickBot="1" x14ac:dyDescent="0.25">
      <c r="A21" t="s">
        <v>25</v>
      </c>
      <c r="B21">
        <v>1.5957472435811171</v>
      </c>
      <c r="C21">
        <v>0.119773601468739</v>
      </c>
      <c r="D21">
        <v>-4.0096278895215942E-2</v>
      </c>
      <c r="E21">
        <v>1.6370072865799098E-2</v>
      </c>
      <c r="F21">
        <v>18.195850922282411</v>
      </c>
      <c r="G21" s="1">
        <f>E21*SQRT(52)</f>
        <v>0.11804627420144076</v>
      </c>
      <c r="H21">
        <f t="shared" si="0"/>
        <v>11.804627420144076</v>
      </c>
      <c r="L21" s="4" t="s">
        <v>25</v>
      </c>
      <c r="M21" s="6">
        <v>18.195850922282411</v>
      </c>
      <c r="N21" s="6">
        <v>11.804627420144076</v>
      </c>
      <c r="O21" s="5">
        <v>0.119773601468739</v>
      </c>
    </row>
    <row r="22" spans="1:15" ht="17" thickBot="1" x14ac:dyDescent="0.25">
      <c r="A22" t="s">
        <v>26</v>
      </c>
      <c r="B22">
        <v>1.2853549770883479</v>
      </c>
      <c r="C22">
        <v>6.8857092796021993E-2</v>
      </c>
      <c r="D22">
        <v>-4.2759643552380378E-2</v>
      </c>
      <c r="E22">
        <v>1.6125169642171561E-2</v>
      </c>
      <c r="F22">
        <v>14.65653639032867</v>
      </c>
      <c r="G22" s="1">
        <f>E22*SQRT(52)</f>
        <v>0.11628025194080974</v>
      </c>
      <c r="H22">
        <f t="shared" si="0"/>
        <v>11.628025194080974</v>
      </c>
      <c r="L22" s="4" t="s">
        <v>26</v>
      </c>
      <c r="M22" s="6">
        <v>14.65653639032867</v>
      </c>
      <c r="N22" s="6">
        <v>11.628025194080974</v>
      </c>
      <c r="O22" s="5">
        <v>6.8857092796021993E-2</v>
      </c>
    </row>
    <row r="23" spans="1:15" ht="17" thickBot="1" x14ac:dyDescent="0.25">
      <c r="A23" t="s">
        <v>27</v>
      </c>
      <c r="B23">
        <v>1.320176754865322</v>
      </c>
      <c r="C23">
        <v>7.0695503701175735E-2</v>
      </c>
      <c r="D23">
        <v>-4.1115384615384658E-2</v>
      </c>
      <c r="E23">
        <v>1.751693876860181E-2</v>
      </c>
      <c r="F23">
        <v>15.053599195749371</v>
      </c>
      <c r="G23" s="1">
        <f>E23*SQRT(52)</f>
        <v>0.12631644183871371</v>
      </c>
      <c r="H23">
        <f t="shared" si="0"/>
        <v>12.631644183871371</v>
      </c>
      <c r="L23" s="4" t="s">
        <v>27</v>
      </c>
      <c r="M23" s="6">
        <v>15.053599195749371</v>
      </c>
      <c r="N23" s="6">
        <v>12.631644183871371</v>
      </c>
      <c r="O23" s="5">
        <v>7.0695503701175735E-2</v>
      </c>
    </row>
    <row r="24" spans="1:15" ht="17" thickBot="1" x14ac:dyDescent="0.25">
      <c r="A24" t="s">
        <v>28</v>
      </c>
      <c r="B24">
        <v>0.91362483803246397</v>
      </c>
      <c r="C24">
        <v>-1.3290731980475669E-2</v>
      </c>
      <c r="D24">
        <v>-4.2759643552380378E-2</v>
      </c>
      <c r="E24">
        <v>1.6422336180531991E-2</v>
      </c>
      <c r="F24">
        <v>10.41780358299461</v>
      </c>
      <c r="G24" s="1">
        <f>E24*SQRT(52)</f>
        <v>0.11842315032363107</v>
      </c>
      <c r="H24">
        <f t="shared" si="0"/>
        <v>11.842315032363107</v>
      </c>
      <c r="L24" s="4" t="s">
        <v>28</v>
      </c>
      <c r="M24" s="6">
        <v>10.41780358299461</v>
      </c>
      <c r="N24" s="6">
        <v>11.842315032363107</v>
      </c>
      <c r="O24" s="5">
        <v>-1.3290731980475669E-2</v>
      </c>
    </row>
    <row r="25" spans="1:15" ht="17" thickBot="1" x14ac:dyDescent="0.25">
      <c r="A25" t="s">
        <v>29</v>
      </c>
      <c r="B25">
        <v>1.4324886214234429</v>
      </c>
      <c r="C25">
        <v>9.1733627958648062E-2</v>
      </c>
      <c r="D25">
        <v>-4.2759643552380378E-2</v>
      </c>
      <c r="E25">
        <v>1.6856268386586291E-2</v>
      </c>
      <c r="F25">
        <v>16.334259393606679</v>
      </c>
      <c r="G25" s="1">
        <f>E25*SQRT(52)</f>
        <v>0.12155227996163905</v>
      </c>
      <c r="H25">
        <f t="shared" si="0"/>
        <v>12.155227996163905</v>
      </c>
      <c r="L25" s="4" t="s">
        <v>29</v>
      </c>
      <c r="M25" s="6">
        <v>16.334259393606679</v>
      </c>
      <c r="N25" s="6">
        <v>12.155227996163905</v>
      </c>
      <c r="O25" s="5">
        <v>9.1733627958648062E-2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2021-01-19T14:15:43Z</dcterms:created>
  <dcterms:modified xsi:type="dcterms:W3CDTF">2021-01-19T17:44:51Z</dcterms:modified>
</cp:coreProperties>
</file>