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ithub\OMOOCData\assignment\other\"/>
    </mc:Choice>
  </mc:AlternateContent>
  <bookViews>
    <workbookView xWindow="0" yWindow="0" windowWidth="9510" windowHeight="5850"/>
  </bookViews>
  <sheets>
    <sheet name="Sheet1" sheetId="1" r:id="rId1"/>
  </sheets>
  <definedNames>
    <definedName name="solver_adj" localSheetId="0" hidden="1">Sheet1!$K$4:$M$15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0" localSheetId="0" hidden="1">Sheet1!$K$17:$M$17</definedName>
    <definedName name="solver_lhs1" localSheetId="0" hidden="1">Sheet1!$K$17:$M$17</definedName>
    <definedName name="solver_lhs10" localSheetId="0" hidden="1">Sheet1!#REF!</definedName>
    <definedName name="solver_lhs11" localSheetId="0" hidden="1">Sheet1!#REF!</definedName>
    <definedName name="solver_lhs12" localSheetId="0" hidden="1">Sheet1!#REF!</definedName>
    <definedName name="solver_lhs13" localSheetId="0" hidden="1">Sheet1!#REF!</definedName>
    <definedName name="solver_lhs14" localSheetId="0" hidden="1">Sheet1!#REF!</definedName>
    <definedName name="solver_lhs15" localSheetId="0" hidden="1">Sheet1!#REF!</definedName>
    <definedName name="solver_lhs16" localSheetId="0" hidden="1">Sheet1!#REF!</definedName>
    <definedName name="solver_lhs17" localSheetId="0" hidden="1">Sheet1!#REF!</definedName>
    <definedName name="solver_lhs18" localSheetId="0" hidden="1">Sheet1!#REF!</definedName>
    <definedName name="solver_lhs19" localSheetId="0" hidden="1">Sheet1!#REF!</definedName>
    <definedName name="solver_lhs2" localSheetId="0" hidden="1">Sheet1!$K$18:$M$18</definedName>
    <definedName name="solver_lhs20" localSheetId="0" hidden="1">Sheet1!#REF!</definedName>
    <definedName name="solver_lhs21" localSheetId="0" hidden="1">Sheet1!#REF!</definedName>
    <definedName name="solver_lhs22" localSheetId="0" hidden="1">Sheet1!#REF!</definedName>
    <definedName name="solver_lhs23" localSheetId="0" hidden="1">Sheet1!#REF!</definedName>
    <definedName name="solver_lhs24" localSheetId="0" hidden="1">Sheet1!#REF!</definedName>
    <definedName name="solver_lhs3" localSheetId="0" hidden="1">Sheet1!$K$4:$M$15</definedName>
    <definedName name="solver_lhs4" localSheetId="0" hidden="1">Sheet1!$N$4:$N$15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lhs8" localSheetId="0" hidden="1">Sheet1!#REF!</definedName>
    <definedName name="solver_lhs9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Sheet1!$I$20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3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3" localSheetId="0" hidden="1">5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0" localSheetId="0" hidden="1">2</definedName>
    <definedName name="solver_rhs1" localSheetId="0" hidden="1">2</definedName>
    <definedName name="solver_rhs10" localSheetId="0" hidden="1">2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49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24" localSheetId="0" hidden="1">1</definedName>
    <definedName name="solver_rhs3" localSheetId="0" hidden="1">二进制</definedName>
    <definedName name="solver_rhs4" localSheetId="0" hidden="1">1</definedName>
    <definedName name="solver_rhs5" localSheetId="0" hidden="1">49</definedName>
    <definedName name="solver_rhs6" localSheetId="0" hidden="1">2</definedName>
    <definedName name="solver_rhs7" localSheetId="0" hidden="1">49</definedName>
    <definedName name="solver_rhs8" localSheetId="0" hidden="1">2</definedName>
    <definedName name="solver_rhs9" localSheetId="0" hidden="1">49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203.6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L18" i="1" l="1"/>
  <c r="M18" i="1"/>
  <c r="K18" i="1"/>
  <c r="L17" i="1"/>
  <c r="M17" i="1"/>
  <c r="K17" i="1"/>
  <c r="N15" i="1"/>
  <c r="N14" i="1"/>
  <c r="N13" i="1"/>
  <c r="N12" i="1"/>
  <c r="N11" i="1"/>
  <c r="N10" i="1"/>
  <c r="N9" i="1"/>
  <c r="N8" i="1"/>
  <c r="N7" i="1"/>
  <c r="N6" i="1"/>
  <c r="N5" i="1"/>
  <c r="N4" i="1"/>
  <c r="F18" i="1" l="1"/>
  <c r="F11" i="1"/>
  <c r="B18" i="1"/>
  <c r="C10" i="1"/>
  <c r="C9" i="1"/>
  <c r="B11" i="1" l="1"/>
</calcChain>
</file>

<file path=xl/sharedStrings.xml><?xml version="1.0" encoding="utf-8"?>
<sst xmlns="http://schemas.openxmlformats.org/spreadsheetml/2006/main" count="44" uniqueCount="36">
  <si>
    <t>count</t>
    <phoneticPr fontId="1" type="noConversion"/>
  </si>
  <si>
    <t>duck</t>
    <phoneticPr fontId="1" type="noConversion"/>
  </si>
  <si>
    <t>fish</t>
    <phoneticPr fontId="1" type="noConversion"/>
  </si>
  <si>
    <t>rubber</t>
    <phoneticPr fontId="1" type="noConversion"/>
  </si>
  <si>
    <t>supply</t>
    <phoneticPr fontId="1" type="noConversion"/>
  </si>
  <si>
    <t>profit</t>
    <phoneticPr fontId="1" type="noConversion"/>
  </si>
  <si>
    <t>total_r</t>
    <phoneticPr fontId="1" type="noConversion"/>
  </si>
  <si>
    <t>total_p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</si>
  <si>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</si>
  <si>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</si>
  <si>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</si>
  <si>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</si>
  <si>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</si>
  <si>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book6</t>
  </si>
  <si>
    <t>book7</t>
  </si>
  <si>
    <t>kg</t>
    <phoneticPr fontId="1" type="noConversion"/>
  </si>
  <si>
    <t>price</t>
    <phoneticPr fontId="1" type="noConversion"/>
  </si>
  <si>
    <t>南区</t>
    <phoneticPr fontId="1" type="noConversion"/>
  </si>
  <si>
    <t>北区</t>
    <phoneticPr fontId="1" type="noConversion"/>
  </si>
  <si>
    <t>成本</t>
    <phoneticPr fontId="1" type="noConversion"/>
  </si>
  <si>
    <t>收益</t>
    <phoneticPr fontId="1" type="noConversion"/>
  </si>
  <si>
    <t>总资金</t>
    <phoneticPr fontId="1" type="noConversion"/>
  </si>
  <si>
    <t>亩数</t>
    <phoneticPr fontId="1" type="noConversion"/>
  </si>
  <si>
    <t>花费</t>
    <phoneticPr fontId="1" type="noConversion"/>
  </si>
  <si>
    <t>总收益</t>
    <phoneticPr fontId="1" type="noConversion"/>
  </si>
  <si>
    <t>book8</t>
  </si>
  <si>
    <t>book9</t>
  </si>
  <si>
    <t>book10</t>
  </si>
  <si>
    <t>book11</t>
  </si>
  <si>
    <t>book12</t>
  </si>
  <si>
    <t>sum</t>
    <phoneticPr fontId="1" type="noConversion"/>
  </si>
  <si>
    <t>列1</t>
    <phoneticPr fontId="1" type="noConversion"/>
  </si>
  <si>
    <t>列2</t>
  </si>
  <si>
    <t>列3</t>
  </si>
  <si>
    <t>目标</t>
    <phoneticPr fontId="1" type="noConversion"/>
  </si>
  <si>
    <t>列控制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</si>
</sst>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"/>
  <sheetViews>
    <sheetView tabSelected="1" topLeftCell="F1" workbookViewId="0">
      <selection activeCell="H3" sqref="H3:N20"/>
    </sheetView>
  </sheetViews>
  <sheetFormatPr defaultRowHeight="13.5" x14ac:dyDescent="0.15"/>
  <cols>
    <col min="14" max="14" width="7.5" bestFit="1" customWidth="1"/>
  </cols>
  <sheetData>
    <row r="3" spans="1:14" x14ac:dyDescent="0.15">
      <c r="A3" s="1" t="s">
        <v>0</v>
      </c>
      <c r="E3" s="1" t="s">
        <v>22</v>
      </c>
      <c r="I3" s="1" t="s">
        <v>15</v>
      </c>
      <c r="J3" s="1" t="s">
        <v>16</v>
      </c>
      <c r="K3" s="1" t="s">
        <v>31</v>
      </c>
      <c r="L3" s="1" t="s">
        <v>32</v>
      </c>
      <c r="M3" s="1" t="s">
        <v>33</v>
      </c>
      <c r="N3" s="1" t="s">
        <v>35</v>
      </c>
    </row>
    <row r="4" spans="1:14" x14ac:dyDescent="0.15">
      <c r="A4" t="s">
        <v>1</v>
      </c>
      <c r="B4">
        <v>400</v>
      </c>
      <c r="E4" t="s">
        <v>17</v>
      </c>
      <c r="F4">
        <v>30</v>
      </c>
      <c r="H4" s="1" t="s">
        <v>8</v>
      </c>
      <c r="I4" s="3">
        <v>0.16907248860697621</v>
      </c>
      <c r="J4" s="4">
        <v>8.9172206130375287</v>
      </c>
      <c r="K4">
        <v>1</v>
      </c>
      <c r="L4">
        <v>0</v>
      </c>
      <c r="M4">
        <v>0</v>
      </c>
      <c r="N4">
        <f>SUM(K4:M4)</f>
        <v>1</v>
      </c>
    </row>
    <row r="5" spans="1:14" x14ac:dyDescent="0.15">
      <c r="A5" t="s">
        <v>2</v>
      </c>
      <c r="B5">
        <v>80</v>
      </c>
      <c r="E5" t="s">
        <v>18</v>
      </c>
      <c r="F5">
        <v>25</v>
      </c>
      <c r="H5" s="1" t="s">
        <v>9</v>
      </c>
      <c r="I5" s="3">
        <v>0.74130792711506699</v>
      </c>
      <c r="J5" s="4">
        <v>23.752103134943283</v>
      </c>
      <c r="K5">
        <v>0</v>
      </c>
      <c r="L5">
        <v>1</v>
      </c>
      <c r="M5">
        <v>0</v>
      </c>
      <c r="N5">
        <f t="shared" ref="N5:N15" si="0">SUM(K5:M5)</f>
        <v>1</v>
      </c>
    </row>
    <row r="6" spans="1:14" x14ac:dyDescent="0.15">
      <c r="H6" s="1" t="s">
        <v>10</v>
      </c>
      <c r="I6" s="3">
        <v>0.23270557999212249</v>
      </c>
      <c r="J6" s="4">
        <v>19.225237493693953</v>
      </c>
      <c r="K6">
        <v>0</v>
      </c>
      <c r="L6">
        <v>1</v>
      </c>
      <c r="M6">
        <v>0</v>
      </c>
      <c r="N6">
        <f t="shared" si="0"/>
        <v>1</v>
      </c>
    </row>
    <row r="7" spans="1:14" x14ac:dyDescent="0.15">
      <c r="E7" s="1" t="s">
        <v>19</v>
      </c>
      <c r="H7" s="1" t="s">
        <v>11</v>
      </c>
      <c r="I7" s="3">
        <v>0.78988918279981468</v>
      </c>
      <c r="J7" s="4">
        <v>26.645649557362212</v>
      </c>
      <c r="K7">
        <v>0</v>
      </c>
      <c r="L7">
        <v>1</v>
      </c>
      <c r="M7">
        <v>0</v>
      </c>
      <c r="N7">
        <f t="shared" si="0"/>
        <v>1</v>
      </c>
    </row>
    <row r="8" spans="1:14" x14ac:dyDescent="0.15">
      <c r="A8" s="1" t="s">
        <v>3</v>
      </c>
      <c r="E8" t="s">
        <v>17</v>
      </c>
      <c r="F8">
        <v>10</v>
      </c>
      <c r="H8" s="1" t="s">
        <v>12</v>
      </c>
      <c r="I8" s="3">
        <v>0.14751324780964414</v>
      </c>
      <c r="J8" s="4">
        <v>13.942443496522031</v>
      </c>
      <c r="K8">
        <v>1</v>
      </c>
      <c r="L8">
        <v>0</v>
      </c>
      <c r="M8">
        <v>0</v>
      </c>
      <c r="N8">
        <f t="shared" si="0"/>
        <v>1</v>
      </c>
    </row>
    <row r="9" spans="1:14" x14ac:dyDescent="0.15">
      <c r="A9" t="s">
        <v>1</v>
      </c>
      <c r="B9">
        <v>100</v>
      </c>
      <c r="C9">
        <f>B4*B9</f>
        <v>40000</v>
      </c>
      <c r="E9" t="s">
        <v>18</v>
      </c>
      <c r="F9">
        <v>20</v>
      </c>
      <c r="H9" s="1" t="s">
        <v>13</v>
      </c>
      <c r="I9" s="3">
        <v>0.1515323615594184</v>
      </c>
      <c r="J9" s="4">
        <v>24.797700777793832</v>
      </c>
      <c r="K9">
        <v>0</v>
      </c>
      <c r="L9">
        <v>0</v>
      </c>
      <c r="M9">
        <v>1</v>
      </c>
      <c r="N9">
        <f t="shared" si="0"/>
        <v>1</v>
      </c>
    </row>
    <row r="10" spans="1:14" x14ac:dyDescent="0.15">
      <c r="A10" t="s">
        <v>2</v>
      </c>
      <c r="B10">
        <v>125</v>
      </c>
      <c r="C10">
        <f>B5*B10</f>
        <v>10000</v>
      </c>
      <c r="H10" s="1" t="s">
        <v>14</v>
      </c>
      <c r="I10" s="3">
        <v>8.8500374064795273E-2</v>
      </c>
      <c r="J10" s="4">
        <v>7.9662052108237793</v>
      </c>
      <c r="K10">
        <v>0</v>
      </c>
      <c r="L10">
        <v>0</v>
      </c>
      <c r="M10">
        <v>1</v>
      </c>
      <c r="N10">
        <f t="shared" si="0"/>
        <v>1</v>
      </c>
    </row>
    <row r="11" spans="1:14" x14ac:dyDescent="0.15">
      <c r="A11" s="1" t="s">
        <v>6</v>
      </c>
      <c r="B11">
        <f>C9+C10</f>
        <v>50000</v>
      </c>
      <c r="E11" s="1" t="s">
        <v>23</v>
      </c>
      <c r="F11">
        <f>F4*F8+F5*F9</f>
        <v>800</v>
      </c>
      <c r="H11" s="1" t="s">
        <v>25</v>
      </c>
      <c r="I11" s="3">
        <v>0.64191369777961915</v>
      </c>
      <c r="J11" s="4">
        <v>6.5043294013605051</v>
      </c>
      <c r="K11">
        <v>1</v>
      </c>
      <c r="L11">
        <v>0</v>
      </c>
      <c r="M11">
        <v>0</v>
      </c>
      <c r="N11">
        <f t="shared" si="0"/>
        <v>1</v>
      </c>
    </row>
    <row r="12" spans="1:14" x14ac:dyDescent="0.15">
      <c r="A12" s="1" t="s">
        <v>4</v>
      </c>
      <c r="B12">
        <v>50000</v>
      </c>
      <c r="E12" t="s">
        <v>21</v>
      </c>
      <c r="F12">
        <v>800</v>
      </c>
      <c r="H12" s="1" t="s">
        <v>26</v>
      </c>
      <c r="I12" s="3">
        <v>0.46625998382067879</v>
      </c>
      <c r="J12" s="4">
        <v>12.837223914340749</v>
      </c>
      <c r="K12">
        <v>0</v>
      </c>
      <c r="L12">
        <v>0</v>
      </c>
      <c r="M12">
        <v>1</v>
      </c>
      <c r="N12">
        <f t="shared" si="0"/>
        <v>1</v>
      </c>
    </row>
    <row r="13" spans="1:14" x14ac:dyDescent="0.15">
      <c r="H13" s="1" t="s">
        <v>27</v>
      </c>
      <c r="I13" s="3">
        <v>3.167424154552767E-2</v>
      </c>
      <c r="J13" s="4">
        <v>26.575058585635535</v>
      </c>
      <c r="K13">
        <v>0</v>
      </c>
      <c r="L13">
        <v>1</v>
      </c>
      <c r="M13">
        <v>0</v>
      </c>
      <c r="N13">
        <f t="shared" si="0"/>
        <v>1</v>
      </c>
    </row>
    <row r="14" spans="1:14" x14ac:dyDescent="0.15">
      <c r="H14" s="1" t="s">
        <v>28</v>
      </c>
      <c r="I14" s="3">
        <v>0.95831725395539358</v>
      </c>
      <c r="J14" s="4">
        <v>20.991961297151001</v>
      </c>
      <c r="K14">
        <v>1</v>
      </c>
      <c r="L14">
        <v>0</v>
      </c>
      <c r="M14">
        <v>0</v>
      </c>
      <c r="N14">
        <f t="shared" si="0"/>
        <v>1</v>
      </c>
    </row>
    <row r="15" spans="1:14" x14ac:dyDescent="0.15">
      <c r="A15" s="1" t="s">
        <v>5</v>
      </c>
      <c r="E15" s="1" t="s">
        <v>20</v>
      </c>
      <c r="G15" s="3"/>
      <c r="H15" s="1" t="s">
        <v>29</v>
      </c>
      <c r="I15" s="3">
        <v>0.88640519776688598</v>
      </c>
      <c r="J15" s="4">
        <v>11.465637383667795</v>
      </c>
      <c r="K15">
        <v>0</v>
      </c>
      <c r="L15">
        <v>0</v>
      </c>
      <c r="M15">
        <v>1</v>
      </c>
      <c r="N15">
        <f t="shared" si="0"/>
        <v>1</v>
      </c>
    </row>
    <row r="16" spans="1:14" x14ac:dyDescent="0.15">
      <c r="A16" s="2" t="s">
        <v>1</v>
      </c>
      <c r="B16">
        <v>5</v>
      </c>
      <c r="E16" t="s">
        <v>17</v>
      </c>
      <c r="F16">
        <v>20</v>
      </c>
      <c r="G16" s="3"/>
    </row>
    <row r="17" spans="1:13" x14ac:dyDescent="0.15">
      <c r="A17" s="2" t="s">
        <v>2</v>
      </c>
      <c r="B17">
        <v>4</v>
      </c>
      <c r="E17" t="s">
        <v>18</v>
      </c>
      <c r="F17">
        <v>30</v>
      </c>
      <c r="G17" s="3"/>
      <c r="H17" s="1" t="s">
        <v>30</v>
      </c>
      <c r="K17" s="3">
        <f>SUMPRODUCT(K4:K15,$I4:$I15)</f>
        <v>1.9168166881516331</v>
      </c>
      <c r="L17" s="3">
        <f t="shared" ref="L17:M17" si="1">SUMPRODUCT(L4:L15,$I4:$I15)</f>
        <v>1.7955769314525321</v>
      </c>
      <c r="M17" s="3">
        <f t="shared" si="1"/>
        <v>1.5926979172117783</v>
      </c>
    </row>
    <row r="18" spans="1:13" x14ac:dyDescent="0.15">
      <c r="A18" s="1" t="s">
        <v>7</v>
      </c>
      <c r="B18">
        <f>B4*B16+B5*B17</f>
        <v>2320</v>
      </c>
      <c r="E18" s="1" t="s">
        <v>24</v>
      </c>
      <c r="F18">
        <f>F4*F16+F5*F17</f>
        <v>1350</v>
      </c>
      <c r="G18" s="3"/>
      <c r="K18" s="4">
        <f>SUMPRODUCT(K4:K15,$J4:$J15)</f>
        <v>50.355954808071061</v>
      </c>
      <c r="L18" s="4">
        <f t="shared" ref="L18:M18" si="2">SUMPRODUCT(L4:L15,$J4:$J15)</f>
        <v>96.198048771634973</v>
      </c>
      <c r="M18" s="4">
        <f t="shared" si="2"/>
        <v>57.066767286626153</v>
      </c>
    </row>
    <row r="19" spans="1:13" x14ac:dyDescent="0.15">
      <c r="G19" s="3"/>
    </row>
    <row r="20" spans="1:13" x14ac:dyDescent="0.15">
      <c r="G20" s="3"/>
      <c r="H20" s="1" t="s">
        <v>34</v>
      </c>
      <c r="I20" s="4">
        <f>SUM(K18:M18)</f>
        <v>203.62077086633218</v>
      </c>
    </row>
    <row r="21" spans="1:13" x14ac:dyDescent="0.15">
      <c r="G21" s="3"/>
    </row>
    <row r="22" spans="1:13" x14ac:dyDescent="0.15">
      <c r="G22" s="3"/>
    </row>
    <row r="23" spans="1:13" x14ac:dyDescent="0.15">
      <c r="G23" s="3"/>
      <c r="I23">
        <v>2</v>
      </c>
      <c r="J23">
        <v>49</v>
      </c>
    </row>
    <row r="24" spans="1:13" x14ac:dyDescent="0.15">
      <c r="G24" s="3"/>
      <c r="H24" s="4"/>
    </row>
    <row r="25" spans="1:13" x14ac:dyDescent="0.15">
      <c r="G25" s="3"/>
      <c r="H25" s="4"/>
    </row>
    <row r="26" spans="1:13" x14ac:dyDescent="0.15">
      <c r="G26" s="3"/>
      <c r="H26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2016-05-12T09:12:47Z</dcterms:created>
  <dcterms:modified xsi:type="dcterms:W3CDTF">2016-05-13T10:25:02Z</dcterms:modified>
</cp:coreProperties>
</file>