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sha\OneDrive\Documents\School\DATA115\RawR\"/>
    </mc:Choice>
  </mc:AlternateContent>
  <xr:revisionPtr revIDLastSave="0" documentId="13_ncr:1_{5C709EE2-644A-4A85-AB0A-12C6C75E3012}" xr6:coauthVersionLast="47" xr6:coauthVersionMax="47" xr10:uidLastSave="{00000000-0000-0000-0000-000000000000}"/>
  <bookViews>
    <workbookView xWindow="-27630" yWindow="765" windowWidth="21555" windowHeight="13050" xr2:uid="{D05ECCC5-C972-449A-9727-1E7F8C16A18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3" i="1" l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5" i="1"/>
  <c r="B4" i="1"/>
  <c r="B3" i="1"/>
  <c r="B2" i="1"/>
  <c r="B22" i="1" l="1"/>
</calcChain>
</file>

<file path=xl/sharedStrings.xml><?xml version="1.0" encoding="utf-8"?>
<sst xmlns="http://schemas.openxmlformats.org/spreadsheetml/2006/main" count="132" uniqueCount="132">
  <si>
    <t>Persons under 5 years, percent</t>
  </si>
  <si>
    <t>Persons 65 years and over, percent</t>
  </si>
  <si>
    <t>Female persons, percent</t>
  </si>
  <si>
    <t>White alone, percent</t>
  </si>
  <si>
    <t>Black or African American alone, percent</t>
  </si>
  <si>
    <t>Asian alone, percent</t>
  </si>
  <si>
    <t>Two or More Races, percent</t>
  </si>
  <si>
    <t>Hispanic or Latino, percent</t>
  </si>
  <si>
    <t>Persons  without health insurance, under age 65 years, percent</t>
  </si>
  <si>
    <t>Persons in poverty, percent</t>
  </si>
  <si>
    <t>FIPS Code</t>
  </si>
  <si>
    <t>Wyoming</t>
  </si>
  <si>
    <t>"56"</t>
  </si>
  <si>
    <t>Wisconsin</t>
  </si>
  <si>
    <t>"55"</t>
  </si>
  <si>
    <t>West Virginia</t>
  </si>
  <si>
    <t>"54"</t>
  </si>
  <si>
    <t>Washington</t>
  </si>
  <si>
    <t>"53"</t>
  </si>
  <si>
    <t>Virginia</t>
  </si>
  <si>
    <t>"51"</t>
  </si>
  <si>
    <t>Vermont</t>
  </si>
  <si>
    <t>"50"</t>
  </si>
  <si>
    <t>Utah</t>
  </si>
  <si>
    <t>"49"</t>
  </si>
  <si>
    <t>Texas</t>
  </si>
  <si>
    <t>"48"</t>
  </si>
  <si>
    <t>Tennessee</t>
  </si>
  <si>
    <t>"47"</t>
  </si>
  <si>
    <t>South Dakota</t>
  </si>
  <si>
    <t>"46"</t>
  </si>
  <si>
    <t>South Carolina</t>
  </si>
  <si>
    <t>"45"</t>
  </si>
  <si>
    <t>Rhode Island</t>
  </si>
  <si>
    <t>"44"</t>
  </si>
  <si>
    <t>Pennsylvania</t>
  </si>
  <si>
    <t>"42"</t>
  </si>
  <si>
    <t>Oregon</t>
  </si>
  <si>
    <t>"41"</t>
  </si>
  <si>
    <t>Oklahoma</t>
  </si>
  <si>
    <t>"40"</t>
  </si>
  <si>
    <t>Ohio</t>
  </si>
  <si>
    <t>"39"</t>
  </si>
  <si>
    <t>North Dakota</t>
  </si>
  <si>
    <t>"38"</t>
  </si>
  <si>
    <t>North Carolina</t>
  </si>
  <si>
    <t>"37"</t>
  </si>
  <si>
    <t>United States</t>
  </si>
  <si>
    <t>"1"</t>
  </si>
  <si>
    <t>New York</t>
  </si>
  <si>
    <t>"36"</t>
  </si>
  <si>
    <t>New Mexico</t>
  </si>
  <si>
    <t>"35"</t>
  </si>
  <si>
    <t>New Jersey</t>
  </si>
  <si>
    <t>"34"</t>
  </si>
  <si>
    <t>New Hampshire</t>
  </si>
  <si>
    <t>"33"</t>
  </si>
  <si>
    <t>Nevada</t>
  </si>
  <si>
    <t>"32"</t>
  </si>
  <si>
    <t>Nebraska</t>
  </si>
  <si>
    <t>"31"</t>
  </si>
  <si>
    <t>Montana</t>
  </si>
  <si>
    <t>"30"</t>
  </si>
  <si>
    <t>Missouri</t>
  </si>
  <si>
    <t>"29"</t>
  </si>
  <si>
    <t>Mississippi</t>
  </si>
  <si>
    <t>"28"</t>
  </si>
  <si>
    <t>Minnesota</t>
  </si>
  <si>
    <t>"27"</t>
  </si>
  <si>
    <t>Michigan</t>
  </si>
  <si>
    <t>"26"</t>
  </si>
  <si>
    <t>Louisiana</t>
  </si>
  <si>
    <t>"22"</t>
  </si>
  <si>
    <t>Massachusetts</t>
  </si>
  <si>
    <t>"25"</t>
  </si>
  <si>
    <t>Maryland</t>
  </si>
  <si>
    <t>"24"</t>
  </si>
  <si>
    <t>Maine</t>
  </si>
  <si>
    <t>"23"</t>
  </si>
  <si>
    <t>Illinois</t>
  </si>
  <si>
    <t>"17"</t>
  </si>
  <si>
    <t>Idaho</t>
  </si>
  <si>
    <t>"16"</t>
  </si>
  <si>
    <t>Hawaii</t>
  </si>
  <si>
    <t>"15"</t>
  </si>
  <si>
    <t>Georgia</t>
  </si>
  <si>
    <t>Florida</t>
  </si>
  <si>
    <t>"13"</t>
  </si>
  <si>
    <t>"12"</t>
  </si>
  <si>
    <t>Kentucky</t>
  </si>
  <si>
    <t>Kansas</t>
  </si>
  <si>
    <t>Iowa</t>
  </si>
  <si>
    <t>Indiana</t>
  </si>
  <si>
    <t>"21"</t>
  </si>
  <si>
    <t>"20"</t>
  </si>
  <si>
    <t>"19"</t>
  </si>
  <si>
    <t>"18"</t>
  </si>
  <si>
    <t>District of Columbia</t>
  </si>
  <si>
    <t>Delaware</t>
  </si>
  <si>
    <t>Connecticut</t>
  </si>
  <si>
    <t>Colorado</t>
  </si>
  <si>
    <t>California</t>
  </si>
  <si>
    <t>"11"</t>
  </si>
  <si>
    <t>"10"</t>
  </si>
  <si>
    <t>"09"</t>
  </si>
  <si>
    <t>"08"</t>
  </si>
  <si>
    <t>"06"</t>
  </si>
  <si>
    <t>Arkansas</t>
  </si>
  <si>
    <t>Arizona</t>
  </si>
  <si>
    <t>Alaska</t>
  </si>
  <si>
    <t>Alabama</t>
  </si>
  <si>
    <t>"05"</t>
  </si>
  <si>
    <t>"04"</t>
  </si>
  <si>
    <t>"02"</t>
  </si>
  <si>
    <t>"01"</t>
  </si>
  <si>
    <t>Puerto Rico</t>
  </si>
  <si>
    <t>"72"</t>
  </si>
  <si>
    <t xml:space="preserve">With a disability, under age 65 years, percent </t>
  </si>
  <si>
    <t xml:space="preserve">Bachelor's degree or higher, percent of persons age 25 years+ </t>
  </si>
  <si>
    <t>Population per square mile - 2019</t>
  </si>
  <si>
    <t>Virgin Islands</t>
  </si>
  <si>
    <t>Male persons, percent</t>
  </si>
  <si>
    <t>Native american or native hawaiian / pacific islander / alaska native / other</t>
  </si>
  <si>
    <t>Population estimates, July 1, 2019,  (V2019)</t>
  </si>
  <si>
    <t>In civilian labor force, total, percent of population age 16 years+, 2014-2018</t>
  </si>
  <si>
    <t>Persons 19 and over, percent</t>
  </si>
  <si>
    <t>Vetran, percent</t>
  </si>
  <si>
    <t>Persons per household</t>
  </si>
  <si>
    <t xml:space="preserve">High school graduate or higher, percent of persons age 25 years+ </t>
  </si>
  <si>
    <t xml:space="preserve">Land area in square miles, </t>
  </si>
  <si>
    <t>"78"</t>
  </si>
  <si>
    <t>possible correlation: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</si>
</sst>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6CDDDA"/>
        <bgColor indexed="64"/>
      </patternFill>
    </fill>
    <fill>
      <patternFill patternType="solid">
        <fgColor rgb="FFFFCCFF"/>
        <bgColor indexed="64"/>
      </patternFill>
    </fill>
  </fills>
  <borders count="2">
    <border>
      <left/>
      <right/>
      <top/>
      <bottom/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3" fontId="0" fillId="0" borderId="1" xfId="0" applyNumberFormat="1" applyBorder="1"/>
    <xf numFmtId="10" fontId="0" fillId="0" borderId="1" xfId="0" applyNumberFormat="1" applyBorder="1"/>
    <xf numFmtId="2" fontId="0" fillId="0" borderId="1" xfId="0" applyNumberFormat="1" applyBorder="1"/>
    <xf numFmtId="164" fontId="0" fillId="0" borderId="1" xfId="0" applyNumberFormat="1" applyBorder="1"/>
    <xf numFmtId="4" fontId="0" fillId="0" borderId="1" xfId="0" applyNumberFormat="1" applyBorder="1"/>
    <xf numFmtId="0" fontId="0" fillId="2" borderId="1" xfId="0" applyFill="1" applyBorder="1"/>
    <xf numFmtId="10" fontId="0" fillId="2" borderId="1" xfId="0" applyNumberFormat="1" applyFill="1" applyBorder="1"/>
    <xf numFmtId="0" fontId="0" fillId="2" borderId="0" xfId="0" applyFill="1"/>
    <xf numFmtId="164" fontId="0" fillId="3" borderId="1" xfId="0" applyNumberFormat="1" applyFill="1" applyBorder="1"/>
    <xf numFmtId="2" fontId="0" fillId="3" borderId="1" xfId="0" applyNumberFormat="1" applyFill="1" applyBorder="1"/>
    <xf numFmtId="0" fontId="0" fillId="3" borderId="1" xfId="0" applyFill="1" applyBorder="1"/>
    <xf numFmtId="4" fontId="0" fillId="3" borderId="1" xfId="0" applyNumberFormat="1" applyFill="1" applyBorder="1"/>
    <xf numFmtId="0" fontId="0" fillId="3" borderId="0" xfId="0" applyFill="1"/>
    <xf numFmtId="0" fontId="0" fillId="4" borderId="1" xfId="0" applyFill="1" applyBorder="1"/>
    <xf numFmtId="10" fontId="0" fillId="4" borderId="1" xfId="0" applyNumberFormat="1" applyFill="1" applyBorder="1"/>
    <xf numFmtId="0" fontId="0" fillId="4" borderId="0" xfId="0" applyFill="1"/>
  </cellXfs>
  <cellStyles count="1">
    <cellStyle name="Normal" xfId="0" builtinId="0"/>
  </cellStyles>
  <dxfs count="5"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colors>
    <mruColors>
      <color rgb="FFFFCCFF"/>
      <color rgb="FF6CDD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B0300-244A-4BC4-A725-CAB8FBC7D21C}">
  <dimension ref="A1:BD24"/>
  <sheetViews>
    <sheetView tabSelected="1" workbookViewId="0">
      <pane xSplit="1" topLeftCell="D1" activePane="topRight" state="frozen"/>
      <selection pane="topRight" activeCell="F30" sqref="F30"/>
    </sheetView>
  </sheetViews>
  <sheetFormatPr defaultRowHeight="14.4" x14ac:dyDescent="0.3"/>
  <cols>
    <col min="1" max="1" width="51.21875" style="1" customWidth="1"/>
    <col min="2" max="2" width="17.109375" style="1" customWidth="1"/>
    <col min="3" max="55" width="12.5546875" style="1" customWidth="1"/>
    <col min="57" max="16384" width="8.88671875" style="1"/>
  </cols>
  <sheetData>
    <row r="1" spans="1:56" x14ac:dyDescent="0.3">
      <c r="A1" s="1" t="s">
        <v>131</v>
      </c>
      <c r="B1" s="1" t="s">
        <v>47</v>
      </c>
      <c r="C1" s="1" t="s">
        <v>110</v>
      </c>
      <c r="D1" s="1" t="s">
        <v>109</v>
      </c>
      <c r="E1" s="1" t="s">
        <v>108</v>
      </c>
      <c r="F1" s="1" t="s">
        <v>107</v>
      </c>
      <c r="G1" s="1" t="s">
        <v>101</v>
      </c>
      <c r="H1" s="1" t="s">
        <v>97</v>
      </c>
      <c r="I1" s="1" t="s">
        <v>100</v>
      </c>
      <c r="J1" s="1" t="s">
        <v>99</v>
      </c>
      <c r="K1" s="1" t="s">
        <v>98</v>
      </c>
      <c r="L1" s="1" t="s">
        <v>86</v>
      </c>
      <c r="M1" s="1" t="s">
        <v>85</v>
      </c>
      <c r="N1" s="1" t="s">
        <v>83</v>
      </c>
      <c r="O1" s="1" t="s">
        <v>81</v>
      </c>
      <c r="P1" s="1" t="s">
        <v>79</v>
      </c>
      <c r="Q1" s="1" t="s">
        <v>92</v>
      </c>
      <c r="R1" s="1" t="s">
        <v>91</v>
      </c>
      <c r="S1" s="1" t="s">
        <v>90</v>
      </c>
      <c r="T1" s="1" t="s">
        <v>89</v>
      </c>
      <c r="U1" s="1" t="s">
        <v>71</v>
      </c>
      <c r="V1" s="1" t="s">
        <v>77</v>
      </c>
      <c r="W1" s="1" t="s">
        <v>75</v>
      </c>
      <c r="X1" s="1" t="s">
        <v>73</v>
      </c>
      <c r="Y1" s="1" t="s">
        <v>69</v>
      </c>
      <c r="Z1" s="1" t="s">
        <v>67</v>
      </c>
      <c r="AA1" s="1" t="s">
        <v>65</v>
      </c>
      <c r="AB1" s="1" t="s">
        <v>63</v>
      </c>
      <c r="AC1" s="1" t="s">
        <v>61</v>
      </c>
      <c r="AD1" s="1" t="s">
        <v>59</v>
      </c>
      <c r="AE1" s="1" t="s">
        <v>57</v>
      </c>
      <c r="AF1" s="1" t="s">
        <v>53</v>
      </c>
      <c r="AG1" s="1" t="s">
        <v>55</v>
      </c>
      <c r="AH1" s="1" t="s">
        <v>51</v>
      </c>
      <c r="AI1" s="1" t="s">
        <v>49</v>
      </c>
      <c r="AJ1" s="1" t="s">
        <v>45</v>
      </c>
      <c r="AK1" s="1" t="s">
        <v>43</v>
      </c>
      <c r="AL1" s="1" t="s">
        <v>41</v>
      </c>
      <c r="AM1" s="1" t="s">
        <v>39</v>
      </c>
      <c r="AN1" s="1" t="s">
        <v>37</v>
      </c>
      <c r="AO1" s="1" t="s">
        <v>115</v>
      </c>
      <c r="AP1" s="1" t="s">
        <v>35</v>
      </c>
      <c r="AQ1" s="1" t="s">
        <v>33</v>
      </c>
      <c r="AR1" s="1" t="s">
        <v>31</v>
      </c>
      <c r="AS1" s="1" t="s">
        <v>29</v>
      </c>
      <c r="AT1" s="1" t="s">
        <v>27</v>
      </c>
      <c r="AU1" s="1" t="s">
        <v>25</v>
      </c>
      <c r="AV1" s="1" t="s">
        <v>23</v>
      </c>
      <c r="AW1" s="1" t="s">
        <v>21</v>
      </c>
      <c r="AX1" s="1" t="s">
        <v>120</v>
      </c>
      <c r="AY1" s="1" t="s">
        <v>19</v>
      </c>
      <c r="AZ1" s="1" t="s">
        <v>17</v>
      </c>
      <c r="BA1" s="1" t="s">
        <v>15</v>
      </c>
      <c r="BB1" s="1" t="s">
        <v>13</v>
      </c>
      <c r="BC1" s="1" t="s">
        <v>11</v>
      </c>
    </row>
    <row r="2" spans="1:56" x14ac:dyDescent="0.3">
      <c r="A2" s="1" t="s">
        <v>123</v>
      </c>
      <c r="B2" s="2">
        <f>SUM(E2:BC2)</f>
        <v>325904892</v>
      </c>
      <c r="C2" s="2">
        <v>4903185</v>
      </c>
      <c r="D2" s="2">
        <v>731545</v>
      </c>
      <c r="E2" s="2">
        <v>7278717</v>
      </c>
      <c r="F2" s="2">
        <v>3017804</v>
      </c>
      <c r="G2" s="2">
        <v>39512223</v>
      </c>
      <c r="H2" s="2">
        <v>705749</v>
      </c>
      <c r="I2" s="2">
        <v>5758736</v>
      </c>
      <c r="J2" s="2">
        <v>3565287</v>
      </c>
      <c r="K2" s="2">
        <v>973764</v>
      </c>
      <c r="L2" s="2">
        <v>21477737</v>
      </c>
      <c r="M2" s="2">
        <v>10617423</v>
      </c>
      <c r="N2" s="2">
        <v>1415872</v>
      </c>
      <c r="O2" s="2">
        <v>1787065</v>
      </c>
      <c r="P2" s="2">
        <v>12671821</v>
      </c>
      <c r="Q2" s="2">
        <v>6732219</v>
      </c>
      <c r="R2" s="2">
        <v>3155070</v>
      </c>
      <c r="S2" s="2">
        <v>2913314</v>
      </c>
      <c r="T2" s="2">
        <v>4467673</v>
      </c>
      <c r="U2" s="2">
        <v>4648794</v>
      </c>
      <c r="V2" s="2">
        <v>1344212</v>
      </c>
      <c r="W2" s="2">
        <v>6045680</v>
      </c>
      <c r="X2" s="2">
        <v>6892503</v>
      </c>
      <c r="Y2" s="2">
        <v>9986857</v>
      </c>
      <c r="Z2" s="2">
        <v>5639632</v>
      </c>
      <c r="AA2" s="2">
        <v>2976149</v>
      </c>
      <c r="AB2" s="2">
        <v>6137428</v>
      </c>
      <c r="AC2" s="2">
        <v>1068778</v>
      </c>
      <c r="AD2" s="2">
        <v>1934408</v>
      </c>
      <c r="AE2" s="2">
        <v>3080156</v>
      </c>
      <c r="AF2" s="2">
        <v>8882190</v>
      </c>
      <c r="AG2" s="2">
        <v>1359711</v>
      </c>
      <c r="AH2" s="2">
        <v>2096829</v>
      </c>
      <c r="AI2" s="2">
        <v>19453561</v>
      </c>
      <c r="AJ2" s="2">
        <v>10488084</v>
      </c>
      <c r="AK2" s="2">
        <v>762062</v>
      </c>
      <c r="AL2" s="2">
        <v>11689100</v>
      </c>
      <c r="AM2" s="2">
        <v>3956971</v>
      </c>
      <c r="AN2" s="2">
        <v>4217737</v>
      </c>
      <c r="AO2" s="2">
        <v>3193694</v>
      </c>
      <c r="AP2" s="2">
        <v>12801989</v>
      </c>
      <c r="AQ2" s="2">
        <v>1059361</v>
      </c>
      <c r="AR2" s="2">
        <v>5148714</v>
      </c>
      <c r="AS2" s="2">
        <v>884659</v>
      </c>
      <c r="AT2" s="2">
        <v>6829174</v>
      </c>
      <c r="AU2" s="2">
        <v>28995881</v>
      </c>
      <c r="AV2" s="2">
        <v>3205958</v>
      </c>
      <c r="AW2" s="2">
        <v>623989</v>
      </c>
      <c r="AX2" s="2">
        <v>106405</v>
      </c>
      <c r="AY2" s="2">
        <v>8535519</v>
      </c>
      <c r="AZ2" s="2">
        <v>7614893</v>
      </c>
      <c r="BA2" s="2">
        <v>1792147</v>
      </c>
      <c r="BB2" s="2">
        <v>5822434</v>
      </c>
      <c r="BC2" s="2">
        <v>578759</v>
      </c>
    </row>
    <row r="3" spans="1:56" x14ac:dyDescent="0.3">
      <c r="A3" s="1" t="s">
        <v>0</v>
      </c>
      <c r="B3" s="3">
        <f>AVERAGE(E3:DB3)</f>
        <v>5.9137254901960791E-2</v>
      </c>
      <c r="C3" s="3">
        <v>0.06</v>
      </c>
      <c r="D3" s="3">
        <v>7.0000000000000007E-2</v>
      </c>
      <c r="E3" s="3">
        <v>5.8999999999999997E-2</v>
      </c>
      <c r="F3" s="3">
        <v>6.2E-2</v>
      </c>
      <c r="G3" s="3">
        <v>0.06</v>
      </c>
      <c r="H3" s="3">
        <v>6.4000000000000001E-2</v>
      </c>
      <c r="I3" s="3">
        <v>5.8000000000000003E-2</v>
      </c>
      <c r="J3" s="3">
        <v>5.0999999999999997E-2</v>
      </c>
      <c r="K3" s="3">
        <v>5.6000000000000001E-2</v>
      </c>
      <c r="L3" s="3">
        <v>5.2999999999999999E-2</v>
      </c>
      <c r="M3" s="3">
        <v>6.2E-2</v>
      </c>
      <c r="N3" s="3">
        <v>0.06</v>
      </c>
      <c r="O3" s="3">
        <v>6.5000000000000002E-2</v>
      </c>
      <c r="P3" s="3">
        <v>5.8999999999999997E-2</v>
      </c>
      <c r="Q3" s="3">
        <v>6.2E-2</v>
      </c>
      <c r="R3" s="3">
        <v>6.2E-2</v>
      </c>
      <c r="S3" s="3">
        <v>6.4000000000000001E-2</v>
      </c>
      <c r="T3" s="3">
        <v>6.0999999999999999E-2</v>
      </c>
      <c r="U3" s="3">
        <v>6.5000000000000002E-2</v>
      </c>
      <c r="V3" s="3">
        <v>4.7E-2</v>
      </c>
      <c r="W3" s="3">
        <v>0.06</v>
      </c>
      <c r="X3" s="3">
        <v>5.1999999999999998E-2</v>
      </c>
      <c r="Y3" s="3">
        <v>5.7000000000000002E-2</v>
      </c>
      <c r="Z3" s="3">
        <v>6.2E-2</v>
      </c>
      <c r="AA3" s="3">
        <v>6.2E-2</v>
      </c>
      <c r="AB3" s="3">
        <v>0.06</v>
      </c>
      <c r="AC3" s="3">
        <v>5.7000000000000002E-2</v>
      </c>
      <c r="AD3" s="3">
        <v>6.8000000000000005E-2</v>
      </c>
      <c r="AE3" s="3">
        <v>0.06</v>
      </c>
      <c r="AF3" s="3">
        <v>5.8000000000000003E-2</v>
      </c>
      <c r="AG3" s="3">
        <v>4.7E-2</v>
      </c>
      <c r="AH3" s="3">
        <v>5.8000000000000003E-2</v>
      </c>
      <c r="AI3" s="3">
        <v>5.8000000000000003E-2</v>
      </c>
      <c r="AJ3" s="3">
        <v>5.8000000000000003E-2</v>
      </c>
      <c r="AK3" s="3">
        <v>7.0999999999999994E-2</v>
      </c>
      <c r="AL3" s="3">
        <v>5.8999999999999997E-2</v>
      </c>
      <c r="AM3" s="3">
        <v>6.5000000000000002E-2</v>
      </c>
      <c r="AN3" s="3">
        <v>5.3999999999999999E-2</v>
      </c>
      <c r="AO3" s="3">
        <v>3.6999999999999998E-2</v>
      </c>
      <c r="AP3" s="3">
        <v>5.5E-2</v>
      </c>
      <c r="AQ3" s="3">
        <v>5.0999999999999997E-2</v>
      </c>
      <c r="AR3" s="3">
        <v>5.7000000000000002E-2</v>
      </c>
      <c r="AS3" s="3">
        <v>6.9000000000000006E-2</v>
      </c>
      <c r="AT3" s="3">
        <v>0.06</v>
      </c>
      <c r="AU3" s="3">
        <v>6.9000000000000006E-2</v>
      </c>
      <c r="AV3" s="3">
        <v>7.6999999999999999E-2</v>
      </c>
      <c r="AW3" s="3">
        <v>4.7E-2</v>
      </c>
      <c r="AX3" s="3">
        <v>7.0000000000000007E-2</v>
      </c>
      <c r="AY3" s="3">
        <v>5.8999999999999997E-2</v>
      </c>
      <c r="AZ3" s="3">
        <v>0.06</v>
      </c>
      <c r="BA3" s="3">
        <v>5.1999999999999998E-2</v>
      </c>
      <c r="BB3" s="3">
        <v>5.7000000000000002E-2</v>
      </c>
      <c r="BC3" s="3">
        <v>0.06</v>
      </c>
    </row>
    <row r="4" spans="1:56" s="3" customFormat="1" x14ac:dyDescent="0.3">
      <c r="A4" s="3" t="s">
        <v>125</v>
      </c>
      <c r="B4" s="3">
        <f t="shared" ref="B4:B21" si="0">AVERAGE(E4:BC4)</f>
        <v>0.77929411764705891</v>
      </c>
      <c r="C4" s="3">
        <v>0.77800000000000002</v>
      </c>
      <c r="D4" s="3">
        <v>0.754</v>
      </c>
      <c r="E4" s="3">
        <v>0.77500000000000002</v>
      </c>
      <c r="F4" s="3">
        <v>0.76800000000000002</v>
      </c>
      <c r="G4" s="3">
        <v>0.77500000000000002</v>
      </c>
      <c r="H4" s="3">
        <v>0.81800000000000006</v>
      </c>
      <c r="I4" s="3">
        <v>0.78100000000000003</v>
      </c>
      <c r="J4" s="3">
        <v>0.79600000000000004</v>
      </c>
      <c r="K4" s="3">
        <v>0.79100000000000004</v>
      </c>
      <c r="L4" s="3">
        <v>0.80299999999999994</v>
      </c>
      <c r="M4" s="3">
        <v>0.76400000000000001</v>
      </c>
      <c r="N4" s="3">
        <v>0.78800000000000003</v>
      </c>
      <c r="O4" s="3">
        <v>0.749</v>
      </c>
      <c r="P4" s="3">
        <v>0.77800000000000002</v>
      </c>
      <c r="Q4" s="3">
        <v>0.76700000000000002</v>
      </c>
      <c r="R4" s="3">
        <v>0.77</v>
      </c>
      <c r="S4" s="3">
        <v>0.76</v>
      </c>
      <c r="T4" s="3">
        <v>0.77600000000000002</v>
      </c>
      <c r="U4" s="3">
        <v>0.76600000000000001</v>
      </c>
      <c r="V4" s="3">
        <v>0.81499999999999995</v>
      </c>
      <c r="W4" s="3">
        <v>0.77900000000000003</v>
      </c>
      <c r="X4" s="3">
        <v>0.80400000000000005</v>
      </c>
      <c r="Y4" s="3">
        <v>0.78500000000000003</v>
      </c>
      <c r="Z4" s="3">
        <v>0.76900000000000002</v>
      </c>
      <c r="AA4" s="3">
        <v>0.76500000000000001</v>
      </c>
      <c r="AB4" s="3">
        <v>0.77700000000000002</v>
      </c>
      <c r="AC4" s="3">
        <v>0.78600000000000003</v>
      </c>
      <c r="AD4" s="3">
        <v>0.754</v>
      </c>
      <c r="AE4" s="3">
        <v>0.77500000000000002</v>
      </c>
      <c r="AF4" s="3">
        <v>0.78200000000000003</v>
      </c>
      <c r="AG4" s="3">
        <v>0.81200000000000006</v>
      </c>
      <c r="AH4" s="3">
        <v>0.77300000000000002</v>
      </c>
      <c r="AI4" s="3">
        <v>0.79300000000000004</v>
      </c>
      <c r="AJ4" s="3">
        <v>0.78100000000000003</v>
      </c>
      <c r="AK4" s="3">
        <v>0.76400000000000001</v>
      </c>
      <c r="AL4" s="3">
        <v>0.77900000000000003</v>
      </c>
      <c r="AM4" s="3">
        <v>0.75900000000000001</v>
      </c>
      <c r="AN4" s="3">
        <v>0.79500000000000004</v>
      </c>
      <c r="AO4" s="3">
        <v>0.82099999999999995</v>
      </c>
      <c r="AP4" s="3">
        <v>0.79400000000000004</v>
      </c>
      <c r="AQ4" s="3">
        <v>0.80699999999999994</v>
      </c>
      <c r="AR4" s="3">
        <v>0.78400000000000003</v>
      </c>
      <c r="AS4" s="3">
        <v>0.755</v>
      </c>
      <c r="AT4" s="3">
        <v>0.77900000000000003</v>
      </c>
      <c r="AU4" s="3">
        <v>0.745</v>
      </c>
      <c r="AV4" s="3">
        <v>0.71</v>
      </c>
      <c r="AW4" s="3">
        <v>0.81699999999999995</v>
      </c>
      <c r="AX4" s="3">
        <v>0.746</v>
      </c>
      <c r="AY4" s="3">
        <v>0.78200000000000003</v>
      </c>
      <c r="AZ4" s="3">
        <v>0.78200000000000003</v>
      </c>
      <c r="BA4" s="3">
        <v>0.79899999999999993</v>
      </c>
      <c r="BB4" s="3">
        <v>0.78200000000000003</v>
      </c>
      <c r="BC4" s="3">
        <v>0.76900000000000002</v>
      </c>
    </row>
    <row r="5" spans="1:56" x14ac:dyDescent="0.3">
      <c r="A5" s="1" t="s">
        <v>1</v>
      </c>
      <c r="B5" s="3">
        <f t="shared" si="0"/>
        <v>0.1697647058823529</v>
      </c>
      <c r="C5" s="3">
        <v>0.17299999999999999</v>
      </c>
      <c r="D5" s="3">
        <v>0.125</v>
      </c>
      <c r="E5" s="3">
        <v>0.18</v>
      </c>
      <c r="F5" s="3">
        <v>0.17399999999999999</v>
      </c>
      <c r="G5" s="3">
        <v>0.14799999999999999</v>
      </c>
      <c r="H5" s="3">
        <v>0.124</v>
      </c>
      <c r="I5" s="3">
        <v>0.14599999999999999</v>
      </c>
      <c r="J5" s="3">
        <v>0.17699999999999999</v>
      </c>
      <c r="K5" s="3">
        <v>0.19400000000000001</v>
      </c>
      <c r="L5" s="3">
        <v>0.20899999999999999</v>
      </c>
      <c r="M5" s="3">
        <v>0.14299999999999999</v>
      </c>
      <c r="N5" s="3">
        <v>0.19</v>
      </c>
      <c r="O5" s="3">
        <v>0.16300000000000001</v>
      </c>
      <c r="P5" s="3">
        <v>0.161</v>
      </c>
      <c r="Q5" s="3">
        <v>0.161</v>
      </c>
      <c r="R5" s="3">
        <v>0.17499999999999999</v>
      </c>
      <c r="S5" s="3">
        <v>0.16300000000000001</v>
      </c>
      <c r="T5" s="3">
        <v>0.16800000000000001</v>
      </c>
      <c r="U5" s="3">
        <v>0.159</v>
      </c>
      <c r="V5" s="3">
        <v>0.21199999999999999</v>
      </c>
      <c r="W5" s="3">
        <v>0.159</v>
      </c>
      <c r="X5" s="3">
        <v>0.17</v>
      </c>
      <c r="Y5" s="3">
        <v>0.17699999999999999</v>
      </c>
      <c r="Z5" s="3">
        <v>0.16300000000000001</v>
      </c>
      <c r="AA5" s="3">
        <v>0.16400000000000001</v>
      </c>
      <c r="AB5" s="3">
        <v>0.17299999999999999</v>
      </c>
      <c r="AC5" s="3">
        <v>0.193</v>
      </c>
      <c r="AD5" s="3">
        <v>0.16200000000000001</v>
      </c>
      <c r="AE5" s="3">
        <v>0.161</v>
      </c>
      <c r="AF5" s="3">
        <v>0.16600000000000001</v>
      </c>
      <c r="AG5" s="3">
        <v>0.187</v>
      </c>
      <c r="AH5" s="3">
        <v>0.18</v>
      </c>
      <c r="AI5" s="3">
        <v>0.16900000000000001</v>
      </c>
      <c r="AJ5" s="3">
        <v>0.16700000000000001</v>
      </c>
      <c r="AK5" s="3">
        <v>0.157</v>
      </c>
      <c r="AL5" s="3">
        <v>0.17499999999999999</v>
      </c>
      <c r="AM5" s="3">
        <v>0.161</v>
      </c>
      <c r="AN5" s="3">
        <v>0.182</v>
      </c>
      <c r="AO5" s="3">
        <v>0.21299999999999999</v>
      </c>
      <c r="AP5" s="3">
        <v>0.187</v>
      </c>
      <c r="AQ5" s="3">
        <v>0.17699999999999999</v>
      </c>
      <c r="AR5" s="3">
        <v>0.182</v>
      </c>
      <c r="AS5" s="3">
        <v>0.17199999999999999</v>
      </c>
      <c r="AT5" s="3">
        <v>0.16700000000000001</v>
      </c>
      <c r="AU5" s="3">
        <v>0.129</v>
      </c>
      <c r="AV5" s="3">
        <v>0.114</v>
      </c>
      <c r="AW5" s="3">
        <v>0.2</v>
      </c>
      <c r="AX5" s="3">
        <v>0.13500000000000001</v>
      </c>
      <c r="AY5" s="3">
        <v>0.159</v>
      </c>
      <c r="AZ5" s="3">
        <v>0.159</v>
      </c>
      <c r="BA5" s="3">
        <v>0.20499999999999999</v>
      </c>
      <c r="BB5" s="3">
        <v>0.17499999999999999</v>
      </c>
      <c r="BC5" s="3">
        <v>0.17100000000000001</v>
      </c>
    </row>
    <row r="6" spans="1:56" x14ac:dyDescent="0.3">
      <c r="A6" s="1" t="s">
        <v>121</v>
      </c>
      <c r="B6" s="3">
        <f t="shared" si="0"/>
        <v>0.49301960784313736</v>
      </c>
      <c r="C6" s="3">
        <v>0.48299999999999998</v>
      </c>
      <c r="D6" s="3">
        <v>0.52100000000000002</v>
      </c>
      <c r="E6" s="3">
        <v>0.497</v>
      </c>
      <c r="F6" s="3">
        <v>0.49099999999999999</v>
      </c>
      <c r="G6" s="3">
        <v>0.497</v>
      </c>
      <c r="H6" s="3">
        <v>0.47399999999999998</v>
      </c>
      <c r="I6" s="3">
        <v>0.504</v>
      </c>
      <c r="J6" s="3">
        <v>0.48799999999999999</v>
      </c>
      <c r="K6" s="3">
        <v>0.48299999999999998</v>
      </c>
      <c r="L6" s="3">
        <v>0.48899999999999999</v>
      </c>
      <c r="M6" s="3">
        <v>0.48599999999999999</v>
      </c>
      <c r="N6" s="3">
        <v>0.5</v>
      </c>
      <c r="O6" s="3">
        <v>0.501</v>
      </c>
      <c r="P6" s="3">
        <v>0.49099999999999999</v>
      </c>
      <c r="Q6" s="3">
        <v>0.49299999999999999</v>
      </c>
      <c r="R6" s="3">
        <v>0.498</v>
      </c>
      <c r="S6" s="3">
        <v>0.498</v>
      </c>
      <c r="T6" s="3">
        <v>0.49299999999999999</v>
      </c>
      <c r="U6" s="3">
        <v>0.48799999999999999</v>
      </c>
      <c r="V6" s="3">
        <v>0.49</v>
      </c>
      <c r="W6" s="3">
        <v>0.48399999999999999</v>
      </c>
      <c r="X6" s="3">
        <v>0.48499999999999999</v>
      </c>
      <c r="Y6" s="3">
        <v>0.49299999999999999</v>
      </c>
      <c r="Z6" s="3">
        <v>0.498</v>
      </c>
      <c r="AA6" s="3">
        <v>0.48499999999999999</v>
      </c>
      <c r="AB6" s="3">
        <v>0.49099999999999999</v>
      </c>
      <c r="AC6" s="3">
        <v>0.503</v>
      </c>
      <c r="AD6" s="3">
        <v>0.5</v>
      </c>
      <c r="AE6" s="3">
        <v>0.502</v>
      </c>
      <c r="AF6" s="3">
        <v>0.48899999999999999</v>
      </c>
      <c r="AG6" s="3">
        <v>0.496</v>
      </c>
      <c r="AH6" s="3">
        <v>0.495</v>
      </c>
      <c r="AI6" s="3">
        <v>0.48599999999999999</v>
      </c>
      <c r="AJ6" s="3">
        <v>0.48599999999999999</v>
      </c>
      <c r="AK6" s="3">
        <v>0.51200000000000001</v>
      </c>
      <c r="AL6" s="3">
        <v>0.49</v>
      </c>
      <c r="AM6" s="3">
        <v>0.495</v>
      </c>
      <c r="AN6" s="3">
        <v>0.496</v>
      </c>
      <c r="AO6" s="3">
        <v>0.47499999999999998</v>
      </c>
      <c r="AP6" s="3">
        <v>0.49</v>
      </c>
      <c r="AQ6" s="3">
        <v>0.48699999999999999</v>
      </c>
      <c r="AR6" s="3">
        <v>0.48399999999999999</v>
      </c>
      <c r="AS6" s="3">
        <v>0.505</v>
      </c>
      <c r="AT6" s="3">
        <v>0.48799999999999999</v>
      </c>
      <c r="AU6" s="3">
        <v>0.497</v>
      </c>
      <c r="AV6" s="3">
        <v>0.504</v>
      </c>
      <c r="AW6" s="3">
        <v>0.49399999999999999</v>
      </c>
      <c r="AX6" s="3">
        <v>0.47799999999999998</v>
      </c>
      <c r="AY6" s="3">
        <v>0.49199999999999999</v>
      </c>
      <c r="AZ6" s="3">
        <v>0.501</v>
      </c>
      <c r="BA6" s="3">
        <v>0.495</v>
      </c>
      <c r="BB6" s="3">
        <v>0.498</v>
      </c>
      <c r="BC6" s="3">
        <v>0.50900000000000001</v>
      </c>
    </row>
    <row r="7" spans="1:56" x14ac:dyDescent="0.3">
      <c r="A7" s="1" t="s">
        <v>2</v>
      </c>
      <c r="B7" s="3">
        <f t="shared" si="0"/>
        <v>0.50698039215686264</v>
      </c>
      <c r="C7" s="3">
        <v>0.51700000000000002</v>
      </c>
      <c r="D7" s="3">
        <v>0.47899999999999998</v>
      </c>
      <c r="E7" s="3">
        <v>0.503</v>
      </c>
      <c r="F7" s="3">
        <v>0.50900000000000001</v>
      </c>
      <c r="G7" s="3">
        <v>0.503</v>
      </c>
      <c r="H7" s="3">
        <v>0.52600000000000002</v>
      </c>
      <c r="I7" s="3">
        <v>0.496</v>
      </c>
      <c r="J7" s="3">
        <v>0.51200000000000001</v>
      </c>
      <c r="K7" s="3">
        <v>0.51700000000000002</v>
      </c>
      <c r="L7" s="3">
        <v>0.51100000000000001</v>
      </c>
      <c r="M7" s="3">
        <v>0.51400000000000001</v>
      </c>
      <c r="N7" s="3">
        <v>0.5</v>
      </c>
      <c r="O7" s="3">
        <v>0.499</v>
      </c>
      <c r="P7" s="3">
        <v>0.50900000000000001</v>
      </c>
      <c r="Q7" s="3">
        <v>0.50700000000000001</v>
      </c>
      <c r="R7" s="3">
        <v>0.502</v>
      </c>
      <c r="S7" s="3">
        <v>0.502</v>
      </c>
      <c r="T7" s="3">
        <v>0.50700000000000001</v>
      </c>
      <c r="U7" s="3">
        <v>0.51200000000000001</v>
      </c>
      <c r="V7" s="3">
        <v>0.51</v>
      </c>
      <c r="W7" s="3">
        <v>0.51600000000000001</v>
      </c>
      <c r="X7" s="3">
        <v>0.51500000000000001</v>
      </c>
      <c r="Y7" s="3">
        <v>0.50700000000000001</v>
      </c>
      <c r="Z7" s="3">
        <v>0.502</v>
      </c>
      <c r="AA7" s="3">
        <v>0.51500000000000001</v>
      </c>
      <c r="AB7" s="3">
        <v>0.50900000000000001</v>
      </c>
      <c r="AC7" s="3">
        <v>0.497</v>
      </c>
      <c r="AD7" s="3">
        <v>0.5</v>
      </c>
      <c r="AE7" s="3">
        <v>0.498</v>
      </c>
      <c r="AF7" s="3">
        <v>0.51100000000000001</v>
      </c>
      <c r="AG7" s="3">
        <v>0.504</v>
      </c>
      <c r="AH7" s="3">
        <v>0.505</v>
      </c>
      <c r="AI7" s="3">
        <v>0.51400000000000001</v>
      </c>
      <c r="AJ7" s="3">
        <v>0.51400000000000001</v>
      </c>
      <c r="AK7" s="3">
        <v>0.48799999999999999</v>
      </c>
      <c r="AL7" s="3">
        <v>0.51</v>
      </c>
      <c r="AM7" s="3">
        <v>0.505</v>
      </c>
      <c r="AN7" s="3">
        <v>0.504</v>
      </c>
      <c r="AO7" s="3">
        <v>0.52500000000000002</v>
      </c>
      <c r="AP7" s="3">
        <v>0.51</v>
      </c>
      <c r="AQ7" s="3">
        <v>0.51300000000000001</v>
      </c>
      <c r="AR7" s="3">
        <v>0.51600000000000001</v>
      </c>
      <c r="AS7" s="3">
        <v>0.495</v>
      </c>
      <c r="AT7" s="3">
        <v>0.51200000000000001</v>
      </c>
      <c r="AU7" s="3">
        <v>0.503</v>
      </c>
      <c r="AV7" s="3">
        <v>0.496</v>
      </c>
      <c r="AW7" s="3">
        <v>0.50600000000000001</v>
      </c>
      <c r="AX7" s="3">
        <v>0.52200000000000002</v>
      </c>
      <c r="AY7" s="3">
        <v>0.50800000000000001</v>
      </c>
      <c r="AZ7" s="3">
        <v>0.499</v>
      </c>
      <c r="BA7" s="3">
        <v>0.505</v>
      </c>
      <c r="BB7" s="3">
        <v>0.502</v>
      </c>
      <c r="BC7" s="3">
        <v>0.49099999999999999</v>
      </c>
    </row>
    <row r="8" spans="1:56" x14ac:dyDescent="0.3">
      <c r="A8" s="1" t="s">
        <v>3</v>
      </c>
      <c r="B8" s="3">
        <f t="shared" si="0"/>
        <v>0.77060784313725483</v>
      </c>
      <c r="C8" s="3">
        <v>0.69099999999999995</v>
      </c>
      <c r="D8" s="3">
        <v>0.65300000000000002</v>
      </c>
      <c r="E8" s="3">
        <v>0.82599999999999996</v>
      </c>
      <c r="F8" s="3">
        <v>0.79</v>
      </c>
      <c r="G8" s="3">
        <v>0.71899999999999997</v>
      </c>
      <c r="H8" s="3">
        <v>0.46</v>
      </c>
      <c r="I8" s="3">
        <v>0.86899999999999999</v>
      </c>
      <c r="J8" s="3">
        <v>0.79700000000000004</v>
      </c>
      <c r="K8" s="3">
        <v>0.69199999999999995</v>
      </c>
      <c r="L8" s="3">
        <v>0.77300000000000002</v>
      </c>
      <c r="M8" s="3">
        <v>0.60199999999999998</v>
      </c>
      <c r="N8" s="3">
        <v>0.255</v>
      </c>
      <c r="O8" s="3">
        <v>0.93</v>
      </c>
      <c r="P8" s="3">
        <v>0.76800000000000002</v>
      </c>
      <c r="Q8" s="3">
        <v>0.84799999999999998</v>
      </c>
      <c r="R8" s="3">
        <v>0.90600000000000003</v>
      </c>
      <c r="S8" s="3">
        <v>0.86299999999999999</v>
      </c>
      <c r="T8" s="3">
        <v>0.875</v>
      </c>
      <c r="U8" s="3">
        <v>0.628</v>
      </c>
      <c r="V8" s="3">
        <v>0.94399999999999995</v>
      </c>
      <c r="W8" s="3">
        <v>0.58499999999999996</v>
      </c>
      <c r="X8" s="3">
        <v>0.80600000000000005</v>
      </c>
      <c r="Y8" s="3">
        <v>0.79200000000000004</v>
      </c>
      <c r="Z8" s="3">
        <v>0.83799999999999997</v>
      </c>
      <c r="AA8" s="3">
        <v>0.59099999999999997</v>
      </c>
      <c r="AB8" s="3">
        <v>0.82899999999999996</v>
      </c>
      <c r="AC8" s="3">
        <v>0.88900000000000001</v>
      </c>
      <c r="AD8" s="3">
        <v>0.88100000000000001</v>
      </c>
      <c r="AE8" s="3">
        <v>0.73899999999999999</v>
      </c>
      <c r="AF8" s="3">
        <v>0.71899999999999997</v>
      </c>
      <c r="AG8" s="3">
        <v>0.93100000000000005</v>
      </c>
      <c r="AH8" s="3">
        <v>0.81899999999999995</v>
      </c>
      <c r="AI8" s="3">
        <v>0.69599999999999995</v>
      </c>
      <c r="AJ8" s="3">
        <v>0.70599999999999996</v>
      </c>
      <c r="AK8" s="3">
        <v>0.86899999999999999</v>
      </c>
      <c r="AL8" s="3">
        <v>0.81699999999999995</v>
      </c>
      <c r="AM8" s="3">
        <v>0.74</v>
      </c>
      <c r="AN8" s="3">
        <v>0.86699999999999999</v>
      </c>
      <c r="AO8" s="3">
        <v>0.67400000000000004</v>
      </c>
      <c r="AP8" s="3">
        <v>0.81599999999999995</v>
      </c>
      <c r="AQ8" s="3">
        <v>0.83599999999999997</v>
      </c>
      <c r="AR8" s="3">
        <v>0.68600000000000005</v>
      </c>
      <c r="AS8" s="3">
        <v>0.84599999999999997</v>
      </c>
      <c r="AT8" s="3">
        <v>0.78400000000000003</v>
      </c>
      <c r="AU8" s="3">
        <v>0.78700000000000003</v>
      </c>
      <c r="AV8" s="3">
        <v>0.90600000000000003</v>
      </c>
      <c r="AW8" s="3">
        <v>0.94199999999999995</v>
      </c>
      <c r="AX8" s="3">
        <v>0.156</v>
      </c>
      <c r="AY8" s="3">
        <v>0.69399999999999995</v>
      </c>
      <c r="AZ8" s="3">
        <v>0.78500000000000003</v>
      </c>
      <c r="BA8" s="3">
        <v>0.93500000000000005</v>
      </c>
      <c r="BB8" s="3">
        <v>0.87</v>
      </c>
      <c r="BC8" s="3">
        <v>0.92500000000000004</v>
      </c>
    </row>
    <row r="9" spans="1:56" x14ac:dyDescent="0.3">
      <c r="A9" s="1" t="s">
        <v>4</v>
      </c>
      <c r="B9" s="3">
        <f t="shared" si="0"/>
        <v>0.12976470588235292</v>
      </c>
      <c r="C9" s="3">
        <v>0.26800000000000002</v>
      </c>
      <c r="D9" s="3">
        <v>3.6999999999999998E-2</v>
      </c>
      <c r="E9" s="3">
        <v>5.1999999999999998E-2</v>
      </c>
      <c r="F9" s="3">
        <v>0.157</v>
      </c>
      <c r="G9" s="3">
        <v>6.5000000000000002E-2</v>
      </c>
      <c r="H9" s="3">
        <v>0.46</v>
      </c>
      <c r="I9" s="3">
        <v>4.5999999999999999E-2</v>
      </c>
      <c r="J9" s="3">
        <v>0.122</v>
      </c>
      <c r="K9" s="3">
        <v>0.23200000000000001</v>
      </c>
      <c r="L9" s="3">
        <v>0.16900000000000001</v>
      </c>
      <c r="M9" s="3">
        <v>0.32600000000000001</v>
      </c>
      <c r="N9" s="3">
        <v>2.1999999999999999E-2</v>
      </c>
      <c r="O9" s="3">
        <v>8.9999999999999993E-3</v>
      </c>
      <c r="P9" s="3">
        <v>0.14599999999999999</v>
      </c>
      <c r="Q9" s="3">
        <v>9.9000000000000005E-2</v>
      </c>
      <c r="R9" s="3">
        <v>4.1000000000000002E-2</v>
      </c>
      <c r="S9" s="3">
        <v>6.0999999999999999E-2</v>
      </c>
      <c r="T9" s="3">
        <v>8.5000000000000006E-2</v>
      </c>
      <c r="U9" s="3">
        <v>0.32800000000000001</v>
      </c>
      <c r="V9" s="3">
        <v>1.7000000000000001E-2</v>
      </c>
      <c r="W9" s="3">
        <v>0.311</v>
      </c>
      <c r="X9" s="3">
        <v>0.09</v>
      </c>
      <c r="Y9" s="3">
        <v>0.14099999999999999</v>
      </c>
      <c r="Z9" s="3">
        <v>7.0000000000000007E-2</v>
      </c>
      <c r="AA9" s="3">
        <v>0.378</v>
      </c>
      <c r="AB9" s="3">
        <v>0.11799999999999999</v>
      </c>
      <c r="AC9" s="3">
        <v>6.0000000000000001E-3</v>
      </c>
      <c r="AD9" s="3">
        <v>5.1999999999999998E-2</v>
      </c>
      <c r="AE9" s="3">
        <v>0.10299999999999999</v>
      </c>
      <c r="AF9" s="3">
        <v>0.151</v>
      </c>
      <c r="AG9" s="3">
        <v>1.7999999999999999E-2</v>
      </c>
      <c r="AH9" s="3">
        <v>2.5999999999999999E-2</v>
      </c>
      <c r="AI9" s="3">
        <v>0.17599999999999999</v>
      </c>
      <c r="AJ9" s="3">
        <v>0.222</v>
      </c>
      <c r="AK9" s="3">
        <v>3.4000000000000002E-2</v>
      </c>
      <c r="AL9" s="3">
        <v>0.13100000000000001</v>
      </c>
      <c r="AM9" s="3">
        <v>7.8E-2</v>
      </c>
      <c r="AN9" s="3">
        <v>2.1999999999999999E-2</v>
      </c>
      <c r="AO9" s="3">
        <v>0.108</v>
      </c>
      <c r="AP9" s="3">
        <v>0.12</v>
      </c>
      <c r="AQ9" s="3">
        <v>8.5000000000000006E-2</v>
      </c>
      <c r="AR9" s="3">
        <v>0.27</v>
      </c>
      <c r="AS9" s="3">
        <v>2.3E-2</v>
      </c>
      <c r="AT9" s="3">
        <v>0.17100000000000001</v>
      </c>
      <c r="AU9" s="3">
        <v>0.129</v>
      </c>
      <c r="AV9" s="3">
        <v>1.4999999999999999E-2</v>
      </c>
      <c r="AW9" s="3">
        <v>1.4E-2</v>
      </c>
      <c r="AX9" s="3">
        <v>0.76</v>
      </c>
      <c r="AY9" s="3">
        <v>0.19900000000000001</v>
      </c>
      <c r="AZ9" s="3">
        <v>4.3999999999999997E-2</v>
      </c>
      <c r="BA9" s="3">
        <v>3.5999999999999997E-2</v>
      </c>
      <c r="BB9" s="3">
        <v>6.7000000000000004E-2</v>
      </c>
      <c r="BC9" s="3">
        <v>1.2999999999999999E-2</v>
      </c>
    </row>
    <row r="10" spans="1:56" x14ac:dyDescent="0.3">
      <c r="A10" s="1" t="s">
        <v>122</v>
      </c>
      <c r="B10" s="3">
        <f t="shared" si="0"/>
        <v>2.2176470588235294E-2</v>
      </c>
      <c r="C10" s="3">
        <v>8.0000000000000002E-3</v>
      </c>
      <c r="D10" s="3">
        <v>0.17</v>
      </c>
      <c r="E10" s="3">
        <v>5.6000000000000001E-2</v>
      </c>
      <c r="F10" s="3">
        <v>1.4E-2</v>
      </c>
      <c r="G10" s="3">
        <v>2.1000000000000001E-2</v>
      </c>
      <c r="H10" s="3">
        <v>7.0000000000000001E-3</v>
      </c>
      <c r="I10" s="3">
        <v>1.8000000000000002E-2</v>
      </c>
      <c r="J10" s="3">
        <v>7.0000000000000001E-3</v>
      </c>
      <c r="K10" s="3">
        <v>8.0000000000000002E-3</v>
      </c>
      <c r="L10" s="3">
        <v>6.0000000000000001E-3</v>
      </c>
      <c r="M10" s="3">
        <v>6.0000000000000001E-3</v>
      </c>
      <c r="N10" s="3">
        <v>0.10500000000000001</v>
      </c>
      <c r="O10" s="3">
        <v>1.9000000000000003E-2</v>
      </c>
      <c r="P10" s="3">
        <v>7.0000000000000001E-3</v>
      </c>
      <c r="Q10" s="3">
        <v>5.0000000000000001E-3</v>
      </c>
      <c r="R10" s="3">
        <v>7.0000000000000001E-3</v>
      </c>
      <c r="S10" s="3">
        <v>1.3000000000000001E-2</v>
      </c>
      <c r="T10" s="3">
        <v>4.0000000000000001E-3</v>
      </c>
      <c r="U10" s="3">
        <v>9.0000000000000011E-3</v>
      </c>
      <c r="V10" s="3">
        <v>7.0000000000000001E-3</v>
      </c>
      <c r="W10" s="3">
        <v>7.0000000000000001E-3</v>
      </c>
      <c r="X10" s="3">
        <v>6.0000000000000001E-3</v>
      </c>
      <c r="Y10" s="3">
        <v>7.0000000000000001E-3</v>
      </c>
      <c r="Z10" s="3">
        <v>1.4999999999999999E-2</v>
      </c>
      <c r="AA10" s="3">
        <v>7.0000000000000001E-3</v>
      </c>
      <c r="AB10" s="3">
        <v>8.0000000000000002E-3</v>
      </c>
      <c r="AC10" s="3">
        <v>6.8000000000000005E-2</v>
      </c>
      <c r="AD10" s="3">
        <v>1.6E-2</v>
      </c>
      <c r="AE10" s="3">
        <v>2.5000000000000001E-2</v>
      </c>
      <c r="AF10" s="3">
        <v>7.0000000000000001E-3</v>
      </c>
      <c r="AG10" s="3">
        <v>3.0000000000000001E-3</v>
      </c>
      <c r="AH10" s="3">
        <v>0.112</v>
      </c>
      <c r="AI10" s="3">
        <v>1.0999999999999999E-2</v>
      </c>
      <c r="AJ10" s="3">
        <v>1.7000000000000001E-2</v>
      </c>
      <c r="AK10" s="3">
        <v>5.7000000000000002E-2</v>
      </c>
      <c r="AL10" s="3">
        <v>4.0000000000000001E-3</v>
      </c>
      <c r="AM10" s="3">
        <v>9.6000000000000002E-2</v>
      </c>
      <c r="AN10" s="3">
        <v>2.3E-2</v>
      </c>
      <c r="AO10" s="3">
        <v>3.0000000000000001E-3</v>
      </c>
      <c r="AP10" s="3">
        <v>5.0000000000000001E-3</v>
      </c>
      <c r="AQ10" s="3">
        <v>1.2999999999999999E-2</v>
      </c>
      <c r="AR10" s="3">
        <v>6.0000000000000001E-3</v>
      </c>
      <c r="AS10" s="3">
        <v>9.0999999999999998E-2</v>
      </c>
      <c r="AT10" s="3">
        <v>6.0000000000000001E-3</v>
      </c>
      <c r="AU10" s="3">
        <v>1.0999999999999999E-2</v>
      </c>
      <c r="AV10" s="3">
        <v>2.7E-2</v>
      </c>
      <c r="AW10" s="3">
        <v>4.0000000000000001E-3</v>
      </c>
      <c r="AX10" s="3">
        <v>0.08</v>
      </c>
      <c r="AY10" s="3">
        <v>6.0000000000000001E-3</v>
      </c>
      <c r="AZ10" s="3">
        <v>2.7E-2</v>
      </c>
      <c r="BA10" s="3">
        <v>3.0000000000000001E-3</v>
      </c>
      <c r="BB10" s="3">
        <v>1.3000000000000001E-2</v>
      </c>
      <c r="BC10" s="3">
        <v>2.8000000000000001E-2</v>
      </c>
    </row>
    <row r="11" spans="1:56" x14ac:dyDescent="0.3">
      <c r="A11" s="1" t="s">
        <v>5</v>
      </c>
      <c r="B11" s="3">
        <f t="shared" si="0"/>
        <v>4.401960784313725E-2</v>
      </c>
      <c r="C11" s="3">
        <v>1.4999999999999999E-2</v>
      </c>
      <c r="D11" s="3">
        <v>6.5000000000000002E-2</v>
      </c>
      <c r="E11" s="3">
        <v>3.6999999999999998E-2</v>
      </c>
      <c r="F11" s="3">
        <v>1.7000000000000001E-2</v>
      </c>
      <c r="G11" s="3">
        <v>0.155</v>
      </c>
      <c r="H11" s="3">
        <v>4.4999999999999998E-2</v>
      </c>
      <c r="I11" s="3">
        <v>3.5000000000000003E-2</v>
      </c>
      <c r="J11" s="3">
        <v>0.05</v>
      </c>
      <c r="K11" s="3">
        <v>4.1000000000000002E-2</v>
      </c>
      <c r="L11" s="3">
        <v>0.03</v>
      </c>
      <c r="M11" s="3">
        <v>4.3999999999999997E-2</v>
      </c>
      <c r="N11" s="3">
        <v>0.376</v>
      </c>
      <c r="O11" s="3">
        <v>1.6E-2</v>
      </c>
      <c r="P11" s="3">
        <v>5.8999999999999997E-2</v>
      </c>
      <c r="Q11" s="3">
        <v>2.5999999999999999E-2</v>
      </c>
      <c r="R11" s="3">
        <v>2.7E-2</v>
      </c>
      <c r="S11" s="3">
        <v>3.2000000000000001E-2</v>
      </c>
      <c r="T11" s="3">
        <v>1.6E-2</v>
      </c>
      <c r="U11" s="3">
        <v>1.7999999999999999E-2</v>
      </c>
      <c r="V11" s="3">
        <v>1.2999999999999999E-2</v>
      </c>
      <c r="W11" s="3">
        <v>6.7000000000000004E-2</v>
      </c>
      <c r="X11" s="3">
        <v>7.1999999999999995E-2</v>
      </c>
      <c r="Y11" s="3">
        <v>3.4000000000000002E-2</v>
      </c>
      <c r="Z11" s="3">
        <v>5.1999999999999998E-2</v>
      </c>
      <c r="AA11" s="3">
        <v>1.0999999999999999E-2</v>
      </c>
      <c r="AB11" s="3">
        <v>2.1999999999999999E-2</v>
      </c>
      <c r="AC11" s="3">
        <v>8.9999999999999993E-3</v>
      </c>
      <c r="AD11" s="3">
        <v>2.7E-2</v>
      </c>
      <c r="AE11" s="3">
        <v>8.6999999999999994E-2</v>
      </c>
      <c r="AF11" s="3">
        <v>0.1</v>
      </c>
      <c r="AG11" s="3">
        <v>0.03</v>
      </c>
      <c r="AH11" s="3">
        <v>1.7999999999999999E-2</v>
      </c>
      <c r="AI11" s="3">
        <v>0.09</v>
      </c>
      <c r="AJ11" s="3">
        <v>3.2000000000000001E-2</v>
      </c>
      <c r="AK11" s="3">
        <v>1.7000000000000001E-2</v>
      </c>
      <c r="AL11" s="3">
        <v>2.5000000000000001E-2</v>
      </c>
      <c r="AM11" s="3">
        <v>2.4E-2</v>
      </c>
      <c r="AN11" s="3">
        <v>4.9000000000000002E-2</v>
      </c>
      <c r="AO11" s="3">
        <v>2E-3</v>
      </c>
      <c r="AP11" s="3">
        <v>3.7999999999999999E-2</v>
      </c>
      <c r="AQ11" s="3">
        <v>3.6999999999999998E-2</v>
      </c>
      <c r="AR11" s="3">
        <v>1.7999999999999999E-2</v>
      </c>
      <c r="AS11" s="3">
        <v>1.4999999999999999E-2</v>
      </c>
      <c r="AT11" s="3">
        <v>0.02</v>
      </c>
      <c r="AU11" s="3">
        <v>5.1999999999999998E-2</v>
      </c>
      <c r="AV11" s="3">
        <v>2.7E-2</v>
      </c>
      <c r="AW11" s="3">
        <v>1.9E-2</v>
      </c>
      <c r="AX11" s="3">
        <v>0</v>
      </c>
      <c r="AY11" s="3">
        <v>6.9000000000000006E-2</v>
      </c>
      <c r="AZ11" s="3">
        <v>9.6000000000000002E-2</v>
      </c>
      <c r="BA11" s="3">
        <v>8.0000000000000002E-3</v>
      </c>
      <c r="BB11" s="3">
        <v>0.03</v>
      </c>
      <c r="BC11" s="3">
        <v>1.0999999999999999E-2</v>
      </c>
    </row>
    <row r="12" spans="1:56" x14ac:dyDescent="0.3">
      <c r="A12" s="1" t="s">
        <v>6</v>
      </c>
      <c r="B12" s="3">
        <f t="shared" si="0"/>
        <v>3.0745098039215688E-2</v>
      </c>
      <c r="C12" s="3">
        <v>1.7999999999999999E-2</v>
      </c>
      <c r="D12" s="3">
        <v>7.4999999999999997E-2</v>
      </c>
      <c r="E12" s="3">
        <v>2.9000000000000001E-2</v>
      </c>
      <c r="F12" s="3">
        <v>2.1999999999999999E-2</v>
      </c>
      <c r="G12" s="3">
        <v>0.04</v>
      </c>
      <c r="H12" s="3">
        <v>2.9000000000000001E-2</v>
      </c>
      <c r="I12" s="3">
        <v>3.1E-2</v>
      </c>
      <c r="J12" s="3">
        <v>2.5000000000000001E-2</v>
      </c>
      <c r="K12" s="3">
        <v>2.7E-2</v>
      </c>
      <c r="L12" s="3">
        <v>2.1999999999999999E-2</v>
      </c>
      <c r="M12" s="3">
        <v>2.1999999999999999E-2</v>
      </c>
      <c r="N12" s="3">
        <v>0.24199999999999999</v>
      </c>
      <c r="O12" s="3">
        <v>2.5999999999999999E-2</v>
      </c>
      <c r="P12" s="3">
        <v>2.1000000000000001E-2</v>
      </c>
      <c r="Q12" s="3">
        <v>2.1999999999999999E-2</v>
      </c>
      <c r="R12" s="3">
        <v>0.02</v>
      </c>
      <c r="S12" s="3">
        <v>3.1E-2</v>
      </c>
      <c r="T12" s="3">
        <v>0.02</v>
      </c>
      <c r="U12" s="3">
        <v>1.7999999999999999E-2</v>
      </c>
      <c r="V12" s="3">
        <v>1.7999999999999999E-2</v>
      </c>
      <c r="W12" s="3">
        <v>2.9000000000000001E-2</v>
      </c>
      <c r="X12" s="3">
        <v>2.5999999999999999E-2</v>
      </c>
      <c r="Y12" s="3">
        <v>2.5000000000000001E-2</v>
      </c>
      <c r="Z12" s="3">
        <v>2.5999999999999999E-2</v>
      </c>
      <c r="AA12" s="3">
        <v>1.2999999999999999E-2</v>
      </c>
      <c r="AB12" s="3">
        <v>2.4E-2</v>
      </c>
      <c r="AC12" s="3">
        <v>2.8000000000000001E-2</v>
      </c>
      <c r="AD12" s="3">
        <v>2.3E-2</v>
      </c>
      <c r="AE12" s="3">
        <v>4.5999999999999999E-2</v>
      </c>
      <c r="AF12" s="3">
        <v>2.3E-2</v>
      </c>
      <c r="AG12" s="3">
        <v>1.7999999999999999E-2</v>
      </c>
      <c r="AH12" s="3">
        <v>2.5999999999999999E-2</v>
      </c>
      <c r="AI12" s="3">
        <v>2.7E-2</v>
      </c>
      <c r="AJ12" s="3">
        <v>2.3E-2</v>
      </c>
      <c r="AK12" s="3">
        <v>2.3E-2</v>
      </c>
      <c r="AL12" s="3">
        <v>2.4E-2</v>
      </c>
      <c r="AM12" s="3">
        <v>6.3E-2</v>
      </c>
      <c r="AN12" s="3">
        <v>0.04</v>
      </c>
      <c r="AO12" s="3">
        <v>5.1999999999999998E-2</v>
      </c>
      <c r="AP12" s="3">
        <v>2.1000000000000001E-2</v>
      </c>
      <c r="AQ12" s="3">
        <v>2.9000000000000001E-2</v>
      </c>
      <c r="AR12" s="3">
        <v>0.02</v>
      </c>
      <c r="AS12" s="3">
        <v>2.5000000000000001E-2</v>
      </c>
      <c r="AT12" s="3">
        <v>0.02</v>
      </c>
      <c r="AU12" s="3">
        <v>2.1000000000000001E-2</v>
      </c>
      <c r="AV12" s="3">
        <v>2.5999999999999999E-2</v>
      </c>
      <c r="AW12" s="3">
        <v>0.02</v>
      </c>
      <c r="AX12" s="3">
        <v>2.1000000000000001E-2</v>
      </c>
      <c r="AY12" s="3">
        <v>3.2000000000000001E-2</v>
      </c>
      <c r="AZ12" s="3">
        <v>4.9000000000000002E-2</v>
      </c>
      <c r="BA12" s="3">
        <v>1.7999999999999999E-2</v>
      </c>
      <c r="BB12" s="3">
        <v>0.02</v>
      </c>
      <c r="BC12" s="3">
        <v>2.1999999999999999E-2</v>
      </c>
    </row>
    <row r="13" spans="1:56" x14ac:dyDescent="0.3">
      <c r="A13" s="1" t="s">
        <v>7</v>
      </c>
      <c r="B13" s="3">
        <f t="shared" si="0"/>
        <v>0.14294117647058824</v>
      </c>
      <c r="C13" s="3">
        <v>4.5999999999999999E-2</v>
      </c>
      <c r="D13" s="3">
        <v>7.2999999999999995E-2</v>
      </c>
      <c r="E13" s="3">
        <v>0.317</v>
      </c>
      <c r="F13" s="3">
        <v>7.8E-2</v>
      </c>
      <c r="G13" s="3">
        <v>0.39400000000000002</v>
      </c>
      <c r="H13" s="3">
        <v>0.113</v>
      </c>
      <c r="I13" s="3">
        <v>0.218</v>
      </c>
      <c r="J13" s="3">
        <v>0.16900000000000001</v>
      </c>
      <c r="K13" s="3">
        <v>9.6000000000000002E-2</v>
      </c>
      <c r="L13" s="3">
        <v>0.26400000000000001</v>
      </c>
      <c r="M13" s="3">
        <v>9.9000000000000005E-2</v>
      </c>
      <c r="N13" s="3">
        <v>0.107</v>
      </c>
      <c r="O13" s="3">
        <v>0.128</v>
      </c>
      <c r="P13" s="3">
        <v>0.17499999999999999</v>
      </c>
      <c r="Q13" s="3">
        <v>7.2999999999999995E-2</v>
      </c>
      <c r="R13" s="3">
        <v>6.3E-2</v>
      </c>
      <c r="S13" s="3">
        <v>0.122</v>
      </c>
      <c r="T13" s="3">
        <v>3.9E-2</v>
      </c>
      <c r="U13" s="3">
        <v>5.2999999999999999E-2</v>
      </c>
      <c r="V13" s="3">
        <v>1.7999999999999999E-2</v>
      </c>
      <c r="W13" s="3">
        <v>0.106</v>
      </c>
      <c r="X13" s="3">
        <v>0.124</v>
      </c>
      <c r="Y13" s="3">
        <v>5.2999999999999999E-2</v>
      </c>
      <c r="Z13" s="3">
        <v>5.6000000000000001E-2</v>
      </c>
      <c r="AA13" s="3">
        <v>3.4000000000000002E-2</v>
      </c>
      <c r="AB13" s="3">
        <v>4.3999999999999997E-2</v>
      </c>
      <c r="AC13" s="3">
        <v>4.1000000000000002E-2</v>
      </c>
      <c r="AD13" s="3">
        <v>0.114</v>
      </c>
      <c r="AE13" s="3">
        <v>0.29199999999999998</v>
      </c>
      <c r="AF13" s="3">
        <v>0.20899999999999999</v>
      </c>
      <c r="AG13" s="3">
        <v>0.04</v>
      </c>
      <c r="AH13" s="3">
        <v>0.49299999999999999</v>
      </c>
      <c r="AI13" s="3">
        <v>0.193</v>
      </c>
      <c r="AJ13" s="3">
        <v>9.8000000000000004E-2</v>
      </c>
      <c r="AK13" s="3">
        <v>4.1000000000000002E-2</v>
      </c>
      <c r="AL13" s="3">
        <v>0.04</v>
      </c>
      <c r="AM13" s="3">
        <v>0.111</v>
      </c>
      <c r="AN13" s="3">
        <v>0.13400000000000001</v>
      </c>
      <c r="AO13" s="3">
        <v>0.98899999999999999</v>
      </c>
      <c r="AP13" s="3">
        <v>7.8E-2</v>
      </c>
      <c r="AQ13" s="3">
        <v>0.16300000000000001</v>
      </c>
      <c r="AR13" s="3">
        <v>0.06</v>
      </c>
      <c r="AS13" s="3">
        <v>4.2000000000000003E-2</v>
      </c>
      <c r="AT13" s="3">
        <v>5.7000000000000002E-2</v>
      </c>
      <c r="AU13" s="3">
        <v>0.39700000000000002</v>
      </c>
      <c r="AV13" s="3">
        <v>0.14399999999999999</v>
      </c>
      <c r="AW13" s="3">
        <v>0.02</v>
      </c>
      <c r="AX13" s="3">
        <v>0.17399999999999999</v>
      </c>
      <c r="AY13" s="3">
        <v>9.8000000000000004E-2</v>
      </c>
      <c r="AZ13" s="3">
        <v>0.13</v>
      </c>
      <c r="BA13" s="3">
        <v>1.7000000000000001E-2</v>
      </c>
      <c r="BB13" s="3">
        <v>7.0999999999999994E-2</v>
      </c>
      <c r="BC13" s="3">
        <v>0.10100000000000001</v>
      </c>
    </row>
    <row r="14" spans="1:56" x14ac:dyDescent="0.3">
      <c r="A14" s="1" t="s">
        <v>126</v>
      </c>
      <c r="B14" s="3">
        <f t="shared" si="0"/>
        <v>6.0616382042459033E-2</v>
      </c>
      <c r="C14" s="3">
        <v>6.8445102520096626E-2</v>
      </c>
      <c r="D14" s="3">
        <v>9.2204854110136764E-2</v>
      </c>
      <c r="E14" s="3">
        <v>6.7001368510411927E-2</v>
      </c>
      <c r="F14" s="3">
        <v>6.7125631750769771E-2</v>
      </c>
      <c r="G14" s="3">
        <v>4.0971144549371466E-2</v>
      </c>
      <c r="H14" s="3">
        <v>3.8166543629534012E-2</v>
      </c>
      <c r="I14" s="3">
        <v>6.5247998866417911E-2</v>
      </c>
      <c r="J14" s="3">
        <v>4.8803364217242538E-2</v>
      </c>
      <c r="K14" s="3">
        <v>6.838412592784289E-2</v>
      </c>
      <c r="L14" s="3">
        <v>6.7649911161497142E-2</v>
      </c>
      <c r="M14" s="3">
        <v>5.996982506960493E-2</v>
      </c>
      <c r="N14" s="3">
        <v>7.4556880847986257E-2</v>
      </c>
      <c r="O14" s="3">
        <v>6.4376505611155724E-2</v>
      </c>
      <c r="P14" s="3">
        <v>4.6969176726849284E-2</v>
      </c>
      <c r="Q14" s="3">
        <v>5.7963057945678832E-2</v>
      </c>
      <c r="R14" s="3">
        <v>5.9861429381915458E-2</v>
      </c>
      <c r="S14" s="3">
        <v>6.2284051770595275E-2</v>
      </c>
      <c r="T14" s="3">
        <v>6.1256721340169705E-2</v>
      </c>
      <c r="U14" s="3">
        <v>5.3884297733992947E-2</v>
      </c>
      <c r="V14" s="3">
        <v>7.9668236855496011E-2</v>
      </c>
      <c r="W14" s="3">
        <v>6.1607958079157352E-2</v>
      </c>
      <c r="X14" s="3">
        <v>4.5826458109630132E-2</v>
      </c>
      <c r="Y14" s="3">
        <v>5.6552627117820956E-2</v>
      </c>
      <c r="Z14" s="3">
        <v>5.4985325283635526E-2</v>
      </c>
      <c r="AA14" s="3">
        <v>5.678344733412205E-2</v>
      </c>
      <c r="AB14" s="3">
        <v>6.7322826434786695E-2</v>
      </c>
      <c r="AC14" s="3">
        <v>7.9979191188441379E-2</v>
      </c>
      <c r="AD14" s="3">
        <v>6.2184399568239998E-2</v>
      </c>
      <c r="AE14" s="3">
        <v>6.7766372872023362E-2</v>
      </c>
      <c r="AF14" s="3">
        <v>3.7584762316500771E-2</v>
      </c>
      <c r="AG14" s="3">
        <v>7.1812318941304437E-2</v>
      </c>
      <c r="AH14" s="3">
        <v>7.0708674860944787E-2</v>
      </c>
      <c r="AI14" s="3">
        <v>3.7553895659514475E-2</v>
      </c>
      <c r="AJ14" s="3">
        <v>6.3662342902669353E-2</v>
      </c>
      <c r="AK14" s="3">
        <v>6.1050150775133781E-2</v>
      </c>
      <c r="AL14" s="3">
        <v>6.242131558460446E-2</v>
      </c>
      <c r="AM14" s="3">
        <v>6.916325644034288E-2</v>
      </c>
      <c r="AN14" s="3">
        <v>6.8411093437073009E-2</v>
      </c>
      <c r="AO14" s="3">
        <v>2.5183376992285421E-2</v>
      </c>
      <c r="AP14" s="3">
        <v>6.113753105083905E-2</v>
      </c>
      <c r="AQ14" s="3">
        <v>5.4300658604573893E-2</v>
      </c>
      <c r="AR14" s="3">
        <v>7.1253132335569624E-2</v>
      </c>
      <c r="AS14" s="3">
        <v>6.6967046059555155E-2</v>
      </c>
      <c r="AT14" s="3">
        <v>6.3703165272989096E-2</v>
      </c>
      <c r="AU14" s="3">
        <v>5.0842807638781524E-2</v>
      </c>
      <c r="AV14" s="3">
        <v>3.8471807802847077E-2</v>
      </c>
      <c r="AW14" s="3">
        <v>6.1900129649721386E-2</v>
      </c>
      <c r="AX14" s="3">
        <v>5.5E-2</v>
      </c>
      <c r="AY14" s="3">
        <v>8.019196020769212E-2</v>
      </c>
      <c r="AZ14" s="3">
        <v>7.0613336260929735E-2</v>
      </c>
      <c r="BA14" s="3">
        <v>7.5054111074593768E-2</v>
      </c>
      <c r="BB14" s="3">
        <v>5.8875034049334009E-2</v>
      </c>
      <c r="BC14" s="3">
        <v>7.8424698363221995E-2</v>
      </c>
    </row>
    <row r="15" spans="1:56" x14ac:dyDescent="0.3">
      <c r="A15" s="1" t="s">
        <v>127</v>
      </c>
      <c r="B15" s="4">
        <f t="shared" si="0"/>
        <v>2.5747058823529412</v>
      </c>
      <c r="C15" s="1">
        <v>2.5499999999999998</v>
      </c>
      <c r="D15" s="1">
        <v>2.81</v>
      </c>
      <c r="E15" s="1">
        <v>2.69</v>
      </c>
      <c r="F15" s="1">
        <v>2.52</v>
      </c>
      <c r="G15" s="1">
        <v>2.96</v>
      </c>
      <c r="H15" s="1">
        <v>2.29</v>
      </c>
      <c r="I15" s="1">
        <v>2.56</v>
      </c>
      <c r="J15" s="1">
        <v>2.54</v>
      </c>
      <c r="K15" s="1">
        <v>2.58</v>
      </c>
      <c r="L15" s="1">
        <v>2.65</v>
      </c>
      <c r="M15" s="1">
        <v>2.71</v>
      </c>
      <c r="N15" s="1">
        <v>3.02</v>
      </c>
      <c r="O15" s="1">
        <v>2.68</v>
      </c>
      <c r="P15" s="1">
        <v>2.59</v>
      </c>
      <c r="Q15" s="1">
        <v>2.5299999999999998</v>
      </c>
      <c r="R15" s="1">
        <v>2.41</v>
      </c>
      <c r="S15" s="1">
        <v>2.52</v>
      </c>
      <c r="T15" s="1">
        <v>2.4900000000000002</v>
      </c>
      <c r="U15" s="1">
        <v>2.61</v>
      </c>
      <c r="V15" s="1">
        <v>2.33</v>
      </c>
      <c r="W15" s="1">
        <v>2.67</v>
      </c>
      <c r="X15" s="1">
        <v>2.5299999999999998</v>
      </c>
      <c r="Y15" s="1">
        <v>2.4900000000000002</v>
      </c>
      <c r="Z15" s="1">
        <v>2.4900000000000002</v>
      </c>
      <c r="AA15" s="1">
        <v>2.62</v>
      </c>
      <c r="AB15" s="1">
        <v>2.4700000000000002</v>
      </c>
      <c r="AC15" s="1">
        <v>2.39</v>
      </c>
      <c r="AD15" s="1">
        <v>2.46</v>
      </c>
      <c r="AE15" s="1">
        <v>2.68</v>
      </c>
      <c r="AF15" s="1">
        <v>2.71</v>
      </c>
      <c r="AG15" s="1">
        <v>2.46</v>
      </c>
      <c r="AH15" s="1">
        <v>2.64</v>
      </c>
      <c r="AI15" s="1">
        <v>2.6</v>
      </c>
      <c r="AJ15" s="1">
        <v>2.52</v>
      </c>
      <c r="AK15" s="1">
        <v>2.31</v>
      </c>
      <c r="AL15" s="1">
        <v>2.4300000000000002</v>
      </c>
      <c r="AM15" s="1">
        <v>2.58</v>
      </c>
      <c r="AN15" s="1">
        <v>2.5099999999999998</v>
      </c>
      <c r="AO15" s="1">
        <v>2.78</v>
      </c>
      <c r="AP15" s="1">
        <v>2.46</v>
      </c>
      <c r="AQ15" s="1">
        <v>2.4700000000000002</v>
      </c>
      <c r="AR15" s="1">
        <v>2.54</v>
      </c>
      <c r="AS15" s="1">
        <v>2.4300000000000002</v>
      </c>
      <c r="AT15" s="1">
        <v>2.5299999999999998</v>
      </c>
      <c r="AU15" s="1">
        <v>2.86</v>
      </c>
      <c r="AV15" s="1">
        <v>3.13</v>
      </c>
      <c r="AW15" s="1">
        <v>2.31</v>
      </c>
      <c r="AX15" s="4">
        <v>3.12</v>
      </c>
      <c r="AY15" s="1">
        <v>2.61</v>
      </c>
      <c r="AZ15" s="1">
        <v>2.5499999999999998</v>
      </c>
      <c r="BA15" s="1">
        <v>2.42</v>
      </c>
      <c r="BB15" s="1">
        <v>2.4</v>
      </c>
      <c r="BC15" s="1">
        <v>2.46</v>
      </c>
    </row>
    <row r="16" spans="1:56" s="15" customFormat="1" x14ac:dyDescent="0.3">
      <c r="A16" s="15" t="s">
        <v>128</v>
      </c>
      <c r="B16" s="16">
        <f t="shared" si="0"/>
        <v>0.88560784313725516</v>
      </c>
      <c r="C16" s="16">
        <v>0.85799999999999998</v>
      </c>
      <c r="D16" s="16">
        <v>0.92700000000000005</v>
      </c>
      <c r="E16" s="16">
        <v>0.86799999999999999</v>
      </c>
      <c r="F16" s="16">
        <v>0.86199999999999999</v>
      </c>
      <c r="G16" s="16">
        <v>0.82899999999999996</v>
      </c>
      <c r="H16" s="16">
        <v>0.90600000000000003</v>
      </c>
      <c r="I16" s="16">
        <v>0.91400000000000003</v>
      </c>
      <c r="J16" s="16">
        <v>0.90500000000000003</v>
      </c>
      <c r="K16" s="16">
        <v>0.89800000000000002</v>
      </c>
      <c r="L16" s="16">
        <v>0.88</v>
      </c>
      <c r="M16" s="16">
        <v>0.86699999999999999</v>
      </c>
      <c r="N16" s="16">
        <v>0.91800000000000004</v>
      </c>
      <c r="O16" s="16">
        <v>0.90600000000000003</v>
      </c>
      <c r="P16" s="16">
        <v>0.88900000000000001</v>
      </c>
      <c r="Q16" s="16">
        <v>0.88600000000000001</v>
      </c>
      <c r="R16" s="16">
        <v>0.92</v>
      </c>
      <c r="S16" s="16">
        <v>0.90700000000000003</v>
      </c>
      <c r="T16" s="16">
        <v>0.85699999999999998</v>
      </c>
      <c r="U16" s="16">
        <v>0.84799999999999998</v>
      </c>
      <c r="V16" s="16">
        <v>0.92300000000000004</v>
      </c>
      <c r="W16" s="16">
        <v>0.9</v>
      </c>
      <c r="X16" s="16">
        <v>0.90400000000000003</v>
      </c>
      <c r="Y16" s="16">
        <v>0.90500000000000003</v>
      </c>
      <c r="Z16" s="16">
        <v>0.93</v>
      </c>
      <c r="AA16" s="16">
        <v>0.83899999999999997</v>
      </c>
      <c r="AB16" s="16">
        <v>0.89600000000000002</v>
      </c>
      <c r="AC16" s="16">
        <v>0.93200000000000005</v>
      </c>
      <c r="AD16" s="16">
        <v>0.91100000000000003</v>
      </c>
      <c r="AE16" s="16">
        <v>0.86299999999999999</v>
      </c>
      <c r="AF16" s="16">
        <v>0.89500000000000002</v>
      </c>
      <c r="AG16" s="16">
        <v>0.92900000000000005</v>
      </c>
      <c r="AH16" s="16">
        <v>0.85299999999999998</v>
      </c>
      <c r="AI16" s="16">
        <v>0.86499999999999999</v>
      </c>
      <c r="AJ16" s="16">
        <v>0.874</v>
      </c>
      <c r="AK16" s="16">
        <v>0.92500000000000004</v>
      </c>
      <c r="AL16" s="16">
        <v>0.90100000000000002</v>
      </c>
      <c r="AM16" s="16">
        <v>0.878</v>
      </c>
      <c r="AN16" s="16">
        <v>0.90400000000000003</v>
      </c>
      <c r="AO16" s="16">
        <v>0.755</v>
      </c>
      <c r="AP16" s="16">
        <v>0.90200000000000002</v>
      </c>
      <c r="AQ16" s="16">
        <v>0.88</v>
      </c>
      <c r="AR16" s="16">
        <v>0.871</v>
      </c>
      <c r="AS16" s="16">
        <v>0.91700000000000004</v>
      </c>
      <c r="AT16" s="16">
        <v>0.87</v>
      </c>
      <c r="AU16" s="16">
        <v>0.83199999999999996</v>
      </c>
      <c r="AV16" s="16">
        <v>0.92</v>
      </c>
      <c r="AW16" s="16">
        <v>0.92600000000000005</v>
      </c>
      <c r="AX16" s="16">
        <v>0.68899999999999995</v>
      </c>
      <c r="AY16" s="16">
        <v>0.89300000000000002</v>
      </c>
      <c r="AZ16" s="16">
        <v>0.91100000000000003</v>
      </c>
      <c r="BA16" s="16">
        <v>0.86499999999999999</v>
      </c>
      <c r="BB16" s="16">
        <v>0.91900000000000004</v>
      </c>
      <c r="BC16" s="16">
        <v>0.92900000000000005</v>
      </c>
      <c r="BD16" s="17"/>
    </row>
    <row r="17" spans="1:56" x14ac:dyDescent="0.3">
      <c r="A17" s="1" t="s">
        <v>118</v>
      </c>
      <c r="B17" s="3">
        <f t="shared" si="0"/>
        <v>0.30990196078431376</v>
      </c>
      <c r="C17" s="3">
        <v>0.249</v>
      </c>
      <c r="D17" s="3">
        <v>0.29199999999999998</v>
      </c>
      <c r="E17" s="3">
        <v>0.28899999999999998</v>
      </c>
      <c r="F17" s="3">
        <v>0.22600000000000001</v>
      </c>
      <c r="G17" s="3">
        <v>0.33300000000000002</v>
      </c>
      <c r="H17" s="3">
        <v>0.57599999999999996</v>
      </c>
      <c r="I17" s="3">
        <v>0.40100000000000002</v>
      </c>
      <c r="J17" s="3">
        <v>0.38900000000000001</v>
      </c>
      <c r="K17" s="3">
        <v>0.314</v>
      </c>
      <c r="L17" s="3">
        <v>0.29199999999999998</v>
      </c>
      <c r="M17" s="3">
        <v>0.307</v>
      </c>
      <c r="N17" s="3">
        <v>0.32500000000000001</v>
      </c>
      <c r="O17" s="3">
        <v>0.26900000000000002</v>
      </c>
      <c r="P17" s="3">
        <v>0.34100000000000003</v>
      </c>
      <c r="Q17" s="3">
        <v>0.25900000000000001</v>
      </c>
      <c r="R17" s="3">
        <v>0.28199999999999997</v>
      </c>
      <c r="S17" s="3">
        <v>0.32900000000000001</v>
      </c>
      <c r="T17" s="3">
        <v>0.23599999999999999</v>
      </c>
      <c r="U17" s="3">
        <v>0.23699999999999999</v>
      </c>
      <c r="V17" s="3">
        <v>0.309</v>
      </c>
      <c r="W17" s="3">
        <v>0.39600000000000002</v>
      </c>
      <c r="X17" s="3">
        <v>0.42899999999999999</v>
      </c>
      <c r="Y17" s="3">
        <v>0.28599999999999998</v>
      </c>
      <c r="Z17" s="3">
        <v>0.35399999999999998</v>
      </c>
      <c r="AA17" s="3">
        <v>0.218</v>
      </c>
      <c r="AB17" s="3">
        <v>0.28599999999999998</v>
      </c>
      <c r="AC17" s="3">
        <v>0.312</v>
      </c>
      <c r="AD17" s="3">
        <v>0.313</v>
      </c>
      <c r="AE17" s="3">
        <v>0.24199999999999999</v>
      </c>
      <c r="AF17" s="3">
        <v>0.38900000000000001</v>
      </c>
      <c r="AG17" s="3">
        <v>0.36499999999999999</v>
      </c>
      <c r="AH17" s="3">
        <v>0.27100000000000002</v>
      </c>
      <c r="AI17" s="3">
        <v>0.35899999999999999</v>
      </c>
      <c r="AJ17" s="3">
        <v>0.30499999999999999</v>
      </c>
      <c r="AK17" s="3">
        <v>0.29499999999999998</v>
      </c>
      <c r="AL17" s="3">
        <v>0.27800000000000002</v>
      </c>
      <c r="AM17" s="3">
        <v>0.252</v>
      </c>
      <c r="AN17" s="3">
        <v>0.32900000000000001</v>
      </c>
      <c r="AO17" s="3">
        <v>0.253</v>
      </c>
      <c r="AP17" s="3">
        <v>0.308</v>
      </c>
      <c r="AQ17" s="3">
        <v>0.33300000000000002</v>
      </c>
      <c r="AR17" s="3">
        <v>0.27400000000000002</v>
      </c>
      <c r="AS17" s="3">
        <v>0.28499999999999998</v>
      </c>
      <c r="AT17" s="3">
        <v>0.26600000000000001</v>
      </c>
      <c r="AU17" s="3">
        <v>0.29299999999999998</v>
      </c>
      <c r="AV17" s="3">
        <v>0.33300000000000002</v>
      </c>
      <c r="AW17" s="3">
        <v>0.373</v>
      </c>
      <c r="AX17" s="3">
        <v>0.192</v>
      </c>
      <c r="AY17" s="3">
        <v>0.38200000000000001</v>
      </c>
      <c r="AZ17" s="3">
        <v>0.35299999999999998</v>
      </c>
      <c r="BA17" s="3">
        <v>0.20300000000000001</v>
      </c>
      <c r="BB17" s="3">
        <v>0.29499999999999998</v>
      </c>
      <c r="BC17" s="3">
        <v>0.26900000000000002</v>
      </c>
    </row>
    <row r="18" spans="1:56" x14ac:dyDescent="0.3">
      <c r="A18" s="1" t="s">
        <v>117</v>
      </c>
      <c r="B18" s="3">
        <f t="shared" si="0"/>
        <v>9.4488235294117665E-2</v>
      </c>
      <c r="C18" s="3">
        <v>0.11600000000000001</v>
      </c>
      <c r="D18" s="3">
        <v>8.7999999999999995E-2</v>
      </c>
      <c r="E18" s="3">
        <v>8.5999999999999993E-2</v>
      </c>
      <c r="F18" s="3">
        <v>0.125</v>
      </c>
      <c r="G18" s="3">
        <v>6.8000000000000005E-2</v>
      </c>
      <c r="H18" s="3">
        <v>8.5999999999999993E-2</v>
      </c>
      <c r="I18" s="3">
        <v>7.2999999999999995E-2</v>
      </c>
      <c r="J18" s="3">
        <v>7.2999999999999995E-2</v>
      </c>
      <c r="K18" s="3">
        <v>8.5000000000000006E-2</v>
      </c>
      <c r="L18" s="3">
        <v>8.5999999999999993E-2</v>
      </c>
      <c r="M18" s="3">
        <v>8.6999999999999994E-2</v>
      </c>
      <c r="N18" s="3">
        <v>6.5000000000000002E-2</v>
      </c>
      <c r="O18" s="3">
        <v>9.2999999999999999E-2</v>
      </c>
      <c r="P18" s="3">
        <v>7.0999999999999994E-2</v>
      </c>
      <c r="Q18" s="3">
        <v>9.8000000000000004E-2</v>
      </c>
      <c r="R18" s="3">
        <v>7.8E-2</v>
      </c>
      <c r="S18" s="3">
        <v>0.09</v>
      </c>
      <c r="T18" s="3">
        <v>0.13100000000000001</v>
      </c>
      <c r="U18" s="3">
        <v>0.11</v>
      </c>
      <c r="V18" s="3">
        <v>0.11799999999999999</v>
      </c>
      <c r="W18" s="3">
        <v>7.4999999999999997E-2</v>
      </c>
      <c r="X18" s="3">
        <v>7.9000000000000001E-2</v>
      </c>
      <c r="Y18" s="3">
        <v>0.10299999999999999</v>
      </c>
      <c r="Z18" s="3">
        <v>7.2999999999999995E-2</v>
      </c>
      <c r="AA18" s="3">
        <v>0.11799999999999999</v>
      </c>
      <c r="AB18" s="3">
        <v>0.104</v>
      </c>
      <c r="AC18" s="3">
        <v>9.1999999999999998E-2</v>
      </c>
      <c r="AD18" s="3">
        <v>7.6999999999999999E-2</v>
      </c>
      <c r="AE18" s="3">
        <v>8.8999999999999996E-2</v>
      </c>
      <c r="AF18" s="3">
        <v>6.6000000000000003E-2</v>
      </c>
      <c r="AG18" s="3">
        <v>8.7999999999999995E-2</v>
      </c>
      <c r="AH18" s="3">
        <v>0.10299999999999999</v>
      </c>
      <c r="AI18" s="3">
        <v>7.5999999999999998E-2</v>
      </c>
      <c r="AJ18" s="3">
        <v>9.5000000000000001E-2</v>
      </c>
      <c r="AK18" s="3">
        <v>7.0999999999999994E-2</v>
      </c>
      <c r="AL18" s="3">
        <v>0.10100000000000001</v>
      </c>
      <c r="AM18" s="3">
        <v>0.115</v>
      </c>
      <c r="AN18" s="3">
        <v>0.10100000000000001</v>
      </c>
      <c r="AO18" s="3">
        <v>0.151</v>
      </c>
      <c r="AP18" s="3">
        <v>9.8000000000000004E-2</v>
      </c>
      <c r="AQ18" s="3">
        <v>9.8000000000000004E-2</v>
      </c>
      <c r="AR18" s="3">
        <v>0.104</v>
      </c>
      <c r="AS18" s="3">
        <v>8.1000000000000003E-2</v>
      </c>
      <c r="AT18" s="3">
        <v>0.111</v>
      </c>
      <c r="AU18" s="3">
        <v>7.9000000000000001E-2</v>
      </c>
      <c r="AV18" s="3">
        <v>6.8000000000000005E-2</v>
      </c>
      <c r="AW18" s="3">
        <v>0.105</v>
      </c>
      <c r="AX18" s="3">
        <v>0.19489999999999999</v>
      </c>
      <c r="AY18" s="3">
        <v>0.08</v>
      </c>
      <c r="AZ18" s="3">
        <v>8.7999999999999995E-2</v>
      </c>
      <c r="BA18" s="3">
        <v>0.14099999999999999</v>
      </c>
      <c r="BB18" s="3">
        <v>8.2000000000000003E-2</v>
      </c>
      <c r="BC18" s="3">
        <v>8.8999999999999996E-2</v>
      </c>
    </row>
    <row r="19" spans="1:56" x14ac:dyDescent="0.3">
      <c r="A19" s="1" t="s">
        <v>8</v>
      </c>
      <c r="B19" s="3">
        <f t="shared" si="0"/>
        <v>0.10380588235294115</v>
      </c>
      <c r="C19" s="3">
        <v>0.11700000000000001</v>
      </c>
      <c r="D19" s="3">
        <v>0.13900000000000001</v>
      </c>
      <c r="E19" s="3">
        <v>0.13600000000000001</v>
      </c>
      <c r="F19" s="3">
        <v>0.109</v>
      </c>
      <c r="G19" s="3">
        <v>8.8999999999999996E-2</v>
      </c>
      <c r="H19" s="3">
        <v>3.9E-2</v>
      </c>
      <c r="I19" s="3">
        <v>9.2999999999999999E-2</v>
      </c>
      <c r="J19" s="3">
        <v>7.0000000000000007E-2</v>
      </c>
      <c r="K19" s="3">
        <v>8.1000000000000003E-2</v>
      </c>
      <c r="L19" s="3">
        <v>0.16300000000000001</v>
      </c>
      <c r="M19" s="3">
        <v>0.155</v>
      </c>
      <c r="N19" s="3">
        <v>0.05</v>
      </c>
      <c r="O19" s="3">
        <v>0.128</v>
      </c>
      <c r="P19" s="3">
        <v>8.5999999999999993E-2</v>
      </c>
      <c r="Q19" s="3">
        <v>0.10299999999999999</v>
      </c>
      <c r="R19" s="3">
        <v>0.06</v>
      </c>
      <c r="S19" s="3">
        <v>0.109</v>
      </c>
      <c r="T19" s="3">
        <v>7.6999999999999999E-2</v>
      </c>
      <c r="U19" s="3">
        <v>0.105</v>
      </c>
      <c r="V19" s="3">
        <v>0.10100000000000001</v>
      </c>
      <c r="W19" s="3">
        <v>6.9000000000000006E-2</v>
      </c>
      <c r="X19" s="3">
        <v>3.5000000000000003E-2</v>
      </c>
      <c r="Y19" s="3">
        <v>6.9000000000000006E-2</v>
      </c>
      <c r="Z19" s="3">
        <v>5.8000000000000003E-2</v>
      </c>
      <c r="AA19" s="3">
        <v>0.154</v>
      </c>
      <c r="AB19" s="3">
        <v>0.12</v>
      </c>
      <c r="AC19" s="3">
        <v>0.10199999999999999</v>
      </c>
      <c r="AD19" s="3">
        <v>9.8000000000000004E-2</v>
      </c>
      <c r="AE19" s="3">
        <v>0.13400000000000001</v>
      </c>
      <c r="AF19" s="3">
        <v>9.1999999999999998E-2</v>
      </c>
      <c r="AG19" s="3">
        <v>7.5999999999999998E-2</v>
      </c>
      <c r="AH19" s="3">
        <v>0.12</v>
      </c>
      <c r="AI19" s="3">
        <v>6.0999999999999999E-2</v>
      </c>
      <c r="AJ19" s="3">
        <v>0.13400000000000001</v>
      </c>
      <c r="AK19" s="3">
        <v>8.1000000000000003E-2</v>
      </c>
      <c r="AL19" s="3">
        <v>7.8E-2</v>
      </c>
      <c r="AM19" s="3">
        <v>0.16800000000000001</v>
      </c>
      <c r="AN19" s="3">
        <v>8.5999999999999993E-2</v>
      </c>
      <c r="AO19" s="3">
        <v>9.6000000000000002E-2</v>
      </c>
      <c r="AP19" s="3">
        <v>7.0000000000000007E-2</v>
      </c>
      <c r="AQ19" s="3">
        <v>4.8000000000000001E-2</v>
      </c>
      <c r="AR19" s="3">
        <v>0.13200000000000001</v>
      </c>
      <c r="AS19" s="3">
        <v>0.122</v>
      </c>
      <c r="AT19" s="3">
        <v>0.121</v>
      </c>
      <c r="AU19" s="3">
        <v>0.20799999999999999</v>
      </c>
      <c r="AV19" s="3">
        <v>0.108</v>
      </c>
      <c r="AW19" s="3">
        <v>5.6000000000000001E-2</v>
      </c>
      <c r="AX19" s="3">
        <v>0.37509999999999999</v>
      </c>
      <c r="AY19" s="3">
        <v>9.2999999999999999E-2</v>
      </c>
      <c r="AZ19" s="3">
        <v>7.6999999999999999E-2</v>
      </c>
      <c r="BA19" s="3">
        <v>8.3000000000000004E-2</v>
      </c>
      <c r="BB19" s="3">
        <v>6.8000000000000005E-2</v>
      </c>
      <c r="BC19" s="3">
        <v>0.14799999999999999</v>
      </c>
    </row>
    <row r="20" spans="1:56" x14ac:dyDescent="0.3">
      <c r="A20" s="1" t="s">
        <v>124</v>
      </c>
      <c r="B20" s="3">
        <f t="shared" si="0"/>
        <v>0.63405098039215679</v>
      </c>
      <c r="C20" s="3">
        <v>0.57099999999999995</v>
      </c>
      <c r="D20" s="3">
        <v>0.66400000000000003</v>
      </c>
      <c r="E20" s="3">
        <v>0.59199999999999997</v>
      </c>
      <c r="F20" s="3">
        <v>0.57899999999999996</v>
      </c>
      <c r="G20" s="3">
        <v>0.63100000000000001</v>
      </c>
      <c r="H20" s="3">
        <v>0.69499999999999995</v>
      </c>
      <c r="I20" s="3">
        <v>0.67600000000000005</v>
      </c>
      <c r="J20" s="3">
        <v>0.66200000000000003</v>
      </c>
      <c r="K20" s="3">
        <v>0.623</v>
      </c>
      <c r="L20" s="3">
        <v>0.58299999999999996</v>
      </c>
      <c r="M20" s="3">
        <v>0.624</v>
      </c>
      <c r="N20" s="3">
        <v>0.61799999999999999</v>
      </c>
      <c r="O20" s="3">
        <v>0.621</v>
      </c>
      <c r="P20" s="3">
        <v>0.65100000000000002</v>
      </c>
      <c r="Q20" s="3">
        <v>0.63800000000000001</v>
      </c>
      <c r="R20" s="3">
        <v>0.67400000000000004</v>
      </c>
      <c r="S20" s="3">
        <v>0.65700000000000003</v>
      </c>
      <c r="T20" s="3">
        <v>0.58899999999999997</v>
      </c>
      <c r="U20" s="3">
        <v>0.59299999999999997</v>
      </c>
      <c r="V20" s="3">
        <v>0.629</v>
      </c>
      <c r="W20" s="3">
        <v>0.67200000000000004</v>
      </c>
      <c r="X20" s="3">
        <v>0.67100000000000004</v>
      </c>
      <c r="Y20" s="3">
        <v>0.61299999999999999</v>
      </c>
      <c r="Z20" s="3">
        <v>0.69699999999999995</v>
      </c>
      <c r="AA20" s="3">
        <v>0.56999999999999995</v>
      </c>
      <c r="AB20" s="3">
        <v>0.626</v>
      </c>
      <c r="AC20" s="3">
        <v>0.63100000000000001</v>
      </c>
      <c r="AD20" s="3">
        <v>0.69499999999999995</v>
      </c>
      <c r="AE20" s="3">
        <v>0.63400000000000001</v>
      </c>
      <c r="AF20" s="3">
        <v>0.65500000000000003</v>
      </c>
      <c r="AG20" s="3">
        <v>0.67700000000000005</v>
      </c>
      <c r="AH20" s="3">
        <v>0.57399999999999995</v>
      </c>
      <c r="AI20" s="3">
        <v>0.63</v>
      </c>
      <c r="AJ20" s="3">
        <v>0.61299999999999999</v>
      </c>
      <c r="AK20" s="3">
        <v>0.69199999999999995</v>
      </c>
      <c r="AL20" s="3">
        <v>0.63100000000000001</v>
      </c>
      <c r="AM20" s="3">
        <v>0.60699999999999998</v>
      </c>
      <c r="AN20" s="3">
        <v>0.621</v>
      </c>
      <c r="AO20" s="3">
        <v>0.443</v>
      </c>
      <c r="AP20" s="3">
        <v>0.626</v>
      </c>
      <c r="AQ20" s="3">
        <v>0.64400000000000002</v>
      </c>
      <c r="AR20" s="3">
        <v>0.59699999999999998</v>
      </c>
      <c r="AS20" s="3">
        <v>0.68100000000000005</v>
      </c>
      <c r="AT20" s="3">
        <v>0.60899999999999999</v>
      </c>
      <c r="AU20" s="3">
        <v>0.64200000000000002</v>
      </c>
      <c r="AV20" s="3">
        <v>0.67900000000000005</v>
      </c>
      <c r="AW20" s="3">
        <v>0.65700000000000003</v>
      </c>
      <c r="AX20" s="3">
        <v>0.77659999999999996</v>
      </c>
      <c r="AY20" s="3">
        <v>0.64200000000000002</v>
      </c>
      <c r="AZ20" s="3">
        <v>0.63500000000000001</v>
      </c>
      <c r="BA20" s="3">
        <v>0.53100000000000003</v>
      </c>
      <c r="BB20" s="3">
        <v>0.66600000000000004</v>
      </c>
      <c r="BC20" s="3">
        <v>0.66400000000000003</v>
      </c>
    </row>
    <row r="21" spans="1:56" s="7" customFormat="1" x14ac:dyDescent="0.3">
      <c r="A21" s="7" t="s">
        <v>9</v>
      </c>
      <c r="B21" s="8">
        <f t="shared" si="0"/>
        <v>0.13388823529411767</v>
      </c>
      <c r="C21" s="8">
        <v>0.155</v>
      </c>
      <c r="D21" s="8">
        <v>0.10100000000000001</v>
      </c>
      <c r="E21" s="8">
        <v>0.13500000000000001</v>
      </c>
      <c r="F21" s="8">
        <v>0.16200000000000001</v>
      </c>
      <c r="G21" s="8">
        <v>0.11799999999999999</v>
      </c>
      <c r="H21" s="8">
        <v>0.13500000000000001</v>
      </c>
      <c r="I21" s="8">
        <v>9.2999999999999999E-2</v>
      </c>
      <c r="J21" s="8">
        <v>0.1</v>
      </c>
      <c r="K21" s="8">
        <v>0.113</v>
      </c>
      <c r="L21" s="8">
        <v>0.127</v>
      </c>
      <c r="M21" s="8">
        <v>0.13300000000000001</v>
      </c>
      <c r="N21" s="8">
        <v>9.2999999999999999E-2</v>
      </c>
      <c r="O21" s="8">
        <v>0.112</v>
      </c>
      <c r="P21" s="8">
        <v>0.115</v>
      </c>
      <c r="Q21" s="8">
        <v>0.11899999999999999</v>
      </c>
      <c r="R21" s="8">
        <v>0.112</v>
      </c>
      <c r="S21" s="8">
        <v>0.114</v>
      </c>
      <c r="T21" s="8">
        <v>0.16300000000000001</v>
      </c>
      <c r="U21" s="8">
        <v>0.19</v>
      </c>
      <c r="V21" s="8">
        <v>0.109</v>
      </c>
      <c r="W21" s="8">
        <v>0.09</v>
      </c>
      <c r="X21" s="8">
        <v>9.4E-2</v>
      </c>
      <c r="Y21" s="8">
        <v>0.13</v>
      </c>
      <c r="Z21" s="8">
        <v>0.09</v>
      </c>
      <c r="AA21" s="8">
        <v>0.19600000000000001</v>
      </c>
      <c r="AB21" s="8">
        <v>0.129</v>
      </c>
      <c r="AC21" s="8">
        <v>0.126</v>
      </c>
      <c r="AD21" s="8">
        <v>9.9000000000000005E-2</v>
      </c>
      <c r="AE21" s="8">
        <v>0.125</v>
      </c>
      <c r="AF21" s="8">
        <v>9.1999999999999998E-2</v>
      </c>
      <c r="AG21" s="8">
        <v>7.2999999999999995E-2</v>
      </c>
      <c r="AH21" s="8">
        <v>0.182</v>
      </c>
      <c r="AI21" s="8">
        <v>0.13</v>
      </c>
      <c r="AJ21" s="8">
        <v>0.13600000000000001</v>
      </c>
      <c r="AK21" s="8">
        <v>0.106</v>
      </c>
      <c r="AL21" s="8">
        <v>0.13100000000000001</v>
      </c>
      <c r="AM21" s="8">
        <v>0.152</v>
      </c>
      <c r="AN21" s="8">
        <v>0.114</v>
      </c>
      <c r="AO21" s="8">
        <v>0.435</v>
      </c>
      <c r="AP21" s="8">
        <v>0.12</v>
      </c>
      <c r="AQ21" s="8">
        <v>0.108</v>
      </c>
      <c r="AR21" s="8">
        <v>0.13800000000000001</v>
      </c>
      <c r="AS21" s="8">
        <v>0.11899999999999999</v>
      </c>
      <c r="AT21" s="8">
        <v>0.13900000000000001</v>
      </c>
      <c r="AU21" s="8">
        <v>0.13600000000000001</v>
      </c>
      <c r="AV21" s="8">
        <v>8.8999999999999996E-2</v>
      </c>
      <c r="AW21" s="8">
        <v>0.10199999999999999</v>
      </c>
      <c r="AX21" s="8">
        <v>0.44229999999999997</v>
      </c>
      <c r="AY21" s="8">
        <v>9.9000000000000005E-2</v>
      </c>
      <c r="AZ21" s="8">
        <v>9.8000000000000004E-2</v>
      </c>
      <c r="BA21" s="8">
        <v>0.16</v>
      </c>
      <c r="BB21" s="8">
        <v>0.104</v>
      </c>
      <c r="BC21" s="8">
        <v>0.10100000000000001</v>
      </c>
      <c r="BD21" s="9"/>
    </row>
    <row r="22" spans="1:56" s="12" customFormat="1" x14ac:dyDescent="0.3">
      <c r="A22" s="10" t="s">
        <v>119</v>
      </c>
      <c r="B22" s="11">
        <f>B2/B23</f>
        <v>111.83426458810872</v>
      </c>
      <c r="C22" s="12">
        <v>94.4</v>
      </c>
      <c r="D22" s="12">
        <v>1.2</v>
      </c>
      <c r="E22" s="12">
        <v>56.3</v>
      </c>
      <c r="F22" s="12">
        <v>56</v>
      </c>
      <c r="G22" s="12">
        <v>239.1</v>
      </c>
      <c r="H22" s="13">
        <v>9856.5</v>
      </c>
      <c r="I22" s="12">
        <v>48.5</v>
      </c>
      <c r="J22" s="12">
        <v>738.1</v>
      </c>
      <c r="K22" s="12">
        <v>460.8</v>
      </c>
      <c r="L22" s="12">
        <v>350.6</v>
      </c>
      <c r="M22" s="12">
        <v>168.4</v>
      </c>
      <c r="N22" s="12">
        <v>211.8</v>
      </c>
      <c r="O22" s="12">
        <v>19</v>
      </c>
      <c r="P22" s="12">
        <v>231.1</v>
      </c>
      <c r="Q22" s="12">
        <v>181</v>
      </c>
      <c r="R22" s="12">
        <v>54.5</v>
      </c>
      <c r="S22" s="12">
        <v>34.9</v>
      </c>
      <c r="T22" s="12">
        <v>109.9</v>
      </c>
      <c r="U22" s="12">
        <v>104.9</v>
      </c>
      <c r="V22" s="12">
        <v>43.1</v>
      </c>
      <c r="W22" s="12">
        <v>594.79999999999995</v>
      </c>
      <c r="X22" s="12">
        <v>839.4</v>
      </c>
      <c r="Y22" s="12">
        <v>174.8</v>
      </c>
      <c r="Z22" s="12">
        <v>66.599999999999994</v>
      </c>
      <c r="AA22" s="12">
        <v>63.2</v>
      </c>
      <c r="AB22" s="12">
        <v>87.1</v>
      </c>
      <c r="AC22" s="12">
        <v>6.8</v>
      </c>
      <c r="AD22" s="12">
        <v>23.8</v>
      </c>
      <c r="AE22" s="12">
        <v>24.6</v>
      </c>
      <c r="AF22" s="13">
        <v>1195.5</v>
      </c>
      <c r="AG22" s="12">
        <v>147</v>
      </c>
      <c r="AH22" s="12">
        <v>17</v>
      </c>
      <c r="AI22" s="12">
        <v>411.2</v>
      </c>
      <c r="AJ22" s="12">
        <v>196.1</v>
      </c>
      <c r="AK22" s="12">
        <v>9.6999999999999993</v>
      </c>
      <c r="AL22" s="12">
        <v>282.3</v>
      </c>
      <c r="AM22" s="12">
        <v>54.7</v>
      </c>
      <c r="AN22" s="12">
        <v>39.9</v>
      </c>
      <c r="AO22" s="13">
        <v>1088.2</v>
      </c>
      <c r="AP22" s="12">
        <v>283.89999999999998</v>
      </c>
      <c r="AQ22" s="13">
        <v>1018.1</v>
      </c>
      <c r="AR22" s="12">
        <v>153.9</v>
      </c>
      <c r="AS22" s="12">
        <v>10.7</v>
      </c>
      <c r="AT22" s="12">
        <v>153.9</v>
      </c>
      <c r="AU22" s="12">
        <v>96.3</v>
      </c>
      <c r="AV22" s="12">
        <v>33.6</v>
      </c>
      <c r="AW22" s="12">
        <v>67.900000000000006</v>
      </c>
      <c r="AX22" s="11">
        <v>791.17406498624428</v>
      </c>
      <c r="AY22" s="12">
        <v>202.6</v>
      </c>
      <c r="AZ22" s="12">
        <v>101.2</v>
      </c>
      <c r="BA22" s="12">
        <v>77.099999999999994</v>
      </c>
      <c r="BB22" s="12">
        <v>105</v>
      </c>
      <c r="BC22" s="12">
        <v>5.8</v>
      </c>
      <c r="BD22" s="14"/>
    </row>
    <row r="23" spans="1:56" x14ac:dyDescent="0.3">
      <c r="A23" s="1" t="s">
        <v>129</v>
      </c>
      <c r="B23" s="3">
        <f>SUM(E23:BC23)</f>
        <v>2914177.45</v>
      </c>
      <c r="C23" s="6">
        <v>50645.33</v>
      </c>
      <c r="D23" s="6">
        <v>570640.94999999995</v>
      </c>
      <c r="E23" s="6">
        <v>113594.08</v>
      </c>
      <c r="F23" s="6">
        <v>52035.48</v>
      </c>
      <c r="G23" s="6">
        <v>155779.22</v>
      </c>
      <c r="H23" s="1">
        <v>61.05</v>
      </c>
      <c r="I23" s="6">
        <v>103641.89</v>
      </c>
      <c r="J23" s="6">
        <v>4842.3599999999997</v>
      </c>
      <c r="K23" s="6">
        <v>1948.54</v>
      </c>
      <c r="L23" s="6">
        <v>53624.76</v>
      </c>
      <c r="M23" s="6">
        <v>57513.49</v>
      </c>
      <c r="N23" s="6">
        <v>6422.63</v>
      </c>
      <c r="O23" s="6">
        <v>82643.12</v>
      </c>
      <c r="P23" s="6">
        <v>55518.93</v>
      </c>
      <c r="Q23" s="6">
        <v>35826.11</v>
      </c>
      <c r="R23" s="6">
        <v>55857.13</v>
      </c>
      <c r="S23" s="6">
        <v>81758.720000000001</v>
      </c>
      <c r="T23" s="6">
        <v>39486.339999999997</v>
      </c>
      <c r="U23" s="6">
        <v>43203.9</v>
      </c>
      <c r="V23" s="6">
        <v>30842.92</v>
      </c>
      <c r="W23" s="6">
        <v>9707.24</v>
      </c>
      <c r="X23" s="6">
        <v>7800.06</v>
      </c>
      <c r="Y23" s="6">
        <v>56538.9</v>
      </c>
      <c r="Z23" s="6">
        <v>79626.740000000005</v>
      </c>
      <c r="AA23" s="6">
        <v>46923.27</v>
      </c>
      <c r="AB23" s="6">
        <v>68741.52</v>
      </c>
      <c r="AC23" s="6">
        <v>145545.79999999999</v>
      </c>
      <c r="AD23" s="6">
        <v>76824.17</v>
      </c>
      <c r="AE23" s="6">
        <v>109781.18</v>
      </c>
      <c r="AF23" s="6">
        <v>7354.22</v>
      </c>
      <c r="AG23" s="6">
        <v>8952.65</v>
      </c>
      <c r="AH23" s="6">
        <v>121298.15</v>
      </c>
      <c r="AI23" s="6">
        <v>47126.400000000001</v>
      </c>
      <c r="AJ23" s="6">
        <v>48617.91</v>
      </c>
      <c r="AK23" s="6">
        <v>69000.800000000003</v>
      </c>
      <c r="AL23" s="6">
        <v>40860.69</v>
      </c>
      <c r="AM23" s="6">
        <v>68594.92</v>
      </c>
      <c r="AN23" s="6">
        <v>95988.01</v>
      </c>
      <c r="AO23" s="6">
        <v>3423.8</v>
      </c>
      <c r="AP23" s="6">
        <v>44742.7</v>
      </c>
      <c r="AQ23" s="6">
        <v>1033.81</v>
      </c>
      <c r="AR23" s="6">
        <v>30060.7</v>
      </c>
      <c r="AS23" s="6">
        <v>75811</v>
      </c>
      <c r="AT23" s="6">
        <v>41234.9</v>
      </c>
      <c r="AU23" s="6">
        <v>261231.71</v>
      </c>
      <c r="AV23" s="6">
        <v>82169.62</v>
      </c>
      <c r="AW23" s="6">
        <v>9216.66</v>
      </c>
      <c r="AX23" s="1">
        <v>134.49</v>
      </c>
      <c r="AY23" s="6">
        <v>39490.089999999997</v>
      </c>
      <c r="AZ23" s="6">
        <v>66455.520000000004</v>
      </c>
      <c r="BA23" s="6">
        <v>24038.21</v>
      </c>
      <c r="BB23" s="6">
        <v>54157.8</v>
      </c>
      <c r="BC23" s="6">
        <v>97093.14</v>
      </c>
    </row>
    <row r="24" spans="1:56" x14ac:dyDescent="0.3">
      <c r="A24" s="1" t="s">
        <v>10</v>
      </c>
      <c r="B24" s="1" t="s">
        <v>48</v>
      </c>
      <c r="C24" s="1" t="s">
        <v>114</v>
      </c>
      <c r="D24" s="1" t="s">
        <v>113</v>
      </c>
      <c r="E24" s="1" t="s">
        <v>112</v>
      </c>
      <c r="F24" s="1" t="s">
        <v>111</v>
      </c>
      <c r="G24" s="1" t="s">
        <v>106</v>
      </c>
      <c r="H24" s="1" t="s">
        <v>102</v>
      </c>
      <c r="I24" s="1" t="s">
        <v>105</v>
      </c>
      <c r="J24" s="1" t="s">
        <v>104</v>
      </c>
      <c r="K24" s="1" t="s">
        <v>103</v>
      </c>
      <c r="L24" s="1" t="s">
        <v>88</v>
      </c>
      <c r="M24" s="1" t="s">
        <v>87</v>
      </c>
      <c r="N24" s="1" t="s">
        <v>84</v>
      </c>
      <c r="O24" s="1" t="s">
        <v>82</v>
      </c>
      <c r="P24" s="1" t="s">
        <v>80</v>
      </c>
      <c r="Q24" s="1" t="s">
        <v>96</v>
      </c>
      <c r="R24" s="1" t="s">
        <v>95</v>
      </c>
      <c r="S24" s="1" t="s">
        <v>94</v>
      </c>
      <c r="T24" s="1" t="s">
        <v>93</v>
      </c>
      <c r="U24" s="1" t="s">
        <v>72</v>
      </c>
      <c r="V24" s="1" t="s">
        <v>78</v>
      </c>
      <c r="W24" s="1" t="s">
        <v>76</v>
      </c>
      <c r="X24" s="1" t="s">
        <v>74</v>
      </c>
      <c r="Y24" s="1" t="s">
        <v>70</v>
      </c>
      <c r="Z24" s="1" t="s">
        <v>68</v>
      </c>
      <c r="AA24" s="1" t="s">
        <v>66</v>
      </c>
      <c r="AB24" s="1" t="s">
        <v>64</v>
      </c>
      <c r="AC24" s="1" t="s">
        <v>62</v>
      </c>
      <c r="AD24" s="1" t="s">
        <v>60</v>
      </c>
      <c r="AE24" s="1" t="s">
        <v>58</v>
      </c>
      <c r="AF24" s="1" t="s">
        <v>54</v>
      </c>
      <c r="AG24" s="1" t="s">
        <v>56</v>
      </c>
      <c r="AH24" s="1" t="s">
        <v>52</v>
      </c>
      <c r="AI24" s="1" t="s">
        <v>50</v>
      </c>
      <c r="AJ24" s="1" t="s">
        <v>46</v>
      </c>
      <c r="AK24" s="1" t="s">
        <v>44</v>
      </c>
      <c r="AL24" s="1" t="s">
        <v>42</v>
      </c>
      <c r="AM24" s="1" t="s">
        <v>40</v>
      </c>
      <c r="AN24" s="1" t="s">
        <v>38</v>
      </c>
      <c r="AO24" s="1" t="s">
        <v>116</v>
      </c>
      <c r="AP24" s="1" t="s">
        <v>36</v>
      </c>
      <c r="AQ24" s="1" t="s">
        <v>34</v>
      </c>
      <c r="AR24" s="1" t="s">
        <v>32</v>
      </c>
      <c r="AS24" s="1" t="s">
        <v>30</v>
      </c>
      <c r="AT24" s="1" t="s">
        <v>28</v>
      </c>
      <c r="AU24" s="1" t="s">
        <v>26</v>
      </c>
      <c r="AV24" s="1" t="s">
        <v>24</v>
      </c>
      <c r="AW24" s="1" t="s">
        <v>22</v>
      </c>
      <c r="AX24" s="5" t="s">
        <v>130</v>
      </c>
      <c r="AY24" s="1" t="s">
        <v>20</v>
      </c>
      <c r="AZ24" s="1" t="s">
        <v>18</v>
      </c>
      <c r="BA24" s="1" t="s">
        <v>16</v>
      </c>
      <c r="BB24" s="1" t="s">
        <v>14</v>
      </c>
      <c r="BC24" s="1" t="s">
        <v>12</v>
      </c>
    </row>
  </sheetData>
  <conditionalFormatting sqref="A11:A21 A25:B1048576 A1:B5 A6:A9 B6:B23 A23:A24">
    <cfRule type="duplicateValues" dxfId="4" priority="9"/>
  </conditionalFormatting>
  <conditionalFormatting sqref="AX1">
    <cfRule type="duplicateValues" dxfId="3" priority="6"/>
  </conditionalFormatting>
  <conditionalFormatting sqref="A10">
    <cfRule type="duplicateValues" dxfId="2" priority="3"/>
  </conditionalFormatting>
  <conditionalFormatting sqref="A22">
    <cfRule type="duplicateValues" dxfId="1" priority="1"/>
  </conditionalFormatting>
  <conditionalFormatting sqref="BE1:XFD1 AY1:BC1 A1:AW1">
    <cfRule type="duplicateValues" dxfId="0" priority="18"/>
  </conditionalFormatting>
  <pageMargins left="0.7" right="0.7" top="0.75" bottom="0.75" header="0.3" footer="0.3"/>
  <ignoredErrors>
    <ignoredError sqref="B2:B3 B4:B21 B23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Sasha Dalton-Colley</dc:creator>
  <cp:lastModifiedBy>Sasha Dalton-Colley</cp:lastModifiedBy>
  <dcterms:created xsi:type="dcterms:W3CDTF">2020-12-05T01:08:56Z</dcterms:created>
  <dcterms:modified xsi:type="dcterms:W3CDTF">2021-06-13T19:59:31Z</dcterms:modified>
</cp:coreProperties>
</file>