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xr:revisionPtr revIDLastSave="0" documentId="13_ncr:1_{C01F029C-7658-494D-B4E4-E15A53E754AC}" xr6:coauthVersionLast="45" xr6:coauthVersionMax="45" xr10:uidLastSave="{00000000-0000-0000-0000-000000000000}"/>
  <bookViews>
    <workbookView xWindow="-103" yWindow="-103" windowWidth="27634" windowHeight="15034" activeTab="1" xr2:uid="{631D1293-F205-44A0-AFD9-FBDEB0FF722A}"/>
  </bookViews>
  <sheets>
    <sheet name="England+Wales COVID data" sheetId="1" r:id="rId1"/>
    <sheet name="Vaccination effectiveness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" l="1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AD4" i="2"/>
  <c r="AY4" i="2" s="1"/>
  <c r="AE4" i="2"/>
  <c r="AZ4" i="2" s="1"/>
  <c r="AF4" i="2"/>
  <c r="BA4" i="2" s="1"/>
  <c r="AG4" i="2"/>
  <c r="BB4" i="2" s="1"/>
  <c r="AH4" i="2"/>
  <c r="BC4" i="2" s="1"/>
  <c r="AI4" i="2"/>
  <c r="BD4" i="2" s="1"/>
  <c r="AJ4" i="2"/>
  <c r="BE4" i="2" s="1"/>
  <c r="AK4" i="2"/>
  <c r="BF4" i="2" s="1"/>
  <c r="AL4" i="2"/>
  <c r="BG4" i="2" s="1"/>
  <c r="AM4" i="2"/>
  <c r="BH4" i="2" s="1"/>
  <c r="AN4" i="2"/>
  <c r="BI4" i="2" s="1"/>
  <c r="AO4" i="2"/>
  <c r="BJ4" i="2" s="1"/>
  <c r="AP4" i="2"/>
  <c r="BK4" i="2" s="1"/>
  <c r="AQ4" i="2"/>
  <c r="BL4" i="2" s="1"/>
  <c r="AR4" i="2"/>
  <c r="BM4" i="2" s="1"/>
  <c r="AS4" i="2"/>
  <c r="BN4" i="2" s="1"/>
  <c r="AT4" i="2"/>
  <c r="BO4" i="2" s="1"/>
  <c r="AU4" i="2"/>
  <c r="BP4" i="2" s="1"/>
  <c r="AV4" i="2"/>
  <c r="BQ4" i="2" s="1"/>
  <c r="AD5" i="2"/>
  <c r="AY5" i="2" s="1"/>
  <c r="AE5" i="2"/>
  <c r="AZ5" i="2" s="1"/>
  <c r="AF5" i="2"/>
  <c r="BA5" i="2" s="1"/>
  <c r="AG5" i="2"/>
  <c r="BB5" i="2" s="1"/>
  <c r="AH5" i="2"/>
  <c r="BC5" i="2" s="1"/>
  <c r="AI5" i="2"/>
  <c r="BD5" i="2" s="1"/>
  <c r="AJ5" i="2"/>
  <c r="BE5" i="2" s="1"/>
  <c r="AK5" i="2"/>
  <c r="BF5" i="2" s="1"/>
  <c r="AL5" i="2"/>
  <c r="BG5" i="2" s="1"/>
  <c r="AM5" i="2"/>
  <c r="BH5" i="2" s="1"/>
  <c r="AN5" i="2"/>
  <c r="BI5" i="2" s="1"/>
  <c r="AO5" i="2"/>
  <c r="BJ5" i="2" s="1"/>
  <c r="AP5" i="2"/>
  <c r="BK5" i="2" s="1"/>
  <c r="AQ5" i="2"/>
  <c r="BL5" i="2" s="1"/>
  <c r="AR5" i="2"/>
  <c r="BM5" i="2" s="1"/>
  <c r="AS5" i="2"/>
  <c r="BN5" i="2" s="1"/>
  <c r="AT5" i="2"/>
  <c r="BO5" i="2" s="1"/>
  <c r="AU5" i="2"/>
  <c r="BP5" i="2" s="1"/>
  <c r="AV5" i="2"/>
  <c r="BQ5" i="2" s="1"/>
  <c r="AD6" i="2"/>
  <c r="AY6" i="2" s="1"/>
  <c r="AE6" i="2"/>
  <c r="AZ6" i="2" s="1"/>
  <c r="AF6" i="2"/>
  <c r="BA6" i="2" s="1"/>
  <c r="AG6" i="2"/>
  <c r="BB6" i="2" s="1"/>
  <c r="AH6" i="2"/>
  <c r="BC6" i="2" s="1"/>
  <c r="AI6" i="2"/>
  <c r="BD6" i="2" s="1"/>
  <c r="AJ6" i="2"/>
  <c r="BE6" i="2" s="1"/>
  <c r="AK6" i="2"/>
  <c r="BF6" i="2" s="1"/>
  <c r="AL6" i="2"/>
  <c r="BG6" i="2" s="1"/>
  <c r="AM6" i="2"/>
  <c r="BH6" i="2" s="1"/>
  <c r="AN6" i="2"/>
  <c r="BI6" i="2" s="1"/>
  <c r="AO6" i="2"/>
  <c r="BJ6" i="2" s="1"/>
  <c r="AP6" i="2"/>
  <c r="BK6" i="2" s="1"/>
  <c r="AQ6" i="2"/>
  <c r="BL6" i="2" s="1"/>
  <c r="AR6" i="2"/>
  <c r="BM6" i="2" s="1"/>
  <c r="AS6" i="2"/>
  <c r="BN6" i="2" s="1"/>
  <c r="AT6" i="2"/>
  <c r="BO6" i="2" s="1"/>
  <c r="AU6" i="2"/>
  <c r="BP6" i="2" s="1"/>
  <c r="AV6" i="2"/>
  <c r="BQ6" i="2" s="1"/>
  <c r="AD7" i="2"/>
  <c r="AY7" i="2" s="1"/>
  <c r="AE7" i="2"/>
  <c r="AZ7" i="2" s="1"/>
  <c r="AF7" i="2"/>
  <c r="BA7" i="2" s="1"/>
  <c r="AG7" i="2"/>
  <c r="BB7" i="2" s="1"/>
  <c r="AH7" i="2"/>
  <c r="BC7" i="2" s="1"/>
  <c r="AI7" i="2"/>
  <c r="BD7" i="2" s="1"/>
  <c r="AJ7" i="2"/>
  <c r="BE7" i="2" s="1"/>
  <c r="AK7" i="2"/>
  <c r="BF7" i="2" s="1"/>
  <c r="AL7" i="2"/>
  <c r="BG7" i="2" s="1"/>
  <c r="AM7" i="2"/>
  <c r="BH7" i="2" s="1"/>
  <c r="AN7" i="2"/>
  <c r="BI7" i="2" s="1"/>
  <c r="AO7" i="2"/>
  <c r="BJ7" i="2" s="1"/>
  <c r="AP7" i="2"/>
  <c r="BK7" i="2" s="1"/>
  <c r="AQ7" i="2"/>
  <c r="BL7" i="2" s="1"/>
  <c r="AR7" i="2"/>
  <c r="BM7" i="2" s="1"/>
  <c r="AS7" i="2"/>
  <c r="BN7" i="2" s="1"/>
  <c r="AT7" i="2"/>
  <c r="BO7" i="2" s="1"/>
  <c r="AU7" i="2"/>
  <c r="BP7" i="2" s="1"/>
  <c r="AV7" i="2"/>
  <c r="BQ7" i="2" s="1"/>
  <c r="AD8" i="2"/>
  <c r="AY8" i="2" s="1"/>
  <c r="AE8" i="2"/>
  <c r="AZ8" i="2" s="1"/>
  <c r="AF8" i="2"/>
  <c r="BA8" i="2" s="1"/>
  <c r="AG8" i="2"/>
  <c r="BB8" i="2" s="1"/>
  <c r="AH8" i="2"/>
  <c r="BC8" i="2" s="1"/>
  <c r="AI8" i="2"/>
  <c r="BD8" i="2" s="1"/>
  <c r="AJ8" i="2"/>
  <c r="BE8" i="2" s="1"/>
  <c r="AK8" i="2"/>
  <c r="BF8" i="2" s="1"/>
  <c r="AL8" i="2"/>
  <c r="BG8" i="2" s="1"/>
  <c r="AM8" i="2"/>
  <c r="BH8" i="2" s="1"/>
  <c r="AN8" i="2"/>
  <c r="BI8" i="2" s="1"/>
  <c r="AO8" i="2"/>
  <c r="BJ8" i="2" s="1"/>
  <c r="AP8" i="2"/>
  <c r="BK8" i="2" s="1"/>
  <c r="AQ8" i="2"/>
  <c r="BL8" i="2" s="1"/>
  <c r="AR8" i="2"/>
  <c r="BM8" i="2" s="1"/>
  <c r="AS8" i="2"/>
  <c r="BN8" i="2" s="1"/>
  <c r="AT8" i="2"/>
  <c r="BO8" i="2" s="1"/>
  <c r="AU8" i="2"/>
  <c r="BP8" i="2" s="1"/>
  <c r="AV8" i="2"/>
  <c r="BQ8" i="2" s="1"/>
  <c r="AD9" i="2"/>
  <c r="AY9" i="2" s="1"/>
  <c r="AE9" i="2"/>
  <c r="AZ9" i="2" s="1"/>
  <c r="AF9" i="2"/>
  <c r="BA9" i="2" s="1"/>
  <c r="AG9" i="2"/>
  <c r="BB9" i="2" s="1"/>
  <c r="AH9" i="2"/>
  <c r="BC9" i="2" s="1"/>
  <c r="AI9" i="2"/>
  <c r="BD9" i="2" s="1"/>
  <c r="AJ9" i="2"/>
  <c r="BE9" i="2" s="1"/>
  <c r="AK9" i="2"/>
  <c r="BF9" i="2" s="1"/>
  <c r="AL9" i="2"/>
  <c r="BG9" i="2" s="1"/>
  <c r="AM9" i="2"/>
  <c r="BH9" i="2" s="1"/>
  <c r="AN9" i="2"/>
  <c r="BI9" i="2" s="1"/>
  <c r="AO9" i="2"/>
  <c r="BJ9" i="2" s="1"/>
  <c r="AP9" i="2"/>
  <c r="BK9" i="2" s="1"/>
  <c r="AQ9" i="2"/>
  <c r="BL9" i="2" s="1"/>
  <c r="AR9" i="2"/>
  <c r="BM9" i="2" s="1"/>
  <c r="AS9" i="2"/>
  <c r="BN9" i="2" s="1"/>
  <c r="AT9" i="2"/>
  <c r="BO9" i="2" s="1"/>
  <c r="AU9" i="2"/>
  <c r="BP9" i="2" s="1"/>
  <c r="AV9" i="2"/>
  <c r="BQ9" i="2" s="1"/>
  <c r="AD10" i="2"/>
  <c r="AY10" i="2" s="1"/>
  <c r="AE10" i="2"/>
  <c r="AZ10" i="2" s="1"/>
  <c r="AF10" i="2"/>
  <c r="BA10" i="2" s="1"/>
  <c r="AG10" i="2"/>
  <c r="BB10" i="2" s="1"/>
  <c r="AH10" i="2"/>
  <c r="BC10" i="2" s="1"/>
  <c r="AI10" i="2"/>
  <c r="BD10" i="2" s="1"/>
  <c r="AJ10" i="2"/>
  <c r="BE10" i="2" s="1"/>
  <c r="AK10" i="2"/>
  <c r="BF10" i="2" s="1"/>
  <c r="AL10" i="2"/>
  <c r="BG10" i="2" s="1"/>
  <c r="AM10" i="2"/>
  <c r="BH10" i="2" s="1"/>
  <c r="AN10" i="2"/>
  <c r="BI10" i="2" s="1"/>
  <c r="AO10" i="2"/>
  <c r="BJ10" i="2" s="1"/>
  <c r="AP10" i="2"/>
  <c r="BK10" i="2" s="1"/>
  <c r="AQ10" i="2"/>
  <c r="BL10" i="2" s="1"/>
  <c r="AR10" i="2"/>
  <c r="BM10" i="2" s="1"/>
  <c r="AS10" i="2"/>
  <c r="BN10" i="2" s="1"/>
  <c r="AT10" i="2"/>
  <c r="BO10" i="2" s="1"/>
  <c r="AU10" i="2"/>
  <c r="BP10" i="2" s="1"/>
  <c r="AV10" i="2"/>
  <c r="BQ10" i="2" s="1"/>
  <c r="AD11" i="2"/>
  <c r="AY11" i="2" s="1"/>
  <c r="AE11" i="2"/>
  <c r="AZ11" i="2" s="1"/>
  <c r="AF11" i="2"/>
  <c r="BA11" i="2" s="1"/>
  <c r="AG11" i="2"/>
  <c r="BB11" i="2" s="1"/>
  <c r="AH11" i="2"/>
  <c r="BC11" i="2" s="1"/>
  <c r="AI11" i="2"/>
  <c r="BD11" i="2" s="1"/>
  <c r="AJ11" i="2"/>
  <c r="BE11" i="2" s="1"/>
  <c r="AK11" i="2"/>
  <c r="BF11" i="2" s="1"/>
  <c r="AL11" i="2"/>
  <c r="BG11" i="2" s="1"/>
  <c r="AM11" i="2"/>
  <c r="BH11" i="2" s="1"/>
  <c r="AN11" i="2"/>
  <c r="BI11" i="2" s="1"/>
  <c r="AO11" i="2"/>
  <c r="BJ11" i="2" s="1"/>
  <c r="AP11" i="2"/>
  <c r="BK11" i="2" s="1"/>
  <c r="AQ11" i="2"/>
  <c r="BL11" i="2" s="1"/>
  <c r="AR11" i="2"/>
  <c r="BM11" i="2" s="1"/>
  <c r="AS11" i="2"/>
  <c r="BN11" i="2" s="1"/>
  <c r="AT11" i="2"/>
  <c r="BO11" i="2" s="1"/>
  <c r="AU11" i="2"/>
  <c r="BP11" i="2" s="1"/>
  <c r="AV11" i="2"/>
  <c r="BQ11" i="2" s="1"/>
  <c r="AD12" i="2"/>
  <c r="AY12" i="2" s="1"/>
  <c r="AE12" i="2"/>
  <c r="AZ12" i="2" s="1"/>
  <c r="AF12" i="2"/>
  <c r="BA12" i="2" s="1"/>
  <c r="AG12" i="2"/>
  <c r="BB12" i="2" s="1"/>
  <c r="AH12" i="2"/>
  <c r="BC12" i="2" s="1"/>
  <c r="AI12" i="2"/>
  <c r="BD12" i="2" s="1"/>
  <c r="AJ12" i="2"/>
  <c r="BE12" i="2" s="1"/>
  <c r="AK12" i="2"/>
  <c r="BF12" i="2" s="1"/>
  <c r="AL12" i="2"/>
  <c r="BG12" i="2" s="1"/>
  <c r="AM12" i="2"/>
  <c r="BH12" i="2" s="1"/>
  <c r="AN12" i="2"/>
  <c r="BI12" i="2" s="1"/>
  <c r="AO12" i="2"/>
  <c r="BJ12" i="2" s="1"/>
  <c r="AP12" i="2"/>
  <c r="BK12" i="2" s="1"/>
  <c r="AQ12" i="2"/>
  <c r="BL12" i="2" s="1"/>
  <c r="AR12" i="2"/>
  <c r="BM12" i="2" s="1"/>
  <c r="AS12" i="2"/>
  <c r="BN12" i="2" s="1"/>
  <c r="AT12" i="2"/>
  <c r="BO12" i="2" s="1"/>
  <c r="AU12" i="2"/>
  <c r="BP12" i="2" s="1"/>
  <c r="AV12" i="2"/>
  <c r="BQ12" i="2" s="1"/>
  <c r="AD13" i="2"/>
  <c r="AY13" i="2" s="1"/>
  <c r="AE13" i="2"/>
  <c r="AZ13" i="2" s="1"/>
  <c r="AF13" i="2"/>
  <c r="BA13" i="2" s="1"/>
  <c r="AG13" i="2"/>
  <c r="BB13" i="2" s="1"/>
  <c r="AH13" i="2"/>
  <c r="BC13" i="2" s="1"/>
  <c r="AI13" i="2"/>
  <c r="BD13" i="2" s="1"/>
  <c r="AJ13" i="2"/>
  <c r="BE13" i="2" s="1"/>
  <c r="AK13" i="2"/>
  <c r="BF13" i="2" s="1"/>
  <c r="AL13" i="2"/>
  <c r="BG13" i="2" s="1"/>
  <c r="AM13" i="2"/>
  <c r="BH13" i="2" s="1"/>
  <c r="AN13" i="2"/>
  <c r="BI13" i="2" s="1"/>
  <c r="AO13" i="2"/>
  <c r="BJ13" i="2" s="1"/>
  <c r="AP13" i="2"/>
  <c r="BK13" i="2" s="1"/>
  <c r="AQ13" i="2"/>
  <c r="BL13" i="2" s="1"/>
  <c r="AR13" i="2"/>
  <c r="BM13" i="2" s="1"/>
  <c r="AS13" i="2"/>
  <c r="BN13" i="2" s="1"/>
  <c r="AT13" i="2"/>
  <c r="BO13" i="2" s="1"/>
  <c r="AU13" i="2"/>
  <c r="BP13" i="2" s="1"/>
  <c r="AV13" i="2"/>
  <c r="BQ13" i="2" s="1"/>
  <c r="AD14" i="2"/>
  <c r="AY14" i="2" s="1"/>
  <c r="AE14" i="2"/>
  <c r="AZ14" i="2" s="1"/>
  <c r="AF14" i="2"/>
  <c r="BA14" i="2" s="1"/>
  <c r="AG14" i="2"/>
  <c r="BB14" i="2" s="1"/>
  <c r="AH14" i="2"/>
  <c r="BC14" i="2" s="1"/>
  <c r="AI14" i="2"/>
  <c r="BD14" i="2" s="1"/>
  <c r="AJ14" i="2"/>
  <c r="BE14" i="2" s="1"/>
  <c r="AK14" i="2"/>
  <c r="BF14" i="2" s="1"/>
  <c r="AL14" i="2"/>
  <c r="BG14" i="2" s="1"/>
  <c r="AM14" i="2"/>
  <c r="BH14" i="2" s="1"/>
  <c r="AN14" i="2"/>
  <c r="BI14" i="2" s="1"/>
  <c r="AO14" i="2"/>
  <c r="BJ14" i="2" s="1"/>
  <c r="AP14" i="2"/>
  <c r="BK14" i="2" s="1"/>
  <c r="AQ14" i="2"/>
  <c r="BL14" i="2" s="1"/>
  <c r="AR14" i="2"/>
  <c r="BM14" i="2" s="1"/>
  <c r="AS14" i="2"/>
  <c r="BN14" i="2" s="1"/>
  <c r="AT14" i="2"/>
  <c r="BO14" i="2" s="1"/>
  <c r="AU14" i="2"/>
  <c r="BP14" i="2" s="1"/>
  <c r="AV14" i="2"/>
  <c r="BQ14" i="2" s="1"/>
  <c r="AD15" i="2"/>
  <c r="AY15" i="2" s="1"/>
  <c r="AE15" i="2"/>
  <c r="AZ15" i="2" s="1"/>
  <c r="AF15" i="2"/>
  <c r="BA15" i="2" s="1"/>
  <c r="AG15" i="2"/>
  <c r="BB15" i="2" s="1"/>
  <c r="AH15" i="2"/>
  <c r="BC15" i="2" s="1"/>
  <c r="AI15" i="2"/>
  <c r="BD15" i="2" s="1"/>
  <c r="AJ15" i="2"/>
  <c r="BE15" i="2" s="1"/>
  <c r="AK15" i="2"/>
  <c r="BF15" i="2" s="1"/>
  <c r="AL15" i="2"/>
  <c r="BG15" i="2" s="1"/>
  <c r="AM15" i="2"/>
  <c r="BH15" i="2" s="1"/>
  <c r="AN15" i="2"/>
  <c r="BI15" i="2" s="1"/>
  <c r="AO15" i="2"/>
  <c r="BJ15" i="2" s="1"/>
  <c r="AP15" i="2"/>
  <c r="BK15" i="2" s="1"/>
  <c r="AQ15" i="2"/>
  <c r="BL15" i="2" s="1"/>
  <c r="AR15" i="2"/>
  <c r="BM15" i="2" s="1"/>
  <c r="AS15" i="2"/>
  <c r="BN15" i="2" s="1"/>
  <c r="AT15" i="2"/>
  <c r="BO15" i="2" s="1"/>
  <c r="AU15" i="2"/>
  <c r="BP15" i="2" s="1"/>
  <c r="AV15" i="2"/>
  <c r="BQ15" i="2" s="1"/>
  <c r="AD16" i="2"/>
  <c r="AY16" i="2" s="1"/>
  <c r="AE16" i="2"/>
  <c r="AZ16" i="2" s="1"/>
  <c r="AF16" i="2"/>
  <c r="BA16" i="2" s="1"/>
  <c r="AG16" i="2"/>
  <c r="BB16" i="2" s="1"/>
  <c r="AH16" i="2"/>
  <c r="BC16" i="2" s="1"/>
  <c r="AI16" i="2"/>
  <c r="BD16" i="2" s="1"/>
  <c r="AJ16" i="2"/>
  <c r="BE16" i="2" s="1"/>
  <c r="AK16" i="2"/>
  <c r="BF16" i="2" s="1"/>
  <c r="AL16" i="2"/>
  <c r="BG16" i="2" s="1"/>
  <c r="AM16" i="2"/>
  <c r="BH16" i="2" s="1"/>
  <c r="AN16" i="2"/>
  <c r="BI16" i="2" s="1"/>
  <c r="AO16" i="2"/>
  <c r="BJ16" i="2" s="1"/>
  <c r="AP16" i="2"/>
  <c r="BK16" i="2" s="1"/>
  <c r="AQ16" i="2"/>
  <c r="BL16" i="2" s="1"/>
  <c r="AR16" i="2"/>
  <c r="BM16" i="2" s="1"/>
  <c r="AS16" i="2"/>
  <c r="BN16" i="2" s="1"/>
  <c r="AT16" i="2"/>
  <c r="BO16" i="2" s="1"/>
  <c r="AU16" i="2"/>
  <c r="BP16" i="2" s="1"/>
  <c r="AV16" i="2"/>
  <c r="BQ16" i="2" s="1"/>
  <c r="AD17" i="2"/>
  <c r="AY17" i="2" s="1"/>
  <c r="AE17" i="2"/>
  <c r="AZ17" i="2" s="1"/>
  <c r="AF17" i="2"/>
  <c r="BA17" i="2" s="1"/>
  <c r="AG17" i="2"/>
  <c r="BB17" i="2" s="1"/>
  <c r="AH17" i="2"/>
  <c r="BC17" i="2" s="1"/>
  <c r="AI17" i="2"/>
  <c r="BD17" i="2" s="1"/>
  <c r="AJ17" i="2"/>
  <c r="BE17" i="2" s="1"/>
  <c r="AK17" i="2"/>
  <c r="BF17" i="2" s="1"/>
  <c r="AL17" i="2"/>
  <c r="BG17" i="2" s="1"/>
  <c r="AM17" i="2"/>
  <c r="BH17" i="2" s="1"/>
  <c r="AN17" i="2"/>
  <c r="BI17" i="2" s="1"/>
  <c r="AO17" i="2"/>
  <c r="BJ17" i="2" s="1"/>
  <c r="AP17" i="2"/>
  <c r="BK17" i="2" s="1"/>
  <c r="AQ17" i="2"/>
  <c r="BL17" i="2" s="1"/>
  <c r="AR17" i="2"/>
  <c r="BM17" i="2" s="1"/>
  <c r="AS17" i="2"/>
  <c r="BN17" i="2" s="1"/>
  <c r="AT17" i="2"/>
  <c r="BO17" i="2" s="1"/>
  <c r="AU17" i="2"/>
  <c r="BP17" i="2" s="1"/>
  <c r="AV17" i="2"/>
  <c r="BQ17" i="2" s="1"/>
  <c r="AD18" i="2"/>
  <c r="AY18" i="2" s="1"/>
  <c r="AE18" i="2"/>
  <c r="AZ18" i="2" s="1"/>
  <c r="AF18" i="2"/>
  <c r="BA18" i="2" s="1"/>
  <c r="AG18" i="2"/>
  <c r="BB18" i="2" s="1"/>
  <c r="AH18" i="2"/>
  <c r="BC18" i="2" s="1"/>
  <c r="AI18" i="2"/>
  <c r="BD18" i="2" s="1"/>
  <c r="AJ18" i="2"/>
  <c r="BE18" i="2" s="1"/>
  <c r="AK18" i="2"/>
  <c r="BF18" i="2" s="1"/>
  <c r="AL18" i="2"/>
  <c r="BG18" i="2" s="1"/>
  <c r="AM18" i="2"/>
  <c r="BH18" i="2" s="1"/>
  <c r="AN18" i="2"/>
  <c r="BI18" i="2" s="1"/>
  <c r="AO18" i="2"/>
  <c r="BJ18" i="2" s="1"/>
  <c r="AP18" i="2"/>
  <c r="BK18" i="2" s="1"/>
  <c r="AQ18" i="2"/>
  <c r="BL18" i="2" s="1"/>
  <c r="AR18" i="2"/>
  <c r="BM18" i="2" s="1"/>
  <c r="AS18" i="2"/>
  <c r="BN18" i="2" s="1"/>
  <c r="AT18" i="2"/>
  <c r="BO18" i="2" s="1"/>
  <c r="AU18" i="2"/>
  <c r="BP18" i="2" s="1"/>
  <c r="AV18" i="2"/>
  <c r="BQ18" i="2" s="1"/>
  <c r="AD19" i="2"/>
  <c r="AY19" i="2" s="1"/>
  <c r="AE19" i="2"/>
  <c r="AZ19" i="2" s="1"/>
  <c r="AF19" i="2"/>
  <c r="BA19" i="2" s="1"/>
  <c r="AG19" i="2"/>
  <c r="BB19" i="2" s="1"/>
  <c r="AH19" i="2"/>
  <c r="BC19" i="2" s="1"/>
  <c r="AI19" i="2"/>
  <c r="BD19" i="2" s="1"/>
  <c r="AJ19" i="2"/>
  <c r="BE19" i="2" s="1"/>
  <c r="AK19" i="2"/>
  <c r="BF19" i="2" s="1"/>
  <c r="AL19" i="2"/>
  <c r="BG19" i="2" s="1"/>
  <c r="AM19" i="2"/>
  <c r="BH19" i="2" s="1"/>
  <c r="AN19" i="2"/>
  <c r="BI19" i="2" s="1"/>
  <c r="AO19" i="2"/>
  <c r="BJ19" i="2" s="1"/>
  <c r="AP19" i="2"/>
  <c r="BK19" i="2" s="1"/>
  <c r="AQ19" i="2"/>
  <c r="BL19" i="2" s="1"/>
  <c r="AR19" i="2"/>
  <c r="BM19" i="2" s="1"/>
  <c r="AS19" i="2"/>
  <c r="BN19" i="2" s="1"/>
  <c r="AT19" i="2"/>
  <c r="BO19" i="2" s="1"/>
  <c r="AU19" i="2"/>
  <c r="BP19" i="2" s="1"/>
  <c r="AV19" i="2"/>
  <c r="BQ19" i="2" s="1"/>
  <c r="AD20" i="2"/>
  <c r="AY20" i="2" s="1"/>
  <c r="AE20" i="2"/>
  <c r="AZ20" i="2" s="1"/>
  <c r="AF20" i="2"/>
  <c r="BA20" i="2" s="1"/>
  <c r="AG20" i="2"/>
  <c r="BB20" i="2" s="1"/>
  <c r="AH20" i="2"/>
  <c r="BC20" i="2" s="1"/>
  <c r="AI20" i="2"/>
  <c r="BD20" i="2" s="1"/>
  <c r="AJ20" i="2"/>
  <c r="BE20" i="2" s="1"/>
  <c r="AK20" i="2"/>
  <c r="BF20" i="2" s="1"/>
  <c r="AL20" i="2"/>
  <c r="BG20" i="2" s="1"/>
  <c r="AM20" i="2"/>
  <c r="BH20" i="2" s="1"/>
  <c r="AN20" i="2"/>
  <c r="BI20" i="2" s="1"/>
  <c r="AO20" i="2"/>
  <c r="BJ20" i="2" s="1"/>
  <c r="AP20" i="2"/>
  <c r="BK20" i="2" s="1"/>
  <c r="AQ20" i="2"/>
  <c r="BL20" i="2" s="1"/>
  <c r="AR20" i="2"/>
  <c r="BM20" i="2" s="1"/>
  <c r="AS20" i="2"/>
  <c r="BN20" i="2" s="1"/>
  <c r="AT20" i="2"/>
  <c r="BO20" i="2" s="1"/>
  <c r="AU20" i="2"/>
  <c r="BP20" i="2" s="1"/>
  <c r="AV20" i="2"/>
  <c r="BQ20" i="2" s="1"/>
  <c r="AD21" i="2"/>
  <c r="AY21" i="2" s="1"/>
  <c r="AE21" i="2"/>
  <c r="AZ21" i="2" s="1"/>
  <c r="AF21" i="2"/>
  <c r="BA21" i="2" s="1"/>
  <c r="AG21" i="2"/>
  <c r="BB21" i="2" s="1"/>
  <c r="AH21" i="2"/>
  <c r="BC21" i="2" s="1"/>
  <c r="AI21" i="2"/>
  <c r="BD21" i="2" s="1"/>
  <c r="AJ21" i="2"/>
  <c r="BE21" i="2" s="1"/>
  <c r="AK21" i="2"/>
  <c r="BF21" i="2" s="1"/>
  <c r="AL21" i="2"/>
  <c r="BG21" i="2" s="1"/>
  <c r="AM21" i="2"/>
  <c r="BH21" i="2" s="1"/>
  <c r="AN21" i="2"/>
  <c r="BI21" i="2" s="1"/>
  <c r="AO21" i="2"/>
  <c r="BJ21" i="2" s="1"/>
  <c r="AP21" i="2"/>
  <c r="BK21" i="2" s="1"/>
  <c r="AQ21" i="2"/>
  <c r="BL21" i="2" s="1"/>
  <c r="AR21" i="2"/>
  <c r="BM21" i="2" s="1"/>
  <c r="AS21" i="2"/>
  <c r="BN21" i="2" s="1"/>
  <c r="AT21" i="2"/>
  <c r="BO21" i="2" s="1"/>
  <c r="AU21" i="2"/>
  <c r="BP21" i="2" s="1"/>
  <c r="AV21" i="2"/>
  <c r="BQ21" i="2" s="1"/>
  <c r="AD22" i="2"/>
  <c r="AY22" i="2" s="1"/>
  <c r="AE22" i="2"/>
  <c r="AZ22" i="2" s="1"/>
  <c r="AF22" i="2"/>
  <c r="BA22" i="2" s="1"/>
  <c r="AG22" i="2"/>
  <c r="BB22" i="2" s="1"/>
  <c r="AH22" i="2"/>
  <c r="BC22" i="2" s="1"/>
  <c r="AI22" i="2"/>
  <c r="BD22" i="2" s="1"/>
  <c r="AJ22" i="2"/>
  <c r="BE22" i="2" s="1"/>
  <c r="AK22" i="2"/>
  <c r="BF22" i="2" s="1"/>
  <c r="AL22" i="2"/>
  <c r="BG22" i="2" s="1"/>
  <c r="AM22" i="2"/>
  <c r="BH22" i="2" s="1"/>
  <c r="AN22" i="2"/>
  <c r="BI22" i="2" s="1"/>
  <c r="AO22" i="2"/>
  <c r="BJ22" i="2" s="1"/>
  <c r="AP22" i="2"/>
  <c r="BK22" i="2" s="1"/>
  <c r="AQ22" i="2"/>
  <c r="BL22" i="2" s="1"/>
  <c r="AR22" i="2"/>
  <c r="BM22" i="2" s="1"/>
  <c r="AS22" i="2"/>
  <c r="BN22" i="2" s="1"/>
  <c r="AT22" i="2"/>
  <c r="BO22" i="2" s="1"/>
  <c r="AU22" i="2"/>
  <c r="BP22" i="2" s="1"/>
  <c r="AV22" i="2"/>
  <c r="BQ22" i="2" s="1"/>
  <c r="AD23" i="2"/>
  <c r="AY23" i="2" s="1"/>
  <c r="AE23" i="2"/>
  <c r="AZ23" i="2" s="1"/>
  <c r="AF23" i="2"/>
  <c r="BA23" i="2" s="1"/>
  <c r="AG23" i="2"/>
  <c r="BB23" i="2" s="1"/>
  <c r="AH23" i="2"/>
  <c r="BC23" i="2" s="1"/>
  <c r="AI23" i="2"/>
  <c r="BD23" i="2" s="1"/>
  <c r="AJ23" i="2"/>
  <c r="BE23" i="2" s="1"/>
  <c r="AK23" i="2"/>
  <c r="BF23" i="2" s="1"/>
  <c r="AL23" i="2"/>
  <c r="BG23" i="2" s="1"/>
  <c r="AM23" i="2"/>
  <c r="BH23" i="2" s="1"/>
  <c r="AN23" i="2"/>
  <c r="BI23" i="2" s="1"/>
  <c r="AO23" i="2"/>
  <c r="BJ23" i="2" s="1"/>
  <c r="AP23" i="2"/>
  <c r="BK23" i="2" s="1"/>
  <c r="AQ23" i="2"/>
  <c r="BL23" i="2" s="1"/>
  <c r="AR23" i="2"/>
  <c r="BM23" i="2" s="1"/>
  <c r="AS23" i="2"/>
  <c r="BN23" i="2" s="1"/>
  <c r="AT23" i="2"/>
  <c r="BO23" i="2" s="1"/>
  <c r="AU23" i="2"/>
  <c r="BP23" i="2" s="1"/>
  <c r="AV23" i="2"/>
  <c r="BQ23" i="2" s="1"/>
  <c r="AD3" i="2"/>
  <c r="AY3" i="2" s="1"/>
  <c r="AE3" i="2"/>
  <c r="AZ3" i="2" s="1"/>
  <c r="AF3" i="2"/>
  <c r="BA3" i="2" s="1"/>
  <c r="AG3" i="2"/>
  <c r="BB3" i="2" s="1"/>
  <c r="AH3" i="2"/>
  <c r="BC3" i="2" s="1"/>
  <c r="AI3" i="2"/>
  <c r="BD3" i="2" s="1"/>
  <c r="AJ3" i="2"/>
  <c r="BE3" i="2" s="1"/>
  <c r="AK3" i="2"/>
  <c r="BF3" i="2" s="1"/>
  <c r="AL3" i="2"/>
  <c r="BG3" i="2" s="1"/>
  <c r="AM3" i="2"/>
  <c r="BH3" i="2" s="1"/>
  <c r="AN3" i="2"/>
  <c r="BI3" i="2" s="1"/>
  <c r="AO3" i="2"/>
  <c r="BJ3" i="2" s="1"/>
  <c r="AP3" i="2"/>
  <c r="BK3" i="2" s="1"/>
  <c r="AQ3" i="2"/>
  <c r="BL3" i="2" s="1"/>
  <c r="AR3" i="2"/>
  <c r="BM3" i="2" s="1"/>
  <c r="AS3" i="2"/>
  <c r="BN3" i="2" s="1"/>
  <c r="AT3" i="2"/>
  <c r="BO3" i="2" s="1"/>
  <c r="AU3" i="2"/>
  <c r="BP3" i="2" s="1"/>
  <c r="AV3" i="2"/>
  <c r="BQ3" i="2" s="1"/>
  <c r="AC3" i="2"/>
  <c r="AX3" i="2" s="1"/>
  <c r="AC4" i="2"/>
  <c r="AX4" i="2" s="1"/>
  <c r="AC5" i="2"/>
  <c r="AX5" i="2" s="1"/>
  <c r="AC6" i="2"/>
  <c r="AX6" i="2" s="1"/>
  <c r="AC7" i="2"/>
  <c r="AX7" i="2" s="1"/>
  <c r="AC8" i="2"/>
  <c r="AX8" i="2" s="1"/>
  <c r="AC9" i="2"/>
  <c r="AX9" i="2" s="1"/>
  <c r="AC10" i="2"/>
  <c r="AX10" i="2" s="1"/>
  <c r="AC11" i="2"/>
  <c r="AX11" i="2" s="1"/>
  <c r="AC12" i="2"/>
  <c r="AX12" i="2" s="1"/>
  <c r="AC13" i="2"/>
  <c r="AX13" i="2" s="1"/>
  <c r="AC14" i="2"/>
  <c r="AX14" i="2" s="1"/>
  <c r="AC15" i="2"/>
  <c r="AX15" i="2" s="1"/>
  <c r="AC16" i="2"/>
  <c r="AX16" i="2" s="1"/>
  <c r="AC17" i="2"/>
  <c r="AX17" i="2" s="1"/>
  <c r="AC18" i="2"/>
  <c r="AX18" i="2" s="1"/>
  <c r="AC19" i="2"/>
  <c r="AX19" i="2" s="1"/>
  <c r="AC20" i="2"/>
  <c r="AX20" i="2" s="1"/>
  <c r="AC21" i="2"/>
  <c r="AX21" i="2" s="1"/>
  <c r="AC22" i="2"/>
  <c r="AX22" i="2" s="1"/>
  <c r="AC23" i="2"/>
  <c r="AX23" i="2" s="1"/>
  <c r="H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3" i="2"/>
  <c r="G5" i="2" l="1"/>
  <c r="H5" i="2" s="1"/>
  <c r="AC26" i="2" s="1"/>
  <c r="AX26" i="2" s="1"/>
  <c r="G328" i="2"/>
  <c r="H328" i="2" s="1"/>
  <c r="G324" i="2"/>
  <c r="H324" i="2" s="1"/>
  <c r="G320" i="2"/>
  <c r="H320" i="2" s="1"/>
  <c r="G316" i="2"/>
  <c r="H316" i="2" s="1"/>
  <c r="G312" i="2"/>
  <c r="H312" i="2" s="1"/>
  <c r="G308" i="2"/>
  <c r="H308" i="2" s="1"/>
  <c r="G304" i="2"/>
  <c r="H304" i="2" s="1"/>
  <c r="AC325" i="2" s="1"/>
  <c r="AX325" i="2" s="1"/>
  <c r="G300" i="2"/>
  <c r="H300" i="2" s="1"/>
  <c r="G296" i="2"/>
  <c r="G292" i="2"/>
  <c r="H292" i="2" s="1"/>
  <c r="AC313" i="2" s="1"/>
  <c r="AX313" i="2" s="1"/>
  <c r="G288" i="2"/>
  <c r="H288" i="2" s="1"/>
  <c r="AC309" i="2" s="1"/>
  <c r="AX309" i="2" s="1"/>
  <c r="G284" i="2"/>
  <c r="H284" i="2" s="1"/>
  <c r="AC305" i="2" s="1"/>
  <c r="AX305" i="2" s="1"/>
  <c r="G280" i="2"/>
  <c r="H280" i="2" s="1"/>
  <c r="AC301" i="2" s="1"/>
  <c r="AX301" i="2" s="1"/>
  <c r="G276" i="2"/>
  <c r="H276" i="2" s="1"/>
  <c r="AC297" i="2" s="1"/>
  <c r="AX297" i="2" s="1"/>
  <c r="G272" i="2"/>
  <c r="H272" i="2" s="1"/>
  <c r="AC293" i="2" s="1"/>
  <c r="G268" i="2"/>
  <c r="H268" i="2" s="1"/>
  <c r="AC289" i="2" s="1"/>
  <c r="G264" i="2"/>
  <c r="H264" i="2" s="1"/>
  <c r="G260" i="2"/>
  <c r="H260" i="2" s="1"/>
  <c r="AC281" i="2" s="1"/>
  <c r="G256" i="2"/>
  <c r="H256" i="2" s="1"/>
  <c r="AC277" i="2" s="1"/>
  <c r="G252" i="2"/>
  <c r="H252" i="2" s="1"/>
  <c r="G248" i="2"/>
  <c r="G244" i="2"/>
  <c r="G240" i="2"/>
  <c r="H240" i="2" s="1"/>
  <c r="I240" i="2" s="1"/>
  <c r="AD261" i="2" s="1"/>
  <c r="AY261" i="2" s="1"/>
  <c r="G236" i="2"/>
  <c r="H236" i="2" s="1"/>
  <c r="I236" i="2" s="1"/>
  <c r="G232" i="2"/>
  <c r="G228" i="2"/>
  <c r="H228" i="2" s="1"/>
  <c r="AC249" i="2" s="1"/>
  <c r="AX249" i="2" s="1"/>
  <c r="G224" i="2"/>
  <c r="H224" i="2" s="1"/>
  <c r="AC245" i="2" s="1"/>
  <c r="AX245" i="2" s="1"/>
  <c r="G220" i="2"/>
  <c r="H220" i="2" s="1"/>
  <c r="AC241" i="2" s="1"/>
  <c r="AX241" i="2" s="1"/>
  <c r="G216" i="2"/>
  <c r="G212" i="2"/>
  <c r="G208" i="2"/>
  <c r="H208" i="2" s="1"/>
  <c r="I208" i="2" s="1"/>
  <c r="AD229" i="2" s="1"/>
  <c r="AY229" i="2" s="1"/>
  <c r="G204" i="2"/>
  <c r="H204" i="2" s="1"/>
  <c r="I204" i="2" s="1"/>
  <c r="AD225" i="2" s="1"/>
  <c r="AY225" i="2" s="1"/>
  <c r="G200" i="2"/>
  <c r="H200" i="2" s="1"/>
  <c r="AC221" i="2" s="1"/>
  <c r="AX221" i="2" s="1"/>
  <c r="G196" i="2"/>
  <c r="G192" i="2"/>
  <c r="H192" i="2" s="1"/>
  <c r="AC213" i="2" s="1"/>
  <c r="AX213" i="2" s="1"/>
  <c r="G188" i="2"/>
  <c r="H188" i="2" s="1"/>
  <c r="G184" i="2"/>
  <c r="H184" i="2" s="1"/>
  <c r="G180" i="2"/>
  <c r="H180" i="2" s="1"/>
  <c r="AC201" i="2" s="1"/>
  <c r="AX201" i="2" s="1"/>
  <c r="G176" i="2"/>
  <c r="H176" i="2" s="1"/>
  <c r="AC197" i="2" s="1"/>
  <c r="AX197" i="2" s="1"/>
  <c r="G172" i="2"/>
  <c r="H172" i="2" s="1"/>
  <c r="AC193" i="2" s="1"/>
  <c r="AX193" i="2" s="1"/>
  <c r="G168" i="2"/>
  <c r="H168" i="2" s="1"/>
  <c r="AC189" i="2" s="1"/>
  <c r="AX189" i="2" s="1"/>
  <c r="G164" i="2"/>
  <c r="H164" i="2" s="1"/>
  <c r="AC185" i="2" s="1"/>
  <c r="AX185" i="2" s="1"/>
  <c r="G160" i="2"/>
  <c r="H160" i="2" s="1"/>
  <c r="AC181" i="2" s="1"/>
  <c r="AX181" i="2" s="1"/>
  <c r="G156" i="2"/>
  <c r="H156" i="2" s="1"/>
  <c r="AC177" i="2" s="1"/>
  <c r="AX177" i="2" s="1"/>
  <c r="G152" i="2"/>
  <c r="H152" i="2" s="1"/>
  <c r="G148" i="2"/>
  <c r="H148" i="2" s="1"/>
  <c r="AC169" i="2" s="1"/>
  <c r="AX169" i="2" s="1"/>
  <c r="G144" i="2"/>
  <c r="H144" i="2" s="1"/>
  <c r="AC165" i="2" s="1"/>
  <c r="AX165" i="2" s="1"/>
  <c r="G140" i="2"/>
  <c r="H140" i="2" s="1"/>
  <c r="AC161" i="2" s="1"/>
  <c r="AX161" i="2" s="1"/>
  <c r="G136" i="2"/>
  <c r="H136" i="2" s="1"/>
  <c r="G132" i="2"/>
  <c r="H132" i="2" s="1"/>
  <c r="AC153" i="2" s="1"/>
  <c r="AX153" i="2" s="1"/>
  <c r="G128" i="2"/>
  <c r="H128" i="2" s="1"/>
  <c r="AC149" i="2" s="1"/>
  <c r="AX149" i="2" s="1"/>
  <c r="G124" i="2"/>
  <c r="G120" i="2"/>
  <c r="G116" i="2"/>
  <c r="H116" i="2" s="1"/>
  <c r="AC137" i="2" s="1"/>
  <c r="AX137" i="2" s="1"/>
  <c r="G112" i="2"/>
  <c r="H112" i="2" s="1"/>
  <c r="AC133" i="2" s="1"/>
  <c r="AX133" i="2" s="1"/>
  <c r="G108" i="2"/>
  <c r="H108" i="2" s="1"/>
  <c r="AC129" i="2" s="1"/>
  <c r="AX129" i="2" s="1"/>
  <c r="G104" i="2"/>
  <c r="H104" i="2" s="1"/>
  <c r="AC125" i="2" s="1"/>
  <c r="AX125" i="2" s="1"/>
  <c r="G100" i="2"/>
  <c r="H100" i="2" s="1"/>
  <c r="G96" i="2"/>
  <c r="H96" i="2" s="1"/>
  <c r="AC117" i="2" s="1"/>
  <c r="AX117" i="2" s="1"/>
  <c r="G92" i="2"/>
  <c r="H92" i="2" s="1"/>
  <c r="AC113" i="2" s="1"/>
  <c r="AX113" i="2" s="1"/>
  <c r="G88" i="2"/>
  <c r="H88" i="2" s="1"/>
  <c r="G84" i="2"/>
  <c r="H84" i="2" s="1"/>
  <c r="I84" i="2" s="1"/>
  <c r="AD105" i="2" s="1"/>
  <c r="AY105" i="2" s="1"/>
  <c r="G80" i="2"/>
  <c r="H80" i="2" s="1"/>
  <c r="AC101" i="2" s="1"/>
  <c r="AX101" i="2" s="1"/>
  <c r="G76" i="2"/>
  <c r="H76" i="2" s="1"/>
  <c r="AC97" i="2" s="1"/>
  <c r="AX97" i="2" s="1"/>
  <c r="G72" i="2"/>
  <c r="H72" i="2" s="1"/>
  <c r="G68" i="2"/>
  <c r="H68" i="2" s="1"/>
  <c r="I68" i="2" s="1"/>
  <c r="AD89" i="2" s="1"/>
  <c r="AY89" i="2" s="1"/>
  <c r="G64" i="2"/>
  <c r="H64" i="2" s="1"/>
  <c r="AC85" i="2" s="1"/>
  <c r="AX85" i="2" s="1"/>
  <c r="G60" i="2"/>
  <c r="H60" i="2" s="1"/>
  <c r="G56" i="2"/>
  <c r="H56" i="2" s="1"/>
  <c r="G52" i="2"/>
  <c r="H52" i="2" s="1"/>
  <c r="AC73" i="2" s="1"/>
  <c r="AX73" i="2" s="1"/>
  <c r="G48" i="2"/>
  <c r="H48" i="2" s="1"/>
  <c r="AC69" i="2" s="1"/>
  <c r="AX69" i="2" s="1"/>
  <c r="G44" i="2"/>
  <c r="H44" i="2" s="1"/>
  <c r="AC65" i="2" s="1"/>
  <c r="AX65" i="2" s="1"/>
  <c r="G40" i="2"/>
  <c r="H40" i="2" s="1"/>
  <c r="G36" i="2"/>
  <c r="H36" i="2" s="1"/>
  <c r="AC57" i="2" s="1"/>
  <c r="AX57" i="2" s="1"/>
  <c r="G32" i="2"/>
  <c r="H32" i="2" s="1"/>
  <c r="AC53" i="2" s="1"/>
  <c r="AX53" i="2" s="1"/>
  <c r="G28" i="2"/>
  <c r="H28" i="2" s="1"/>
  <c r="AC49" i="2" s="1"/>
  <c r="AX49" i="2" s="1"/>
  <c r="G24" i="2"/>
  <c r="H24" i="2" s="1"/>
  <c r="G20" i="2"/>
  <c r="H20" i="2" s="1"/>
  <c r="I20" i="2" s="1"/>
  <c r="AD41" i="2" s="1"/>
  <c r="AY41" i="2" s="1"/>
  <c r="G16" i="2"/>
  <c r="H16" i="2" s="1"/>
  <c r="AC37" i="2" s="1"/>
  <c r="AX37" i="2" s="1"/>
  <c r="G12" i="2"/>
  <c r="H12" i="2" s="1"/>
  <c r="AC33" i="2" s="1"/>
  <c r="AX33" i="2" s="1"/>
  <c r="G8" i="2"/>
  <c r="H8" i="2" s="1"/>
  <c r="AC29" i="2" s="1"/>
  <c r="AX29" i="2" s="1"/>
  <c r="G327" i="2"/>
  <c r="G323" i="2"/>
  <c r="H323" i="2" s="1"/>
  <c r="G319" i="2"/>
  <c r="G315" i="2"/>
  <c r="G311" i="2"/>
  <c r="H311" i="2" s="1"/>
  <c r="G307" i="2"/>
  <c r="H307" i="2" s="1"/>
  <c r="I307" i="2" s="1"/>
  <c r="G303" i="2"/>
  <c r="H303" i="2" s="1"/>
  <c r="G299" i="2"/>
  <c r="G295" i="2"/>
  <c r="H295" i="2" s="1"/>
  <c r="I295" i="2" s="1"/>
  <c r="AD316" i="2" s="1"/>
  <c r="AY316" i="2" s="1"/>
  <c r="G291" i="2"/>
  <c r="H291" i="2" s="1"/>
  <c r="AC312" i="2" s="1"/>
  <c r="AX312" i="2" s="1"/>
  <c r="G287" i="2"/>
  <c r="H287" i="2" s="1"/>
  <c r="AC308" i="2" s="1"/>
  <c r="AX308" i="2" s="1"/>
  <c r="G283" i="2"/>
  <c r="H283" i="2" s="1"/>
  <c r="AC304" i="2" s="1"/>
  <c r="AX304" i="2" s="1"/>
  <c r="G279" i="2"/>
  <c r="H279" i="2" s="1"/>
  <c r="AC300" i="2" s="1"/>
  <c r="AX300" i="2" s="1"/>
  <c r="G275" i="2"/>
  <c r="H275" i="2" s="1"/>
  <c r="AC296" i="2" s="1"/>
  <c r="AX296" i="2" s="1"/>
  <c r="G271" i="2"/>
  <c r="H271" i="2" s="1"/>
  <c r="AC292" i="2" s="1"/>
  <c r="G267" i="2"/>
  <c r="H267" i="2" s="1"/>
  <c r="G263" i="2"/>
  <c r="H263" i="2" s="1"/>
  <c r="AC284" i="2" s="1"/>
  <c r="AX284" i="2" s="1"/>
  <c r="G259" i="2"/>
  <c r="H259" i="2" s="1"/>
  <c r="AC280" i="2" s="1"/>
  <c r="G255" i="2"/>
  <c r="H255" i="2" s="1"/>
  <c r="AC276" i="2" s="1"/>
  <c r="AX276" i="2" s="1"/>
  <c r="G251" i="2"/>
  <c r="H251" i="2" s="1"/>
  <c r="AC272" i="2" s="1"/>
  <c r="AX272" i="2" s="1"/>
  <c r="G247" i="2"/>
  <c r="G243" i="2"/>
  <c r="H243" i="2" s="1"/>
  <c r="AC264" i="2" s="1"/>
  <c r="AX264" i="2" s="1"/>
  <c r="G239" i="2"/>
  <c r="H239" i="2" s="1"/>
  <c r="AC260" i="2" s="1"/>
  <c r="AX260" i="2" s="1"/>
  <c r="G235" i="2"/>
  <c r="H235" i="2" s="1"/>
  <c r="AC256" i="2" s="1"/>
  <c r="AX256" i="2" s="1"/>
  <c r="G231" i="2"/>
  <c r="H231" i="2" s="1"/>
  <c r="AC252" i="2" s="1"/>
  <c r="AX252" i="2" s="1"/>
  <c r="G227" i="2"/>
  <c r="H227" i="2" s="1"/>
  <c r="AC248" i="2" s="1"/>
  <c r="AX248" i="2" s="1"/>
  <c r="G223" i="2"/>
  <c r="H223" i="2" s="1"/>
  <c r="AC244" i="2" s="1"/>
  <c r="AX244" i="2" s="1"/>
  <c r="G219" i="2"/>
  <c r="H219" i="2" s="1"/>
  <c r="G215" i="2"/>
  <c r="H215" i="2" s="1"/>
  <c r="G211" i="2"/>
  <c r="H211" i="2" s="1"/>
  <c r="I211" i="2" s="1"/>
  <c r="AD232" i="2" s="1"/>
  <c r="AY232" i="2" s="1"/>
  <c r="G207" i="2"/>
  <c r="H207" i="2" s="1"/>
  <c r="I207" i="2" s="1"/>
  <c r="AD228" i="2" s="1"/>
  <c r="AY228" i="2" s="1"/>
  <c r="G203" i="2"/>
  <c r="H203" i="2" s="1"/>
  <c r="G199" i="2"/>
  <c r="H199" i="2" s="1"/>
  <c r="AC220" i="2" s="1"/>
  <c r="AX220" i="2" s="1"/>
  <c r="G195" i="2"/>
  <c r="H195" i="2" s="1"/>
  <c r="I195" i="2" s="1"/>
  <c r="AD216" i="2" s="1"/>
  <c r="AY216" i="2" s="1"/>
  <c r="G191" i="2"/>
  <c r="H191" i="2" s="1"/>
  <c r="AC212" i="2" s="1"/>
  <c r="AX212" i="2" s="1"/>
  <c r="G187" i="2"/>
  <c r="H187" i="2" s="1"/>
  <c r="AC208" i="2" s="1"/>
  <c r="AX208" i="2" s="1"/>
  <c r="G183" i="2"/>
  <c r="H183" i="2" s="1"/>
  <c r="AC204" i="2" s="1"/>
  <c r="AX204" i="2" s="1"/>
  <c r="G179" i="2"/>
  <c r="H179" i="2" s="1"/>
  <c r="AC200" i="2" s="1"/>
  <c r="G175" i="2"/>
  <c r="H175" i="2" s="1"/>
  <c r="AC196" i="2" s="1"/>
  <c r="AX196" i="2" s="1"/>
  <c r="G171" i="2"/>
  <c r="H171" i="2" s="1"/>
  <c r="AC192" i="2" s="1"/>
  <c r="AX192" i="2" s="1"/>
  <c r="G167" i="2"/>
  <c r="H167" i="2" s="1"/>
  <c r="AC188" i="2" s="1"/>
  <c r="AX188" i="2" s="1"/>
  <c r="G163" i="2"/>
  <c r="H163" i="2" s="1"/>
  <c r="AC184" i="2" s="1"/>
  <c r="AX184" i="2" s="1"/>
  <c r="G159" i="2"/>
  <c r="H159" i="2" s="1"/>
  <c r="AC180" i="2" s="1"/>
  <c r="AX180" i="2" s="1"/>
  <c r="G155" i="2"/>
  <c r="H155" i="2" s="1"/>
  <c r="AC176" i="2" s="1"/>
  <c r="AX176" i="2" s="1"/>
  <c r="G151" i="2"/>
  <c r="H151" i="2" s="1"/>
  <c r="AC172" i="2" s="1"/>
  <c r="AX172" i="2" s="1"/>
  <c r="G147" i="2"/>
  <c r="H147" i="2" s="1"/>
  <c r="AC168" i="2" s="1"/>
  <c r="AX168" i="2" s="1"/>
  <c r="G143" i="2"/>
  <c r="H143" i="2" s="1"/>
  <c r="AC164" i="2" s="1"/>
  <c r="AX164" i="2" s="1"/>
  <c r="G139" i="2"/>
  <c r="G135" i="2"/>
  <c r="H135" i="2" s="1"/>
  <c r="AC156" i="2" s="1"/>
  <c r="AX156" i="2" s="1"/>
  <c r="G131" i="2"/>
  <c r="H131" i="2" s="1"/>
  <c r="AC152" i="2" s="1"/>
  <c r="AX152" i="2" s="1"/>
  <c r="G127" i="2"/>
  <c r="H127" i="2" s="1"/>
  <c r="G123" i="2"/>
  <c r="H123" i="2" s="1"/>
  <c r="AC144" i="2" s="1"/>
  <c r="AX144" i="2" s="1"/>
  <c r="G119" i="2"/>
  <c r="G115" i="2"/>
  <c r="H115" i="2" s="1"/>
  <c r="AC136" i="2" s="1"/>
  <c r="AX136" i="2" s="1"/>
  <c r="G111" i="2"/>
  <c r="H111" i="2" s="1"/>
  <c r="G107" i="2"/>
  <c r="H107" i="2" s="1"/>
  <c r="AC128" i="2" s="1"/>
  <c r="AX128" i="2" s="1"/>
  <c r="G103" i="2"/>
  <c r="H103" i="2" s="1"/>
  <c r="AC124" i="2" s="1"/>
  <c r="AX124" i="2" s="1"/>
  <c r="G99" i="2"/>
  <c r="H99" i="2" s="1"/>
  <c r="AC120" i="2" s="1"/>
  <c r="AX120" i="2" s="1"/>
  <c r="G95" i="2"/>
  <c r="H95" i="2" s="1"/>
  <c r="AC116" i="2" s="1"/>
  <c r="AX116" i="2" s="1"/>
  <c r="G91" i="2"/>
  <c r="H91" i="2" s="1"/>
  <c r="AC112" i="2" s="1"/>
  <c r="AX112" i="2" s="1"/>
  <c r="G87" i="2"/>
  <c r="H87" i="2" s="1"/>
  <c r="AC108" i="2" s="1"/>
  <c r="AX108" i="2" s="1"/>
  <c r="G83" i="2"/>
  <c r="H83" i="2" s="1"/>
  <c r="AC104" i="2" s="1"/>
  <c r="AX104" i="2" s="1"/>
  <c r="G79" i="2"/>
  <c r="H79" i="2" s="1"/>
  <c r="AC100" i="2" s="1"/>
  <c r="AX100" i="2" s="1"/>
  <c r="G75" i="2"/>
  <c r="H75" i="2" s="1"/>
  <c r="AC96" i="2" s="1"/>
  <c r="AX96" i="2" s="1"/>
  <c r="G71" i="2"/>
  <c r="H71" i="2" s="1"/>
  <c r="I71" i="2" s="1"/>
  <c r="AD92" i="2" s="1"/>
  <c r="AY92" i="2" s="1"/>
  <c r="G67" i="2"/>
  <c r="H67" i="2" s="1"/>
  <c r="AC88" i="2" s="1"/>
  <c r="AX88" i="2" s="1"/>
  <c r="G63" i="2"/>
  <c r="H63" i="2" s="1"/>
  <c r="AC84" i="2" s="1"/>
  <c r="AX84" i="2" s="1"/>
  <c r="G59" i="2"/>
  <c r="H59" i="2" s="1"/>
  <c r="G55" i="2"/>
  <c r="H55" i="2" s="1"/>
  <c r="I55" i="2" s="1"/>
  <c r="J55" i="2" s="1"/>
  <c r="AE76" i="2" s="1"/>
  <c r="AZ76" i="2" s="1"/>
  <c r="G51" i="2"/>
  <c r="H51" i="2" s="1"/>
  <c r="AC72" i="2" s="1"/>
  <c r="AX72" i="2" s="1"/>
  <c r="G47" i="2"/>
  <c r="H47" i="2" s="1"/>
  <c r="AC68" i="2" s="1"/>
  <c r="AX68" i="2" s="1"/>
  <c r="G43" i="2"/>
  <c r="H43" i="2" s="1"/>
  <c r="AC64" i="2" s="1"/>
  <c r="AX64" i="2" s="1"/>
  <c r="G39" i="2"/>
  <c r="H39" i="2" s="1"/>
  <c r="AC60" i="2" s="1"/>
  <c r="AX60" i="2" s="1"/>
  <c r="G35" i="2"/>
  <c r="H35" i="2" s="1"/>
  <c r="I35" i="2" s="1"/>
  <c r="AD56" i="2" s="1"/>
  <c r="AY56" i="2" s="1"/>
  <c r="G31" i="2"/>
  <c r="H31" i="2" s="1"/>
  <c r="AC52" i="2" s="1"/>
  <c r="AX52" i="2" s="1"/>
  <c r="G27" i="2"/>
  <c r="H27" i="2" s="1"/>
  <c r="I27" i="2" s="1"/>
  <c r="AD48" i="2" s="1"/>
  <c r="AY48" i="2" s="1"/>
  <c r="G23" i="2"/>
  <c r="H23" i="2" s="1"/>
  <c r="I23" i="2" s="1"/>
  <c r="G19" i="2"/>
  <c r="H19" i="2" s="1"/>
  <c r="AC40" i="2" s="1"/>
  <c r="AX40" i="2" s="1"/>
  <c r="G15" i="2"/>
  <c r="H15" i="2" s="1"/>
  <c r="AC36" i="2" s="1"/>
  <c r="AX36" i="2" s="1"/>
  <c r="G11" i="2"/>
  <c r="H11" i="2" s="1"/>
  <c r="AC32" i="2" s="1"/>
  <c r="AX32" i="2" s="1"/>
  <c r="G7" i="2"/>
  <c r="H7" i="2" s="1"/>
  <c r="I7" i="2" s="1"/>
  <c r="AD28" i="2" s="1"/>
  <c r="AY28" i="2" s="1"/>
  <c r="G326" i="2"/>
  <c r="H326" i="2" s="1"/>
  <c r="G322" i="2"/>
  <c r="H322" i="2" s="1"/>
  <c r="G318" i="2"/>
  <c r="H318" i="2" s="1"/>
  <c r="I318" i="2" s="1"/>
  <c r="J318" i="2" s="1"/>
  <c r="G314" i="2"/>
  <c r="H314" i="2" s="1"/>
  <c r="G310" i="2"/>
  <c r="H310" i="2" s="1"/>
  <c r="I310" i="2" s="1"/>
  <c r="G306" i="2"/>
  <c r="H306" i="2" s="1"/>
  <c r="AC327" i="2" s="1"/>
  <c r="G302" i="2"/>
  <c r="H302" i="2" s="1"/>
  <c r="G298" i="2"/>
  <c r="H298" i="2" s="1"/>
  <c r="AC319" i="2" s="1"/>
  <c r="AX319" i="2" s="1"/>
  <c r="G294" i="2"/>
  <c r="H294" i="2" s="1"/>
  <c r="I294" i="2" s="1"/>
  <c r="G290" i="2"/>
  <c r="H290" i="2" s="1"/>
  <c r="AC311" i="2" s="1"/>
  <c r="AX311" i="2" s="1"/>
  <c r="G286" i="2"/>
  <c r="H286" i="2" s="1"/>
  <c r="AC307" i="2" s="1"/>
  <c r="AX307" i="2" s="1"/>
  <c r="G282" i="2"/>
  <c r="H282" i="2" s="1"/>
  <c r="AC303" i="2" s="1"/>
  <c r="AX303" i="2" s="1"/>
  <c r="G278" i="2"/>
  <c r="H278" i="2" s="1"/>
  <c r="AC299" i="2" s="1"/>
  <c r="AX299" i="2" s="1"/>
  <c r="G274" i="2"/>
  <c r="H274" i="2" s="1"/>
  <c r="AC295" i="2" s="1"/>
  <c r="AX295" i="2" s="1"/>
  <c r="G270" i="2"/>
  <c r="H270" i="2" s="1"/>
  <c r="G266" i="2"/>
  <c r="H266" i="2" s="1"/>
  <c r="G262" i="2"/>
  <c r="H262" i="2" s="1"/>
  <c r="AC283" i="2" s="1"/>
  <c r="G258" i="2"/>
  <c r="H258" i="2" s="1"/>
  <c r="G254" i="2"/>
  <c r="G250" i="2"/>
  <c r="H250" i="2" s="1"/>
  <c r="AC271" i="2" s="1"/>
  <c r="AX271" i="2" s="1"/>
  <c r="G246" i="2"/>
  <c r="H246" i="2" s="1"/>
  <c r="AC267" i="2" s="1"/>
  <c r="AX267" i="2" s="1"/>
  <c r="G242" i="2"/>
  <c r="H242" i="2" s="1"/>
  <c r="AC263" i="2" s="1"/>
  <c r="AX263" i="2" s="1"/>
  <c r="G238" i="2"/>
  <c r="H238" i="2" s="1"/>
  <c r="AC259" i="2" s="1"/>
  <c r="AX259" i="2" s="1"/>
  <c r="G234" i="2"/>
  <c r="H234" i="2" s="1"/>
  <c r="AC255" i="2" s="1"/>
  <c r="AX255" i="2" s="1"/>
  <c r="G230" i="2"/>
  <c r="H230" i="2" s="1"/>
  <c r="AC251" i="2" s="1"/>
  <c r="AX251" i="2" s="1"/>
  <c r="G226" i="2"/>
  <c r="G222" i="2"/>
  <c r="H222" i="2" s="1"/>
  <c r="AC243" i="2" s="1"/>
  <c r="AX243" i="2" s="1"/>
  <c r="G218" i="2"/>
  <c r="H218" i="2" s="1"/>
  <c r="AC239" i="2" s="1"/>
  <c r="AX239" i="2" s="1"/>
  <c r="G214" i="2"/>
  <c r="H214" i="2" s="1"/>
  <c r="AC235" i="2" s="1"/>
  <c r="AX235" i="2" s="1"/>
  <c r="G210" i="2"/>
  <c r="H210" i="2" s="1"/>
  <c r="AC231" i="2" s="1"/>
  <c r="AX231" i="2" s="1"/>
  <c r="G206" i="2"/>
  <c r="G202" i="2"/>
  <c r="H202" i="2" s="1"/>
  <c r="AC223" i="2" s="1"/>
  <c r="AX223" i="2" s="1"/>
  <c r="G198" i="2"/>
  <c r="H198" i="2" s="1"/>
  <c r="I198" i="2" s="1"/>
  <c r="G194" i="2"/>
  <c r="G190" i="2"/>
  <c r="G186" i="2"/>
  <c r="G182" i="2"/>
  <c r="H182" i="2" s="1"/>
  <c r="G178" i="2"/>
  <c r="H178" i="2" s="1"/>
  <c r="G174" i="2"/>
  <c r="H174" i="2" s="1"/>
  <c r="G170" i="2"/>
  <c r="H170" i="2" s="1"/>
  <c r="I170" i="2" s="1"/>
  <c r="G166" i="2"/>
  <c r="H166" i="2" s="1"/>
  <c r="I166" i="2" s="1"/>
  <c r="G162" i="2"/>
  <c r="H162" i="2" s="1"/>
  <c r="AC183" i="2" s="1"/>
  <c r="AX183" i="2" s="1"/>
  <c r="G158" i="2"/>
  <c r="G154" i="2"/>
  <c r="H154" i="2" s="1"/>
  <c r="G150" i="2"/>
  <c r="H150" i="2" s="1"/>
  <c r="G146" i="2"/>
  <c r="H146" i="2" s="1"/>
  <c r="G142" i="2"/>
  <c r="H142" i="2" s="1"/>
  <c r="G138" i="2"/>
  <c r="H138" i="2" s="1"/>
  <c r="G134" i="2"/>
  <c r="H134" i="2" s="1"/>
  <c r="G130" i="2"/>
  <c r="G126" i="2"/>
  <c r="H126" i="2" s="1"/>
  <c r="AC147" i="2" s="1"/>
  <c r="AX147" i="2" s="1"/>
  <c r="G122" i="2"/>
  <c r="H122" i="2" s="1"/>
  <c r="AC143" i="2" s="1"/>
  <c r="AX143" i="2" s="1"/>
  <c r="G118" i="2"/>
  <c r="H118" i="2" s="1"/>
  <c r="AC139" i="2" s="1"/>
  <c r="AX139" i="2" s="1"/>
  <c r="G114" i="2"/>
  <c r="H114" i="2" s="1"/>
  <c r="AC135" i="2" s="1"/>
  <c r="AX135" i="2" s="1"/>
  <c r="G110" i="2"/>
  <c r="H110" i="2" s="1"/>
  <c r="AC131" i="2" s="1"/>
  <c r="AX131" i="2" s="1"/>
  <c r="G106" i="2"/>
  <c r="H106" i="2" s="1"/>
  <c r="AC127" i="2" s="1"/>
  <c r="AX127" i="2" s="1"/>
  <c r="G102" i="2"/>
  <c r="H102" i="2" s="1"/>
  <c r="AC123" i="2" s="1"/>
  <c r="AX123" i="2" s="1"/>
  <c r="G98" i="2"/>
  <c r="H98" i="2" s="1"/>
  <c r="AC119" i="2" s="1"/>
  <c r="AX119" i="2" s="1"/>
  <c r="G94" i="2"/>
  <c r="H94" i="2" s="1"/>
  <c r="G90" i="2"/>
  <c r="H90" i="2" s="1"/>
  <c r="I90" i="2" s="1"/>
  <c r="AD111" i="2" s="1"/>
  <c r="AY111" i="2" s="1"/>
  <c r="G86" i="2"/>
  <c r="H86" i="2" s="1"/>
  <c r="AC107" i="2" s="1"/>
  <c r="AX107" i="2" s="1"/>
  <c r="G82" i="2"/>
  <c r="H82" i="2" s="1"/>
  <c r="I82" i="2" s="1"/>
  <c r="AD103" i="2" s="1"/>
  <c r="AY103" i="2" s="1"/>
  <c r="G78" i="2"/>
  <c r="H78" i="2" s="1"/>
  <c r="G74" i="2"/>
  <c r="H74" i="2" s="1"/>
  <c r="G70" i="2"/>
  <c r="H70" i="2" s="1"/>
  <c r="I70" i="2" s="1"/>
  <c r="AD91" i="2" s="1"/>
  <c r="AY91" i="2" s="1"/>
  <c r="G66" i="2"/>
  <c r="H66" i="2" s="1"/>
  <c r="I66" i="2" s="1"/>
  <c r="AD87" i="2" s="1"/>
  <c r="AY87" i="2" s="1"/>
  <c r="G62" i="2"/>
  <c r="H62" i="2" s="1"/>
  <c r="G58" i="2"/>
  <c r="H58" i="2" s="1"/>
  <c r="I58" i="2" s="1"/>
  <c r="G54" i="2"/>
  <c r="H54" i="2" s="1"/>
  <c r="I54" i="2" s="1"/>
  <c r="AD75" i="2" s="1"/>
  <c r="AY75" i="2" s="1"/>
  <c r="G50" i="2"/>
  <c r="H50" i="2" s="1"/>
  <c r="AC71" i="2" s="1"/>
  <c r="AX71" i="2" s="1"/>
  <c r="G46" i="2"/>
  <c r="H46" i="2" s="1"/>
  <c r="G42" i="2"/>
  <c r="H42" i="2" s="1"/>
  <c r="I42" i="2" s="1"/>
  <c r="AD63" i="2" s="1"/>
  <c r="AY63" i="2" s="1"/>
  <c r="G38" i="2"/>
  <c r="H38" i="2" s="1"/>
  <c r="I38" i="2" s="1"/>
  <c r="AD59" i="2" s="1"/>
  <c r="AY59" i="2" s="1"/>
  <c r="G34" i="2"/>
  <c r="H34" i="2" s="1"/>
  <c r="AC55" i="2" s="1"/>
  <c r="AX55" i="2" s="1"/>
  <c r="G30" i="2"/>
  <c r="H30" i="2" s="1"/>
  <c r="G26" i="2"/>
  <c r="H26" i="2" s="1"/>
  <c r="AC47" i="2" s="1"/>
  <c r="AX47" i="2" s="1"/>
  <c r="G22" i="2"/>
  <c r="H22" i="2" s="1"/>
  <c r="AC43" i="2" s="1"/>
  <c r="AX43" i="2" s="1"/>
  <c r="G18" i="2"/>
  <c r="H18" i="2" s="1"/>
  <c r="I18" i="2" s="1"/>
  <c r="AD39" i="2" s="1"/>
  <c r="AY39" i="2" s="1"/>
  <c r="G14" i="2"/>
  <c r="H14" i="2" s="1"/>
  <c r="AC35" i="2" s="1"/>
  <c r="AX35" i="2" s="1"/>
  <c r="G10" i="2"/>
  <c r="H10" i="2" s="1"/>
  <c r="I10" i="2" s="1"/>
  <c r="AD31" i="2" s="1"/>
  <c r="AY31" i="2" s="1"/>
  <c r="G6" i="2"/>
  <c r="H6" i="2" s="1"/>
  <c r="AC27" i="2" s="1"/>
  <c r="AX27" i="2" s="1"/>
  <c r="G4" i="2"/>
  <c r="H4" i="2" s="1"/>
  <c r="AC25" i="2" s="1"/>
  <c r="AX25" i="2" s="1"/>
  <c r="G325" i="2"/>
  <c r="H325" i="2" s="1"/>
  <c r="G321" i="2"/>
  <c r="H321" i="2" s="1"/>
  <c r="I321" i="2" s="1"/>
  <c r="G317" i="2"/>
  <c r="H317" i="2" s="1"/>
  <c r="G313" i="2"/>
  <c r="H313" i="2" s="1"/>
  <c r="G309" i="2"/>
  <c r="H309" i="2" s="1"/>
  <c r="I309" i="2" s="1"/>
  <c r="G305" i="2"/>
  <c r="H305" i="2" s="1"/>
  <c r="AC326" i="2" s="1"/>
  <c r="AX326" i="2" s="1"/>
  <c r="G301" i="2"/>
  <c r="H301" i="2" s="1"/>
  <c r="AC322" i="2" s="1"/>
  <c r="AX322" i="2" s="1"/>
  <c r="G297" i="2"/>
  <c r="H297" i="2" s="1"/>
  <c r="AC318" i="2" s="1"/>
  <c r="AX318" i="2" s="1"/>
  <c r="G293" i="2"/>
  <c r="H293" i="2" s="1"/>
  <c r="AC314" i="2" s="1"/>
  <c r="AX314" i="2" s="1"/>
  <c r="G289" i="2"/>
  <c r="H289" i="2" s="1"/>
  <c r="I289" i="2" s="1"/>
  <c r="AD310" i="2" s="1"/>
  <c r="AY310" i="2" s="1"/>
  <c r="G285" i="2"/>
  <c r="H285" i="2" s="1"/>
  <c r="AC306" i="2" s="1"/>
  <c r="AX306" i="2" s="1"/>
  <c r="G281" i="2"/>
  <c r="H281" i="2" s="1"/>
  <c r="AC302" i="2" s="1"/>
  <c r="AX302" i="2" s="1"/>
  <c r="G277" i="2"/>
  <c r="H277" i="2" s="1"/>
  <c r="G273" i="2"/>
  <c r="H273" i="2" s="1"/>
  <c r="AC294" i="2" s="1"/>
  <c r="AX294" i="2" s="1"/>
  <c r="G269" i="2"/>
  <c r="H269" i="2" s="1"/>
  <c r="G265" i="2"/>
  <c r="H265" i="2" s="1"/>
  <c r="AC286" i="2" s="1"/>
  <c r="AX286" i="2" s="1"/>
  <c r="G261" i="2"/>
  <c r="H261" i="2" s="1"/>
  <c r="G257" i="2"/>
  <c r="H257" i="2" s="1"/>
  <c r="I257" i="2" s="1"/>
  <c r="AD278" i="2" s="1"/>
  <c r="G253" i="2"/>
  <c r="H253" i="2" s="1"/>
  <c r="AC274" i="2" s="1"/>
  <c r="AX274" i="2" s="1"/>
  <c r="G249" i="2"/>
  <c r="H249" i="2" s="1"/>
  <c r="I249" i="2" s="1"/>
  <c r="AD270" i="2" s="1"/>
  <c r="AY270" i="2" s="1"/>
  <c r="G245" i="2"/>
  <c r="G241" i="2"/>
  <c r="H241" i="2" s="1"/>
  <c r="G237" i="2"/>
  <c r="H237" i="2" s="1"/>
  <c r="G233" i="2"/>
  <c r="G229" i="2"/>
  <c r="G225" i="2"/>
  <c r="G221" i="2"/>
  <c r="H221" i="2" s="1"/>
  <c r="G217" i="2"/>
  <c r="H217" i="2" s="1"/>
  <c r="AC238" i="2" s="1"/>
  <c r="AX238" i="2" s="1"/>
  <c r="G213" i="2"/>
  <c r="H213" i="2" s="1"/>
  <c r="AC234" i="2" s="1"/>
  <c r="AX234" i="2" s="1"/>
  <c r="G209" i="2"/>
  <c r="H209" i="2" s="1"/>
  <c r="AC230" i="2" s="1"/>
  <c r="G205" i="2"/>
  <c r="H205" i="2" s="1"/>
  <c r="AC226" i="2" s="1"/>
  <c r="G201" i="2"/>
  <c r="H201" i="2" s="1"/>
  <c r="AC222" i="2" s="1"/>
  <c r="AX222" i="2" s="1"/>
  <c r="G197" i="2"/>
  <c r="H197" i="2" s="1"/>
  <c r="AC218" i="2" s="1"/>
  <c r="AX218" i="2" s="1"/>
  <c r="G193" i="2"/>
  <c r="H193" i="2" s="1"/>
  <c r="AC214" i="2" s="1"/>
  <c r="AX214" i="2" s="1"/>
  <c r="G189" i="2"/>
  <c r="H189" i="2" s="1"/>
  <c r="AC210" i="2" s="1"/>
  <c r="AX210" i="2" s="1"/>
  <c r="G185" i="2"/>
  <c r="H185" i="2" s="1"/>
  <c r="AC206" i="2" s="1"/>
  <c r="AX206" i="2" s="1"/>
  <c r="G181" i="2"/>
  <c r="H181" i="2" s="1"/>
  <c r="AC202" i="2" s="1"/>
  <c r="AX202" i="2" s="1"/>
  <c r="G177" i="2"/>
  <c r="H177" i="2" s="1"/>
  <c r="AC198" i="2" s="1"/>
  <c r="AX198" i="2" s="1"/>
  <c r="G173" i="2"/>
  <c r="H173" i="2" s="1"/>
  <c r="AC194" i="2" s="1"/>
  <c r="AX194" i="2" s="1"/>
  <c r="G169" i="2"/>
  <c r="H169" i="2" s="1"/>
  <c r="AC190" i="2" s="1"/>
  <c r="AX190" i="2" s="1"/>
  <c r="G165" i="2"/>
  <c r="H165" i="2" s="1"/>
  <c r="G161" i="2"/>
  <c r="H161" i="2" s="1"/>
  <c r="I161" i="2" s="1"/>
  <c r="G157" i="2"/>
  <c r="H157" i="2" s="1"/>
  <c r="G153" i="2"/>
  <c r="H153" i="2" s="1"/>
  <c r="G149" i="2"/>
  <c r="G145" i="2"/>
  <c r="H145" i="2" s="1"/>
  <c r="I145" i="2" s="1"/>
  <c r="G141" i="2"/>
  <c r="H141" i="2" s="1"/>
  <c r="AC162" i="2" s="1"/>
  <c r="AX162" i="2" s="1"/>
  <c r="G137" i="2"/>
  <c r="H137" i="2" s="1"/>
  <c r="AC158" i="2" s="1"/>
  <c r="AX158" i="2" s="1"/>
  <c r="G133" i="2"/>
  <c r="H133" i="2" s="1"/>
  <c r="AC154" i="2" s="1"/>
  <c r="AX154" i="2" s="1"/>
  <c r="G129" i="2"/>
  <c r="H129" i="2" s="1"/>
  <c r="G125" i="2"/>
  <c r="H125" i="2" s="1"/>
  <c r="AC146" i="2" s="1"/>
  <c r="AX146" i="2" s="1"/>
  <c r="G121" i="2"/>
  <c r="H121" i="2" s="1"/>
  <c r="AC142" i="2" s="1"/>
  <c r="AX142" i="2" s="1"/>
  <c r="G117" i="2"/>
  <c r="H117" i="2" s="1"/>
  <c r="AC138" i="2" s="1"/>
  <c r="AX138" i="2" s="1"/>
  <c r="G113" i="2"/>
  <c r="H113" i="2" s="1"/>
  <c r="AC134" i="2" s="1"/>
  <c r="AX134" i="2" s="1"/>
  <c r="G109" i="2"/>
  <c r="H109" i="2" s="1"/>
  <c r="AC130" i="2" s="1"/>
  <c r="AX130" i="2" s="1"/>
  <c r="G105" i="2"/>
  <c r="H105" i="2" s="1"/>
  <c r="AC126" i="2" s="1"/>
  <c r="AX126" i="2" s="1"/>
  <c r="G101" i="2"/>
  <c r="H101" i="2" s="1"/>
  <c r="AC122" i="2" s="1"/>
  <c r="AX122" i="2" s="1"/>
  <c r="G97" i="2"/>
  <c r="H97" i="2" s="1"/>
  <c r="AC118" i="2" s="1"/>
  <c r="AX118" i="2" s="1"/>
  <c r="G93" i="2"/>
  <c r="H93" i="2" s="1"/>
  <c r="AC114" i="2" s="1"/>
  <c r="AX114" i="2" s="1"/>
  <c r="G89" i="2"/>
  <c r="H89" i="2" s="1"/>
  <c r="AC110" i="2" s="1"/>
  <c r="AX110" i="2" s="1"/>
  <c r="G85" i="2"/>
  <c r="H85" i="2" s="1"/>
  <c r="G81" i="2"/>
  <c r="H81" i="2" s="1"/>
  <c r="AC102" i="2" s="1"/>
  <c r="AX102" i="2" s="1"/>
  <c r="G77" i="2"/>
  <c r="H77" i="2" s="1"/>
  <c r="AC98" i="2" s="1"/>
  <c r="AX98" i="2" s="1"/>
  <c r="G73" i="2"/>
  <c r="H73" i="2" s="1"/>
  <c r="AC94" i="2" s="1"/>
  <c r="AX94" i="2" s="1"/>
  <c r="G69" i="2"/>
  <c r="H69" i="2" s="1"/>
  <c r="G65" i="2"/>
  <c r="H65" i="2" s="1"/>
  <c r="AC86" i="2" s="1"/>
  <c r="AX86" i="2" s="1"/>
  <c r="G61" i="2"/>
  <c r="H61" i="2" s="1"/>
  <c r="AC82" i="2" s="1"/>
  <c r="AX82" i="2" s="1"/>
  <c r="G57" i="2"/>
  <c r="H57" i="2" s="1"/>
  <c r="AC78" i="2" s="1"/>
  <c r="AX78" i="2" s="1"/>
  <c r="G53" i="2"/>
  <c r="H53" i="2" s="1"/>
  <c r="G49" i="2"/>
  <c r="H49" i="2" s="1"/>
  <c r="G45" i="2"/>
  <c r="H45" i="2" s="1"/>
  <c r="AC66" i="2" s="1"/>
  <c r="AX66" i="2" s="1"/>
  <c r="G41" i="2"/>
  <c r="H41" i="2" s="1"/>
  <c r="AC62" i="2" s="1"/>
  <c r="AX62" i="2" s="1"/>
  <c r="G37" i="2"/>
  <c r="H37" i="2" s="1"/>
  <c r="G33" i="2"/>
  <c r="H33" i="2" s="1"/>
  <c r="G29" i="2"/>
  <c r="H29" i="2" s="1"/>
  <c r="AC50" i="2" s="1"/>
  <c r="AX50" i="2" s="1"/>
  <c r="G25" i="2"/>
  <c r="H25" i="2" s="1"/>
  <c r="AC46" i="2" s="1"/>
  <c r="AX46" i="2" s="1"/>
  <c r="G21" i="2"/>
  <c r="H21" i="2" s="1"/>
  <c r="G17" i="2"/>
  <c r="H17" i="2" s="1"/>
  <c r="G13" i="2"/>
  <c r="H13" i="2" s="1"/>
  <c r="AC34" i="2" s="1"/>
  <c r="AX34" i="2" s="1"/>
  <c r="G9" i="2"/>
  <c r="H9" i="2" s="1"/>
  <c r="AC30" i="2" s="1"/>
  <c r="AX30" i="2" s="1"/>
  <c r="I325" i="2"/>
  <c r="J325" i="2" s="1"/>
  <c r="I142" i="2"/>
  <c r="AD163" i="2" s="1"/>
  <c r="AY163" i="2" s="1"/>
  <c r="AC163" i="2"/>
  <c r="AX163" i="2" s="1"/>
  <c r="AC159" i="2"/>
  <c r="AX159" i="2" s="1"/>
  <c r="I235" i="2"/>
  <c r="AD256" i="2" s="1"/>
  <c r="AY256" i="2" s="1"/>
  <c r="I136" i="2"/>
  <c r="AD157" i="2" s="1"/>
  <c r="AY157" i="2" s="1"/>
  <c r="AC157" i="2"/>
  <c r="AX157" i="2" s="1"/>
  <c r="AC148" i="2"/>
  <c r="AX148" i="2" s="1"/>
  <c r="I184" i="2"/>
  <c r="AD205" i="2" s="1"/>
  <c r="AC205" i="2"/>
  <c r="AX205" i="2" s="1"/>
  <c r="AC199" i="2"/>
  <c r="AX199" i="2" s="1"/>
  <c r="I123" i="2"/>
  <c r="J123" i="2" s="1"/>
  <c r="I313" i="2"/>
  <c r="J313" i="2" s="1"/>
  <c r="AC121" i="2"/>
  <c r="AX121" i="2" s="1"/>
  <c r="I261" i="2"/>
  <c r="J261" i="2" s="1"/>
  <c r="AE282" i="2" s="1"/>
  <c r="AZ282" i="2" s="1"/>
  <c r="AC282" i="2"/>
  <c r="AX282" i="2" s="1"/>
  <c r="H247" i="2"/>
  <c r="AC268" i="2" s="1"/>
  <c r="AX268" i="2" s="1"/>
  <c r="H226" i="2"/>
  <c r="AC247" i="2" s="1"/>
  <c r="AX247" i="2" s="1"/>
  <c r="I219" i="2"/>
  <c r="AD240" i="2" s="1"/>
  <c r="AY240" i="2" s="1"/>
  <c r="AC240" i="2"/>
  <c r="AX240" i="2" s="1"/>
  <c r="H206" i="2"/>
  <c r="AC227" i="2" s="1"/>
  <c r="AX227" i="2" s="1"/>
  <c r="I174" i="2"/>
  <c r="AD195" i="2" s="1"/>
  <c r="AY195" i="2" s="1"/>
  <c r="AC195" i="2"/>
  <c r="AX195" i="2" s="1"/>
  <c r="I148" i="2"/>
  <c r="AD169" i="2" s="1"/>
  <c r="AY169" i="2" s="1"/>
  <c r="AC132" i="2"/>
  <c r="AX132" i="2" s="1"/>
  <c r="I277" i="2"/>
  <c r="AD298" i="2" s="1"/>
  <c r="AY298" i="2" s="1"/>
  <c r="AC298" i="2"/>
  <c r="AX298" i="2" s="1"/>
  <c r="H196" i="2"/>
  <c r="AC217" i="2" s="1"/>
  <c r="AX217" i="2" s="1"/>
  <c r="I152" i="2"/>
  <c r="AC173" i="2"/>
  <c r="AX173" i="2" s="1"/>
  <c r="K318" i="2"/>
  <c r="L318" i="2" s="1"/>
  <c r="M318" i="2" s="1"/>
  <c r="J309" i="2"/>
  <c r="K309" i="2" s="1"/>
  <c r="I251" i="2"/>
  <c r="AD272" i="2" s="1"/>
  <c r="AY272" i="2" s="1"/>
  <c r="I197" i="2"/>
  <c r="AD218" i="2" s="1"/>
  <c r="AY218" i="2" s="1"/>
  <c r="I151" i="2"/>
  <c r="AD172" i="2" s="1"/>
  <c r="AY172" i="2" s="1"/>
  <c r="H119" i="2"/>
  <c r="AC323" i="2"/>
  <c r="I302" i="2"/>
  <c r="AD323" i="2" s="1"/>
  <c r="AY323" i="2" s="1"/>
  <c r="I306" i="2"/>
  <c r="AD327" i="2" s="1"/>
  <c r="AY327" i="2" s="1"/>
  <c r="I328" i="2"/>
  <c r="H327" i="2"/>
  <c r="I327" i="2" s="1"/>
  <c r="I324" i="2"/>
  <c r="H319" i="2"/>
  <c r="H315" i="2"/>
  <c r="I312" i="2"/>
  <c r="J312" i="2" s="1"/>
  <c r="K312" i="2" s="1"/>
  <c r="I308" i="2"/>
  <c r="H299" i="2"/>
  <c r="I299" i="2" s="1"/>
  <c r="I290" i="2"/>
  <c r="AD311" i="2" s="1"/>
  <c r="AC279" i="2"/>
  <c r="I297" i="2"/>
  <c r="H296" i="2"/>
  <c r="I296" i="2" s="1"/>
  <c r="AD317" i="2" s="1"/>
  <c r="AY317" i="2" s="1"/>
  <c r="I282" i="2"/>
  <c r="AD303" i="2" s="1"/>
  <c r="I270" i="2"/>
  <c r="AD291" i="2" s="1"/>
  <c r="AY291" i="2" s="1"/>
  <c r="AC291" i="2"/>
  <c r="AC288" i="2"/>
  <c r="I293" i="2"/>
  <c r="I286" i="2"/>
  <c r="AD307" i="2" s="1"/>
  <c r="I266" i="2"/>
  <c r="AD287" i="2" s="1"/>
  <c r="AY287" i="2" s="1"/>
  <c r="AC287" i="2"/>
  <c r="AC285" i="2"/>
  <c r="I283" i="2"/>
  <c r="AD304" i="2" s="1"/>
  <c r="I271" i="2"/>
  <c r="AD292" i="2" s="1"/>
  <c r="AY292" i="2" s="1"/>
  <c r="I267" i="2"/>
  <c r="AD288" i="2" s="1"/>
  <c r="AY288" i="2" s="1"/>
  <c r="H254" i="2"/>
  <c r="I254" i="2" s="1"/>
  <c r="I292" i="2"/>
  <c r="AD313" i="2" s="1"/>
  <c r="J289" i="2"/>
  <c r="AE310" i="2" s="1"/>
  <c r="I284" i="2"/>
  <c r="AD305" i="2" s="1"/>
  <c r="I280" i="2"/>
  <c r="AD301" i="2" s="1"/>
  <c r="I268" i="2"/>
  <c r="AD289" i="2" s="1"/>
  <c r="AY289" i="2" s="1"/>
  <c r="I264" i="2"/>
  <c r="AD285" i="2" s="1"/>
  <c r="AY285" i="2" s="1"/>
  <c r="J257" i="2"/>
  <c r="AE278" i="2" s="1"/>
  <c r="AZ278" i="2" s="1"/>
  <c r="H248" i="2"/>
  <c r="I248" i="2" s="1"/>
  <c r="H244" i="2"/>
  <c r="H232" i="2"/>
  <c r="I232" i="2" s="1"/>
  <c r="I250" i="2"/>
  <c r="J250" i="2" s="1"/>
  <c r="H245" i="2"/>
  <c r="I238" i="2"/>
  <c r="J238" i="2" s="1"/>
  <c r="AE259" i="2" s="1"/>
  <c r="AZ259" i="2" s="1"/>
  <c r="I234" i="2"/>
  <c r="H233" i="2"/>
  <c r="I233" i="2" s="1"/>
  <c r="AD254" i="2" s="1"/>
  <c r="AY254" i="2" s="1"/>
  <c r="H229" i="2"/>
  <c r="I213" i="2"/>
  <c r="J213" i="2" s="1"/>
  <c r="AE234" i="2" s="1"/>
  <c r="AZ234" i="2" s="1"/>
  <c r="H225" i="2"/>
  <c r="I222" i="2"/>
  <c r="AD243" i="2" s="1"/>
  <c r="I217" i="2"/>
  <c r="AD238" i="2" s="1"/>
  <c r="H216" i="2"/>
  <c r="I216" i="2" s="1"/>
  <c r="AD237" i="2" s="1"/>
  <c r="AY237" i="2" s="1"/>
  <c r="H212" i="2"/>
  <c r="I212" i="2" s="1"/>
  <c r="AD233" i="2" s="1"/>
  <c r="AY233" i="2" s="1"/>
  <c r="I200" i="2"/>
  <c r="AD221" i="2" s="1"/>
  <c r="H194" i="2"/>
  <c r="I194" i="2" s="1"/>
  <c r="I181" i="2"/>
  <c r="AD202" i="2" s="1"/>
  <c r="AY202" i="2" s="1"/>
  <c r="H190" i="2"/>
  <c r="I190" i="2" s="1"/>
  <c r="I187" i="2"/>
  <c r="H186" i="2"/>
  <c r="I177" i="2"/>
  <c r="J177" i="2" s="1"/>
  <c r="AE198" i="2" s="1"/>
  <c r="AZ198" i="2" s="1"/>
  <c r="I171" i="2"/>
  <c r="J171" i="2" s="1"/>
  <c r="I168" i="2"/>
  <c r="H158" i="2"/>
  <c r="I155" i="2"/>
  <c r="H149" i="2"/>
  <c r="I133" i="2"/>
  <c r="AD154" i="2" s="1"/>
  <c r="H139" i="2"/>
  <c r="H130" i="2"/>
  <c r="I126" i="2"/>
  <c r="AD147" i="2" s="1"/>
  <c r="H124" i="2"/>
  <c r="I124" i="2" s="1"/>
  <c r="H120" i="2"/>
  <c r="I117" i="2"/>
  <c r="J117" i="2" s="1"/>
  <c r="I107" i="2"/>
  <c r="AD128" i="2" s="1"/>
  <c r="AY128" i="2" s="1"/>
  <c r="I103" i="2"/>
  <c r="I59" i="2"/>
  <c r="AD80" i="2" s="1"/>
  <c r="AY80" i="2" s="1"/>
  <c r="I50" i="2"/>
  <c r="AD71" i="2" s="1"/>
  <c r="AY71" i="2" s="1"/>
  <c r="I39" i="2"/>
  <c r="AD60" i="2" s="1"/>
  <c r="AY60" i="2" s="1"/>
  <c r="I12" i="2"/>
  <c r="AD33" i="2" s="1"/>
  <c r="AY33" i="2" s="1"/>
  <c r="I43" i="2"/>
  <c r="AD64" i="2" s="1"/>
  <c r="AY64" i="2" s="1"/>
  <c r="I92" i="2"/>
  <c r="AD113" i="2" s="1"/>
  <c r="AY113" i="2" s="1"/>
  <c r="I75" i="2"/>
  <c r="I28" i="2"/>
  <c r="AD49" i="2" s="1"/>
  <c r="AY49" i="2" s="1"/>
  <c r="I11" i="2"/>
  <c r="AD32" i="2" s="1"/>
  <c r="AY32" i="2" s="1"/>
  <c r="I15" i="2"/>
  <c r="AD36" i="2" s="1"/>
  <c r="AY36" i="2" s="1"/>
  <c r="I91" i="2"/>
  <c r="AD112" i="2" s="1"/>
  <c r="AY112" i="2" s="1"/>
  <c r="I63" i="2"/>
  <c r="J63" i="2" s="1"/>
  <c r="AE84" i="2" s="1"/>
  <c r="AZ84" i="2" s="1"/>
  <c r="BR17" i="2"/>
  <c r="BT17" i="2" s="1"/>
  <c r="BR13" i="2"/>
  <c r="BT13" i="2" s="1"/>
  <c r="BR9" i="2"/>
  <c r="BT9" i="2" s="1"/>
  <c r="BR5" i="2"/>
  <c r="BT5" i="2" s="1"/>
  <c r="BR21" i="2"/>
  <c r="BT21" i="2" s="1"/>
  <c r="BR20" i="2"/>
  <c r="BT20" i="2" s="1"/>
  <c r="BR16" i="2"/>
  <c r="BT16" i="2" s="1"/>
  <c r="BR12" i="2"/>
  <c r="BT12" i="2" s="1"/>
  <c r="BR8" i="2"/>
  <c r="BT8" i="2" s="1"/>
  <c r="BR4" i="2"/>
  <c r="BT4" i="2" s="1"/>
  <c r="BR22" i="2"/>
  <c r="BT22" i="2" s="1"/>
  <c r="BR18" i="2"/>
  <c r="BT18" i="2" s="1"/>
  <c r="BR14" i="2"/>
  <c r="BT14" i="2" s="1"/>
  <c r="BR10" i="2"/>
  <c r="BT10" i="2" s="1"/>
  <c r="BR6" i="2"/>
  <c r="BT6" i="2" s="1"/>
  <c r="BR23" i="2"/>
  <c r="BT23" i="2" s="1"/>
  <c r="BR19" i="2"/>
  <c r="BT19" i="2" s="1"/>
  <c r="BR15" i="2"/>
  <c r="BT15" i="2" s="1"/>
  <c r="BR11" i="2"/>
  <c r="BT11" i="2" s="1"/>
  <c r="BR7" i="2"/>
  <c r="BT7" i="2" s="1"/>
  <c r="BR3" i="2"/>
  <c r="BT3" i="2" s="1"/>
  <c r="AW17" i="2"/>
  <c r="AW5" i="2"/>
  <c r="AW21" i="2"/>
  <c r="AW13" i="2"/>
  <c r="AW9" i="2"/>
  <c r="AW20" i="2"/>
  <c r="AW16" i="2"/>
  <c r="AW12" i="2"/>
  <c r="AW8" i="2"/>
  <c r="AW4" i="2"/>
  <c r="AW22" i="2"/>
  <c r="AW18" i="2"/>
  <c r="AW14" i="2"/>
  <c r="AW10" i="2"/>
  <c r="AW6" i="2"/>
  <c r="AW23" i="2"/>
  <c r="AW19" i="2"/>
  <c r="AW15" i="2"/>
  <c r="AW11" i="2"/>
  <c r="AW7" i="2"/>
  <c r="AW3" i="2"/>
  <c r="I101" i="2"/>
  <c r="AD122" i="2" s="1"/>
  <c r="AY122" i="2" s="1"/>
  <c r="I81" i="2"/>
  <c r="AD102" i="2" s="1"/>
  <c r="AY102" i="2" s="1"/>
  <c r="I69" i="2"/>
  <c r="AC70" i="2"/>
  <c r="AX70" i="2" s="1"/>
  <c r="AC54" i="2"/>
  <c r="AX54" i="2" s="1"/>
  <c r="I21" i="2"/>
  <c r="AD42" i="2" s="1"/>
  <c r="AY42" i="2" s="1"/>
  <c r="J66" i="2"/>
  <c r="AD44" i="2"/>
  <c r="AY44" i="2" s="1"/>
  <c r="J23" i="2"/>
  <c r="AC24" i="2"/>
  <c r="AX24" i="2" s="1"/>
  <c r="I3" i="2"/>
  <c r="I113" i="2"/>
  <c r="AD134" i="2" s="1"/>
  <c r="AY134" i="2" s="1"/>
  <c r="I85" i="2"/>
  <c r="AD106" i="2" s="1"/>
  <c r="AY106" i="2" s="1"/>
  <c r="I73" i="2"/>
  <c r="AD94" i="2" s="1"/>
  <c r="AY94" i="2" s="1"/>
  <c r="I53" i="2"/>
  <c r="AD74" i="2" s="1"/>
  <c r="AY74" i="2" s="1"/>
  <c r="I37" i="2"/>
  <c r="AD58" i="2" s="1"/>
  <c r="AY58" i="2" s="1"/>
  <c r="AC38" i="2"/>
  <c r="AX38" i="2" s="1"/>
  <c r="I5" i="2"/>
  <c r="AD26" i="2" s="1"/>
  <c r="AY26" i="2" s="1"/>
  <c r="AC90" i="2"/>
  <c r="AX90" i="2" s="1"/>
  <c r="AC58" i="2"/>
  <c r="AX58" i="2" s="1"/>
  <c r="J82" i="2"/>
  <c r="AD79" i="2"/>
  <c r="AY79" i="2" s="1"/>
  <c r="AC106" i="2"/>
  <c r="AX106" i="2" s="1"/>
  <c r="AC74" i="2"/>
  <c r="AX74" i="2" s="1"/>
  <c r="AC42" i="2"/>
  <c r="AX42" i="2" s="1"/>
  <c r="AC105" i="2"/>
  <c r="AX105" i="2" s="1"/>
  <c r="AC81" i="2"/>
  <c r="AX81" i="2" s="1"/>
  <c r="J71" i="2"/>
  <c r="AE92" i="2" s="1"/>
  <c r="AZ92" i="2" s="1"/>
  <c r="K55" i="2"/>
  <c r="AF76" i="2" s="1"/>
  <c r="BA76" i="2" s="1"/>
  <c r="I116" i="2"/>
  <c r="AD137" i="2" s="1"/>
  <c r="AY137" i="2" s="1"/>
  <c r="I52" i="2"/>
  <c r="AD73" i="2" s="1"/>
  <c r="AY73" i="2" s="1"/>
  <c r="I26" i="2"/>
  <c r="AD47" i="2" s="1"/>
  <c r="AY47" i="2" s="1"/>
  <c r="J27" i="2"/>
  <c r="AC41" i="2"/>
  <c r="AX41" i="2" s="1"/>
  <c r="AC115" i="2"/>
  <c r="AX115" i="2" s="1"/>
  <c r="AC99" i="2"/>
  <c r="AX99" i="2" s="1"/>
  <c r="AC95" i="2"/>
  <c r="AX95" i="2" s="1"/>
  <c r="AC87" i="2"/>
  <c r="AX87" i="2" s="1"/>
  <c r="AC83" i="2"/>
  <c r="AX83" i="2" s="1"/>
  <c r="AC79" i="2"/>
  <c r="AX79" i="2" s="1"/>
  <c r="AC67" i="2"/>
  <c r="AX67" i="2" s="1"/>
  <c r="AC51" i="2"/>
  <c r="AX51" i="2" s="1"/>
  <c r="J18" i="2"/>
  <c r="I110" i="2"/>
  <c r="AD131" i="2" s="1"/>
  <c r="AY131" i="2" s="1"/>
  <c r="I104" i="2"/>
  <c r="AD125" i="2" s="1"/>
  <c r="AY125" i="2" s="1"/>
  <c r="I94" i="2"/>
  <c r="AD115" i="2" s="1"/>
  <c r="AY115" i="2" s="1"/>
  <c r="I88" i="2"/>
  <c r="I78" i="2"/>
  <c r="AD99" i="2" s="1"/>
  <c r="AY99" i="2" s="1"/>
  <c r="I72" i="2"/>
  <c r="I62" i="2"/>
  <c r="J62" i="2" s="1"/>
  <c r="I56" i="2"/>
  <c r="AD77" i="2" s="1"/>
  <c r="AY77" i="2" s="1"/>
  <c r="I46" i="2"/>
  <c r="AD67" i="2" s="1"/>
  <c r="AY67" i="2" s="1"/>
  <c r="I40" i="2"/>
  <c r="I30" i="2"/>
  <c r="AD51" i="2" s="1"/>
  <c r="AY51" i="2" s="1"/>
  <c r="I24" i="2"/>
  <c r="AD45" i="2" s="1"/>
  <c r="AY45" i="2" s="1"/>
  <c r="I14" i="2"/>
  <c r="AD35" i="2" s="1"/>
  <c r="AY35" i="2" s="1"/>
  <c r="I8" i="2"/>
  <c r="AC109" i="2"/>
  <c r="AX109" i="2" s="1"/>
  <c r="AC93" i="2"/>
  <c r="AX93" i="2" s="1"/>
  <c r="AC77" i="2"/>
  <c r="AX77" i="2" s="1"/>
  <c r="AC61" i="2"/>
  <c r="AX61" i="2" s="1"/>
  <c r="AC45" i="2"/>
  <c r="AX45" i="2" s="1"/>
  <c r="AC92" i="2"/>
  <c r="AX92" i="2" s="1"/>
  <c r="AC80" i="2"/>
  <c r="AX80" i="2" s="1"/>
  <c r="AC48" i="2"/>
  <c r="AX48" i="2" s="1"/>
  <c r="AC44" i="2"/>
  <c r="AX44" i="2" s="1"/>
  <c r="AC28" i="2"/>
  <c r="AX28" i="2" s="1"/>
  <c r="I65" i="2" l="1"/>
  <c r="AD86" i="2" s="1"/>
  <c r="AY86" i="2" s="1"/>
  <c r="J136" i="2"/>
  <c r="J277" i="2"/>
  <c r="AE298" i="2" s="1"/>
  <c r="I106" i="2"/>
  <c r="J106" i="2" s="1"/>
  <c r="I305" i="2"/>
  <c r="AD326" i="2" s="1"/>
  <c r="AY326" i="2" s="1"/>
  <c r="I138" i="2"/>
  <c r="AD159" i="2" s="1"/>
  <c r="AY159" i="2" s="1"/>
  <c r="I193" i="2"/>
  <c r="AD214" i="2" s="1"/>
  <c r="AY214" i="2" s="1"/>
  <c r="J142" i="2"/>
  <c r="AE163" i="2" s="1"/>
  <c r="AZ163" i="2" s="1"/>
  <c r="I276" i="2"/>
  <c r="AD297" i="2" s="1"/>
  <c r="J10" i="2"/>
  <c r="J42" i="2"/>
  <c r="AE63" i="2" s="1"/>
  <c r="AZ63" i="2" s="1"/>
  <c r="AC111" i="2"/>
  <c r="AX111" i="2" s="1"/>
  <c r="J20" i="2"/>
  <c r="I74" i="2"/>
  <c r="AD95" i="2" s="1"/>
  <c r="AY95" i="2" s="1"/>
  <c r="I49" i="2"/>
  <c r="AD70" i="2" s="1"/>
  <c r="AY70" i="2" s="1"/>
  <c r="I163" i="2"/>
  <c r="AD184" i="2" s="1"/>
  <c r="I167" i="2"/>
  <c r="J167" i="2" s="1"/>
  <c r="I199" i="2"/>
  <c r="J199" i="2" s="1"/>
  <c r="AE220" i="2" s="1"/>
  <c r="AZ220" i="2" s="1"/>
  <c r="I218" i="2"/>
  <c r="AD239" i="2" s="1"/>
  <c r="I260" i="2"/>
  <c r="AD281" i="2" s="1"/>
  <c r="AY281" i="2" s="1"/>
  <c r="J305" i="2"/>
  <c r="K305" i="2" s="1"/>
  <c r="AF326" i="2" s="1"/>
  <c r="BA326" i="2" s="1"/>
  <c r="I183" i="2"/>
  <c r="AD204" i="2" s="1"/>
  <c r="AY204" i="2" s="1"/>
  <c r="I231" i="2"/>
  <c r="AD252" i="2" s="1"/>
  <c r="AY252" i="2" s="1"/>
  <c r="I80" i="2"/>
  <c r="J80" i="2" s="1"/>
  <c r="K80" i="2" s="1"/>
  <c r="AF101" i="2" s="1"/>
  <c r="BA101" i="2" s="1"/>
  <c r="L55" i="2"/>
  <c r="AG76" i="2" s="1"/>
  <c r="BB76" i="2" s="1"/>
  <c r="AC76" i="2"/>
  <c r="AX76" i="2" s="1"/>
  <c r="AC31" i="2"/>
  <c r="AX31" i="2" s="1"/>
  <c r="AC63" i="2"/>
  <c r="AX63" i="2" s="1"/>
  <c r="I97" i="2"/>
  <c r="AD118" i="2" s="1"/>
  <c r="AY118" i="2" s="1"/>
  <c r="AD76" i="2"/>
  <c r="AY76" i="2" s="1"/>
  <c r="I246" i="2"/>
  <c r="J246" i="2" s="1"/>
  <c r="I164" i="2"/>
  <c r="AD185" i="2" s="1"/>
  <c r="AY185" i="2" s="1"/>
  <c r="I314" i="2"/>
  <c r="J314" i="2" s="1"/>
  <c r="K314" i="2" s="1"/>
  <c r="I298" i="2"/>
  <c r="AD319" i="2" s="1"/>
  <c r="AY319" i="2" s="1"/>
  <c r="I279" i="2"/>
  <c r="AD300" i="2" s="1"/>
  <c r="AY300" i="2" s="1"/>
  <c r="I122" i="2"/>
  <c r="AD143" i="2" s="1"/>
  <c r="AY143" i="2" s="1"/>
  <c r="AC278" i="2"/>
  <c r="AX278" i="2" s="1"/>
  <c r="I83" i="2"/>
  <c r="J83" i="2" s="1"/>
  <c r="I51" i="2"/>
  <c r="AD72" i="2" s="1"/>
  <c r="AY72" i="2" s="1"/>
  <c r="J211" i="2"/>
  <c r="AE232" i="2" s="1"/>
  <c r="AZ232" i="2" s="1"/>
  <c r="J58" i="2"/>
  <c r="AE79" i="2" s="1"/>
  <c r="AZ79" i="2" s="1"/>
  <c r="J70" i="2"/>
  <c r="J90" i="2"/>
  <c r="K90" i="2" s="1"/>
  <c r="AC89" i="2"/>
  <c r="AX89" i="2" s="1"/>
  <c r="J68" i="2"/>
  <c r="K68" i="2" s="1"/>
  <c r="AF89" i="2" s="1"/>
  <c r="BA89" i="2" s="1"/>
  <c r="I36" i="2"/>
  <c r="AD57" i="2" s="1"/>
  <c r="AY57" i="2" s="1"/>
  <c r="J7" i="2"/>
  <c r="AE28" i="2" s="1"/>
  <c r="AZ28" i="2" s="1"/>
  <c r="I96" i="2"/>
  <c r="AD117" i="2" s="1"/>
  <c r="AY117" i="2" s="1"/>
  <c r="J84" i="2"/>
  <c r="K84" i="2" s="1"/>
  <c r="AF105" i="2" s="1"/>
  <c r="BA105" i="2" s="1"/>
  <c r="I17" i="2"/>
  <c r="I89" i="2"/>
  <c r="AD110" i="2" s="1"/>
  <c r="AY110" i="2" s="1"/>
  <c r="I33" i="2"/>
  <c r="AD54" i="2" s="1"/>
  <c r="AY54" i="2" s="1"/>
  <c r="I87" i="2"/>
  <c r="J87" i="2" s="1"/>
  <c r="AE108" i="2" s="1"/>
  <c r="AZ108" i="2" s="1"/>
  <c r="I132" i="2"/>
  <c r="J132" i="2" s="1"/>
  <c r="AE153" i="2" s="1"/>
  <c r="AZ153" i="2" s="1"/>
  <c r="I135" i="2"/>
  <c r="J135" i="2" s="1"/>
  <c r="AE156" i="2" s="1"/>
  <c r="AZ156" i="2" s="1"/>
  <c r="I209" i="2"/>
  <c r="AD230" i="2" s="1"/>
  <c r="AY230" i="2" s="1"/>
  <c r="J321" i="2"/>
  <c r="K321" i="2" s="1"/>
  <c r="J174" i="2"/>
  <c r="AE195" i="2" s="1"/>
  <c r="AZ195" i="2" s="1"/>
  <c r="I227" i="2"/>
  <c r="AD248" i="2" s="1"/>
  <c r="AY248" i="2" s="1"/>
  <c r="I100" i="2"/>
  <c r="I317" i="2"/>
  <c r="J317" i="2" s="1"/>
  <c r="K317" i="2" s="1"/>
  <c r="I202" i="2"/>
  <c r="AD223" i="2" s="1"/>
  <c r="AY223" i="2" s="1"/>
  <c r="I180" i="2"/>
  <c r="I16" i="2"/>
  <c r="AD37" i="2" s="1"/>
  <c r="AY37" i="2" s="1"/>
  <c r="I48" i="2"/>
  <c r="AD69" i="2" s="1"/>
  <c r="AY69" i="2" s="1"/>
  <c r="I29" i="2"/>
  <c r="I173" i="2"/>
  <c r="I256" i="2"/>
  <c r="AD277" i="2" s="1"/>
  <c r="AY277" i="2" s="1"/>
  <c r="I262" i="2"/>
  <c r="AD283" i="2" s="1"/>
  <c r="AY283" i="2" s="1"/>
  <c r="AC310" i="2"/>
  <c r="AX310" i="2" s="1"/>
  <c r="I273" i="2"/>
  <c r="AD294" i="2" s="1"/>
  <c r="AY294" i="2" s="1"/>
  <c r="I214" i="2"/>
  <c r="AD235" i="2" s="1"/>
  <c r="AY235" i="2" s="1"/>
  <c r="AC56" i="2"/>
  <c r="AX56" i="2" s="1"/>
  <c r="J38" i="2"/>
  <c r="AC91" i="2"/>
  <c r="AX91" i="2" s="1"/>
  <c r="I112" i="2"/>
  <c r="AD133" i="2" s="1"/>
  <c r="AY133" i="2" s="1"/>
  <c r="I32" i="2"/>
  <c r="AD53" i="2" s="1"/>
  <c r="AY53" i="2" s="1"/>
  <c r="I109" i="2"/>
  <c r="AD130" i="2" s="1"/>
  <c r="AY130" i="2" s="1"/>
  <c r="I19" i="2"/>
  <c r="AD40" i="2" s="1"/>
  <c r="AY40" i="2" s="1"/>
  <c r="I22" i="2"/>
  <c r="AD43" i="2" s="1"/>
  <c r="AY43" i="2" s="1"/>
  <c r="I67" i="2"/>
  <c r="AD88" i="2" s="1"/>
  <c r="AY88" i="2" s="1"/>
  <c r="I144" i="2"/>
  <c r="AD165" i="2" s="1"/>
  <c r="I272" i="2"/>
  <c r="AD293" i="2" s="1"/>
  <c r="AY293" i="2" s="1"/>
  <c r="I275" i="2"/>
  <c r="AD296" i="2" s="1"/>
  <c r="AY296" i="2" s="1"/>
  <c r="I278" i="2"/>
  <c r="AD299" i="2" s="1"/>
  <c r="I304" i="2"/>
  <c r="I320" i="2"/>
  <c r="J320" i="2" s="1"/>
  <c r="I102" i="2"/>
  <c r="I192" i="2"/>
  <c r="I115" i="2"/>
  <c r="AD136" i="2" s="1"/>
  <c r="AY136" i="2" s="1"/>
  <c r="AC59" i="2"/>
  <c r="AX59" i="2" s="1"/>
  <c r="J54" i="2"/>
  <c r="K54" i="2" s="1"/>
  <c r="I64" i="2"/>
  <c r="AD85" i="2" s="1"/>
  <c r="AY85" i="2" s="1"/>
  <c r="I99" i="2"/>
  <c r="AD120" i="2" s="1"/>
  <c r="AY120" i="2" s="1"/>
  <c r="I86" i="2"/>
  <c r="AD107" i="2" s="1"/>
  <c r="AY107" i="2" s="1"/>
  <c r="I147" i="2"/>
  <c r="J147" i="2" s="1"/>
  <c r="K174" i="2"/>
  <c r="AF195" i="2" s="1"/>
  <c r="BA195" i="2" s="1"/>
  <c r="I179" i="2"/>
  <c r="I224" i="2"/>
  <c r="AD245" i="2" s="1"/>
  <c r="AY245" i="2" s="1"/>
  <c r="I288" i="2"/>
  <c r="AD309" i="2" s="1"/>
  <c r="AY309" i="2" s="1"/>
  <c r="I259" i="2"/>
  <c r="AD280" i="2" s="1"/>
  <c r="AY280" i="2" s="1"/>
  <c r="I326" i="2"/>
  <c r="J326" i="2" s="1"/>
  <c r="AC75" i="2"/>
  <c r="AX75" i="2" s="1"/>
  <c r="I61" i="2"/>
  <c r="AD82" i="2" s="1"/>
  <c r="AY82" i="2" s="1"/>
  <c r="I77" i="2"/>
  <c r="AD98" i="2" s="1"/>
  <c r="AY98" i="2" s="1"/>
  <c r="I13" i="2"/>
  <c r="J35" i="2"/>
  <c r="I131" i="2"/>
  <c r="I176" i="2"/>
  <c r="AD197" i="2" s="1"/>
  <c r="I230" i="2"/>
  <c r="J230" i="2" s="1"/>
  <c r="AE251" i="2" s="1"/>
  <c r="AZ251" i="2" s="1"/>
  <c r="I253" i="2"/>
  <c r="J253" i="2" s="1"/>
  <c r="AE274" i="2" s="1"/>
  <c r="AZ274" i="2" s="1"/>
  <c r="I291" i="2"/>
  <c r="AD312" i="2" s="1"/>
  <c r="J282" i="2"/>
  <c r="AE303" i="2" s="1"/>
  <c r="AZ303" i="2" s="1"/>
  <c r="I160" i="2"/>
  <c r="AC232" i="2"/>
  <c r="AX232" i="2" s="1"/>
  <c r="AC39" i="2"/>
  <c r="AX39" i="2" s="1"/>
  <c r="AC103" i="2"/>
  <c r="AX103" i="2" s="1"/>
  <c r="AD84" i="2"/>
  <c r="AY84" i="2" s="1"/>
  <c r="I121" i="2"/>
  <c r="J121" i="2" s="1"/>
  <c r="AE142" i="2" s="1"/>
  <c r="AZ142" i="2" s="1"/>
  <c r="I143" i="2"/>
  <c r="J143" i="2" s="1"/>
  <c r="AE164" i="2" s="1"/>
  <c r="AZ164" i="2" s="1"/>
  <c r="J50" i="2"/>
  <c r="K50" i="2" s="1"/>
  <c r="AF71" i="2" s="1"/>
  <c r="BA71" i="2" s="1"/>
  <c r="I95" i="2"/>
  <c r="AD116" i="2" s="1"/>
  <c r="AY116" i="2" s="1"/>
  <c r="I111" i="2"/>
  <c r="AD132" i="2" s="1"/>
  <c r="AY132" i="2" s="1"/>
  <c r="I60" i="2"/>
  <c r="AD81" i="2" s="1"/>
  <c r="AY81" i="2" s="1"/>
  <c r="J28" i="2"/>
  <c r="K28" i="2" s="1"/>
  <c r="I4" i="2"/>
  <c r="AD25" i="2" s="1"/>
  <c r="AY25" i="2" s="1"/>
  <c r="J92" i="2"/>
  <c r="K92" i="2" s="1"/>
  <c r="AF113" i="2" s="1"/>
  <c r="BA113" i="2" s="1"/>
  <c r="I45" i="2"/>
  <c r="I105" i="2"/>
  <c r="J105" i="2" s="1"/>
  <c r="AE126" i="2" s="1"/>
  <c r="AZ126" i="2" s="1"/>
  <c r="I41" i="2"/>
  <c r="AD62" i="2" s="1"/>
  <c r="AY62" i="2" s="1"/>
  <c r="I57" i="2"/>
  <c r="AD78" i="2" s="1"/>
  <c r="AY78" i="2" s="1"/>
  <c r="I93" i="2"/>
  <c r="AD114" i="2" s="1"/>
  <c r="AY114" i="2" s="1"/>
  <c r="I31" i="2"/>
  <c r="J31" i="2" s="1"/>
  <c r="AE52" i="2" s="1"/>
  <c r="AZ52" i="2" s="1"/>
  <c r="I137" i="2"/>
  <c r="AD158" i="2" s="1"/>
  <c r="AY158" i="2" s="1"/>
  <c r="I162" i="2"/>
  <c r="AD183" i="2" s="1"/>
  <c r="AY183" i="2" s="1"/>
  <c r="I205" i="2"/>
  <c r="AD226" i="2" s="1"/>
  <c r="AY226" i="2" s="1"/>
  <c r="J207" i="2"/>
  <c r="AE228" i="2" s="1"/>
  <c r="AZ228" i="2" s="1"/>
  <c r="I242" i="2"/>
  <c r="J242" i="2" s="1"/>
  <c r="I301" i="2"/>
  <c r="AD322" i="2" s="1"/>
  <c r="I258" i="2"/>
  <c r="AD279" i="2" s="1"/>
  <c r="AY279" i="2" s="1"/>
  <c r="I201" i="2"/>
  <c r="I255" i="2"/>
  <c r="J255" i="2" s="1"/>
  <c r="AE276" i="2" s="1"/>
  <c r="AZ276" i="2" s="1"/>
  <c r="I322" i="2"/>
  <c r="J322" i="2" s="1"/>
  <c r="I169" i="2"/>
  <c r="AD190" i="2" s="1"/>
  <c r="AY190" i="2" s="1"/>
  <c r="I98" i="2"/>
  <c r="AD119" i="2" s="1"/>
  <c r="AY119" i="2" s="1"/>
  <c r="I215" i="2"/>
  <c r="AC236" i="2"/>
  <c r="AX236" i="2" s="1"/>
  <c r="I188" i="2"/>
  <c r="AD209" i="2" s="1"/>
  <c r="AY209" i="2" s="1"/>
  <c r="AC209" i="2"/>
  <c r="AX209" i="2" s="1"/>
  <c r="J95" i="2"/>
  <c r="AE116" i="2" s="1"/>
  <c r="AZ116" i="2" s="1"/>
  <c r="I47" i="2"/>
  <c r="J47" i="2" s="1"/>
  <c r="AE68" i="2" s="1"/>
  <c r="AZ68" i="2" s="1"/>
  <c r="I79" i="2"/>
  <c r="AD100" i="2" s="1"/>
  <c r="AY100" i="2" s="1"/>
  <c r="I175" i="2"/>
  <c r="J175" i="2" s="1"/>
  <c r="AE196" i="2" s="1"/>
  <c r="AZ196" i="2" s="1"/>
  <c r="AC228" i="2"/>
  <c r="AX228" i="2" s="1"/>
  <c r="I178" i="2"/>
  <c r="AD199" i="2" s="1"/>
  <c r="AY199" i="2" s="1"/>
  <c r="I127" i="2"/>
  <c r="AD148" i="2" s="1"/>
  <c r="AY148" i="2" s="1"/>
  <c r="I269" i="2"/>
  <c r="AC290" i="2"/>
  <c r="AX290" i="2" s="1"/>
  <c r="J12" i="2"/>
  <c r="K12" i="2" s="1"/>
  <c r="I9" i="2"/>
  <c r="AD30" i="2" s="1"/>
  <c r="AY30" i="2" s="1"/>
  <c r="I25" i="2"/>
  <c r="AD46" i="2" s="1"/>
  <c r="AY46" i="2" s="1"/>
  <c r="I44" i="2"/>
  <c r="I108" i="2"/>
  <c r="AD129" i="2" s="1"/>
  <c r="AY129" i="2" s="1"/>
  <c r="I76" i="2"/>
  <c r="AD97" i="2" s="1"/>
  <c r="AY97" i="2" s="1"/>
  <c r="I114" i="2"/>
  <c r="J114" i="2" s="1"/>
  <c r="I125" i="2"/>
  <c r="AD146" i="2" s="1"/>
  <c r="AY146" i="2" s="1"/>
  <c r="I141" i="2"/>
  <c r="AD162" i="2" s="1"/>
  <c r="AY162" i="2" s="1"/>
  <c r="I140" i="2"/>
  <c r="AD161" i="2" s="1"/>
  <c r="I159" i="2"/>
  <c r="J159" i="2" s="1"/>
  <c r="AE180" i="2" s="1"/>
  <c r="AZ180" i="2" s="1"/>
  <c r="I172" i="2"/>
  <c r="AD193" i="2" s="1"/>
  <c r="I191" i="2"/>
  <c r="AD212" i="2" s="1"/>
  <c r="AY212" i="2" s="1"/>
  <c r="J193" i="2"/>
  <c r="AE214" i="2" s="1"/>
  <c r="I189" i="2"/>
  <c r="AD210" i="2" s="1"/>
  <c r="I220" i="2"/>
  <c r="AD241" i="2" s="1"/>
  <c r="AY241" i="2" s="1"/>
  <c r="J231" i="2"/>
  <c r="K231" i="2" s="1"/>
  <c r="AF252" i="2" s="1"/>
  <c r="BA252" i="2" s="1"/>
  <c r="J273" i="2"/>
  <c r="AE294" i="2" s="1"/>
  <c r="I287" i="2"/>
  <c r="AD308" i="2" s="1"/>
  <c r="I274" i="2"/>
  <c r="AD295" i="2" s="1"/>
  <c r="AY295" i="2" s="1"/>
  <c r="I316" i="2"/>
  <c r="J316" i="2" s="1"/>
  <c r="I185" i="2"/>
  <c r="J185" i="2" s="1"/>
  <c r="I281" i="2"/>
  <c r="AD302" i="2" s="1"/>
  <c r="AY302" i="2" s="1"/>
  <c r="I265" i="2"/>
  <c r="AD286" i="2" s="1"/>
  <c r="AY286" i="2" s="1"/>
  <c r="I118" i="2"/>
  <c r="AD139" i="2" s="1"/>
  <c r="AY139" i="2" s="1"/>
  <c r="I223" i="2"/>
  <c r="I210" i="2"/>
  <c r="AD231" i="2" s="1"/>
  <c r="AY231" i="2" s="1"/>
  <c r="I239" i="2"/>
  <c r="I285" i="2"/>
  <c r="I165" i="2"/>
  <c r="AC186" i="2"/>
  <c r="AX186" i="2" s="1"/>
  <c r="I203" i="2"/>
  <c r="AC224" i="2"/>
  <c r="AX224" i="2" s="1"/>
  <c r="I196" i="2"/>
  <c r="J151" i="2"/>
  <c r="K151" i="2" s="1"/>
  <c r="AF172" i="2" s="1"/>
  <c r="BA172" i="2" s="1"/>
  <c r="I128" i="2"/>
  <c r="AD149" i="2" s="1"/>
  <c r="AY149" i="2" s="1"/>
  <c r="J184" i="2"/>
  <c r="J235" i="2"/>
  <c r="AE256" i="2" s="1"/>
  <c r="J53" i="2"/>
  <c r="AE74" i="2" s="1"/>
  <c r="AZ74" i="2" s="1"/>
  <c r="J65" i="2"/>
  <c r="AE86" i="2" s="1"/>
  <c r="AZ86" i="2" s="1"/>
  <c r="J138" i="2"/>
  <c r="AE159" i="2" s="1"/>
  <c r="J227" i="2"/>
  <c r="K227" i="2" s="1"/>
  <c r="AF248" i="2" s="1"/>
  <c r="BA248" i="2" s="1"/>
  <c r="J266" i="2"/>
  <c r="AE287" i="2" s="1"/>
  <c r="AZ287" i="2" s="1"/>
  <c r="I156" i="2"/>
  <c r="AD177" i="2" s="1"/>
  <c r="AY177" i="2" s="1"/>
  <c r="J197" i="2"/>
  <c r="AE218" i="2" s="1"/>
  <c r="AZ218" i="2" s="1"/>
  <c r="I228" i="2"/>
  <c r="AD249" i="2" s="1"/>
  <c r="AY249" i="2" s="1"/>
  <c r="AE144" i="2"/>
  <c r="AZ144" i="2" s="1"/>
  <c r="K123" i="2"/>
  <c r="AF144" i="2" s="1"/>
  <c r="BA144" i="2" s="1"/>
  <c r="J91" i="2"/>
  <c r="AE112" i="2" s="1"/>
  <c r="AZ112" i="2" s="1"/>
  <c r="K313" i="2"/>
  <c r="L313" i="2" s="1"/>
  <c r="AD144" i="2"/>
  <c r="AY144" i="2" s="1"/>
  <c r="K7" i="2"/>
  <c r="AF28" i="2" s="1"/>
  <c r="BA28" i="2" s="1"/>
  <c r="J279" i="2"/>
  <c r="AE300" i="2" s="1"/>
  <c r="AZ300" i="2" s="1"/>
  <c r="I34" i="2"/>
  <c r="I247" i="2"/>
  <c r="J41" i="2"/>
  <c r="J181" i="2"/>
  <c r="AE202" i="2" s="1"/>
  <c r="AZ202" i="2" s="1"/>
  <c r="J205" i="2"/>
  <c r="AE226" i="2" s="1"/>
  <c r="AZ226" i="2" s="1"/>
  <c r="J219" i="2"/>
  <c r="AE240" i="2" s="1"/>
  <c r="AZ240" i="2" s="1"/>
  <c r="AD282" i="2"/>
  <c r="AY282" i="2" s="1"/>
  <c r="J85" i="2"/>
  <c r="AE106" i="2" s="1"/>
  <c r="AZ106" i="2" s="1"/>
  <c r="J93" i="2"/>
  <c r="AE114" i="2" s="1"/>
  <c r="AZ114" i="2" s="1"/>
  <c r="J183" i="2"/>
  <c r="AE204" i="2" s="1"/>
  <c r="AZ204" i="2" s="1"/>
  <c r="J204" i="2"/>
  <c r="AE225" i="2" s="1"/>
  <c r="AZ225" i="2" s="1"/>
  <c r="I243" i="2"/>
  <c r="AD264" i="2" s="1"/>
  <c r="AY264" i="2" s="1"/>
  <c r="I6" i="2"/>
  <c r="AD27" i="2" s="1"/>
  <c r="AY27" i="2" s="1"/>
  <c r="AD219" i="2"/>
  <c r="AY219" i="2" s="1"/>
  <c r="J198" i="2"/>
  <c r="AE219" i="2" s="1"/>
  <c r="AZ219" i="2" s="1"/>
  <c r="AD328" i="2"/>
  <c r="AY328" i="2" s="1"/>
  <c r="J307" i="2"/>
  <c r="AE328" i="2" s="1"/>
  <c r="AZ328" i="2" s="1"/>
  <c r="AD275" i="2"/>
  <c r="AY275" i="2" s="1"/>
  <c r="J254" i="2"/>
  <c r="AE275" i="2" s="1"/>
  <c r="AZ275" i="2" s="1"/>
  <c r="K326" i="2"/>
  <c r="L326" i="2" s="1"/>
  <c r="M326" i="2" s="1"/>
  <c r="J310" i="2"/>
  <c r="K310" i="2" s="1"/>
  <c r="J110" i="2"/>
  <c r="AE131" i="2" s="1"/>
  <c r="AZ131" i="2" s="1"/>
  <c r="J276" i="2"/>
  <c r="AE297" i="2" s="1"/>
  <c r="AZ297" i="2" s="1"/>
  <c r="J39" i="2"/>
  <c r="K39" i="2" s="1"/>
  <c r="L39" i="2" s="1"/>
  <c r="AG60" i="2" s="1"/>
  <c r="BB60" i="2" s="1"/>
  <c r="J89" i="2"/>
  <c r="AE110" i="2" s="1"/>
  <c r="AZ110" i="2" s="1"/>
  <c r="J113" i="2"/>
  <c r="AE134" i="2" s="1"/>
  <c r="J15" i="2"/>
  <c r="AE36" i="2" s="1"/>
  <c r="AZ36" i="2" s="1"/>
  <c r="J144" i="2"/>
  <c r="K199" i="2"/>
  <c r="AF220" i="2" s="1"/>
  <c r="BA220" i="2" s="1"/>
  <c r="J240" i="2"/>
  <c r="AE261" i="2" s="1"/>
  <c r="AZ261" i="2" s="1"/>
  <c r="J251" i="2"/>
  <c r="K251" i="2" s="1"/>
  <c r="AF272" i="2" s="1"/>
  <c r="BA272" i="2" s="1"/>
  <c r="L317" i="2"/>
  <c r="I119" i="2"/>
  <c r="AC140" i="2"/>
  <c r="AX140" i="2" s="1"/>
  <c r="J152" i="2"/>
  <c r="AD173" i="2"/>
  <c r="AY173" i="2" s="1"/>
  <c r="J200" i="2"/>
  <c r="AE221" i="2" s="1"/>
  <c r="AZ221" i="2" s="1"/>
  <c r="J292" i="2"/>
  <c r="AE313" i="2" s="1"/>
  <c r="AZ313" i="2" s="1"/>
  <c r="J298" i="2"/>
  <c r="K298" i="2" s="1"/>
  <c r="AF319" i="2" s="1"/>
  <c r="BA319" i="2" s="1"/>
  <c r="J160" i="2"/>
  <c r="AD181" i="2"/>
  <c r="AY181" i="2" s="1"/>
  <c r="K143" i="2"/>
  <c r="AF164" i="2" s="1"/>
  <c r="BA164" i="2" s="1"/>
  <c r="J19" i="2"/>
  <c r="AE40" i="2" s="1"/>
  <c r="AZ40" i="2" s="1"/>
  <c r="J32" i="2"/>
  <c r="K32" i="2" s="1"/>
  <c r="AF53" i="2" s="1"/>
  <c r="BA53" i="2" s="1"/>
  <c r="J107" i="2"/>
  <c r="J43" i="2"/>
  <c r="K43" i="2" s="1"/>
  <c r="J73" i="2"/>
  <c r="AE94" i="2" s="1"/>
  <c r="AZ94" i="2" s="1"/>
  <c r="J49" i="2"/>
  <c r="AE70" i="2" s="1"/>
  <c r="AZ70" i="2" s="1"/>
  <c r="J103" i="2"/>
  <c r="AE124" i="2" s="1"/>
  <c r="AZ124" i="2" s="1"/>
  <c r="AD124" i="2"/>
  <c r="J133" i="2"/>
  <c r="AE154" i="2" s="1"/>
  <c r="AZ154" i="2" s="1"/>
  <c r="J148" i="2"/>
  <c r="K148" i="2" s="1"/>
  <c r="J217" i="2"/>
  <c r="AE238" i="2" s="1"/>
  <c r="AZ238" i="2" s="1"/>
  <c r="J290" i="2"/>
  <c r="AE311" i="2" s="1"/>
  <c r="AZ311" i="2" s="1"/>
  <c r="J306" i="2"/>
  <c r="AE327" i="2" s="1"/>
  <c r="AZ327" i="2" s="1"/>
  <c r="I206" i="2"/>
  <c r="AD227" i="2" s="1"/>
  <c r="AY227" i="2" s="1"/>
  <c r="I226" i="2"/>
  <c r="I263" i="2"/>
  <c r="AD145" i="2"/>
  <c r="AY145" i="2" s="1"/>
  <c r="AE138" i="2"/>
  <c r="AZ138" i="2" s="1"/>
  <c r="AD166" i="2"/>
  <c r="AY166" i="2" s="1"/>
  <c r="AE188" i="2"/>
  <c r="AZ188" i="2" s="1"/>
  <c r="AY147" i="2"/>
  <c r="J126" i="2"/>
  <c r="I129" i="2"/>
  <c r="J129" i="2" s="1"/>
  <c r="I130" i="2"/>
  <c r="AD151" i="2" s="1"/>
  <c r="AY151" i="2" s="1"/>
  <c r="K135" i="2"/>
  <c r="K136" i="2"/>
  <c r="AD156" i="2"/>
  <c r="I146" i="2"/>
  <c r="I150" i="2"/>
  <c r="J150" i="2" s="1"/>
  <c r="AE171" i="2" s="1"/>
  <c r="AZ171" i="2" s="1"/>
  <c r="AC179" i="2"/>
  <c r="I158" i="2"/>
  <c r="AC178" i="2"/>
  <c r="I157" i="2"/>
  <c r="AD187" i="2"/>
  <c r="AY187" i="2" s="1"/>
  <c r="J168" i="2"/>
  <c r="AE189" i="2" s="1"/>
  <c r="AZ189" i="2" s="1"/>
  <c r="K177" i="2"/>
  <c r="L177" i="2" s="1"/>
  <c r="AD200" i="2"/>
  <c r="AY200" i="2" s="1"/>
  <c r="AD215" i="2"/>
  <c r="AY215" i="2" s="1"/>
  <c r="AE271" i="2"/>
  <c r="AZ271" i="2" s="1"/>
  <c r="AD269" i="2"/>
  <c r="AY269" i="2" s="1"/>
  <c r="AC141" i="2"/>
  <c r="AC150" i="2"/>
  <c r="AD152" i="2"/>
  <c r="I139" i="2"/>
  <c r="AC160" i="2"/>
  <c r="AC170" i="2"/>
  <c r="AC171" i="2"/>
  <c r="I149" i="2"/>
  <c r="AD176" i="2"/>
  <c r="J155" i="2"/>
  <c r="K155" i="2" s="1"/>
  <c r="AF176" i="2" s="1"/>
  <c r="BA176" i="2" s="1"/>
  <c r="AD194" i="2"/>
  <c r="J173" i="2"/>
  <c r="AE194" i="2" s="1"/>
  <c r="AZ194" i="2" s="1"/>
  <c r="AD211" i="2"/>
  <c r="AY211" i="2" s="1"/>
  <c r="J190" i="2"/>
  <c r="K190" i="2" s="1"/>
  <c r="AF211" i="2" s="1"/>
  <c r="BA211" i="2" s="1"/>
  <c r="AE267" i="2"/>
  <c r="AZ267" i="2" s="1"/>
  <c r="AD257" i="2"/>
  <c r="AY257" i="2" s="1"/>
  <c r="AD138" i="2"/>
  <c r="K117" i="2"/>
  <c r="AF138" i="2" s="1"/>
  <c r="BA138" i="2" s="1"/>
  <c r="AC151" i="2"/>
  <c r="AZ159" i="2"/>
  <c r="J140" i="2"/>
  <c r="AY154" i="2"/>
  <c r="AC175" i="2"/>
  <c r="AC174" i="2"/>
  <c r="I153" i="2"/>
  <c r="AD189" i="2"/>
  <c r="AD208" i="2"/>
  <c r="J187" i="2"/>
  <c r="AE208" i="2" s="1"/>
  <c r="AZ208" i="2" s="1"/>
  <c r="J179" i="2"/>
  <c r="AE263" i="2"/>
  <c r="AZ263" i="2" s="1"/>
  <c r="N318" i="2"/>
  <c r="O318" i="2" s="1"/>
  <c r="I120" i="2"/>
  <c r="AC145" i="2"/>
  <c r="J124" i="2"/>
  <c r="AE145" i="2" s="1"/>
  <c r="AZ145" i="2" s="1"/>
  <c r="AD153" i="2"/>
  <c r="AC155" i="2"/>
  <c r="I134" i="2"/>
  <c r="AE157" i="2"/>
  <c r="J131" i="2"/>
  <c r="J137" i="2"/>
  <c r="K137" i="2" s="1"/>
  <c r="K132" i="2"/>
  <c r="L132" i="2" s="1"/>
  <c r="AG153" i="2" s="1"/>
  <c r="BB153" i="2" s="1"/>
  <c r="AD164" i="2"/>
  <c r="AC167" i="2"/>
  <c r="J145" i="2"/>
  <c r="AE166" i="2" s="1"/>
  <c r="AZ166" i="2" s="1"/>
  <c r="AC166" i="2"/>
  <c r="L151" i="2"/>
  <c r="AY165" i="2"/>
  <c r="I154" i="2"/>
  <c r="AD182" i="2"/>
  <c r="AY182" i="2" s="1"/>
  <c r="K159" i="2"/>
  <c r="AF180" i="2" s="1"/>
  <c r="BA180" i="2" s="1"/>
  <c r="AE192" i="2"/>
  <c r="AZ192" i="2" s="1"/>
  <c r="AD188" i="2"/>
  <c r="K167" i="2"/>
  <c r="AF188" i="2" s="1"/>
  <c r="BA188" i="2" s="1"/>
  <c r="AD191" i="2"/>
  <c r="AY191" i="2" s="1"/>
  <c r="J170" i="2"/>
  <c r="AD253" i="2"/>
  <c r="AY253" i="2" s="1"/>
  <c r="AD315" i="2"/>
  <c r="AY315" i="2" s="1"/>
  <c r="AD320" i="2"/>
  <c r="AY320" i="2" s="1"/>
  <c r="J327" i="2"/>
  <c r="K327" i="2" s="1"/>
  <c r="L327" i="2" s="1"/>
  <c r="J166" i="2"/>
  <c r="AC187" i="2"/>
  <c r="K171" i="2"/>
  <c r="AD192" i="2"/>
  <c r="AD198" i="2"/>
  <c r="AC191" i="2"/>
  <c r="AC203" i="2"/>
  <c r="AC211" i="2"/>
  <c r="I182" i="2"/>
  <c r="J182" i="2" s="1"/>
  <c r="AE203" i="2" s="1"/>
  <c r="AZ203" i="2" s="1"/>
  <c r="I186" i="2"/>
  <c r="AC215" i="2"/>
  <c r="J216" i="2"/>
  <c r="K216" i="2" s="1"/>
  <c r="AF237" i="2" s="1"/>
  <c r="BA237" i="2" s="1"/>
  <c r="AC237" i="2"/>
  <c r="AC229" i="2"/>
  <c r="AC242" i="2"/>
  <c r="AD234" i="2"/>
  <c r="I221" i="2"/>
  <c r="K230" i="2"/>
  <c r="L230" i="2" s="1"/>
  <c r="AC254" i="2"/>
  <c r="AD259" i="2"/>
  <c r="J208" i="2"/>
  <c r="I237" i="2"/>
  <c r="I245" i="2"/>
  <c r="J245" i="2" s="1"/>
  <c r="AE266" i="2" s="1"/>
  <c r="AZ266" i="2" s="1"/>
  <c r="K246" i="2"/>
  <c r="AF267" i="2" s="1"/>
  <c r="BA267" i="2" s="1"/>
  <c r="I252" i="2"/>
  <c r="J252" i="2" s="1"/>
  <c r="AE273" i="2" s="1"/>
  <c r="AZ273" i="2" s="1"/>
  <c r="AZ294" i="2"/>
  <c r="AZ310" i="2"/>
  <c r="AC275" i="2"/>
  <c r="J272" i="2"/>
  <c r="K277" i="2"/>
  <c r="L277" i="2" s="1"/>
  <c r="AG298" i="2" s="1"/>
  <c r="BB298" i="2" s="1"/>
  <c r="J284" i="2"/>
  <c r="K284" i="2" s="1"/>
  <c r="AF305" i="2" s="1"/>
  <c r="BA305" i="2" s="1"/>
  <c r="K289" i="2"/>
  <c r="L289" i="2" s="1"/>
  <c r="AG310" i="2" s="1"/>
  <c r="BB310" i="2" s="1"/>
  <c r="AX287" i="2"/>
  <c r="AX280" i="2"/>
  <c r="J286" i="2"/>
  <c r="J293" i="2"/>
  <c r="AX279" i="2"/>
  <c r="I300" i="2"/>
  <c r="J300" i="2" s="1"/>
  <c r="K300" i="2" s="1"/>
  <c r="AF321" i="2" s="1"/>
  <c r="BA321" i="2" s="1"/>
  <c r="AE326" i="2"/>
  <c r="K325" i="2"/>
  <c r="L314" i="2"/>
  <c r="M314" i="2" s="1"/>
  <c r="J297" i="2"/>
  <c r="K297" i="2" s="1"/>
  <c r="L309" i="2"/>
  <c r="I315" i="2"/>
  <c r="J328" i="2"/>
  <c r="AX323" i="2"/>
  <c r="J308" i="2"/>
  <c r="J161" i="2"/>
  <c r="AC182" i="2"/>
  <c r="AC207" i="2"/>
  <c r="AC216" i="2"/>
  <c r="AY221" i="2"/>
  <c r="AY205" i="2"/>
  <c r="AD220" i="2"/>
  <c r="J189" i="2"/>
  <c r="AC219" i="2"/>
  <c r="AC233" i="2"/>
  <c r="J194" i="2"/>
  <c r="AC225" i="2"/>
  <c r="AY238" i="2"/>
  <c r="AY243" i="2"/>
  <c r="J218" i="2"/>
  <c r="J222" i="2"/>
  <c r="K213" i="2"/>
  <c r="AD251" i="2"/>
  <c r="J236" i="2"/>
  <c r="AE257" i="2" s="1"/>
  <c r="AZ257" i="2" s="1"/>
  <c r="AD255" i="2"/>
  <c r="AC266" i="2"/>
  <c r="AC270" i="2"/>
  <c r="AX230" i="2"/>
  <c r="J232" i="2"/>
  <c r="AE253" i="2" s="1"/>
  <c r="AZ253" i="2" s="1"/>
  <c r="AC253" i="2"/>
  <c r="K240" i="2"/>
  <c r="L240" i="2" s="1"/>
  <c r="AG261" i="2" s="1"/>
  <c r="BB261" i="2" s="1"/>
  <c r="AC261" i="2"/>
  <c r="J248" i="2"/>
  <c r="AE269" i="2" s="1"/>
  <c r="AZ269" i="2" s="1"/>
  <c r="AC269" i="2"/>
  <c r="J249" i="2"/>
  <c r="J234" i="2"/>
  <c r="K242" i="2"/>
  <c r="AF263" i="2" s="1"/>
  <c r="BA263" i="2" s="1"/>
  <c r="AY297" i="2"/>
  <c r="AY305" i="2"/>
  <c r="AY313" i="2"/>
  <c r="J233" i="2"/>
  <c r="K233" i="2" s="1"/>
  <c r="K261" i="2"/>
  <c r="L261" i="2" s="1"/>
  <c r="AG282" i="2" s="1"/>
  <c r="BB282" i="2" s="1"/>
  <c r="J268" i="2"/>
  <c r="K273" i="2"/>
  <c r="L273" i="2" s="1"/>
  <c r="J280" i="2"/>
  <c r="K280" i="2" s="1"/>
  <c r="AY312" i="2"/>
  <c r="AX285" i="2"/>
  <c r="AY278" i="2"/>
  <c r="J262" i="2"/>
  <c r="J283" i="2"/>
  <c r="AE304" i="2" s="1"/>
  <c r="AZ304" i="2" s="1"/>
  <c r="AY307" i="2"/>
  <c r="AD314" i="2"/>
  <c r="J270" i="2"/>
  <c r="K270" i="2" s="1"/>
  <c r="AY303" i="2"/>
  <c r="AC317" i="2"/>
  <c r="J278" i="2"/>
  <c r="K278" i="2" s="1"/>
  <c r="J294" i="2"/>
  <c r="AE315" i="2" s="1"/>
  <c r="AZ315" i="2" s="1"/>
  <c r="J295" i="2"/>
  <c r="AC316" i="2"/>
  <c r="AC328" i="2"/>
  <c r="L312" i="2"/>
  <c r="M317" i="2"/>
  <c r="I311" i="2"/>
  <c r="I323" i="2"/>
  <c r="AX200" i="2"/>
  <c r="AY210" i="2"/>
  <c r="J195" i="2"/>
  <c r="AY239" i="2"/>
  <c r="AC246" i="2"/>
  <c r="I229" i="2"/>
  <c r="J229" i="2" s="1"/>
  <c r="AE250" i="2" s="1"/>
  <c r="AZ250" i="2" s="1"/>
  <c r="AC262" i="2"/>
  <c r="AD271" i="2"/>
  <c r="I241" i="2"/>
  <c r="J241" i="2" s="1"/>
  <c r="AE262" i="2" s="1"/>
  <c r="AZ262" i="2" s="1"/>
  <c r="AZ298" i="2"/>
  <c r="K250" i="2"/>
  <c r="AF271" i="2" s="1"/>
  <c r="BA271" i="2" s="1"/>
  <c r="K257" i="2"/>
  <c r="L257" i="2" s="1"/>
  <c r="J264" i="2"/>
  <c r="K264" i="2" s="1"/>
  <c r="AF285" i="2" s="1"/>
  <c r="BA285" i="2" s="1"/>
  <c r="AY308" i="2"/>
  <c r="J271" i="2"/>
  <c r="AE292" i="2" s="1"/>
  <c r="AZ292" i="2" s="1"/>
  <c r="J259" i="2"/>
  <c r="AX283" i="2"/>
  <c r="AC315" i="2"/>
  <c r="K255" i="2"/>
  <c r="J267" i="2"/>
  <c r="AX291" i="2"/>
  <c r="AX277" i="2"/>
  <c r="AY299" i="2"/>
  <c r="AC324" i="2"/>
  <c r="I303" i="2"/>
  <c r="AX327" i="2"/>
  <c r="I319" i="2"/>
  <c r="J302" i="2"/>
  <c r="L305" i="2"/>
  <c r="I225" i="2"/>
  <c r="AX226" i="2"/>
  <c r="AC250" i="2"/>
  <c r="AC258" i="2"/>
  <c r="AD263" i="2"/>
  <c r="AD267" i="2"/>
  <c r="J212" i="2"/>
  <c r="AC257" i="2"/>
  <c r="AC265" i="2"/>
  <c r="K238" i="2"/>
  <c r="I244" i="2"/>
  <c r="K235" i="2"/>
  <c r="L235" i="2" s="1"/>
  <c r="AG256" i="2" s="1"/>
  <c r="BB256" i="2" s="1"/>
  <c r="AC273" i="2"/>
  <c r="AY301" i="2"/>
  <c r="AY304" i="2"/>
  <c r="AX292" i="2"/>
  <c r="AX293" i="2"/>
  <c r="J287" i="2"/>
  <c r="AX281" i="2"/>
  <c r="AX288" i="2"/>
  <c r="AX289" i="2"/>
  <c r="J291" i="2"/>
  <c r="AD318" i="2"/>
  <c r="AC321" i="2"/>
  <c r="AY311" i="2"/>
  <c r="J299" i="2"/>
  <c r="AC320" i="2"/>
  <c r="AD325" i="2"/>
  <c r="J304" i="2"/>
  <c r="J296" i="2"/>
  <c r="J324" i="2"/>
  <c r="AD29" i="2"/>
  <c r="AY29" i="2" s="1"/>
  <c r="AD24" i="2"/>
  <c r="AY24" i="2" s="1"/>
  <c r="AD90" i="2"/>
  <c r="AY90" i="2" s="1"/>
  <c r="J99" i="2"/>
  <c r="AE120" i="2" s="1"/>
  <c r="J101" i="2"/>
  <c r="AE122" i="2" s="1"/>
  <c r="AZ122" i="2" s="1"/>
  <c r="K20" i="2"/>
  <c r="L20" i="2" s="1"/>
  <c r="AG41" i="2" s="1"/>
  <c r="BB41" i="2" s="1"/>
  <c r="J69" i="2"/>
  <c r="AE90" i="2" s="1"/>
  <c r="AZ90" i="2" s="1"/>
  <c r="AD50" i="2"/>
  <c r="AY50" i="2" s="1"/>
  <c r="J29" i="2"/>
  <c r="AD61" i="2"/>
  <c r="AY61" i="2" s="1"/>
  <c r="AE48" i="2"/>
  <c r="AZ48" i="2" s="1"/>
  <c r="K27" i="2"/>
  <c r="J116" i="2"/>
  <c r="AE137" i="2" s="1"/>
  <c r="AZ137" i="2" s="1"/>
  <c r="AD66" i="2"/>
  <c r="AY66" i="2" s="1"/>
  <c r="J45" i="2"/>
  <c r="AE66" i="2" s="1"/>
  <c r="AZ66" i="2" s="1"/>
  <c r="J97" i="2"/>
  <c r="AE44" i="2"/>
  <c r="AZ44" i="2" s="1"/>
  <c r="K23" i="2"/>
  <c r="AF44" i="2" s="1"/>
  <c r="BA44" i="2" s="1"/>
  <c r="AD34" i="2"/>
  <c r="AY34" i="2" s="1"/>
  <c r="AE59" i="2"/>
  <c r="AZ59" i="2" s="1"/>
  <c r="AD38" i="2"/>
  <c r="AY38" i="2" s="1"/>
  <c r="J67" i="2"/>
  <c r="K67" i="2" s="1"/>
  <c r="J30" i="2"/>
  <c r="K30" i="2" s="1"/>
  <c r="J48" i="2"/>
  <c r="K48" i="2" s="1"/>
  <c r="AF69" i="2" s="1"/>
  <c r="BA69" i="2" s="1"/>
  <c r="J4" i="2"/>
  <c r="J75" i="2"/>
  <c r="AD96" i="2"/>
  <c r="AY96" i="2" s="1"/>
  <c r="K95" i="2"/>
  <c r="AF116" i="2" s="1"/>
  <c r="BA116" i="2" s="1"/>
  <c r="J11" i="2"/>
  <c r="AE32" i="2" s="1"/>
  <c r="AZ32" i="2" s="1"/>
  <c r="K63" i="2"/>
  <c r="J9" i="2"/>
  <c r="J51" i="2"/>
  <c r="J59" i="2"/>
  <c r="AF111" i="2"/>
  <c r="BA111" i="2" s="1"/>
  <c r="AE91" i="2"/>
  <c r="AZ91" i="2" s="1"/>
  <c r="J26" i="2"/>
  <c r="AE104" i="2"/>
  <c r="AZ104" i="2" s="1"/>
  <c r="K83" i="2"/>
  <c r="K18" i="2"/>
  <c r="AE39" i="2"/>
  <c r="AZ39" i="2" s="1"/>
  <c r="J56" i="2"/>
  <c r="K56" i="2" s="1"/>
  <c r="AF77" i="2" s="1"/>
  <c r="BA77" i="2" s="1"/>
  <c r="J14" i="2"/>
  <c r="L84" i="2"/>
  <c r="AE60" i="2"/>
  <c r="AZ60" i="2" s="1"/>
  <c r="AE103" i="2"/>
  <c r="AZ103" i="2" s="1"/>
  <c r="K71" i="2"/>
  <c r="AE87" i="2"/>
  <c r="AZ87" i="2" s="1"/>
  <c r="AE62" i="2"/>
  <c r="AZ62" i="2" s="1"/>
  <c r="J8" i="2"/>
  <c r="AD83" i="2"/>
  <c r="AY83" i="2" s="1"/>
  <c r="K62" i="2"/>
  <c r="K42" i="2"/>
  <c r="J46" i="2"/>
  <c r="K66" i="2"/>
  <c r="L66" i="2" s="1"/>
  <c r="AG87" i="2" s="1"/>
  <c r="BB87" i="2" s="1"/>
  <c r="K82" i="2"/>
  <c r="AF103" i="2" s="1"/>
  <c r="BA103" i="2" s="1"/>
  <c r="J94" i="2"/>
  <c r="J40" i="2"/>
  <c r="J24" i="2"/>
  <c r="J104" i="2"/>
  <c r="AE125" i="2" s="1"/>
  <c r="J21" i="2"/>
  <c r="J17" i="2"/>
  <c r="K17" i="2" s="1"/>
  <c r="AF38" i="2" s="1"/>
  <c r="BA38" i="2" s="1"/>
  <c r="K91" i="2"/>
  <c r="AF112" i="2" s="1"/>
  <c r="BA112" i="2" s="1"/>
  <c r="J78" i="2"/>
  <c r="K78" i="2" s="1"/>
  <c r="AF99" i="2" s="1"/>
  <c r="BA99" i="2" s="1"/>
  <c r="J64" i="2"/>
  <c r="AE64" i="2"/>
  <c r="AZ64" i="2" s="1"/>
  <c r="K70" i="2"/>
  <c r="AD93" i="2"/>
  <c r="AY93" i="2" s="1"/>
  <c r="AD109" i="2"/>
  <c r="AY109" i="2" s="1"/>
  <c r="J88" i="2"/>
  <c r="K10" i="2"/>
  <c r="AE31" i="2"/>
  <c r="AZ31" i="2" s="1"/>
  <c r="K38" i="2"/>
  <c r="AE83" i="2"/>
  <c r="AZ83" i="2" s="1"/>
  <c r="L90" i="2"/>
  <c r="AE111" i="2"/>
  <c r="AZ111" i="2" s="1"/>
  <c r="AE41" i="2"/>
  <c r="AZ41" i="2" s="1"/>
  <c r="AE89" i="2"/>
  <c r="AZ89" i="2" s="1"/>
  <c r="J72" i="2"/>
  <c r="J36" i="2"/>
  <c r="J52" i="2"/>
  <c r="J74" i="2"/>
  <c r="J5" i="2"/>
  <c r="J37" i="2"/>
  <c r="J61" i="2"/>
  <c r="J3" i="2"/>
  <c r="J13" i="2"/>
  <c r="K41" i="2"/>
  <c r="J81" i="2"/>
  <c r="M55" i="2"/>
  <c r="AH76" i="2" s="1"/>
  <c r="BC76" i="2" s="1"/>
  <c r="AD104" i="2" l="1"/>
  <c r="AY104" i="2" s="1"/>
  <c r="K211" i="2"/>
  <c r="AF232" i="2" s="1"/>
  <c r="BA232" i="2" s="1"/>
  <c r="AD101" i="2"/>
  <c r="AY101" i="2" s="1"/>
  <c r="AE75" i="2"/>
  <c r="AZ75" i="2" s="1"/>
  <c r="AD274" i="2"/>
  <c r="L231" i="2"/>
  <c r="AG252" i="2" s="1"/>
  <c r="BB252" i="2" s="1"/>
  <c r="J209" i="2"/>
  <c r="K47" i="2"/>
  <c r="AF68" i="2" s="1"/>
  <c r="BA68" i="2" s="1"/>
  <c r="J288" i="2"/>
  <c r="J275" i="2"/>
  <c r="AD142" i="2"/>
  <c r="AY142" i="2" s="1"/>
  <c r="J163" i="2"/>
  <c r="K163" i="2" s="1"/>
  <c r="AF184" i="2" s="1"/>
  <c r="BA184" i="2" s="1"/>
  <c r="AD168" i="2"/>
  <c r="K142" i="2"/>
  <c r="J128" i="2"/>
  <c r="AE149" i="2" s="1"/>
  <c r="AZ149" i="2" s="1"/>
  <c r="AD127" i="2"/>
  <c r="AY127" i="2" s="1"/>
  <c r="AD68" i="2"/>
  <c r="AY68" i="2" s="1"/>
  <c r="J57" i="2"/>
  <c r="J33" i="2"/>
  <c r="AE54" i="2" s="1"/>
  <c r="AZ54" i="2" s="1"/>
  <c r="J301" i="2"/>
  <c r="K301" i="2" s="1"/>
  <c r="AF322" i="2" s="1"/>
  <c r="BA322" i="2" s="1"/>
  <c r="J256" i="2"/>
  <c r="K256" i="2" s="1"/>
  <c r="K253" i="2"/>
  <c r="AF274" i="2" s="1"/>
  <c r="BA274" i="2" s="1"/>
  <c r="J178" i="2"/>
  <c r="J111" i="2"/>
  <c r="AE132" i="2" s="1"/>
  <c r="AZ132" i="2" s="1"/>
  <c r="J96" i="2"/>
  <c r="AE117" i="2" s="1"/>
  <c r="AZ117" i="2" s="1"/>
  <c r="J260" i="2"/>
  <c r="K260" i="2" s="1"/>
  <c r="AF281" i="2" s="1"/>
  <c r="BA281" i="2" s="1"/>
  <c r="AD206" i="2"/>
  <c r="AY206" i="2" s="1"/>
  <c r="J164" i="2"/>
  <c r="AE185" i="2" s="1"/>
  <c r="AZ185" i="2" s="1"/>
  <c r="AE49" i="2"/>
  <c r="AZ49" i="2" s="1"/>
  <c r="K307" i="2"/>
  <c r="L307" i="2" s="1"/>
  <c r="AG328" i="2" s="1"/>
  <c r="BB328" i="2" s="1"/>
  <c r="K197" i="2"/>
  <c r="AD135" i="2"/>
  <c r="AY135" i="2" s="1"/>
  <c r="L211" i="2"/>
  <c r="AG232" i="2" s="1"/>
  <c r="BB232" i="2" s="1"/>
  <c r="AD276" i="2"/>
  <c r="AY276" i="2" s="1"/>
  <c r="J115" i="2"/>
  <c r="J122" i="2"/>
  <c r="AD121" i="2"/>
  <c r="AY121" i="2" s="1"/>
  <c r="J100" i="2"/>
  <c r="L68" i="2"/>
  <c r="AG89" i="2" s="1"/>
  <c r="BB89" i="2" s="1"/>
  <c r="AE105" i="2"/>
  <c r="AZ105" i="2" s="1"/>
  <c r="K58" i="2"/>
  <c r="L58" i="2" s="1"/>
  <c r="AG79" i="2" s="1"/>
  <c r="BB79" i="2" s="1"/>
  <c r="L321" i="2"/>
  <c r="J176" i="2"/>
  <c r="AE197" i="2" s="1"/>
  <c r="AZ197" i="2" s="1"/>
  <c r="K87" i="2"/>
  <c r="AF108" i="2" s="1"/>
  <c r="BA108" i="2" s="1"/>
  <c r="AD201" i="2"/>
  <c r="AY201" i="2" s="1"/>
  <c r="J180" i="2"/>
  <c r="J112" i="2"/>
  <c r="AE133" i="2" s="1"/>
  <c r="AZ133" i="2" s="1"/>
  <c r="K316" i="2"/>
  <c r="L316" i="2" s="1"/>
  <c r="M316" i="2" s="1"/>
  <c r="J191" i="2"/>
  <c r="K168" i="2"/>
  <c r="AF189" i="2" s="1"/>
  <c r="BA189" i="2" s="1"/>
  <c r="AD196" i="2"/>
  <c r="AY196" i="2" s="1"/>
  <c r="K138" i="2"/>
  <c r="L138" i="2" s="1"/>
  <c r="AG159" i="2" s="1"/>
  <c r="BB159" i="2" s="1"/>
  <c r="AD126" i="2"/>
  <c r="AY126" i="2" s="1"/>
  <c r="J156" i="2"/>
  <c r="AE177" i="2" s="1"/>
  <c r="J214" i="2"/>
  <c r="AE235" i="2" s="1"/>
  <c r="AZ235" i="2" s="1"/>
  <c r="J202" i="2"/>
  <c r="K202" i="2" s="1"/>
  <c r="L50" i="2"/>
  <c r="K69" i="2"/>
  <c r="L69" i="2" s="1"/>
  <c r="AE252" i="2"/>
  <c r="AZ252" i="2" s="1"/>
  <c r="L174" i="2"/>
  <c r="AG195" i="2" s="1"/>
  <c r="AE172" i="2"/>
  <c r="J141" i="2"/>
  <c r="AD180" i="2"/>
  <c r="AY180" i="2" s="1"/>
  <c r="J162" i="2"/>
  <c r="AE183" i="2" s="1"/>
  <c r="AZ183" i="2" s="1"/>
  <c r="J109" i="2"/>
  <c r="J16" i="2"/>
  <c r="K16" i="2" s="1"/>
  <c r="AF37" i="2" s="1"/>
  <c r="BA37" i="2" s="1"/>
  <c r="J228" i="2"/>
  <c r="AE249" i="2" s="1"/>
  <c r="AZ249" i="2" s="1"/>
  <c r="AD108" i="2"/>
  <c r="AY108" i="2" s="1"/>
  <c r="K322" i="2"/>
  <c r="L322" i="2" s="1"/>
  <c r="M322" i="2" s="1"/>
  <c r="K31" i="2"/>
  <c r="L31" i="2" s="1"/>
  <c r="AG52" i="2" s="1"/>
  <c r="BB52" i="2" s="1"/>
  <c r="AF41" i="2"/>
  <c r="BA41" i="2" s="1"/>
  <c r="L7" i="2"/>
  <c r="M7" i="2" s="1"/>
  <c r="AH28" i="2" s="1"/>
  <c r="BC28" i="2" s="1"/>
  <c r="J108" i="2"/>
  <c r="AE129" i="2" s="1"/>
  <c r="AZ129" i="2" s="1"/>
  <c r="J224" i="2"/>
  <c r="AE245" i="2" s="1"/>
  <c r="J172" i="2"/>
  <c r="AE193" i="2" s="1"/>
  <c r="AZ193" i="2" s="1"/>
  <c r="K156" i="2"/>
  <c r="J22" i="2"/>
  <c r="K22" i="2" s="1"/>
  <c r="AF43" i="2" s="1"/>
  <c r="BA43" i="2" s="1"/>
  <c r="J127" i="2"/>
  <c r="AE148" i="2" s="1"/>
  <c r="AZ148" i="2" s="1"/>
  <c r="J98" i="2"/>
  <c r="AE119" i="2" s="1"/>
  <c r="AZ119" i="2" s="1"/>
  <c r="K217" i="2"/>
  <c r="AF238" i="2" s="1"/>
  <c r="K272" i="2"/>
  <c r="AF293" i="2" s="1"/>
  <c r="BA293" i="2" s="1"/>
  <c r="AE272" i="2"/>
  <c r="J125" i="2"/>
  <c r="AE146" i="2" s="1"/>
  <c r="AE56" i="2"/>
  <c r="AZ56" i="2" s="1"/>
  <c r="K35" i="2"/>
  <c r="AD213" i="2"/>
  <c r="AY213" i="2" s="1"/>
  <c r="J192" i="2"/>
  <c r="AE33" i="2"/>
  <c r="AZ33" i="2" s="1"/>
  <c r="J77" i="2"/>
  <c r="K11" i="2"/>
  <c r="AE71" i="2"/>
  <c r="AZ71" i="2" s="1"/>
  <c r="K53" i="2"/>
  <c r="L53" i="2" s="1"/>
  <c r="AG74" i="2" s="1"/>
  <c r="BB74" i="2" s="1"/>
  <c r="J86" i="2"/>
  <c r="K320" i="2"/>
  <c r="L320" i="2" s="1"/>
  <c r="J274" i="2"/>
  <c r="K274" i="2" s="1"/>
  <c r="K175" i="2"/>
  <c r="AF196" i="2" s="1"/>
  <c r="BA196" i="2" s="1"/>
  <c r="J220" i="2"/>
  <c r="AE241" i="2" s="1"/>
  <c r="AZ241" i="2" s="1"/>
  <c r="K282" i="2"/>
  <c r="L282" i="2" s="1"/>
  <c r="AG303" i="2" s="1"/>
  <c r="BB303" i="2" s="1"/>
  <c r="AD52" i="2"/>
  <c r="AY52" i="2" s="1"/>
  <c r="AD123" i="2"/>
  <c r="AY123" i="2" s="1"/>
  <c r="J102" i="2"/>
  <c r="J203" i="2"/>
  <c r="AE224" i="2" s="1"/>
  <c r="AZ224" i="2" s="1"/>
  <c r="AD224" i="2"/>
  <c r="AY224" i="2" s="1"/>
  <c r="J265" i="2"/>
  <c r="AE286" i="2" s="1"/>
  <c r="AZ286" i="2" s="1"/>
  <c r="J60" i="2"/>
  <c r="AE113" i="2"/>
  <c r="AZ113" i="2" s="1"/>
  <c r="K219" i="2"/>
  <c r="AF240" i="2" s="1"/>
  <c r="BA240" i="2" s="1"/>
  <c r="J76" i="2"/>
  <c r="K76" i="2" s="1"/>
  <c r="AF97" i="2" s="1"/>
  <c r="BA97" i="2" s="1"/>
  <c r="J25" i="2"/>
  <c r="AE46" i="2" s="1"/>
  <c r="AZ46" i="2" s="1"/>
  <c r="K203" i="2"/>
  <c r="AF224" i="2" s="1"/>
  <c r="BA224" i="2" s="1"/>
  <c r="J169" i="2"/>
  <c r="AE190" i="2" s="1"/>
  <c r="AZ190" i="2" s="1"/>
  <c r="AD290" i="2"/>
  <c r="AY290" i="2" s="1"/>
  <c r="J269" i="2"/>
  <c r="J258" i="2"/>
  <c r="J118" i="2"/>
  <c r="AD260" i="2"/>
  <c r="AY260" i="2" s="1"/>
  <c r="J239" i="2"/>
  <c r="K113" i="2"/>
  <c r="AF134" i="2" s="1"/>
  <c r="BA134" i="2" s="1"/>
  <c r="J79" i="2"/>
  <c r="AE100" i="2" s="1"/>
  <c r="AZ100" i="2" s="1"/>
  <c r="AE248" i="2"/>
  <c r="AZ248" i="2" s="1"/>
  <c r="M211" i="2"/>
  <c r="K193" i="2"/>
  <c r="K121" i="2"/>
  <c r="L121" i="2" s="1"/>
  <c r="AG142" i="2" s="1"/>
  <c r="BB142" i="2" s="1"/>
  <c r="K60" i="2"/>
  <c r="AF81" i="2" s="1"/>
  <c r="BA81" i="2" s="1"/>
  <c r="AD186" i="2"/>
  <c r="AY186" i="2" s="1"/>
  <c r="J165" i="2"/>
  <c r="AD244" i="2"/>
  <c r="AY244" i="2" s="1"/>
  <c r="J223" i="2"/>
  <c r="K223" i="2" s="1"/>
  <c r="AF244" i="2" s="1"/>
  <c r="BA244" i="2" s="1"/>
  <c r="J281" i="2"/>
  <c r="AD236" i="2"/>
  <c r="AY236" i="2" s="1"/>
  <c r="J215" i="2"/>
  <c r="J210" i="2"/>
  <c r="K207" i="2"/>
  <c r="J188" i="2"/>
  <c r="AD306" i="2"/>
  <c r="AY306" i="2" s="1"/>
  <c r="J285" i="2"/>
  <c r="AD65" i="2"/>
  <c r="AY65" i="2" s="1"/>
  <c r="J44" i="2"/>
  <c r="AD222" i="2"/>
  <c r="AY222" i="2" s="1"/>
  <c r="J201" i="2"/>
  <c r="K105" i="2"/>
  <c r="AF126" i="2" s="1"/>
  <c r="BA126" i="2" s="1"/>
  <c r="K266" i="2"/>
  <c r="L266" i="2" s="1"/>
  <c r="K279" i="2"/>
  <c r="AF300" i="2" s="1"/>
  <c r="BA300" i="2" s="1"/>
  <c r="K181" i="2"/>
  <c r="AF202" i="2" s="1"/>
  <c r="BA202" i="2" s="1"/>
  <c r="K65" i="2"/>
  <c r="L65" i="2" s="1"/>
  <c r="AG86" i="2" s="1"/>
  <c r="BB86" i="2" s="1"/>
  <c r="K85" i="2"/>
  <c r="AF106" i="2" s="1"/>
  <c r="BA106" i="2" s="1"/>
  <c r="K204" i="2"/>
  <c r="L204" i="2" s="1"/>
  <c r="K200" i="2"/>
  <c r="AF221" i="2" s="1"/>
  <c r="K183" i="2"/>
  <c r="L183" i="2" s="1"/>
  <c r="AG204" i="2" s="1"/>
  <c r="BB204" i="2" s="1"/>
  <c r="AD217" i="2"/>
  <c r="AY217" i="2" s="1"/>
  <c r="J196" i="2"/>
  <c r="AE205" i="2"/>
  <c r="AZ205" i="2" s="1"/>
  <c r="K184" i="2"/>
  <c r="K110" i="2"/>
  <c r="AF131" i="2" s="1"/>
  <c r="BA131" i="2" s="1"/>
  <c r="AE150" i="2"/>
  <c r="AZ150" i="2" s="1"/>
  <c r="K129" i="2"/>
  <c r="AF150" i="2" s="1"/>
  <c r="BA150" i="2" s="1"/>
  <c r="AE69" i="2"/>
  <c r="AZ69" i="2" s="1"/>
  <c r="K93" i="2"/>
  <c r="K89" i="2"/>
  <c r="AF110" i="2" s="1"/>
  <c r="BA110" i="2" s="1"/>
  <c r="L246" i="2"/>
  <c r="AG267" i="2" s="1"/>
  <c r="BB267" i="2" s="1"/>
  <c r="K290" i="2"/>
  <c r="AF311" i="2" s="1"/>
  <c r="K254" i="2"/>
  <c r="L254" i="2" s="1"/>
  <c r="AG275" i="2" s="1"/>
  <c r="BB275" i="2" s="1"/>
  <c r="K145" i="2"/>
  <c r="AF166" i="2" s="1"/>
  <c r="BA166" i="2" s="1"/>
  <c r="L143" i="2"/>
  <c r="AG164" i="2" s="1"/>
  <c r="BB164" i="2" s="1"/>
  <c r="K187" i="2"/>
  <c r="AD55" i="2"/>
  <c r="AY55" i="2" s="1"/>
  <c r="J34" i="2"/>
  <c r="L123" i="2"/>
  <c r="K220" i="2"/>
  <c r="AF241" i="2" s="1"/>
  <c r="BA241" i="2" s="1"/>
  <c r="L23" i="2"/>
  <c r="AG44" i="2" s="1"/>
  <c r="BB44" i="2" s="1"/>
  <c r="K276" i="2"/>
  <c r="AF297" i="2" s="1"/>
  <c r="L251" i="2"/>
  <c r="AG272" i="2" s="1"/>
  <c r="BB272" i="2" s="1"/>
  <c r="K205" i="2"/>
  <c r="AF226" i="2" s="1"/>
  <c r="K198" i="2"/>
  <c r="L198" i="2" s="1"/>
  <c r="AE319" i="2"/>
  <c r="AZ319" i="2" s="1"/>
  <c r="L298" i="2"/>
  <c r="AG319" i="2" s="1"/>
  <c r="BB319" i="2" s="1"/>
  <c r="J6" i="2"/>
  <c r="AE27" i="2" s="1"/>
  <c r="AZ27" i="2" s="1"/>
  <c r="AG198" i="2"/>
  <c r="BB198" i="2" s="1"/>
  <c r="M177" i="2"/>
  <c r="AH198" i="2" s="1"/>
  <c r="BC198" i="2" s="1"/>
  <c r="L148" i="2"/>
  <c r="AG169" i="2" s="1"/>
  <c r="BB169" i="2" s="1"/>
  <c r="AE169" i="2"/>
  <c r="AZ169" i="2" s="1"/>
  <c r="J243" i="2"/>
  <c r="K73" i="2"/>
  <c r="AF94" i="2" s="1"/>
  <c r="BA94" i="2" s="1"/>
  <c r="AE53" i="2"/>
  <c r="AZ53" i="2" s="1"/>
  <c r="K308" i="2"/>
  <c r="L308" i="2" s="1"/>
  <c r="K133" i="2"/>
  <c r="L133" i="2" s="1"/>
  <c r="L92" i="2"/>
  <c r="M92" i="2" s="1"/>
  <c r="K15" i="2"/>
  <c r="AF36" i="2" s="1"/>
  <c r="BA36" i="2" s="1"/>
  <c r="K292" i="2"/>
  <c r="AF313" i="2" s="1"/>
  <c r="L250" i="2"/>
  <c r="AG271" i="2" s="1"/>
  <c r="BB271" i="2" s="1"/>
  <c r="L199" i="2"/>
  <c r="AG220" i="2" s="1"/>
  <c r="BB220" i="2" s="1"/>
  <c r="K103" i="2"/>
  <c r="AD268" i="2"/>
  <c r="AY268" i="2" s="1"/>
  <c r="J247" i="2"/>
  <c r="K247" i="2" s="1"/>
  <c r="L310" i="2"/>
  <c r="M310" i="2" s="1"/>
  <c r="L253" i="2"/>
  <c r="M253" i="2" s="1"/>
  <c r="AH274" i="2" s="1"/>
  <c r="BC274" i="2" s="1"/>
  <c r="L325" i="2"/>
  <c r="M325" i="2" s="1"/>
  <c r="K107" i="2"/>
  <c r="AE128" i="2"/>
  <c r="AE135" i="2"/>
  <c r="AZ135" i="2" s="1"/>
  <c r="K114" i="2"/>
  <c r="L114" i="2" s="1"/>
  <c r="AE181" i="2"/>
  <c r="AZ181" i="2" s="1"/>
  <c r="K160" i="2"/>
  <c r="AE127" i="2"/>
  <c r="K106" i="2"/>
  <c r="AD140" i="2"/>
  <c r="AY140" i="2" s="1"/>
  <c r="J119" i="2"/>
  <c r="K119" i="2" s="1"/>
  <c r="AF140" i="2" s="1"/>
  <c r="BA140" i="2" s="1"/>
  <c r="AE165" i="2"/>
  <c r="AZ165" i="2" s="1"/>
  <c r="K144" i="2"/>
  <c r="AF165" i="2" s="1"/>
  <c r="BA165" i="2" s="1"/>
  <c r="K97" i="2"/>
  <c r="AF118" i="2" s="1"/>
  <c r="BA118" i="2" s="1"/>
  <c r="AE118" i="2"/>
  <c r="AZ120" i="2"/>
  <c r="K45" i="2"/>
  <c r="K252" i="2"/>
  <c r="L252" i="2" s="1"/>
  <c r="K236" i="2"/>
  <c r="AF257" i="2" s="1"/>
  <c r="BA257" i="2" s="1"/>
  <c r="P318" i="2"/>
  <c r="Q318" i="2" s="1"/>
  <c r="AD284" i="2"/>
  <c r="AY284" i="2" s="1"/>
  <c r="J263" i="2"/>
  <c r="AE206" i="2"/>
  <c r="AZ206" i="2" s="1"/>
  <c r="K185" i="2"/>
  <c r="L185" i="2" s="1"/>
  <c r="AG206" i="2" s="1"/>
  <c r="BB206" i="2" s="1"/>
  <c r="AY124" i="2"/>
  <c r="AZ134" i="2"/>
  <c r="J206" i="2"/>
  <c r="AE227" i="2" s="1"/>
  <c r="AZ227" i="2" s="1"/>
  <c r="AF303" i="2"/>
  <c r="BA303" i="2" s="1"/>
  <c r="K49" i="2"/>
  <c r="AF70" i="2" s="1"/>
  <c r="BA70" i="2" s="1"/>
  <c r="K25" i="2"/>
  <c r="L25" i="2" s="1"/>
  <c r="AZ125" i="2"/>
  <c r="K19" i="2"/>
  <c r="AF40" i="2" s="1"/>
  <c r="BA40" i="2" s="1"/>
  <c r="K99" i="2"/>
  <c r="AF120" i="2" s="1"/>
  <c r="BA120" i="2" s="1"/>
  <c r="M246" i="2"/>
  <c r="AH267" i="2" s="1"/>
  <c r="BC267" i="2" s="1"/>
  <c r="L242" i="2"/>
  <c r="AG263" i="2" s="1"/>
  <c r="BB263" i="2" s="1"/>
  <c r="L216" i="2"/>
  <c r="AG237" i="2" s="1"/>
  <c r="BB237" i="2" s="1"/>
  <c r="K248" i="2"/>
  <c r="AF269" i="2" s="1"/>
  <c r="BA269" i="2" s="1"/>
  <c r="K218" i="2"/>
  <c r="AF239" i="2" s="1"/>
  <c r="BA239" i="2" s="1"/>
  <c r="L171" i="2"/>
  <c r="AG192" i="2" s="1"/>
  <c r="BB192" i="2" s="1"/>
  <c r="K173" i="2"/>
  <c r="AF194" i="2" s="1"/>
  <c r="BA194" i="2" s="1"/>
  <c r="J130" i="2"/>
  <c r="AE151" i="2" s="1"/>
  <c r="AZ151" i="2" s="1"/>
  <c r="AD247" i="2"/>
  <c r="AY247" i="2" s="1"/>
  <c r="J226" i="2"/>
  <c r="K306" i="2"/>
  <c r="AE173" i="2"/>
  <c r="AZ173" i="2" s="1"/>
  <c r="K152" i="2"/>
  <c r="K304" i="2"/>
  <c r="AF325" i="2" s="1"/>
  <c r="BA325" i="2" s="1"/>
  <c r="K299" i="2"/>
  <c r="L299" i="2" s="1"/>
  <c r="AG320" i="2" s="1"/>
  <c r="BB320" i="2" s="1"/>
  <c r="J244" i="2"/>
  <c r="AE265" i="2" s="1"/>
  <c r="AZ265" i="2" s="1"/>
  <c r="J319" i="2"/>
  <c r="K319" i="2" s="1"/>
  <c r="AD324" i="2"/>
  <c r="AY324" i="2" s="1"/>
  <c r="J303" i="2"/>
  <c r="K303" i="2" s="1"/>
  <c r="AF324" i="2" s="1"/>
  <c r="BA324" i="2" s="1"/>
  <c r="AF301" i="2"/>
  <c r="BA301" i="2" s="1"/>
  <c r="AZ256" i="2"/>
  <c r="AF299" i="2"/>
  <c r="BA299" i="2" s="1"/>
  <c r="N314" i="2"/>
  <c r="O314" i="2" s="1"/>
  <c r="AE321" i="2"/>
  <c r="AZ321" i="2" s="1"/>
  <c r="AE320" i="2"/>
  <c r="AZ320" i="2" s="1"/>
  <c r="AY318" i="2"/>
  <c r="L297" i="2"/>
  <c r="AG318" i="2" s="1"/>
  <c r="BB318" i="2" s="1"/>
  <c r="AE309" i="2"/>
  <c r="K288" i="2"/>
  <c r="L288" i="2" s="1"/>
  <c r="AG309" i="2" s="1"/>
  <c r="BB309" i="2" s="1"/>
  <c r="AG251" i="2"/>
  <c r="BB251" i="2" s="1"/>
  <c r="AF256" i="2"/>
  <c r="BA256" i="2" s="1"/>
  <c r="AX265" i="2"/>
  <c r="AX257" i="2"/>
  <c r="AE317" i="2"/>
  <c r="AZ317" i="2" s="1"/>
  <c r="K296" i="2"/>
  <c r="AF317" i="2" s="1"/>
  <c r="BA317" i="2" s="1"/>
  <c r="AE325" i="2"/>
  <c r="AZ325" i="2" s="1"/>
  <c r="AY325" i="2"/>
  <c r="AX320" i="2"/>
  <c r="AX321" i="2"/>
  <c r="AE312" i="2"/>
  <c r="K291" i="2"/>
  <c r="AF312" i="2" s="1"/>
  <c r="BA312" i="2" s="1"/>
  <c r="AE308" i="2"/>
  <c r="K287" i="2"/>
  <c r="AF308" i="2" s="1"/>
  <c r="BA308" i="2" s="1"/>
  <c r="AX273" i="2"/>
  <c r="AD265" i="2"/>
  <c r="AY265" i="2" s="1"/>
  <c r="AX324" i="2"/>
  <c r="AY271" i="2"/>
  <c r="M235" i="2"/>
  <c r="AH256" i="2" s="1"/>
  <c r="BC256" i="2" s="1"/>
  <c r="AF291" i="2"/>
  <c r="BA291" i="2" s="1"/>
  <c r="AF254" i="2"/>
  <c r="BA254" i="2" s="1"/>
  <c r="AF318" i="2"/>
  <c r="BA318" i="2" s="1"/>
  <c r="K324" i="2"/>
  <c r="L324" i="2" s="1"/>
  <c r="AF277" i="2"/>
  <c r="BA277" i="2" s="1"/>
  <c r="L300" i="2"/>
  <c r="AG321" i="2" s="1"/>
  <c r="BB321" i="2" s="1"/>
  <c r="AG294" i="2"/>
  <c r="BB294" i="2" s="1"/>
  <c r="AG278" i="2"/>
  <c r="BB278" i="2" s="1"/>
  <c r="AF259" i="2"/>
  <c r="BA259" i="2" s="1"/>
  <c r="L238" i="2"/>
  <c r="AG259" i="2" s="1"/>
  <c r="BB259" i="2" s="1"/>
  <c r="AE233" i="2"/>
  <c r="AZ233" i="2" s="1"/>
  <c r="K212" i="2"/>
  <c r="AF233" i="2" s="1"/>
  <c r="BA233" i="2" s="1"/>
  <c r="AY263" i="2"/>
  <c r="AE280" i="2"/>
  <c r="K259" i="2"/>
  <c r="AD250" i="2"/>
  <c r="AY250" i="2" s="1"/>
  <c r="K229" i="2"/>
  <c r="AF250" i="2" s="1"/>
  <c r="BA250" i="2" s="1"/>
  <c r="AF158" i="2"/>
  <c r="BA158" i="2" s="1"/>
  <c r="AY267" i="2"/>
  <c r="AX258" i="2"/>
  <c r="AG326" i="2"/>
  <c r="BB326" i="2" s="1"/>
  <c r="AF276" i="2"/>
  <c r="AE285" i="2"/>
  <c r="L264" i="2"/>
  <c r="AG285" i="2" s="1"/>
  <c r="BB285" i="2" s="1"/>
  <c r="AY274" i="2"/>
  <c r="M313" i="2"/>
  <c r="AX328" i="2"/>
  <c r="AE316" i="2"/>
  <c r="AZ316" i="2" s="1"/>
  <c r="K267" i="2"/>
  <c r="L267" i="2" s="1"/>
  <c r="AG288" i="2" s="1"/>
  <c r="BB288" i="2" s="1"/>
  <c r="L255" i="2"/>
  <c r="AG276" i="2" s="1"/>
  <c r="BB276" i="2" s="1"/>
  <c r="AE289" i="2"/>
  <c r="AE277" i="2"/>
  <c r="L256" i="2"/>
  <c r="M256" i="2" s="1"/>
  <c r="AH277" i="2" s="1"/>
  <c r="BC277" i="2" s="1"/>
  <c r="AF261" i="2"/>
  <c r="BA261" i="2" s="1"/>
  <c r="AX253" i="2"/>
  <c r="M240" i="2"/>
  <c r="N240" i="2" s="1"/>
  <c r="AE230" i="2"/>
  <c r="AX216" i="2"/>
  <c r="AE182" i="2"/>
  <c r="AZ182" i="2" s="1"/>
  <c r="M309" i="2"/>
  <c r="M320" i="2"/>
  <c r="N320" i="2" s="1"/>
  <c r="AZ326" i="2"/>
  <c r="M305" i="2"/>
  <c r="AH326" i="2" s="1"/>
  <c r="BC326" i="2" s="1"/>
  <c r="K283" i="2"/>
  <c r="M307" i="2"/>
  <c r="AE281" i="2"/>
  <c r="L260" i="2"/>
  <c r="AE229" i="2"/>
  <c r="AZ229" i="2" s="1"/>
  <c r="AX254" i="2"/>
  <c r="AF251" i="2"/>
  <c r="BA251" i="2" s="1"/>
  <c r="AD242" i="2"/>
  <c r="AY242" i="2" s="1"/>
  <c r="J221" i="2"/>
  <c r="K221" i="2" s="1"/>
  <c r="AF242" i="2" s="1"/>
  <c r="BA242" i="2" s="1"/>
  <c r="K208" i="2"/>
  <c r="K194" i="2"/>
  <c r="AF215" i="2" s="1"/>
  <c r="BA215" i="2" s="1"/>
  <c r="AZ214" i="2"/>
  <c r="AE212" i="2"/>
  <c r="K191" i="2"/>
  <c r="L191" i="2" s="1"/>
  <c r="AG212" i="2" s="1"/>
  <c r="BB212" i="2" s="1"/>
  <c r="K182" i="2"/>
  <c r="L182" i="2" s="1"/>
  <c r="AG203" i="2" s="1"/>
  <c r="BB203" i="2" s="1"/>
  <c r="AE187" i="2"/>
  <c r="AZ187" i="2" s="1"/>
  <c r="AY188" i="2"/>
  <c r="AD175" i="2"/>
  <c r="AY175" i="2" s="1"/>
  <c r="AG172" i="2"/>
  <c r="BB172" i="2" s="1"/>
  <c r="AY164" i="2"/>
  <c r="AZ157" i="2"/>
  <c r="AY153" i="2"/>
  <c r="AD141" i="2"/>
  <c r="AY141" i="2" s="1"/>
  <c r="AX174" i="2"/>
  <c r="L190" i="2"/>
  <c r="AF169" i="2"/>
  <c r="BA169" i="2" s="1"/>
  <c r="AY152" i="2"/>
  <c r="M312" i="2"/>
  <c r="N312" i="2" s="1"/>
  <c r="O312" i="2" s="1"/>
  <c r="P312" i="2" s="1"/>
  <c r="K328" i="2"/>
  <c r="M250" i="2"/>
  <c r="K179" i="2"/>
  <c r="L179" i="2" s="1"/>
  <c r="AG200" i="2" s="1"/>
  <c r="BB200" i="2" s="1"/>
  <c r="AX178" i="2"/>
  <c r="K147" i="2"/>
  <c r="L147" i="2" s="1"/>
  <c r="K141" i="2"/>
  <c r="L141" i="2" s="1"/>
  <c r="AG162" i="2" s="1"/>
  <c r="BB162" i="2" s="1"/>
  <c r="AY168" i="2"/>
  <c r="AF157" i="2"/>
  <c r="BA157" i="2" s="1"/>
  <c r="AD150" i="2"/>
  <c r="AY150" i="2" s="1"/>
  <c r="J139" i="2"/>
  <c r="AD246" i="2"/>
  <c r="AY246" i="2" s="1"/>
  <c r="AE288" i="2"/>
  <c r="AF278" i="2"/>
  <c r="K241" i="2"/>
  <c r="AH232" i="2"/>
  <c r="AX246" i="2"/>
  <c r="AX316" i="2"/>
  <c r="K268" i="2"/>
  <c r="AE283" i="2"/>
  <c r="K249" i="2"/>
  <c r="L249" i="2" s="1"/>
  <c r="AY255" i="2"/>
  <c r="AY251" i="2"/>
  <c r="AE243" i="2"/>
  <c r="AE239" i="2"/>
  <c r="K209" i="2"/>
  <c r="AY220" i="2"/>
  <c r="AX182" i="2"/>
  <c r="AE318" i="2"/>
  <c r="AZ318" i="2" s="1"/>
  <c r="K262" i="2"/>
  <c r="K294" i="2"/>
  <c r="AF298" i="2"/>
  <c r="M277" i="2"/>
  <c r="J237" i="2"/>
  <c r="AZ272" i="2"/>
  <c r="L233" i="2"/>
  <c r="AG254" i="2" s="1"/>
  <c r="BB254" i="2" s="1"/>
  <c r="AX242" i="2"/>
  <c r="L213" i="2"/>
  <c r="AX229" i="2"/>
  <c r="AY192" i="2"/>
  <c r="AF192" i="2"/>
  <c r="BA192" i="2" s="1"/>
  <c r="K166" i="2"/>
  <c r="L166" i="2" s="1"/>
  <c r="N322" i="2"/>
  <c r="AX166" i="2"/>
  <c r="AX167" i="2"/>
  <c r="AE162" i="2"/>
  <c r="AD155" i="2"/>
  <c r="AY155" i="2" s="1"/>
  <c r="K125" i="2"/>
  <c r="AY197" i="2"/>
  <c r="AY193" i="2"/>
  <c r="L168" i="2"/>
  <c r="M168" i="2" s="1"/>
  <c r="AH189" i="2" s="1"/>
  <c r="BC189" i="2" s="1"/>
  <c r="AX175" i="2"/>
  <c r="K140" i="2"/>
  <c r="L140" i="2" s="1"/>
  <c r="AG161" i="2" s="1"/>
  <c r="BB161" i="2" s="1"/>
  <c r="AY138" i="2"/>
  <c r="L159" i="2"/>
  <c r="AG180" i="2" s="1"/>
  <c r="BB180" i="2" s="1"/>
  <c r="AD170" i="2"/>
  <c r="AY170" i="2" s="1"/>
  <c r="AX160" i="2"/>
  <c r="AX141" i="2"/>
  <c r="J158" i="2"/>
  <c r="AE179" i="2" s="1"/>
  <c r="AZ179" i="2" s="1"/>
  <c r="AF177" i="2"/>
  <c r="BA177" i="2" s="1"/>
  <c r="L156" i="2"/>
  <c r="AD171" i="2"/>
  <c r="AY171" i="2" s="1"/>
  <c r="AD167" i="2"/>
  <c r="AY167" i="2" s="1"/>
  <c r="AY156" i="2"/>
  <c r="L167" i="2"/>
  <c r="J146" i="2"/>
  <c r="L129" i="2"/>
  <c r="AG150" i="2" s="1"/>
  <c r="BB150" i="2" s="1"/>
  <c r="AE216" i="2"/>
  <c r="AZ216" i="2" s="1"/>
  <c r="J311" i="2"/>
  <c r="K311" i="2" s="1"/>
  <c r="AF328" i="2"/>
  <c r="BA328" i="2" s="1"/>
  <c r="AE299" i="2"/>
  <c r="L278" i="2"/>
  <c r="AG299" i="2" s="1"/>
  <c r="BB299" i="2" s="1"/>
  <c r="K275" i="2"/>
  <c r="AE291" i="2"/>
  <c r="L270" i="2"/>
  <c r="AG291" i="2" s="1"/>
  <c r="BB291" i="2" s="1"/>
  <c r="AY314" i="2"/>
  <c r="AE301" i="2"/>
  <c r="AF282" i="2"/>
  <c r="M261" i="2"/>
  <c r="N261" i="2" s="1"/>
  <c r="AI282" i="2" s="1"/>
  <c r="BD282" i="2" s="1"/>
  <c r="AE255" i="2"/>
  <c r="AZ255" i="2" s="1"/>
  <c r="K234" i="2"/>
  <c r="L234" i="2" s="1"/>
  <c r="AG255" i="2" s="1"/>
  <c r="BB255" i="2" s="1"/>
  <c r="AX269" i="2"/>
  <c r="AX261" i="2"/>
  <c r="K232" i="2"/>
  <c r="L232" i="2" s="1"/>
  <c r="AG253" i="2" s="1"/>
  <c r="BB253" i="2" s="1"/>
  <c r="AX266" i="2"/>
  <c r="M231" i="2"/>
  <c r="N231" i="2" s="1"/>
  <c r="AI252" i="2" s="1"/>
  <c r="BD252" i="2" s="1"/>
  <c r="AX225" i="2"/>
  <c r="AE215" i="2"/>
  <c r="AZ215" i="2" s="1"/>
  <c r="AX233" i="2"/>
  <c r="AX219" i="2"/>
  <c r="AF214" i="2"/>
  <c r="BA214" i="2" s="1"/>
  <c r="AE210" i="2"/>
  <c r="J315" i="2"/>
  <c r="N326" i="2"/>
  <c r="O326" i="2" s="1"/>
  <c r="AE307" i="2"/>
  <c r="K286" i="2"/>
  <c r="AF307" i="2" s="1"/>
  <c r="BA307" i="2" s="1"/>
  <c r="AF310" i="2"/>
  <c r="M289" i="2"/>
  <c r="N289" i="2" s="1"/>
  <c r="AI310" i="2" s="1"/>
  <c r="BD310" i="2" s="1"/>
  <c r="AE293" i="2"/>
  <c r="AX275" i="2"/>
  <c r="AD273" i="2"/>
  <c r="AY273" i="2" s="1"/>
  <c r="AY259" i="2"/>
  <c r="K222" i="2"/>
  <c r="N211" i="2"/>
  <c r="M230" i="2"/>
  <c r="AH251" i="2" s="1"/>
  <c r="BC251" i="2" s="1"/>
  <c r="J225" i="2"/>
  <c r="K225" i="2" s="1"/>
  <c r="AF246" i="2" s="1"/>
  <c r="BA246" i="2" s="1"/>
  <c r="AY234" i="2"/>
  <c r="AE237" i="2"/>
  <c r="AZ237" i="2" s="1"/>
  <c r="AD207" i="2"/>
  <c r="AY207" i="2" s="1"/>
  <c r="J186" i="2"/>
  <c r="AD203" i="2"/>
  <c r="AY203" i="2" s="1"/>
  <c r="AX203" i="2"/>
  <c r="AX187" i="2"/>
  <c r="AE191" i="2"/>
  <c r="AZ191" i="2" s="1"/>
  <c r="K170" i="2"/>
  <c r="L170" i="2" s="1"/>
  <c r="AG191" i="2" s="1"/>
  <c r="BB191" i="2" s="1"/>
  <c r="AF153" i="2"/>
  <c r="BA153" i="2" s="1"/>
  <c r="AE158" i="2"/>
  <c r="L137" i="2"/>
  <c r="AG158" i="2" s="1"/>
  <c r="BB158" i="2" s="1"/>
  <c r="J134" i="2"/>
  <c r="K124" i="2"/>
  <c r="AF145" i="2" s="1"/>
  <c r="BA145" i="2" s="1"/>
  <c r="AY208" i="2"/>
  <c r="AY189" i="2"/>
  <c r="J154" i="2"/>
  <c r="AE168" i="2"/>
  <c r="AZ168" i="2" s="1"/>
  <c r="AY161" i="2"/>
  <c r="AX151" i="2"/>
  <c r="J120" i="2"/>
  <c r="K120" i="2" s="1"/>
  <c r="L117" i="2"/>
  <c r="AE211" i="2"/>
  <c r="AZ211" i="2" s="1"/>
  <c r="L175" i="2"/>
  <c r="AE184" i="2"/>
  <c r="AZ184" i="2" s="1"/>
  <c r="AY184" i="2"/>
  <c r="AE176" i="2"/>
  <c r="AZ176" i="2" s="1"/>
  <c r="L155" i="2"/>
  <c r="K150" i="2"/>
  <c r="J149" i="2"/>
  <c r="AD160" i="2"/>
  <c r="AY160" i="2" s="1"/>
  <c r="AX150" i="2"/>
  <c r="AX179" i="2"/>
  <c r="AZ177" i="2"/>
  <c r="M151" i="2"/>
  <c r="L145" i="2"/>
  <c r="M145" i="2" s="1"/>
  <c r="AF163" i="2"/>
  <c r="L142" i="2"/>
  <c r="M142" i="2" s="1"/>
  <c r="AH163" i="2" s="1"/>
  <c r="BC163" i="2" s="1"/>
  <c r="AF156" i="2"/>
  <c r="BA156" i="2" s="1"/>
  <c r="L135" i="2"/>
  <c r="AE147" i="2"/>
  <c r="K126" i="2"/>
  <c r="L126" i="2" s="1"/>
  <c r="L136" i="2"/>
  <c r="AX250" i="2"/>
  <c r="AE323" i="2"/>
  <c r="AE296" i="2"/>
  <c r="AX315" i="2"/>
  <c r="AD262" i="2"/>
  <c r="AY262" i="2" s="1"/>
  <c r="AX262" i="2"/>
  <c r="AF219" i="2"/>
  <c r="BA219" i="2" s="1"/>
  <c r="K302" i="2"/>
  <c r="J323" i="2"/>
  <c r="K323" i="2" s="1"/>
  <c r="N317" i="2"/>
  <c r="K295" i="2"/>
  <c r="AX317" i="2"/>
  <c r="K271" i="2"/>
  <c r="AF294" i="2"/>
  <c r="M273" i="2"/>
  <c r="N273" i="2" s="1"/>
  <c r="AI294" i="2" s="1"/>
  <c r="BD294" i="2" s="1"/>
  <c r="AE254" i="2"/>
  <c r="AZ254" i="2" s="1"/>
  <c r="M233" i="2"/>
  <c r="AH254" i="2" s="1"/>
  <c r="BC254" i="2" s="1"/>
  <c r="AE270" i="2"/>
  <c r="AZ270" i="2" s="1"/>
  <c r="AX270" i="2"/>
  <c r="K245" i="2"/>
  <c r="AF266" i="2" s="1"/>
  <c r="BA266" i="2" s="1"/>
  <c r="AF234" i="2"/>
  <c r="BA234" i="2" s="1"/>
  <c r="AX207" i="2"/>
  <c r="K161" i="2"/>
  <c r="M321" i="2"/>
  <c r="AD321" i="2"/>
  <c r="AY321" i="2" s="1"/>
  <c r="AY322" i="2"/>
  <c r="AE314" i="2"/>
  <c r="AZ314" i="2" s="1"/>
  <c r="K293" i="2"/>
  <c r="AE305" i="2"/>
  <c r="L284" i="2"/>
  <c r="L280" i="2"/>
  <c r="M257" i="2"/>
  <c r="AD266" i="2"/>
  <c r="AY266" i="2" s="1"/>
  <c r="AD258" i="2"/>
  <c r="AY258" i="2" s="1"/>
  <c r="L227" i="2"/>
  <c r="AX237" i="2"/>
  <c r="L193" i="2"/>
  <c r="K189" i="2"/>
  <c r="K195" i="2"/>
  <c r="AX215" i="2"/>
  <c r="AX211" i="2"/>
  <c r="AX191" i="2"/>
  <c r="N177" i="2"/>
  <c r="AY198" i="2"/>
  <c r="M327" i="2"/>
  <c r="AZ172" i="2"/>
  <c r="AE152" i="2"/>
  <c r="AX155" i="2"/>
  <c r="AX145" i="2"/>
  <c r="AE200" i="2"/>
  <c r="AD174" i="2"/>
  <c r="J153" i="2"/>
  <c r="AE161" i="2"/>
  <c r="AZ161" i="2" s="1"/>
  <c r="K131" i="2"/>
  <c r="L194" i="2"/>
  <c r="AY194" i="2"/>
  <c r="AY176" i="2"/>
  <c r="AX171" i="2"/>
  <c r="AX170" i="2"/>
  <c r="M148" i="2"/>
  <c r="AF198" i="2"/>
  <c r="AD178" i="2"/>
  <c r="J157" i="2"/>
  <c r="AD179" i="2"/>
  <c r="M143" i="2"/>
  <c r="M132" i="2"/>
  <c r="AE102" i="2"/>
  <c r="AZ102" i="2" s="1"/>
  <c r="AE34" i="2"/>
  <c r="AZ34" i="2" s="1"/>
  <c r="AF59" i="2"/>
  <c r="BA59" i="2" s="1"/>
  <c r="K94" i="2"/>
  <c r="L94" i="2" s="1"/>
  <c r="AG115" i="2" s="1"/>
  <c r="BB115" i="2" s="1"/>
  <c r="AE96" i="2"/>
  <c r="AZ96" i="2" s="1"/>
  <c r="K75" i="2"/>
  <c r="AF96" i="2" s="1"/>
  <c r="BA96" i="2" s="1"/>
  <c r="K116" i="2"/>
  <c r="K57" i="2"/>
  <c r="AF78" i="2" s="1"/>
  <c r="BA78" i="2" s="1"/>
  <c r="AE58" i="2"/>
  <c r="AZ58" i="2" s="1"/>
  <c r="K37" i="2"/>
  <c r="AF58" i="2" s="1"/>
  <c r="BA58" i="2" s="1"/>
  <c r="K21" i="2"/>
  <c r="AF42" i="2" s="1"/>
  <c r="BA42" i="2" s="1"/>
  <c r="AF48" i="2"/>
  <c r="BA48" i="2" s="1"/>
  <c r="L27" i="2"/>
  <c r="AG48" i="2" s="1"/>
  <c r="BB48" i="2" s="1"/>
  <c r="AE50" i="2"/>
  <c r="AZ50" i="2" s="1"/>
  <c r="AG111" i="2"/>
  <c r="BB111" i="2" s="1"/>
  <c r="AE30" i="2"/>
  <c r="AZ30" i="2" s="1"/>
  <c r="K9" i="2"/>
  <c r="L9" i="2" s="1"/>
  <c r="AG30" i="2" s="1"/>
  <c r="BB30" i="2" s="1"/>
  <c r="L73" i="2"/>
  <c r="AG94" i="2" s="1"/>
  <c r="BB94" i="2" s="1"/>
  <c r="K29" i="2"/>
  <c r="AF50" i="2" s="1"/>
  <c r="BA50" i="2" s="1"/>
  <c r="K72" i="2"/>
  <c r="AF93" i="2" s="1"/>
  <c r="BA93" i="2" s="1"/>
  <c r="AE80" i="2"/>
  <c r="AZ80" i="2" s="1"/>
  <c r="K59" i="2"/>
  <c r="AF80" i="2" s="1"/>
  <c r="BA80" i="2" s="1"/>
  <c r="K101" i="2"/>
  <c r="AF122" i="2" s="1"/>
  <c r="BA122" i="2" s="1"/>
  <c r="AF79" i="2"/>
  <c r="BA79" i="2" s="1"/>
  <c r="L95" i="2"/>
  <c r="K77" i="2"/>
  <c r="L77" i="2" s="1"/>
  <c r="AE25" i="2"/>
  <c r="AZ25" i="2" s="1"/>
  <c r="L70" i="2"/>
  <c r="AG91" i="2" s="1"/>
  <c r="BB91" i="2" s="1"/>
  <c r="L91" i="2"/>
  <c r="AG112" i="2" s="1"/>
  <c r="BB112" i="2" s="1"/>
  <c r="AE72" i="2"/>
  <c r="AZ72" i="2" s="1"/>
  <c r="K51" i="2"/>
  <c r="AF84" i="2"/>
  <c r="BA84" i="2" s="1"/>
  <c r="L63" i="2"/>
  <c r="AG28" i="2"/>
  <c r="BB28" i="2" s="1"/>
  <c r="AE88" i="2"/>
  <c r="AZ88" i="2" s="1"/>
  <c r="K108" i="2"/>
  <c r="AF129" i="2" s="1"/>
  <c r="BA129" i="2" s="1"/>
  <c r="AE51" i="2"/>
  <c r="AZ51" i="2" s="1"/>
  <c r="K4" i="2"/>
  <c r="AE107" i="2"/>
  <c r="AZ107" i="2" s="1"/>
  <c r="K86" i="2"/>
  <c r="AF62" i="2"/>
  <c r="BA62" i="2" s="1"/>
  <c r="AE24" i="2"/>
  <c r="AZ24" i="2" s="1"/>
  <c r="K3" i="2"/>
  <c r="AE73" i="2"/>
  <c r="AZ73" i="2" s="1"/>
  <c r="AF31" i="2"/>
  <c r="BA31" i="2" s="1"/>
  <c r="L10" i="2"/>
  <c r="AG31" i="2" s="1"/>
  <c r="BB31" i="2" s="1"/>
  <c r="AF33" i="2"/>
  <c r="BA33" i="2" s="1"/>
  <c r="L12" i="2"/>
  <c r="AG33" i="2" s="1"/>
  <c r="BB33" i="2" s="1"/>
  <c r="AE85" i="2"/>
  <c r="AZ85" i="2" s="1"/>
  <c r="K104" i="2"/>
  <c r="AF125" i="2" s="1"/>
  <c r="BA125" i="2" s="1"/>
  <c r="AF88" i="2"/>
  <c r="BA88" i="2" s="1"/>
  <c r="L67" i="2"/>
  <c r="K8" i="2"/>
  <c r="AE29" i="2"/>
  <c r="AZ29" i="2" s="1"/>
  <c r="AG105" i="2"/>
  <c r="BB105" i="2" s="1"/>
  <c r="M84" i="2"/>
  <c r="AH105" i="2" s="1"/>
  <c r="BC105" i="2" s="1"/>
  <c r="AF104" i="2"/>
  <c r="BA104" i="2" s="1"/>
  <c r="L83" i="2"/>
  <c r="AE82" i="2"/>
  <c r="AZ82" i="2" s="1"/>
  <c r="AE26" i="2"/>
  <c r="AZ26" i="2" s="1"/>
  <c r="K36" i="2"/>
  <c r="AF57" i="2" s="1"/>
  <c r="BA57" i="2" s="1"/>
  <c r="AE57" i="2"/>
  <c r="AZ57" i="2" s="1"/>
  <c r="AF32" i="2"/>
  <c r="BA32" i="2" s="1"/>
  <c r="L11" i="2"/>
  <c r="M11" i="2" s="1"/>
  <c r="AH32" i="2" s="1"/>
  <c r="BC32" i="2" s="1"/>
  <c r="AE109" i="2"/>
  <c r="AZ109" i="2" s="1"/>
  <c r="K88" i="2"/>
  <c r="AF91" i="2"/>
  <c r="BA91" i="2" s="1"/>
  <c r="AF64" i="2"/>
  <c r="BA64" i="2" s="1"/>
  <c r="AG90" i="2"/>
  <c r="BB90" i="2" s="1"/>
  <c r="L78" i="2"/>
  <c r="AE99" i="2"/>
  <c r="AZ99" i="2" s="1"/>
  <c r="AE38" i="2"/>
  <c r="AZ38" i="2" s="1"/>
  <c r="L17" i="2"/>
  <c r="M17" i="2" s="1"/>
  <c r="AH38" i="2" s="1"/>
  <c r="BC38" i="2" s="1"/>
  <c r="K52" i="2"/>
  <c r="AF73" i="2" s="1"/>
  <c r="BA73" i="2" s="1"/>
  <c r="AF87" i="2"/>
  <c r="BA87" i="2" s="1"/>
  <c r="M66" i="2"/>
  <c r="AH87" i="2" s="1"/>
  <c r="BC87" i="2" s="1"/>
  <c r="AF83" i="2"/>
  <c r="BA83" i="2" s="1"/>
  <c r="AF92" i="2"/>
  <c r="BA92" i="2" s="1"/>
  <c r="L71" i="2"/>
  <c r="K96" i="2"/>
  <c r="K64" i="2"/>
  <c r="AF51" i="2"/>
  <c r="BA51" i="2" s="1"/>
  <c r="L30" i="2"/>
  <c r="M50" i="2"/>
  <c r="N50" i="2" s="1"/>
  <c r="AI71" i="2" s="1"/>
  <c r="BD71" i="2" s="1"/>
  <c r="L38" i="2"/>
  <c r="AG59" i="2" s="1"/>
  <c r="BB59" i="2" s="1"/>
  <c r="AF90" i="2"/>
  <c r="BA90" i="2" s="1"/>
  <c r="M69" i="2"/>
  <c r="AH90" i="2" s="1"/>
  <c r="BC90" i="2" s="1"/>
  <c r="L80" i="2"/>
  <c r="M80" i="2" s="1"/>
  <c r="AH101" i="2" s="1"/>
  <c r="BC101" i="2" s="1"/>
  <c r="AE101" i="2"/>
  <c r="AZ101" i="2" s="1"/>
  <c r="M58" i="2"/>
  <c r="AH79" i="2" s="1"/>
  <c r="BC79" i="2" s="1"/>
  <c r="AE78" i="2"/>
  <c r="AZ78" i="2" s="1"/>
  <c r="AE93" i="2"/>
  <c r="AZ93" i="2" s="1"/>
  <c r="K81" i="2"/>
  <c r="AF102" i="2" s="1"/>
  <c r="BA102" i="2" s="1"/>
  <c r="K13" i="2"/>
  <c r="K5" i="2"/>
  <c r="AF26" i="2" s="1"/>
  <c r="BA26" i="2" s="1"/>
  <c r="AE45" i="2"/>
  <c r="AZ45" i="2" s="1"/>
  <c r="K24" i="2"/>
  <c r="L24" i="2" s="1"/>
  <c r="AE61" i="2"/>
  <c r="AZ61" i="2" s="1"/>
  <c r="K40" i="2"/>
  <c r="AE67" i="2"/>
  <c r="AZ67" i="2" s="1"/>
  <c r="L41" i="2"/>
  <c r="AG62" i="2" s="1"/>
  <c r="BB62" i="2" s="1"/>
  <c r="K14" i="2"/>
  <c r="AE35" i="2"/>
  <c r="AZ35" i="2" s="1"/>
  <c r="K26" i="2"/>
  <c r="AE47" i="2"/>
  <c r="AZ47" i="2" s="1"/>
  <c r="L48" i="2"/>
  <c r="K33" i="2"/>
  <c r="AF54" i="2" s="1"/>
  <c r="BA54" i="2" s="1"/>
  <c r="AF60" i="2"/>
  <c r="BA60" i="2" s="1"/>
  <c r="M39" i="2"/>
  <c r="AH60" i="2" s="1"/>
  <c r="BC60" i="2" s="1"/>
  <c r="AF49" i="2"/>
  <c r="BA49" i="2" s="1"/>
  <c r="L28" i="2"/>
  <c r="AG49" i="2" s="1"/>
  <c r="BB49" i="2" s="1"/>
  <c r="M20" i="2"/>
  <c r="N20" i="2" s="1"/>
  <c r="AI41" i="2" s="1"/>
  <c r="BD41" i="2" s="1"/>
  <c r="N55" i="2"/>
  <c r="AE98" i="2"/>
  <c r="AZ98" i="2" s="1"/>
  <c r="AE95" i="2"/>
  <c r="AZ95" i="2" s="1"/>
  <c r="K74" i="2"/>
  <c r="L74" i="2" s="1"/>
  <c r="AG95" i="2" s="1"/>
  <c r="BB95" i="2" s="1"/>
  <c r="L62" i="2"/>
  <c r="L43" i="2"/>
  <c r="AG71" i="2"/>
  <c r="BB71" i="2" s="1"/>
  <c r="L113" i="2"/>
  <c r="AG134" i="2" s="1"/>
  <c r="BB134" i="2" s="1"/>
  <c r="AE42" i="2"/>
  <c r="AZ42" i="2" s="1"/>
  <c r="AF75" i="2"/>
  <c r="BA75" i="2" s="1"/>
  <c r="L54" i="2"/>
  <c r="AE115" i="2"/>
  <c r="AZ115" i="2" s="1"/>
  <c r="AF63" i="2"/>
  <c r="BA63" i="2" s="1"/>
  <c r="L42" i="2"/>
  <c r="L32" i="2"/>
  <c r="AG53" i="2" s="1"/>
  <c r="BB53" i="2" s="1"/>
  <c r="K61" i="2"/>
  <c r="L61" i="2" s="1"/>
  <c r="L82" i="2"/>
  <c r="AE77" i="2"/>
  <c r="AZ77" i="2" s="1"/>
  <c r="L56" i="2"/>
  <c r="K46" i="2"/>
  <c r="L46" i="2" s="1"/>
  <c r="AG67" i="2" s="1"/>
  <c r="BB67" i="2" s="1"/>
  <c r="AF39" i="2"/>
  <c r="BA39" i="2" s="1"/>
  <c r="L18" i="2"/>
  <c r="M90" i="2"/>
  <c r="N90" i="2" s="1"/>
  <c r="AI111" i="2" s="1"/>
  <c r="BD111" i="2" s="1"/>
  <c r="N7" i="2"/>
  <c r="AI28" i="2" s="1"/>
  <c r="BD28" i="2" s="1"/>
  <c r="K172" i="2" l="1"/>
  <c r="AF193" i="2" s="1"/>
  <c r="BA193" i="2" s="1"/>
  <c r="L301" i="2"/>
  <c r="AG322" i="2" s="1"/>
  <c r="BB322" i="2" s="1"/>
  <c r="L163" i="2"/>
  <c r="AG184" i="2" s="1"/>
  <c r="BB184" i="2" s="1"/>
  <c r="AE322" i="2"/>
  <c r="AZ322" i="2" s="1"/>
  <c r="L47" i="2"/>
  <c r="AG68" i="2" s="1"/>
  <c r="BB68" i="2" s="1"/>
  <c r="AF159" i="2"/>
  <c r="L15" i="2"/>
  <c r="AG36" i="2" s="1"/>
  <c r="BB36" i="2" s="1"/>
  <c r="K98" i="2"/>
  <c r="K111" i="2"/>
  <c r="AF132" i="2" s="1"/>
  <c r="BA132" i="2" s="1"/>
  <c r="M174" i="2"/>
  <c r="L220" i="2"/>
  <c r="M220" i="2" s="1"/>
  <c r="L203" i="2"/>
  <c r="AG224" i="2" s="1"/>
  <c r="BB224" i="2" s="1"/>
  <c r="M68" i="2"/>
  <c r="AH89" i="2" s="1"/>
  <c r="BC89" i="2" s="1"/>
  <c r="AF225" i="2"/>
  <c r="BA225" i="2" s="1"/>
  <c r="K128" i="2"/>
  <c r="L128" i="2" s="1"/>
  <c r="AG149" i="2" s="1"/>
  <c r="BB149" i="2" s="1"/>
  <c r="K127" i="2"/>
  <c r="AF148" i="2" s="1"/>
  <c r="BA148" i="2" s="1"/>
  <c r="AE199" i="2"/>
  <c r="AZ199" i="2" s="1"/>
  <c r="K178" i="2"/>
  <c r="AF52" i="2"/>
  <c r="BA52" i="2" s="1"/>
  <c r="K112" i="2"/>
  <c r="AF273" i="2"/>
  <c r="BA273" i="2" s="1"/>
  <c r="AE143" i="2"/>
  <c r="AZ143" i="2" s="1"/>
  <c r="K122" i="2"/>
  <c r="L49" i="2"/>
  <c r="AF74" i="2"/>
  <c r="BA74" i="2" s="1"/>
  <c r="M297" i="2"/>
  <c r="AH318" i="2" s="1"/>
  <c r="BC318" i="2" s="1"/>
  <c r="K224" i="2"/>
  <c r="L224" i="2" s="1"/>
  <c r="AG245" i="2" s="1"/>
  <c r="BB245" i="2" s="1"/>
  <c r="N316" i="2"/>
  <c r="AF287" i="2"/>
  <c r="BA287" i="2" s="1"/>
  <c r="L22" i="2"/>
  <c r="AG43" i="2" s="1"/>
  <c r="BB43" i="2" s="1"/>
  <c r="L110" i="2"/>
  <c r="AG131" i="2" s="1"/>
  <c r="BB131" i="2" s="1"/>
  <c r="K164" i="2"/>
  <c r="L164" i="2" s="1"/>
  <c r="AG185" i="2" s="1"/>
  <c r="BB185" i="2" s="1"/>
  <c r="K228" i="2"/>
  <c r="AF249" i="2" s="1"/>
  <c r="BA249" i="2" s="1"/>
  <c r="L87" i="2"/>
  <c r="K265" i="2"/>
  <c r="AF286" i="2" s="1"/>
  <c r="BA286" i="2" s="1"/>
  <c r="AE136" i="2"/>
  <c r="AZ136" i="2" s="1"/>
  <c r="K115" i="2"/>
  <c r="L197" i="2"/>
  <c r="AF218" i="2"/>
  <c r="BA218" i="2" s="1"/>
  <c r="L85" i="2"/>
  <c r="AE43" i="2"/>
  <c r="AZ43" i="2" s="1"/>
  <c r="AF154" i="2"/>
  <c r="BA154" i="2" s="1"/>
  <c r="M138" i="2"/>
  <c r="AH159" i="2" s="1"/>
  <c r="BC159" i="2" s="1"/>
  <c r="L272" i="2"/>
  <c r="K162" i="2"/>
  <c r="AF183" i="2" s="1"/>
  <c r="L16" i="2"/>
  <c r="AG37" i="2" s="1"/>
  <c r="BB37" i="2" s="1"/>
  <c r="K176" i="2"/>
  <c r="AF197" i="2" s="1"/>
  <c r="BA197" i="2" s="1"/>
  <c r="L276" i="2"/>
  <c r="AG297" i="2" s="1"/>
  <c r="BB297" i="2" s="1"/>
  <c r="AF204" i="2"/>
  <c r="BA204" i="2" s="1"/>
  <c r="AE37" i="2"/>
  <c r="AZ37" i="2" s="1"/>
  <c r="AE201" i="2"/>
  <c r="AZ201" i="2" s="1"/>
  <c r="K180" i="2"/>
  <c r="L202" i="2"/>
  <c r="AG223" i="2" s="1"/>
  <c r="BB223" i="2" s="1"/>
  <c r="AF223" i="2"/>
  <c r="BA223" i="2" s="1"/>
  <c r="L217" i="2"/>
  <c r="M217" i="2" s="1"/>
  <c r="AH238" i="2" s="1"/>
  <c r="BC238" i="2" s="1"/>
  <c r="AE130" i="2"/>
  <c r="AZ130" i="2" s="1"/>
  <c r="K109" i="2"/>
  <c r="L111" i="2"/>
  <c r="AE121" i="2"/>
  <c r="AZ121" i="2" s="1"/>
  <c r="K100" i="2"/>
  <c r="AE295" i="2"/>
  <c r="L127" i="2"/>
  <c r="M127" i="2" s="1"/>
  <c r="AH148" i="2" s="1"/>
  <c r="BC148" i="2" s="1"/>
  <c r="K214" i="2"/>
  <c r="L214" i="2" s="1"/>
  <c r="AG235" i="2" s="1"/>
  <c r="BB235" i="2" s="1"/>
  <c r="AE223" i="2"/>
  <c r="AZ223" i="2" s="1"/>
  <c r="M202" i="2"/>
  <c r="AH223" i="2" s="1"/>
  <c r="BC223" i="2" s="1"/>
  <c r="AE213" i="2"/>
  <c r="AZ213" i="2" s="1"/>
  <c r="K192" i="2"/>
  <c r="AF213" i="2" s="1"/>
  <c r="BA213" i="2" s="1"/>
  <c r="M65" i="2"/>
  <c r="AF86" i="2"/>
  <c r="BA86" i="2" s="1"/>
  <c r="N305" i="2"/>
  <c r="AI326" i="2" s="1"/>
  <c r="BD326" i="2" s="1"/>
  <c r="L200" i="2"/>
  <c r="AG221" i="2" s="1"/>
  <c r="BB221" i="2" s="1"/>
  <c r="K79" i="2"/>
  <c r="AF100" i="2" s="1"/>
  <c r="BA100" i="2" s="1"/>
  <c r="AE123" i="2"/>
  <c r="AZ123" i="2" s="1"/>
  <c r="K102" i="2"/>
  <c r="AF56" i="2"/>
  <c r="BA56" i="2" s="1"/>
  <c r="L35" i="2"/>
  <c r="M121" i="2"/>
  <c r="N121" i="2" s="1"/>
  <c r="O121" i="2" s="1"/>
  <c r="AJ142" i="2" s="1"/>
  <c r="BE142" i="2" s="1"/>
  <c r="L219" i="2"/>
  <c r="AG240" i="2" s="1"/>
  <c r="L205" i="2"/>
  <c r="AG226" i="2" s="1"/>
  <c r="BB226" i="2" s="1"/>
  <c r="M203" i="2"/>
  <c r="N203" i="2" s="1"/>
  <c r="AF119" i="2"/>
  <c r="BA119" i="2" s="1"/>
  <c r="L98" i="2"/>
  <c r="AE65" i="2"/>
  <c r="AZ65" i="2" s="1"/>
  <c r="K44" i="2"/>
  <c r="AE236" i="2"/>
  <c r="AZ236" i="2" s="1"/>
  <c r="K215" i="2"/>
  <c r="L215" i="2" s="1"/>
  <c r="AG236" i="2" s="1"/>
  <c r="BB236" i="2" s="1"/>
  <c r="K118" i="2"/>
  <c r="AF139" i="2" s="1"/>
  <c r="BA139" i="2" s="1"/>
  <c r="AE139" i="2"/>
  <c r="AZ139" i="2" s="1"/>
  <c r="M254" i="2"/>
  <c r="AH275" i="2" s="1"/>
  <c r="BC275" i="2" s="1"/>
  <c r="M31" i="2"/>
  <c r="AH52" i="2" s="1"/>
  <c r="BC52" i="2" s="1"/>
  <c r="L105" i="2"/>
  <c r="AG126" i="2" s="1"/>
  <c r="BB126" i="2" s="1"/>
  <c r="AF142" i="2"/>
  <c r="BA142" i="2" s="1"/>
  <c r="M216" i="2"/>
  <c r="N216" i="2" s="1"/>
  <c r="O216" i="2" s="1"/>
  <c r="AJ237" i="2" s="1"/>
  <c r="BE237" i="2" s="1"/>
  <c r="AF275" i="2"/>
  <c r="BA275" i="2" s="1"/>
  <c r="K6" i="2"/>
  <c r="AF27" i="2" s="1"/>
  <c r="BA27" i="2" s="1"/>
  <c r="K169" i="2"/>
  <c r="AF190" i="2" s="1"/>
  <c r="BA190" i="2" s="1"/>
  <c r="L181" i="2"/>
  <c r="AE209" i="2"/>
  <c r="AZ209" i="2" s="1"/>
  <c r="K188" i="2"/>
  <c r="AE186" i="2"/>
  <c r="AZ186" i="2" s="1"/>
  <c r="K165" i="2"/>
  <c r="AE279" i="2"/>
  <c r="AZ279" i="2" s="1"/>
  <c r="K258" i="2"/>
  <c r="AE231" i="2"/>
  <c r="AZ231" i="2" s="1"/>
  <c r="K210" i="2"/>
  <c r="AF231" i="2" s="1"/>
  <c r="BA231" i="2" s="1"/>
  <c r="AE244" i="2"/>
  <c r="AZ244" i="2" s="1"/>
  <c r="L223" i="2"/>
  <c r="AE81" i="2"/>
  <c r="AZ81" i="2" s="1"/>
  <c r="L60" i="2"/>
  <c r="M159" i="2"/>
  <c r="AH180" i="2" s="1"/>
  <c r="BC180" i="2" s="1"/>
  <c r="AF115" i="2"/>
  <c r="BA115" i="2" s="1"/>
  <c r="L290" i="2"/>
  <c r="AG311" i="2" s="1"/>
  <c r="BB311" i="2" s="1"/>
  <c r="AE97" i="2"/>
  <c r="AZ97" i="2" s="1"/>
  <c r="L76" i="2"/>
  <c r="M76" i="2" s="1"/>
  <c r="AH97" i="2" s="1"/>
  <c r="BC97" i="2" s="1"/>
  <c r="AE222" i="2"/>
  <c r="AZ222" i="2" s="1"/>
  <c r="K201" i="2"/>
  <c r="AE306" i="2"/>
  <c r="AZ306" i="2" s="1"/>
  <c r="K285" i="2"/>
  <c r="AF228" i="2"/>
  <c r="BA228" i="2" s="1"/>
  <c r="L207" i="2"/>
  <c r="AE302" i="2"/>
  <c r="AZ302" i="2" s="1"/>
  <c r="K281" i="2"/>
  <c r="K239" i="2"/>
  <c r="L239" i="2" s="1"/>
  <c r="AG260" i="2" s="1"/>
  <c r="BB260" i="2" s="1"/>
  <c r="AE260" i="2"/>
  <c r="AZ260" i="2" s="1"/>
  <c r="AE290" i="2"/>
  <c r="AZ290" i="2" s="1"/>
  <c r="K269" i="2"/>
  <c r="N58" i="2"/>
  <c r="AF46" i="2"/>
  <c r="BA46" i="2" s="1"/>
  <c r="L279" i="2"/>
  <c r="AE217" i="2"/>
  <c r="AZ217" i="2" s="1"/>
  <c r="K196" i="2"/>
  <c r="N246" i="2"/>
  <c r="L97" i="2"/>
  <c r="M97" i="2" s="1"/>
  <c r="L248" i="2"/>
  <c r="AG269" i="2" s="1"/>
  <c r="L89" i="2"/>
  <c r="AG110" i="2" s="1"/>
  <c r="BB110" i="2" s="1"/>
  <c r="N69" i="2"/>
  <c r="AI90" i="2" s="1"/>
  <c r="BD90" i="2" s="1"/>
  <c r="M171" i="2"/>
  <c r="AH192" i="2" s="1"/>
  <c r="BC192" i="2" s="1"/>
  <c r="L229" i="2"/>
  <c r="AG250" i="2" s="1"/>
  <c r="BB250" i="2" s="1"/>
  <c r="N92" i="2"/>
  <c r="AI113" i="2" s="1"/>
  <c r="BD113" i="2" s="1"/>
  <c r="AF205" i="2"/>
  <c r="BA205" i="2" s="1"/>
  <c r="L184" i="2"/>
  <c r="AF208" i="2"/>
  <c r="BA208" i="2" s="1"/>
  <c r="L187" i="2"/>
  <c r="AG113" i="2"/>
  <c r="BB113" i="2" s="1"/>
  <c r="K130" i="2"/>
  <c r="L130" i="2" s="1"/>
  <c r="K244" i="2"/>
  <c r="AF265" i="2" s="1"/>
  <c r="BA265" i="2" s="1"/>
  <c r="L37" i="2"/>
  <c r="M37" i="2" s="1"/>
  <c r="M199" i="2"/>
  <c r="AH220" i="2" s="1"/>
  <c r="M251" i="2"/>
  <c r="AH272" i="2" s="1"/>
  <c r="BC272" i="2" s="1"/>
  <c r="M298" i="2"/>
  <c r="AH319" i="2" s="1"/>
  <c r="BC319" i="2" s="1"/>
  <c r="M23" i="2"/>
  <c r="AH44" i="2" s="1"/>
  <c r="BC44" i="2" s="1"/>
  <c r="K34" i="2"/>
  <c r="AE55" i="2"/>
  <c r="AZ55" i="2" s="1"/>
  <c r="AF185" i="2"/>
  <c r="BA185" i="2" s="1"/>
  <c r="L101" i="2"/>
  <c r="AG122" i="2" s="1"/>
  <c r="BB122" i="2" s="1"/>
  <c r="M47" i="2"/>
  <c r="AH68" i="2" s="1"/>
  <c r="BC68" i="2" s="1"/>
  <c r="L59" i="2"/>
  <c r="AG80" i="2" s="1"/>
  <c r="BB80" i="2" s="1"/>
  <c r="M137" i="2"/>
  <c r="AH158" i="2" s="1"/>
  <c r="BC158" i="2" s="1"/>
  <c r="M288" i="2"/>
  <c r="AH309" i="2" s="1"/>
  <c r="BC309" i="2" s="1"/>
  <c r="AG144" i="2"/>
  <c r="BB144" i="2" s="1"/>
  <c r="M123" i="2"/>
  <c r="AF114" i="2"/>
  <c r="BA114" i="2" s="1"/>
  <c r="L93" i="2"/>
  <c r="AF268" i="2"/>
  <c r="BA268" i="2" s="1"/>
  <c r="AF124" i="2"/>
  <c r="BA124" i="2" s="1"/>
  <c r="L103" i="2"/>
  <c r="AG124" i="2" s="1"/>
  <c r="BB124" i="2" s="1"/>
  <c r="AE264" i="2"/>
  <c r="AZ264" i="2" s="1"/>
  <c r="K243" i="2"/>
  <c r="N39" i="2"/>
  <c r="AI60" i="2" s="1"/>
  <c r="BD60" i="2" s="1"/>
  <c r="L19" i="2"/>
  <c r="AG40" i="2" s="1"/>
  <c r="BB40" i="2" s="1"/>
  <c r="M238" i="2"/>
  <c r="M308" i="2"/>
  <c r="N308" i="2" s="1"/>
  <c r="O308" i="2" s="1"/>
  <c r="L292" i="2"/>
  <c r="AG313" i="2" s="1"/>
  <c r="BB313" i="2" s="1"/>
  <c r="M129" i="2"/>
  <c r="AH150" i="2" s="1"/>
  <c r="BC150" i="2" s="1"/>
  <c r="M232" i="2"/>
  <c r="AH253" i="2" s="1"/>
  <c r="BC253" i="2" s="1"/>
  <c r="M191" i="2"/>
  <c r="AH212" i="2" s="1"/>
  <c r="BC212" i="2" s="1"/>
  <c r="N253" i="2"/>
  <c r="AI274" i="2" s="1"/>
  <c r="BD274" i="2" s="1"/>
  <c r="N310" i="2"/>
  <c r="O310" i="2" s="1"/>
  <c r="P310" i="2" s="1"/>
  <c r="Q310" i="2" s="1"/>
  <c r="L247" i="2"/>
  <c r="AG268" i="2" s="1"/>
  <c r="BB268" i="2" s="1"/>
  <c r="AE268" i="2"/>
  <c r="AZ268" i="2" s="1"/>
  <c r="M73" i="2"/>
  <c r="AH94" i="2" s="1"/>
  <c r="BC94" i="2" s="1"/>
  <c r="L286" i="2"/>
  <c r="AG307" i="2" s="1"/>
  <c r="BB307" i="2" s="1"/>
  <c r="L173" i="2"/>
  <c r="M264" i="2"/>
  <c r="AH285" i="2" s="1"/>
  <c r="BC285" i="2" s="1"/>
  <c r="M183" i="2"/>
  <c r="AG135" i="2"/>
  <c r="BB135" i="2" s="1"/>
  <c r="AG46" i="2"/>
  <c r="BB46" i="2" s="1"/>
  <c r="M25" i="2"/>
  <c r="AH46" i="2" s="1"/>
  <c r="BC46" i="2" s="1"/>
  <c r="N325" i="2"/>
  <c r="O325" i="2" s="1"/>
  <c r="AG147" i="2"/>
  <c r="BB147" i="2" s="1"/>
  <c r="M126" i="2"/>
  <c r="AH147" i="2" s="1"/>
  <c r="BC147" i="2" s="1"/>
  <c r="AI261" i="2"/>
  <c r="BD261" i="2" s="1"/>
  <c r="O240" i="2"/>
  <c r="AJ261" i="2" s="1"/>
  <c r="BE261" i="2" s="1"/>
  <c r="M179" i="2"/>
  <c r="N179" i="2" s="1"/>
  <c r="AG274" i="2"/>
  <c r="BB274" i="2" s="1"/>
  <c r="AE247" i="2"/>
  <c r="AZ247" i="2" s="1"/>
  <c r="K226" i="2"/>
  <c r="L218" i="2"/>
  <c r="AG239" i="2" s="1"/>
  <c r="BB239" i="2" s="1"/>
  <c r="AZ118" i="2"/>
  <c r="L106" i="2"/>
  <c r="M106" i="2" s="1"/>
  <c r="AF127" i="2"/>
  <c r="BA127" i="2" s="1"/>
  <c r="AZ128" i="2"/>
  <c r="N142" i="2"/>
  <c r="AI163" i="2" s="1"/>
  <c r="BD163" i="2" s="1"/>
  <c r="O320" i="2"/>
  <c r="AF206" i="2"/>
  <c r="BA206" i="2" s="1"/>
  <c r="M185" i="2"/>
  <c r="AH206" i="2" s="1"/>
  <c r="BC206" i="2" s="1"/>
  <c r="L119" i="2"/>
  <c r="AG140" i="2" s="1"/>
  <c r="BB140" i="2" s="1"/>
  <c r="L79" i="2"/>
  <c r="AG100" i="2" s="1"/>
  <c r="BB100" i="2" s="1"/>
  <c r="M53" i="2"/>
  <c r="AH74" i="2" s="1"/>
  <c r="BC74" i="2" s="1"/>
  <c r="L112" i="2"/>
  <c r="AF133" i="2"/>
  <c r="L245" i="2"/>
  <c r="AG266" i="2" s="1"/>
  <c r="BB266" i="2" s="1"/>
  <c r="M301" i="2"/>
  <c r="AH322" i="2" s="1"/>
  <c r="BC322" i="2" s="1"/>
  <c r="O273" i="2"/>
  <c r="P273" i="2" s="1"/>
  <c r="AK294" i="2" s="1"/>
  <c r="BF294" i="2" s="1"/>
  <c r="M218" i="2"/>
  <c r="N218" i="2" s="1"/>
  <c r="AI239" i="2" s="1"/>
  <c r="BD239" i="2" s="1"/>
  <c r="L236" i="2"/>
  <c r="M236" i="2" s="1"/>
  <c r="AH257" i="2" s="1"/>
  <c r="BC257" i="2" s="1"/>
  <c r="L287" i="2"/>
  <c r="AG308" i="2" s="1"/>
  <c r="BB308" i="2" s="1"/>
  <c r="L152" i="2"/>
  <c r="AF173" i="2"/>
  <c r="BA173" i="2" s="1"/>
  <c r="AG241" i="2"/>
  <c r="BB241" i="2" s="1"/>
  <c r="K206" i="2"/>
  <c r="L206" i="2" s="1"/>
  <c r="L99" i="2"/>
  <c r="AE140" i="2"/>
  <c r="AZ140" i="2" s="1"/>
  <c r="AZ127" i="2"/>
  <c r="AF128" i="2"/>
  <c r="BA128" i="2" s="1"/>
  <c r="L107" i="2"/>
  <c r="M163" i="2"/>
  <c r="M282" i="2"/>
  <c r="L116" i="2"/>
  <c r="AG137" i="2" s="1"/>
  <c r="BB137" i="2" s="1"/>
  <c r="AF137" i="2"/>
  <c r="M141" i="2"/>
  <c r="N141" i="2" s="1"/>
  <c r="L160" i="2"/>
  <c r="AG181" i="2" s="1"/>
  <c r="BB181" i="2" s="1"/>
  <c r="AF181" i="2"/>
  <c r="BA181" i="2" s="1"/>
  <c r="L72" i="2"/>
  <c r="M72" i="2" s="1"/>
  <c r="AH93" i="2" s="1"/>
  <c r="BC93" i="2" s="1"/>
  <c r="M10" i="2"/>
  <c r="AH31" i="2" s="1"/>
  <c r="BC31" i="2" s="1"/>
  <c r="L96" i="2"/>
  <c r="AG117" i="2" s="1"/>
  <c r="BB117" i="2" s="1"/>
  <c r="AF117" i="2"/>
  <c r="L81" i="2"/>
  <c r="M81" i="2" s="1"/>
  <c r="AH102" i="2" s="1"/>
  <c r="BC102" i="2" s="1"/>
  <c r="L172" i="2"/>
  <c r="AG193" i="2" s="1"/>
  <c r="O289" i="2"/>
  <c r="AJ310" i="2" s="1"/>
  <c r="BE310" i="2" s="1"/>
  <c r="L304" i="2"/>
  <c r="AG325" i="2" s="1"/>
  <c r="BB325" i="2" s="1"/>
  <c r="AF327" i="2"/>
  <c r="BA327" i="2" s="1"/>
  <c r="L306" i="2"/>
  <c r="AE284" i="2"/>
  <c r="AZ284" i="2" s="1"/>
  <c r="K263" i="2"/>
  <c r="M242" i="2"/>
  <c r="AF66" i="2"/>
  <c r="BA66" i="2" s="1"/>
  <c r="L45" i="2"/>
  <c r="L144" i="2"/>
  <c r="AG165" i="2" s="1"/>
  <c r="BB165" i="2" s="1"/>
  <c r="AF135" i="2"/>
  <c r="BA135" i="2" s="1"/>
  <c r="M114" i="2"/>
  <c r="AH135" i="2" s="1"/>
  <c r="BC135" i="2" s="1"/>
  <c r="AH164" i="2"/>
  <c r="N143" i="2"/>
  <c r="AI164" i="2" s="1"/>
  <c r="BD164" i="2" s="1"/>
  <c r="AH169" i="2"/>
  <c r="N148" i="2"/>
  <c r="AI169" i="2" s="1"/>
  <c r="BD169" i="2" s="1"/>
  <c r="AH142" i="2"/>
  <c r="BC142" i="2" s="1"/>
  <c r="AG154" i="2"/>
  <c r="BB154" i="2" s="1"/>
  <c r="M133" i="2"/>
  <c r="AH154" i="2" s="1"/>
  <c r="BC154" i="2" s="1"/>
  <c r="AY179" i="2"/>
  <c r="AG225" i="2"/>
  <c r="M204" i="2"/>
  <c r="AH225" i="2" s="1"/>
  <c r="BC225" i="2" s="1"/>
  <c r="AG168" i="2"/>
  <c r="BB168" i="2" s="1"/>
  <c r="M147" i="2"/>
  <c r="N147" i="2" s="1"/>
  <c r="AI168" i="2" s="1"/>
  <c r="BD168" i="2" s="1"/>
  <c r="AH153" i="2"/>
  <c r="BC153" i="2" s="1"/>
  <c r="N132" i="2"/>
  <c r="AE178" i="2"/>
  <c r="AZ178" i="2" s="1"/>
  <c r="K157" i="2"/>
  <c r="BA198" i="2"/>
  <c r="AF141" i="2"/>
  <c r="BA141" i="2" s="1"/>
  <c r="AG215" i="2"/>
  <c r="AE174" i="2"/>
  <c r="AZ174" i="2" s="1"/>
  <c r="K153" i="2"/>
  <c r="L153" i="2" s="1"/>
  <c r="AG174" i="2" s="1"/>
  <c r="BB174" i="2" s="1"/>
  <c r="AZ152" i="2"/>
  <c r="N327" i="2"/>
  <c r="O327" i="2" s="1"/>
  <c r="AG214" i="2"/>
  <c r="BB214" i="2" s="1"/>
  <c r="M193" i="2"/>
  <c r="AH214" i="2" s="1"/>
  <c r="BC214" i="2" s="1"/>
  <c r="AG187" i="2"/>
  <c r="BB187" i="2" s="1"/>
  <c r="P314" i="2"/>
  <c r="AH166" i="2"/>
  <c r="BC166" i="2" s="1"/>
  <c r="N145" i="2"/>
  <c r="AI166" i="2" s="1"/>
  <c r="BD166" i="2" s="1"/>
  <c r="AY178" i="2"/>
  <c r="AF216" i="2"/>
  <c r="BA216" i="2" s="1"/>
  <c r="L195" i="2"/>
  <c r="AG216" i="2" s="1"/>
  <c r="BB216" i="2" s="1"/>
  <c r="AG270" i="2"/>
  <c r="BB270" i="2" s="1"/>
  <c r="M249" i="2"/>
  <c r="AH270" i="2" s="1"/>
  <c r="BC270" i="2" s="1"/>
  <c r="AF152" i="2"/>
  <c r="BA152" i="2" s="1"/>
  <c r="L131" i="2"/>
  <c r="M131" i="2" s="1"/>
  <c r="AH152" i="2" s="1"/>
  <c r="BC152" i="2" s="1"/>
  <c r="AY174" i="2"/>
  <c r="AG219" i="2"/>
  <c r="BB219" i="2" s="1"/>
  <c r="M198" i="2"/>
  <c r="AH219" i="2" s="1"/>
  <c r="BC219" i="2" s="1"/>
  <c r="AZ200" i="2"/>
  <c r="AH195" i="2"/>
  <c r="BC195" i="2" s="1"/>
  <c r="AF182" i="2"/>
  <c r="L323" i="2"/>
  <c r="M323" i="2" s="1"/>
  <c r="AF323" i="2"/>
  <c r="BA323" i="2" s="1"/>
  <c r="AG157" i="2"/>
  <c r="BB157" i="2" s="1"/>
  <c r="M136" i="2"/>
  <c r="AH157" i="2" s="1"/>
  <c r="BC157" i="2" s="1"/>
  <c r="AG156" i="2"/>
  <c r="BB156" i="2" s="1"/>
  <c r="M135" i="2"/>
  <c r="AG163" i="2"/>
  <c r="BB163" i="2" s="1"/>
  <c r="AG166" i="2"/>
  <c r="AG196" i="2"/>
  <c r="AE141" i="2"/>
  <c r="AF191" i="2"/>
  <c r="L161" i="2"/>
  <c r="AE207" i="2"/>
  <c r="K186" i="2"/>
  <c r="AF243" i="2"/>
  <c r="BA243" i="2" s="1"/>
  <c r="AG293" i="2"/>
  <c r="BB293" i="2" s="1"/>
  <c r="AF253" i="2"/>
  <c r="L124" i="2"/>
  <c r="AG177" i="2"/>
  <c r="M156" i="2"/>
  <c r="L125" i="2"/>
  <c r="AZ146" i="2"/>
  <c r="BA298" i="2"/>
  <c r="AF315" i="2"/>
  <c r="AZ239" i="2"/>
  <c r="L311" i="2"/>
  <c r="M311" i="2" s="1"/>
  <c r="AH237" i="2"/>
  <c r="BC232" i="2"/>
  <c r="K158" i="2"/>
  <c r="AH271" i="2"/>
  <c r="N250" i="2"/>
  <c r="O250" i="2" s="1"/>
  <c r="AJ271" i="2" s="1"/>
  <c r="BE271" i="2" s="1"/>
  <c r="AF212" i="2"/>
  <c r="BA212" i="2" s="1"/>
  <c r="P326" i="2"/>
  <c r="AZ230" i="2"/>
  <c r="N233" i="2"/>
  <c r="O233" i="2" s="1"/>
  <c r="AJ254" i="2" s="1"/>
  <c r="BE254" i="2" s="1"/>
  <c r="AZ289" i="2"/>
  <c r="BA313" i="2"/>
  <c r="L259" i="2"/>
  <c r="AG273" i="2"/>
  <c r="BB273" i="2" s="1"/>
  <c r="M252" i="2"/>
  <c r="N252" i="2" s="1"/>
  <c r="AI273" i="2" s="1"/>
  <c r="BD273" i="2" s="1"/>
  <c r="L291" i="2"/>
  <c r="M291" i="2" s="1"/>
  <c r="AH312" i="2" s="1"/>
  <c r="BC312" i="2" s="1"/>
  <c r="AZ312" i="2"/>
  <c r="L296" i="2"/>
  <c r="Q312" i="2"/>
  <c r="R312" i="2" s="1"/>
  <c r="L319" i="2"/>
  <c r="M319" i="2" s="1"/>
  <c r="AI198" i="2"/>
  <c r="BD198" i="2" s="1"/>
  <c r="AF210" i="2"/>
  <c r="BA210" i="2" s="1"/>
  <c r="AG248" i="2"/>
  <c r="AH278" i="2"/>
  <c r="BC278" i="2" s="1"/>
  <c r="O246" i="2"/>
  <c r="P246" i="2" s="1"/>
  <c r="AK267" i="2" s="1"/>
  <c r="BF267" i="2" s="1"/>
  <c r="BA294" i="2"/>
  <c r="O317" i="2"/>
  <c r="L302" i="2"/>
  <c r="M302" i="2" s="1"/>
  <c r="AF147" i="2"/>
  <c r="BA147" i="2" s="1"/>
  <c r="AE170" i="2"/>
  <c r="AF171" i="2"/>
  <c r="AG138" i="2"/>
  <c r="M117" i="2"/>
  <c r="N117" i="2" s="1"/>
  <c r="AI138" i="2" s="1"/>
  <c r="BD138" i="2" s="1"/>
  <c r="AE155" i="2"/>
  <c r="M170" i="2"/>
  <c r="AZ293" i="2"/>
  <c r="AZ307" i="2"/>
  <c r="BA183" i="2"/>
  <c r="AH252" i="2"/>
  <c r="O231" i="2"/>
  <c r="P231" i="2" s="1"/>
  <c r="AF255" i="2"/>
  <c r="BA255" i="2" s="1"/>
  <c r="AH282" i="2"/>
  <c r="BC282" i="2" s="1"/>
  <c r="AZ301" i="2"/>
  <c r="AZ291" i="2"/>
  <c r="BA226" i="2"/>
  <c r="AE167" i="2"/>
  <c r="AZ167" i="2" s="1"/>
  <c r="K146" i="2"/>
  <c r="M167" i="2"/>
  <c r="L120" i="2"/>
  <c r="M120" i="2" s="1"/>
  <c r="AH141" i="2" s="1"/>
  <c r="BC141" i="2" s="1"/>
  <c r="K154" i="2"/>
  <c r="N168" i="2"/>
  <c r="O168" i="2" s="1"/>
  <c r="AJ189" i="2" s="1"/>
  <c r="BE189" i="2" s="1"/>
  <c r="AF146" i="2"/>
  <c r="BA146" i="2" s="1"/>
  <c r="K134" i="2"/>
  <c r="AZ162" i="2"/>
  <c r="AE258" i="2"/>
  <c r="AZ258" i="2" s="1"/>
  <c r="K237" i="2"/>
  <c r="AF283" i="2"/>
  <c r="BA283" i="2" s="1"/>
  <c r="AF230" i="2"/>
  <c r="BA230" i="2" s="1"/>
  <c r="L209" i="2"/>
  <c r="L222" i="2"/>
  <c r="M222" i="2" s="1"/>
  <c r="AF270" i="2"/>
  <c r="L262" i="2"/>
  <c r="AF289" i="2"/>
  <c r="BA289" i="2" s="1"/>
  <c r="O316" i="2"/>
  <c r="AF262" i="2"/>
  <c r="BA262" i="2" s="1"/>
  <c r="AE160" i="2"/>
  <c r="AZ160" i="2" s="1"/>
  <c r="K139" i="2"/>
  <c r="L139" i="2" s="1"/>
  <c r="AG160" i="2" s="1"/>
  <c r="BB160" i="2" s="1"/>
  <c r="R318" i="2"/>
  <c r="BB195" i="2"/>
  <c r="AZ212" i="2"/>
  <c r="AE242" i="2"/>
  <c r="L221" i="2"/>
  <c r="M221" i="2" s="1"/>
  <c r="AH242" i="2" s="1"/>
  <c r="BC242" i="2" s="1"/>
  <c r="M260" i="2"/>
  <c r="AZ295" i="2"/>
  <c r="AF304" i="2"/>
  <c r="L283" i="2"/>
  <c r="N309" i="2"/>
  <c r="AH261" i="2"/>
  <c r="AG277" i="2"/>
  <c r="BB277" i="2" s="1"/>
  <c r="L268" i="2"/>
  <c r="M268" i="2" s="1"/>
  <c r="AH289" i="2" s="1"/>
  <c r="BC289" i="2" s="1"/>
  <c r="AF288" i="2"/>
  <c r="BA288" i="2" s="1"/>
  <c r="N313" i="2"/>
  <c r="O313" i="2" s="1"/>
  <c r="M194" i="2"/>
  <c r="AZ280" i="2"/>
  <c r="L212" i="2"/>
  <c r="M212" i="2" s="1"/>
  <c r="AH233" i="2" s="1"/>
  <c r="BC233" i="2" s="1"/>
  <c r="AZ308" i="2"/>
  <c r="AF309" i="2"/>
  <c r="BA309" i="2" s="1"/>
  <c r="BA297" i="2"/>
  <c r="M284" i="2"/>
  <c r="AH305" i="2" s="1"/>
  <c r="BC305" i="2" s="1"/>
  <c r="AF314" i="2"/>
  <c r="BA314" i="2" s="1"/>
  <c r="L293" i="2"/>
  <c r="AI267" i="2"/>
  <c r="AH294" i="2"/>
  <c r="BC294" i="2" s="1"/>
  <c r="AF292" i="2"/>
  <c r="AF316" i="2"/>
  <c r="AZ147" i="2"/>
  <c r="BA159" i="2"/>
  <c r="M227" i="2"/>
  <c r="AH248" i="2" s="1"/>
  <c r="BC248" i="2" s="1"/>
  <c r="AZ158" i="2"/>
  <c r="AI232" i="2"/>
  <c r="BD232" i="2" s="1"/>
  <c r="O211" i="2"/>
  <c r="L271" i="2"/>
  <c r="O177" i="2"/>
  <c r="AF296" i="2"/>
  <c r="BA296" i="2" s="1"/>
  <c r="AZ299" i="2"/>
  <c r="AG188" i="2"/>
  <c r="AF161" i="2"/>
  <c r="BA161" i="2" s="1"/>
  <c r="M140" i="2"/>
  <c r="O322" i="2"/>
  <c r="AF187" i="2"/>
  <c r="AH298" i="2"/>
  <c r="BC298" i="2" s="1"/>
  <c r="M234" i="2"/>
  <c r="L294" i="2"/>
  <c r="BA238" i="2"/>
  <c r="AZ245" i="2"/>
  <c r="BA278" i="2"/>
  <c r="AZ288" i="2"/>
  <c r="L225" i="2"/>
  <c r="M225" i="2" s="1"/>
  <c r="AH246" i="2" s="1"/>
  <c r="BC246" i="2" s="1"/>
  <c r="AF162" i="2"/>
  <c r="BA162" i="2" s="1"/>
  <c r="N151" i="2"/>
  <c r="AF200" i="2"/>
  <c r="BA200" i="2" s="1"/>
  <c r="M175" i="2"/>
  <c r="AG211" i="2"/>
  <c r="M190" i="2"/>
  <c r="M166" i="2"/>
  <c r="N166" i="2" s="1"/>
  <c r="AI187" i="2" s="1"/>
  <c r="BD187" i="2" s="1"/>
  <c r="N230" i="2"/>
  <c r="AZ281" i="2"/>
  <c r="AF295" i="2"/>
  <c r="BA295" i="2" s="1"/>
  <c r="AH328" i="2"/>
  <c r="BC328" i="2" s="1"/>
  <c r="N307" i="2"/>
  <c r="BA221" i="2"/>
  <c r="N321" i="2"/>
  <c r="O321" i="2" s="1"/>
  <c r="AF280" i="2"/>
  <c r="BA280" i="2" s="1"/>
  <c r="N235" i="2"/>
  <c r="AI256" i="2" s="1"/>
  <c r="BD256" i="2" s="1"/>
  <c r="M299" i="2"/>
  <c r="N299" i="2" s="1"/>
  <c r="AI320" i="2" s="1"/>
  <c r="BD320" i="2" s="1"/>
  <c r="N257" i="2"/>
  <c r="AI278" i="2" s="1"/>
  <c r="BD278" i="2" s="1"/>
  <c r="AE324" i="2"/>
  <c r="L303" i="2"/>
  <c r="AF320" i="2"/>
  <c r="AG301" i="2"/>
  <c r="BB301" i="2" s="1"/>
  <c r="AG287" i="2"/>
  <c r="BB287" i="2" s="1"/>
  <c r="M266" i="2"/>
  <c r="AH287" i="2" s="1"/>
  <c r="BC287" i="2" s="1"/>
  <c r="AG305" i="2"/>
  <c r="BB305" i="2" s="1"/>
  <c r="AZ305" i="2"/>
  <c r="AZ296" i="2"/>
  <c r="AZ323" i="2"/>
  <c r="BA163" i="2"/>
  <c r="AH172" i="2"/>
  <c r="AG176" i="2"/>
  <c r="M155" i="2"/>
  <c r="AE175" i="2"/>
  <c r="AE246" i="2"/>
  <c r="AZ246" i="2" s="1"/>
  <c r="M280" i="2"/>
  <c r="AH301" i="2" s="1"/>
  <c r="BC301" i="2" s="1"/>
  <c r="AH310" i="2"/>
  <c r="BC310" i="2" s="1"/>
  <c r="BA310" i="2"/>
  <c r="K315" i="2"/>
  <c r="L315" i="2" s="1"/>
  <c r="L189" i="2"/>
  <c r="AG210" i="2" s="1"/>
  <c r="BB210" i="2" s="1"/>
  <c r="AZ210" i="2"/>
  <c r="BA282" i="2"/>
  <c r="K149" i="2"/>
  <c r="AG189" i="2"/>
  <c r="AG234" i="2"/>
  <c r="BB234" i="2" s="1"/>
  <c r="M213" i="2"/>
  <c r="N213" i="2" s="1"/>
  <c r="N277" i="2"/>
  <c r="L275" i="2"/>
  <c r="P322" i="2"/>
  <c r="AZ243" i="2"/>
  <c r="AZ283" i="2"/>
  <c r="M278" i="2"/>
  <c r="O261" i="2"/>
  <c r="M267" i="2"/>
  <c r="AH288" i="2" s="1"/>
  <c r="BC288" i="2" s="1"/>
  <c r="L150" i="2"/>
  <c r="AF168" i="2"/>
  <c r="BA168" i="2" s="1"/>
  <c r="L328" i="2"/>
  <c r="N174" i="2"/>
  <c r="AI195" i="2" s="1"/>
  <c r="BD195" i="2" s="1"/>
  <c r="AF203" i="2"/>
  <c r="M182" i="2"/>
  <c r="N182" i="2" s="1"/>
  <c r="AF229" i="2"/>
  <c r="L208" i="2"/>
  <c r="M272" i="2"/>
  <c r="AG281" i="2"/>
  <c r="BB281" i="2" s="1"/>
  <c r="L274" i="2"/>
  <c r="P320" i="2"/>
  <c r="M200" i="2"/>
  <c r="AZ277" i="2"/>
  <c r="BA311" i="2"/>
  <c r="L295" i="2"/>
  <c r="L241" i="2"/>
  <c r="AZ285" i="2"/>
  <c r="M255" i="2"/>
  <c r="BA276" i="2"/>
  <c r="M324" i="2"/>
  <c r="M270" i="2"/>
  <c r="N264" i="2"/>
  <c r="AZ309" i="2"/>
  <c r="M300" i="2"/>
  <c r="N256" i="2"/>
  <c r="AG104" i="2"/>
  <c r="BB104" i="2" s="1"/>
  <c r="N68" i="2"/>
  <c r="O68" i="2" s="1"/>
  <c r="AJ89" i="2" s="1"/>
  <c r="BE89" i="2" s="1"/>
  <c r="AI76" i="2"/>
  <c r="BD76" i="2" s="1"/>
  <c r="AH41" i="2"/>
  <c r="BC41" i="2" s="1"/>
  <c r="L108" i="2"/>
  <c r="AG129" i="2" s="1"/>
  <c r="BB129" i="2" s="1"/>
  <c r="AF30" i="2"/>
  <c r="BA30" i="2" s="1"/>
  <c r="M70" i="2"/>
  <c r="N70" i="2" s="1"/>
  <c r="AI91" i="2" s="1"/>
  <c r="BD91" i="2" s="1"/>
  <c r="N17" i="2"/>
  <c r="AI38" i="2" s="1"/>
  <c r="BD38" i="2" s="1"/>
  <c r="L5" i="2"/>
  <c r="AG26" i="2" s="1"/>
  <c r="BB26" i="2" s="1"/>
  <c r="AF98" i="2"/>
  <c r="BA98" i="2" s="1"/>
  <c r="AF107" i="2"/>
  <c r="BA107" i="2" s="1"/>
  <c r="L86" i="2"/>
  <c r="AF25" i="2"/>
  <c r="BA25" i="2" s="1"/>
  <c r="L4" i="2"/>
  <c r="AF72" i="2"/>
  <c r="BA72" i="2" s="1"/>
  <c r="L51" i="2"/>
  <c r="M51" i="2" s="1"/>
  <c r="AH72" i="2" s="1"/>
  <c r="BC72" i="2" s="1"/>
  <c r="AG116" i="2"/>
  <c r="BB116" i="2" s="1"/>
  <c r="M95" i="2"/>
  <c r="N95" i="2" s="1"/>
  <c r="M27" i="2"/>
  <c r="AH48" i="2" s="1"/>
  <c r="BC48" i="2" s="1"/>
  <c r="L75" i="2"/>
  <c r="M75" i="2" s="1"/>
  <c r="AH96" i="2" s="1"/>
  <c r="BC96" i="2" s="1"/>
  <c r="AF29" i="2"/>
  <c r="BA29" i="2" s="1"/>
  <c r="L104" i="2"/>
  <c r="AG125" i="2" s="1"/>
  <c r="BB125" i="2" s="1"/>
  <c r="M9" i="2"/>
  <c r="AH30" i="2" s="1"/>
  <c r="BC30" i="2" s="1"/>
  <c r="O55" i="2"/>
  <c r="AJ76" i="2" s="1"/>
  <c r="BE76" i="2" s="1"/>
  <c r="L21" i="2"/>
  <c r="M21" i="2" s="1"/>
  <c r="AH42" i="2" s="1"/>
  <c r="BC42" i="2" s="1"/>
  <c r="M32" i="2"/>
  <c r="AH53" i="2" s="1"/>
  <c r="BC53" i="2" s="1"/>
  <c r="M113" i="2"/>
  <c r="L57" i="2"/>
  <c r="AG78" i="2" s="1"/>
  <c r="BB78" i="2" s="1"/>
  <c r="M83" i="2"/>
  <c r="AH104" i="2" s="1"/>
  <c r="BC104" i="2" s="1"/>
  <c r="L29" i="2"/>
  <c r="M29" i="2" s="1"/>
  <c r="AH50" i="2" s="1"/>
  <c r="BC50" i="2" s="1"/>
  <c r="M91" i="2"/>
  <c r="AH112" i="2" s="1"/>
  <c r="BC112" i="2" s="1"/>
  <c r="M28" i="2"/>
  <c r="AG84" i="2"/>
  <c r="BB84" i="2" s="1"/>
  <c r="M63" i="2"/>
  <c r="M101" i="2"/>
  <c r="AG77" i="2"/>
  <c r="BB77" i="2" s="1"/>
  <c r="M56" i="2"/>
  <c r="N56" i="2" s="1"/>
  <c r="AI77" i="2" s="1"/>
  <c r="BD77" i="2" s="1"/>
  <c r="AF34" i="2"/>
  <c r="BA34" i="2" s="1"/>
  <c r="L13" i="2"/>
  <c r="AG99" i="2"/>
  <c r="BB99" i="2" s="1"/>
  <c r="M78" i="2"/>
  <c r="AH99" i="2" s="1"/>
  <c r="BC99" i="2" s="1"/>
  <c r="AG88" i="2"/>
  <c r="BB88" i="2" s="1"/>
  <c r="AF24" i="2"/>
  <c r="BA24" i="2" s="1"/>
  <c r="O90" i="2"/>
  <c r="AJ111" i="2" s="1"/>
  <c r="BE111" i="2" s="1"/>
  <c r="AH111" i="2"/>
  <c r="BC111" i="2" s="1"/>
  <c r="AG83" i="2"/>
  <c r="BB83" i="2" s="1"/>
  <c r="M62" i="2"/>
  <c r="AH83" i="2" s="1"/>
  <c r="BC83" i="2" s="1"/>
  <c r="M74" i="2"/>
  <c r="AH95" i="2" s="1"/>
  <c r="BC95" i="2" s="1"/>
  <c r="L3" i="2"/>
  <c r="AH71" i="2"/>
  <c r="BC71" i="2" s="1"/>
  <c r="N53" i="2"/>
  <c r="O50" i="2"/>
  <c r="AJ71" i="2" s="1"/>
  <c r="BE71" i="2" s="1"/>
  <c r="AG103" i="2"/>
  <c r="BB103" i="2" s="1"/>
  <c r="M82" i="2"/>
  <c r="AG64" i="2"/>
  <c r="BB64" i="2" s="1"/>
  <c r="M49" i="2"/>
  <c r="AG70" i="2"/>
  <c r="BB70" i="2" s="1"/>
  <c r="L33" i="2"/>
  <c r="AG54" i="2" s="1"/>
  <c r="BB54" i="2" s="1"/>
  <c r="AG69" i="2"/>
  <c r="BB69" i="2" s="1"/>
  <c r="M48" i="2"/>
  <c r="AF61" i="2"/>
  <c r="BA61" i="2" s="1"/>
  <c r="L40" i="2"/>
  <c r="M40" i="2" s="1"/>
  <c r="N31" i="2"/>
  <c r="AG51" i="2"/>
  <c r="BB51" i="2" s="1"/>
  <c r="M30" i="2"/>
  <c r="N66" i="2"/>
  <c r="O66" i="2" s="1"/>
  <c r="AJ87" i="2" s="1"/>
  <c r="BE87" i="2" s="1"/>
  <c r="M43" i="2"/>
  <c r="AF109" i="2"/>
  <c r="BA109" i="2" s="1"/>
  <c r="L88" i="2"/>
  <c r="L36" i="2"/>
  <c r="M41" i="2"/>
  <c r="M94" i="2"/>
  <c r="M24" i="2"/>
  <c r="AG45" i="2"/>
  <c r="BB45" i="2" s="1"/>
  <c r="AF45" i="2"/>
  <c r="BA45" i="2" s="1"/>
  <c r="AF85" i="2"/>
  <c r="BA85" i="2" s="1"/>
  <c r="AG92" i="2"/>
  <c r="BB92" i="2" s="1"/>
  <c r="M38" i="2"/>
  <c r="L64" i="2"/>
  <c r="O58" i="2"/>
  <c r="AJ79" i="2" s="1"/>
  <c r="BE79" i="2" s="1"/>
  <c r="AI79" i="2"/>
  <c r="BD79" i="2" s="1"/>
  <c r="AG39" i="2"/>
  <c r="BB39" i="2" s="1"/>
  <c r="M18" i="2"/>
  <c r="AH39" i="2" s="1"/>
  <c r="BC39" i="2" s="1"/>
  <c r="AF35" i="2"/>
  <c r="BA35" i="2" s="1"/>
  <c r="L14" i="2"/>
  <c r="O92" i="2"/>
  <c r="AJ113" i="2" s="1"/>
  <c r="BE113" i="2" s="1"/>
  <c r="AH113" i="2"/>
  <c r="BC113" i="2" s="1"/>
  <c r="AH86" i="2"/>
  <c r="BC86" i="2" s="1"/>
  <c r="AG82" i="2"/>
  <c r="BB82" i="2" s="1"/>
  <c r="AF67" i="2"/>
  <c r="BA67" i="2" s="1"/>
  <c r="AF82" i="2"/>
  <c r="BA82" i="2" s="1"/>
  <c r="AG63" i="2"/>
  <c r="BB63" i="2" s="1"/>
  <c r="M42" i="2"/>
  <c r="AH63" i="2" s="1"/>
  <c r="BC63" i="2" s="1"/>
  <c r="AG75" i="2"/>
  <c r="BB75" i="2" s="1"/>
  <c r="M54" i="2"/>
  <c r="AG98" i="2"/>
  <c r="BB98" i="2" s="1"/>
  <c r="AF95" i="2"/>
  <c r="BA95" i="2" s="1"/>
  <c r="M77" i="2"/>
  <c r="N84" i="2"/>
  <c r="AF47" i="2"/>
  <c r="BA47" i="2" s="1"/>
  <c r="L26" i="2"/>
  <c r="M26" i="2" s="1"/>
  <c r="AH47" i="2" s="1"/>
  <c r="BC47" i="2" s="1"/>
  <c r="M46" i="2"/>
  <c r="AH67" i="2" s="1"/>
  <c r="BC67" i="2" s="1"/>
  <c r="N65" i="2"/>
  <c r="M71" i="2"/>
  <c r="AH92" i="2" s="1"/>
  <c r="BC92" i="2" s="1"/>
  <c r="O20" i="2"/>
  <c r="AG101" i="2"/>
  <c r="BB101" i="2" s="1"/>
  <c r="N80" i="2"/>
  <c r="AG38" i="2"/>
  <c r="BB38" i="2" s="1"/>
  <c r="O69" i="2"/>
  <c r="AJ90" i="2" s="1"/>
  <c r="BE90" i="2" s="1"/>
  <c r="AG32" i="2"/>
  <c r="BB32" i="2" s="1"/>
  <c r="N11" i="2"/>
  <c r="AI32" i="2" s="1"/>
  <c r="BD32" i="2" s="1"/>
  <c r="M61" i="2"/>
  <c r="N61" i="2" s="1"/>
  <c r="AI82" i="2" s="1"/>
  <c r="BD82" i="2" s="1"/>
  <c r="M12" i="2"/>
  <c r="L8" i="2"/>
  <c r="M67" i="2"/>
  <c r="M16" i="2"/>
  <c r="N16" i="2" s="1"/>
  <c r="AI37" i="2" s="1"/>
  <c r="BD37" i="2" s="1"/>
  <c r="L52" i="2"/>
  <c r="O7" i="2"/>
  <c r="N76" i="2" l="1"/>
  <c r="AI97" i="2" s="1"/>
  <c r="BD97" i="2" s="1"/>
  <c r="AF245" i="2"/>
  <c r="BA245" i="2" s="1"/>
  <c r="AG238" i="2"/>
  <c r="BB238" i="2" s="1"/>
  <c r="M110" i="2"/>
  <c r="N159" i="2"/>
  <c r="AI180" i="2" s="1"/>
  <c r="BD180" i="2" s="1"/>
  <c r="M224" i="2"/>
  <c r="N224" i="2" s="1"/>
  <c r="M15" i="2"/>
  <c r="AH36" i="2" s="1"/>
  <c r="BC36" i="2" s="1"/>
  <c r="L244" i="2"/>
  <c r="M290" i="2"/>
  <c r="L178" i="2"/>
  <c r="AF199" i="2"/>
  <c r="BA199" i="2" s="1"/>
  <c r="N10" i="2"/>
  <c r="AI31" i="2" s="1"/>
  <c r="BD31" i="2" s="1"/>
  <c r="M128" i="2"/>
  <c r="AH149" i="2" s="1"/>
  <c r="BC149" i="2" s="1"/>
  <c r="P90" i="2"/>
  <c r="AK111" i="2" s="1"/>
  <c r="BF111" i="2" s="1"/>
  <c r="N297" i="2"/>
  <c r="O297" i="2" s="1"/>
  <c r="AF149" i="2"/>
  <c r="BA149" i="2" s="1"/>
  <c r="AG118" i="2"/>
  <c r="BB118" i="2" s="1"/>
  <c r="L228" i="2"/>
  <c r="AG249" i="2" s="1"/>
  <c r="BB249" i="2" s="1"/>
  <c r="L162" i="2"/>
  <c r="L176" i="2"/>
  <c r="M85" i="2"/>
  <c r="AG106" i="2"/>
  <c r="BB106" i="2" s="1"/>
  <c r="AI89" i="2"/>
  <c r="BD89" i="2" s="1"/>
  <c r="N138" i="2"/>
  <c r="N127" i="2"/>
  <c r="AI148" i="2" s="1"/>
  <c r="L265" i="2"/>
  <c r="AG286" i="2" s="1"/>
  <c r="BB286" i="2" s="1"/>
  <c r="M22" i="2"/>
  <c r="AG218" i="2"/>
  <c r="BB218" i="2" s="1"/>
  <c r="M197" i="2"/>
  <c r="M87" i="2"/>
  <c r="AG108" i="2"/>
  <c r="BB108" i="2" s="1"/>
  <c r="L122" i="2"/>
  <c r="AF143" i="2"/>
  <c r="BA143" i="2" s="1"/>
  <c r="N217" i="2"/>
  <c r="M229" i="2"/>
  <c r="N229" i="2" s="1"/>
  <c r="AI250" i="2" s="1"/>
  <c r="BD250" i="2" s="1"/>
  <c r="AH200" i="2"/>
  <c r="BC200" i="2" s="1"/>
  <c r="AG148" i="2"/>
  <c r="BB148" i="2" s="1"/>
  <c r="AH224" i="2"/>
  <c r="BC224" i="2" s="1"/>
  <c r="L169" i="2"/>
  <c r="AG190" i="2" s="1"/>
  <c r="BB190" i="2" s="1"/>
  <c r="L115" i="2"/>
  <c r="AF136" i="2"/>
  <c r="BA136" i="2" s="1"/>
  <c r="M219" i="2"/>
  <c r="N219" i="2" s="1"/>
  <c r="AI240" i="2" s="1"/>
  <c r="BD240" i="2" s="1"/>
  <c r="AF151" i="2"/>
  <c r="BA151" i="2" s="1"/>
  <c r="O305" i="2"/>
  <c r="P305" i="2" s="1"/>
  <c r="AK326" i="2" s="1"/>
  <c r="BF326" i="2" s="1"/>
  <c r="M276" i="2"/>
  <c r="AH297" i="2" s="1"/>
  <c r="BC297" i="2" s="1"/>
  <c r="L192" i="2"/>
  <c r="AG213" i="2" s="1"/>
  <c r="BB213" i="2" s="1"/>
  <c r="AG132" i="2"/>
  <c r="BB132" i="2" s="1"/>
  <c r="M111" i="2"/>
  <c r="AF235" i="2"/>
  <c r="BA235" i="2" s="1"/>
  <c r="M214" i="2"/>
  <c r="N254" i="2"/>
  <c r="AI275" i="2" s="1"/>
  <c r="M172" i="2"/>
  <c r="N172" i="2" s="1"/>
  <c r="AI193" i="2" s="1"/>
  <c r="BD193" i="2" s="1"/>
  <c r="M105" i="2"/>
  <c r="AF130" i="2"/>
  <c r="BA130" i="2" s="1"/>
  <c r="L109" i="2"/>
  <c r="L180" i="2"/>
  <c r="AG201" i="2" s="1"/>
  <c r="BB201" i="2" s="1"/>
  <c r="AF201" i="2"/>
  <c r="BA201" i="2" s="1"/>
  <c r="N198" i="2"/>
  <c r="AI219" i="2" s="1"/>
  <c r="BD219" i="2" s="1"/>
  <c r="L210" i="2"/>
  <c r="AG231" i="2" s="1"/>
  <c r="BB231" i="2" s="1"/>
  <c r="AF121" i="2"/>
  <c r="BA121" i="2" s="1"/>
  <c r="L100" i="2"/>
  <c r="N202" i="2"/>
  <c r="AG56" i="2"/>
  <c r="BB56" i="2" s="1"/>
  <c r="M35" i="2"/>
  <c r="AH56" i="2" s="1"/>
  <c r="BC56" i="2" s="1"/>
  <c r="AG58" i="2"/>
  <c r="BB58" i="2" s="1"/>
  <c r="M205" i="2"/>
  <c r="N205" i="2" s="1"/>
  <c r="N23" i="2"/>
  <c r="AI44" i="2" s="1"/>
  <c r="BD44" i="2" s="1"/>
  <c r="O39" i="2"/>
  <c r="AJ60" i="2" s="1"/>
  <c r="BE60" i="2" s="1"/>
  <c r="L6" i="2"/>
  <c r="AG27" i="2" s="1"/>
  <c r="BB27" i="2" s="1"/>
  <c r="AF123" i="2"/>
  <c r="BA123" i="2" s="1"/>
  <c r="L102" i="2"/>
  <c r="M102" i="2" s="1"/>
  <c r="AH123" i="2" s="1"/>
  <c r="BC123" i="2" s="1"/>
  <c r="P308" i="2"/>
  <c r="N288" i="2"/>
  <c r="O288" i="2" s="1"/>
  <c r="M89" i="2"/>
  <c r="N89" i="2" s="1"/>
  <c r="AI110" i="2" s="1"/>
  <c r="BD110" i="2" s="1"/>
  <c r="M228" i="2"/>
  <c r="N228" i="2" s="1"/>
  <c r="AI249" i="2" s="1"/>
  <c r="BD249" i="2" s="1"/>
  <c r="L118" i="2"/>
  <c r="N171" i="2"/>
  <c r="AI192" i="2" s="1"/>
  <c r="BD192" i="2" s="1"/>
  <c r="AF302" i="2"/>
  <c r="BA302" i="2" s="1"/>
  <c r="L281" i="2"/>
  <c r="L285" i="2"/>
  <c r="M285" i="2"/>
  <c r="AH306" i="2" s="1"/>
  <c r="BC306" i="2" s="1"/>
  <c r="AF306" i="2"/>
  <c r="BA306" i="2" s="1"/>
  <c r="M223" i="2"/>
  <c r="AG244" i="2"/>
  <c r="BB244" i="2" s="1"/>
  <c r="AF279" i="2"/>
  <c r="BA279" i="2" s="1"/>
  <c r="L258" i="2"/>
  <c r="AF209" i="2"/>
  <c r="BA209" i="2" s="1"/>
  <c r="L188" i="2"/>
  <c r="M181" i="2"/>
  <c r="N181" i="2" s="1"/>
  <c r="AG202" i="2"/>
  <c r="BB202" i="2" s="1"/>
  <c r="L269" i="2"/>
  <c r="AG290" i="2" s="1"/>
  <c r="BB290" i="2" s="1"/>
  <c r="AF290" i="2"/>
  <c r="BA290" i="2" s="1"/>
  <c r="M59" i="2"/>
  <c r="N59" i="2" s="1"/>
  <c r="AI80" i="2" s="1"/>
  <c r="BD80" i="2" s="1"/>
  <c r="N73" i="2"/>
  <c r="M79" i="2"/>
  <c r="AH100" i="2" s="1"/>
  <c r="BC100" i="2" s="1"/>
  <c r="M103" i="2"/>
  <c r="AG97" i="2"/>
  <c r="BB97" i="2" s="1"/>
  <c r="AF236" i="2"/>
  <c r="BA236" i="2" s="1"/>
  <c r="M215" i="2"/>
  <c r="AG119" i="2"/>
  <c r="BB119" i="2" s="1"/>
  <c r="M98" i="2"/>
  <c r="AF260" i="2"/>
  <c r="BA260" i="2" s="1"/>
  <c r="M239" i="2"/>
  <c r="AH260" i="2" s="1"/>
  <c r="BC260" i="2" s="1"/>
  <c r="AF65" i="2"/>
  <c r="BA65" i="2" s="1"/>
  <c r="L44" i="2"/>
  <c r="N191" i="2"/>
  <c r="O191" i="2" s="1"/>
  <c r="AJ212" i="2" s="1"/>
  <c r="BE212" i="2" s="1"/>
  <c r="O159" i="2"/>
  <c r="P159" i="2" s="1"/>
  <c r="AK180" i="2" s="1"/>
  <c r="BF180" i="2" s="1"/>
  <c r="N251" i="2"/>
  <c r="AI272" i="2" s="1"/>
  <c r="BD272" i="2" s="1"/>
  <c r="AG228" i="2"/>
  <c r="BB228" i="2" s="1"/>
  <c r="M207" i="2"/>
  <c r="L201" i="2"/>
  <c r="M201" i="2" s="1"/>
  <c r="AH222" i="2" s="1"/>
  <c r="BC222" i="2" s="1"/>
  <c r="AF222" i="2"/>
  <c r="BA222" i="2" s="1"/>
  <c r="M265" i="2"/>
  <c r="M60" i="2"/>
  <c r="AG81" i="2"/>
  <c r="BB81" i="2" s="1"/>
  <c r="L165" i="2"/>
  <c r="AF186" i="2"/>
  <c r="BA186" i="2" s="1"/>
  <c r="AH131" i="2"/>
  <c r="BC131" i="2" s="1"/>
  <c r="N110" i="2"/>
  <c r="M19" i="2"/>
  <c r="AH40" i="2" s="1"/>
  <c r="BC40" i="2" s="1"/>
  <c r="O253" i="2"/>
  <c r="P253" i="2" s="1"/>
  <c r="AK274" i="2" s="1"/>
  <c r="BF274" i="2" s="1"/>
  <c r="M248" i="2"/>
  <c r="N248" i="2" s="1"/>
  <c r="L196" i="2"/>
  <c r="M196" i="2" s="1"/>
  <c r="AH217" i="2" s="1"/>
  <c r="BC217" i="2" s="1"/>
  <c r="AF217" i="2"/>
  <c r="BA217" i="2" s="1"/>
  <c r="M279" i="2"/>
  <c r="AG300" i="2"/>
  <c r="BB300" i="2" s="1"/>
  <c r="N15" i="2"/>
  <c r="O15" i="2" s="1"/>
  <c r="AJ36" i="2" s="1"/>
  <c r="BE36" i="2" s="1"/>
  <c r="N232" i="2"/>
  <c r="N199" i="2"/>
  <c r="AI220" i="2" s="1"/>
  <c r="BD220" i="2" s="1"/>
  <c r="N136" i="2"/>
  <c r="AI157" i="2" s="1"/>
  <c r="BD157" i="2" s="1"/>
  <c r="AJ294" i="2"/>
  <c r="BE294" i="2" s="1"/>
  <c r="N29" i="2"/>
  <c r="AI50" i="2" s="1"/>
  <c r="BD50" i="2" s="1"/>
  <c r="M184" i="2"/>
  <c r="AG205" i="2"/>
  <c r="BB205" i="2" s="1"/>
  <c r="M130" i="2"/>
  <c r="AH151" i="2" s="1"/>
  <c r="BC151" i="2" s="1"/>
  <c r="AG151" i="2"/>
  <c r="BB151" i="2" s="1"/>
  <c r="AG93" i="2"/>
  <c r="BB93" i="2" s="1"/>
  <c r="P39" i="2"/>
  <c r="AK60" i="2" s="1"/>
  <c r="BF60" i="2" s="1"/>
  <c r="AG50" i="2"/>
  <c r="BB50" i="2" s="1"/>
  <c r="M93" i="2"/>
  <c r="N93" i="2" s="1"/>
  <c r="AI114" i="2" s="1"/>
  <c r="BD114" i="2" s="1"/>
  <c r="AG114" i="2"/>
  <c r="BB114" i="2" s="1"/>
  <c r="N298" i="2"/>
  <c r="N47" i="2"/>
  <c r="AF55" i="2"/>
  <c r="BA55" i="2" s="1"/>
  <c r="AG208" i="2"/>
  <c r="BB208" i="2" s="1"/>
  <c r="M187" i="2"/>
  <c r="N187" i="2" s="1"/>
  <c r="AI208" i="2" s="1"/>
  <c r="BD208" i="2" s="1"/>
  <c r="P216" i="2"/>
  <c r="AK237" i="2" s="1"/>
  <c r="BF237" i="2" s="1"/>
  <c r="M116" i="2"/>
  <c r="AH137" i="2" s="1"/>
  <c r="BC137" i="2" s="1"/>
  <c r="N137" i="2"/>
  <c r="L34" i="2"/>
  <c r="M5" i="2"/>
  <c r="N5" i="2" s="1"/>
  <c r="AH91" i="2"/>
  <c r="BC91" i="2" s="1"/>
  <c r="N301" i="2"/>
  <c r="AI322" i="2" s="1"/>
  <c r="BD322" i="2" s="1"/>
  <c r="N129" i="2"/>
  <c r="O129" i="2" s="1"/>
  <c r="N185" i="2"/>
  <c r="AI206" i="2" s="1"/>
  <c r="BD206" i="2" s="1"/>
  <c r="AH144" i="2"/>
  <c r="BC144" i="2" s="1"/>
  <c r="N123" i="2"/>
  <c r="M164" i="2"/>
  <c r="N164" i="2" s="1"/>
  <c r="AF264" i="2"/>
  <c r="BA264" i="2" s="1"/>
  <c r="L243" i="2"/>
  <c r="AG264" i="2" s="1"/>
  <c r="BB264" i="2" s="1"/>
  <c r="O17" i="2"/>
  <c r="AJ38" i="2" s="1"/>
  <c r="BE38" i="2" s="1"/>
  <c r="AG42" i="2"/>
  <c r="BB42" i="2" s="1"/>
  <c r="M96" i="2"/>
  <c r="AH117" i="2" s="1"/>
  <c r="BC117" i="2" s="1"/>
  <c r="AG102" i="2"/>
  <c r="BB102" i="2" s="1"/>
  <c r="M108" i="2"/>
  <c r="AH129" i="2" s="1"/>
  <c r="BC129" i="2" s="1"/>
  <c r="M189" i="2"/>
  <c r="AH210" i="2" s="1"/>
  <c r="BC210" i="2" s="1"/>
  <c r="M292" i="2"/>
  <c r="AH313" i="2" s="1"/>
  <c r="BC313" i="2" s="1"/>
  <c r="AH162" i="2"/>
  <c r="BC162" i="2" s="1"/>
  <c r="O148" i="2"/>
  <c r="AJ169" i="2" s="1"/>
  <c r="BE169" i="2" s="1"/>
  <c r="M160" i="2"/>
  <c r="AH259" i="2"/>
  <c r="BC259" i="2" s="1"/>
  <c r="N238" i="2"/>
  <c r="M247" i="2"/>
  <c r="AH268" i="2" s="1"/>
  <c r="BC268" i="2" s="1"/>
  <c r="AG257" i="2"/>
  <c r="BB257" i="2" s="1"/>
  <c r="M304" i="2"/>
  <c r="N304" i="2" s="1"/>
  <c r="M286" i="2"/>
  <c r="N286" i="2" s="1"/>
  <c r="AI307" i="2" s="1"/>
  <c r="BD307" i="2" s="1"/>
  <c r="N236" i="2"/>
  <c r="AI257" i="2" s="1"/>
  <c r="BD257" i="2" s="1"/>
  <c r="N25" i="2"/>
  <c r="O25" i="2" s="1"/>
  <c r="AJ46" i="2" s="1"/>
  <c r="BE46" i="2" s="1"/>
  <c r="N78" i="2"/>
  <c r="AI99" i="2" s="1"/>
  <c r="BD99" i="2" s="1"/>
  <c r="P233" i="2"/>
  <c r="AK254" i="2" s="1"/>
  <c r="BF254" i="2" s="1"/>
  <c r="P289" i="2"/>
  <c r="AK310" i="2" s="1"/>
  <c r="BF310" i="2" s="1"/>
  <c r="N133" i="2"/>
  <c r="AI154" i="2" s="1"/>
  <c r="BD154" i="2" s="1"/>
  <c r="M243" i="2"/>
  <c r="AH264" i="2" s="1"/>
  <c r="BC264" i="2" s="1"/>
  <c r="O142" i="2"/>
  <c r="AJ163" i="2" s="1"/>
  <c r="BE163" i="2" s="1"/>
  <c r="N183" i="2"/>
  <c r="AH204" i="2"/>
  <c r="BC204" i="2" s="1"/>
  <c r="AG194" i="2"/>
  <c r="BB194" i="2" s="1"/>
  <c r="M173" i="2"/>
  <c r="AG227" i="2"/>
  <c r="BB227" i="2" s="1"/>
  <c r="P325" i="2"/>
  <c r="Q325" i="2" s="1"/>
  <c r="N323" i="2"/>
  <c r="O323" i="2" s="1"/>
  <c r="P323" i="2" s="1"/>
  <c r="Q323" i="2" s="1"/>
  <c r="AI162" i="2"/>
  <c r="BD162" i="2" s="1"/>
  <c r="O141" i="2"/>
  <c r="AJ162" i="2" s="1"/>
  <c r="BE162" i="2" s="1"/>
  <c r="AH243" i="2"/>
  <c r="BC243" i="2" s="1"/>
  <c r="AI234" i="2"/>
  <c r="BD234" i="2" s="1"/>
  <c r="O213" i="2"/>
  <c r="AJ234" i="2" s="1"/>
  <c r="BE234" i="2" s="1"/>
  <c r="N106" i="2"/>
  <c r="AI127" i="2" s="1"/>
  <c r="BD127" i="2" s="1"/>
  <c r="AH127" i="2"/>
  <c r="BC127" i="2" s="1"/>
  <c r="M306" i="2"/>
  <c r="AH327" i="2" s="1"/>
  <c r="BC327" i="2" s="1"/>
  <c r="AG327" i="2"/>
  <c r="BB327" i="2" s="1"/>
  <c r="BA133" i="2"/>
  <c r="M119" i="2"/>
  <c r="N96" i="2"/>
  <c r="P69" i="2"/>
  <c r="Q69" i="2" s="1"/>
  <c r="AL90" i="2" s="1"/>
  <c r="BG90" i="2" s="1"/>
  <c r="N91" i="2"/>
  <c r="AI112" i="2" s="1"/>
  <c r="BD112" i="2" s="1"/>
  <c r="AH134" i="2"/>
  <c r="N9" i="2"/>
  <c r="AI30" i="2" s="1"/>
  <c r="BD30" i="2" s="1"/>
  <c r="O235" i="2"/>
  <c r="AJ256" i="2" s="1"/>
  <c r="BE256" i="2" s="1"/>
  <c r="N222" i="2"/>
  <c r="AI243" i="2" s="1"/>
  <c r="BD243" i="2" s="1"/>
  <c r="O219" i="2"/>
  <c r="AJ240" i="2" s="1"/>
  <c r="BE240" i="2" s="1"/>
  <c r="P313" i="2"/>
  <c r="Q313" i="2" s="1"/>
  <c r="M176" i="2"/>
  <c r="N176" i="2" s="1"/>
  <c r="M195" i="2"/>
  <c r="AH216" i="2" s="1"/>
  <c r="BC216" i="2" s="1"/>
  <c r="O218" i="2"/>
  <c r="AJ239" i="2" s="1"/>
  <c r="BE239" i="2" s="1"/>
  <c r="N242" i="2"/>
  <c r="O242" i="2" s="1"/>
  <c r="AJ263" i="2" s="1"/>
  <c r="BE263" i="2" s="1"/>
  <c r="AH263" i="2"/>
  <c r="BC263" i="2" s="1"/>
  <c r="N105" i="2"/>
  <c r="AH126" i="2"/>
  <c r="AH241" i="2"/>
  <c r="BC241" i="2" s="1"/>
  <c r="M152" i="2"/>
  <c r="N152" i="2" s="1"/>
  <c r="AG173" i="2"/>
  <c r="BB173" i="2" s="1"/>
  <c r="AG133" i="2"/>
  <c r="BB133" i="2" s="1"/>
  <c r="M112" i="2"/>
  <c r="N112" i="2" s="1"/>
  <c r="AI133" i="2" s="1"/>
  <c r="BD133" i="2" s="1"/>
  <c r="N114" i="2"/>
  <c r="BA137" i="2"/>
  <c r="AF247" i="2"/>
  <c r="BA247" i="2" s="1"/>
  <c r="L226" i="2"/>
  <c r="AG247" i="2" s="1"/>
  <c r="BB247" i="2" s="1"/>
  <c r="AH118" i="2"/>
  <c r="N97" i="2"/>
  <c r="AI118" i="2" s="1"/>
  <c r="BD118" i="2" s="1"/>
  <c r="N21" i="2"/>
  <c r="O21" i="2" s="1"/>
  <c r="O76" i="2"/>
  <c r="AJ97" i="2" s="1"/>
  <c r="BE97" i="2" s="1"/>
  <c r="P68" i="2"/>
  <c r="AK89" i="2" s="1"/>
  <c r="BF89" i="2" s="1"/>
  <c r="O10" i="2"/>
  <c r="AJ31" i="2" s="1"/>
  <c r="BE31" i="2" s="1"/>
  <c r="M57" i="2"/>
  <c r="N57" i="2" s="1"/>
  <c r="AI78" i="2" s="1"/>
  <c r="BD78" i="2" s="1"/>
  <c r="N72" i="2"/>
  <c r="AI93" i="2" s="1"/>
  <c r="BD93" i="2" s="1"/>
  <c r="N113" i="2"/>
  <c r="O113" i="2" s="1"/>
  <c r="AJ134" i="2" s="1"/>
  <c r="BE134" i="2" s="1"/>
  <c r="M104" i="2"/>
  <c r="N212" i="2"/>
  <c r="AI233" i="2" s="1"/>
  <c r="BD233" i="2" s="1"/>
  <c r="P240" i="2"/>
  <c r="AK261" i="2" s="1"/>
  <c r="BF261" i="2" s="1"/>
  <c r="M287" i="2"/>
  <c r="AH308" i="2" s="1"/>
  <c r="M245" i="2"/>
  <c r="AH266" i="2" s="1"/>
  <c r="BC266" i="2" s="1"/>
  <c r="N311" i="2"/>
  <c r="O311" i="2" s="1"/>
  <c r="P311" i="2" s="1"/>
  <c r="O145" i="2"/>
  <c r="N249" i="2"/>
  <c r="P327" i="2"/>
  <c r="Q327" i="2" s="1"/>
  <c r="L263" i="2"/>
  <c r="M263" i="2" s="1"/>
  <c r="AH284" i="2" s="1"/>
  <c r="BC284" i="2" s="1"/>
  <c r="AF284" i="2"/>
  <c r="BA284" i="2" s="1"/>
  <c r="AH303" i="2"/>
  <c r="BC303" i="2" s="1"/>
  <c r="AG128" i="2"/>
  <c r="BB128" i="2" s="1"/>
  <c r="M107" i="2"/>
  <c r="AG120" i="2"/>
  <c r="M99" i="2"/>
  <c r="N99" i="2" s="1"/>
  <c r="N220" i="2"/>
  <c r="O220" i="2" s="1"/>
  <c r="AJ241" i="2" s="1"/>
  <c r="BE241" i="2" s="1"/>
  <c r="N276" i="2"/>
  <c r="N282" i="2"/>
  <c r="AI224" i="2"/>
  <c r="BD224" i="2" s="1"/>
  <c r="O203" i="2"/>
  <c r="P203" i="2" s="1"/>
  <c r="R310" i="2"/>
  <c r="S310" i="2" s="1"/>
  <c r="N101" i="2"/>
  <c r="AI122" i="2" s="1"/>
  <c r="BD122" i="2" s="1"/>
  <c r="AH122" i="2"/>
  <c r="M328" i="2"/>
  <c r="AH239" i="2"/>
  <c r="BC239" i="2" s="1"/>
  <c r="M45" i="2"/>
  <c r="AG66" i="2"/>
  <c r="BB66" i="2" s="1"/>
  <c r="BA117" i="2"/>
  <c r="AH184" i="2"/>
  <c r="BC184" i="2" s="1"/>
  <c r="N163" i="2"/>
  <c r="O163" i="2" s="1"/>
  <c r="AJ184" i="2" s="1"/>
  <c r="BE184" i="2" s="1"/>
  <c r="M206" i="2"/>
  <c r="AH227" i="2" s="1"/>
  <c r="BC227" i="2" s="1"/>
  <c r="AF227" i="2"/>
  <c r="BA227" i="2" s="1"/>
  <c r="N128" i="2"/>
  <c r="AG127" i="2"/>
  <c r="M144" i="2"/>
  <c r="N144" i="2" s="1"/>
  <c r="AI165" i="2" s="1"/>
  <c r="BD165" i="2" s="1"/>
  <c r="N126" i="2"/>
  <c r="AK252" i="2"/>
  <c r="BF252" i="2" s="1"/>
  <c r="AH323" i="2"/>
  <c r="BC323" i="2" s="1"/>
  <c r="N302" i="2"/>
  <c r="AI323" i="2" s="1"/>
  <c r="BD323" i="2" s="1"/>
  <c r="AI203" i="2"/>
  <c r="BD203" i="2" s="1"/>
  <c r="AH293" i="2"/>
  <c r="AF170" i="2"/>
  <c r="BA170" i="2" s="1"/>
  <c r="BC172" i="2"/>
  <c r="AZ324" i="2"/>
  <c r="AI200" i="2"/>
  <c r="BD200" i="2" s="1"/>
  <c r="AI172" i="2"/>
  <c r="BD172" i="2" s="1"/>
  <c r="O151" i="2"/>
  <c r="P151" i="2" s="1"/>
  <c r="AK172" i="2" s="1"/>
  <c r="BF172" i="2" s="1"/>
  <c r="AH255" i="2"/>
  <c r="AH161" i="2"/>
  <c r="BC161" i="2" s="1"/>
  <c r="N140" i="2"/>
  <c r="N234" i="2"/>
  <c r="O234" i="2" s="1"/>
  <c r="AJ198" i="2"/>
  <c r="BE198" i="2" s="1"/>
  <c r="AG292" i="2"/>
  <c r="BB292" i="2" s="1"/>
  <c r="M271" i="2"/>
  <c r="N271" i="2" s="1"/>
  <c r="AI292" i="2" s="1"/>
  <c r="BD292" i="2" s="1"/>
  <c r="AJ232" i="2"/>
  <c r="BE232" i="2" s="1"/>
  <c r="P211" i="2"/>
  <c r="Q246" i="2"/>
  <c r="AL267" i="2" s="1"/>
  <c r="BG267" i="2" s="1"/>
  <c r="N272" i="2"/>
  <c r="AI293" i="2" s="1"/>
  <c r="BD293" i="2" s="1"/>
  <c r="BC261" i="2"/>
  <c r="N278" i="2"/>
  <c r="O278" i="2" s="1"/>
  <c r="AJ299" i="2" s="1"/>
  <c r="BE299" i="2" s="1"/>
  <c r="BA304" i="2"/>
  <c r="O127" i="2"/>
  <c r="P127" i="2" s="1"/>
  <c r="AK148" i="2" s="1"/>
  <c r="BF148" i="2" s="1"/>
  <c r="AG283" i="2"/>
  <c r="BA270" i="2"/>
  <c r="AG243" i="2"/>
  <c r="AG230" i="2"/>
  <c r="BB230" i="2" s="1"/>
  <c r="M209" i="2"/>
  <c r="AG141" i="2"/>
  <c r="BB141" i="2" s="1"/>
  <c r="L146" i="2"/>
  <c r="M146" i="2" s="1"/>
  <c r="AH167" i="2" s="1"/>
  <c r="BC167" i="2" s="1"/>
  <c r="AH191" i="2"/>
  <c r="BC191" i="2" s="1"/>
  <c r="AZ155" i="2"/>
  <c r="AJ267" i="2"/>
  <c r="BE267" i="2" s="1"/>
  <c r="AG317" i="2"/>
  <c r="M296" i="2"/>
  <c r="Q320" i="2"/>
  <c r="R320" i="2" s="1"/>
  <c r="S320" i="2" s="1"/>
  <c r="AH273" i="2"/>
  <c r="AH250" i="2"/>
  <c r="O229" i="2"/>
  <c r="AG145" i="2"/>
  <c r="AF207" i="2"/>
  <c r="BA207" i="2" s="1"/>
  <c r="L186" i="2"/>
  <c r="N170" i="2"/>
  <c r="AI191" i="2" s="1"/>
  <c r="BD191" i="2" s="1"/>
  <c r="BB166" i="2"/>
  <c r="O256" i="2"/>
  <c r="N131" i="2"/>
  <c r="Q314" i="2"/>
  <c r="R314" i="2" s="1"/>
  <c r="S314" i="2" s="1"/>
  <c r="O132" i="2"/>
  <c r="P132" i="2" s="1"/>
  <c r="O147" i="2"/>
  <c r="P147" i="2" s="1"/>
  <c r="AK168" i="2" s="1"/>
  <c r="BF168" i="2" s="1"/>
  <c r="Q326" i="2"/>
  <c r="BB225" i="2"/>
  <c r="P261" i="2"/>
  <c r="AK282" i="2" s="1"/>
  <c r="BF282" i="2" s="1"/>
  <c r="P321" i="2"/>
  <c r="Q321" i="2" s="1"/>
  <c r="R321" i="2" s="1"/>
  <c r="AH291" i="2"/>
  <c r="AG295" i="2"/>
  <c r="BB295" i="2" s="1"/>
  <c r="BA320" i="2"/>
  <c r="AG324" i="2"/>
  <c r="BB324" i="2" s="1"/>
  <c r="AI328" i="2"/>
  <c r="BD328" i="2" s="1"/>
  <c r="O307" i="2"/>
  <c r="AJ328" i="2" s="1"/>
  <c r="BE328" i="2" s="1"/>
  <c r="AG229" i="2"/>
  <c r="BB229" i="2" s="1"/>
  <c r="AI159" i="2"/>
  <c r="N319" i="2"/>
  <c r="O319" i="2" s="1"/>
  <c r="Q240" i="2"/>
  <c r="R240" i="2" s="1"/>
  <c r="AM261" i="2" s="1"/>
  <c r="BH261" i="2" s="1"/>
  <c r="AH221" i="2"/>
  <c r="N200" i="2"/>
  <c r="M208" i="2"/>
  <c r="N208" i="2" s="1"/>
  <c r="AI229" i="2" s="1"/>
  <c r="BD229" i="2" s="1"/>
  <c r="AH203" i="2"/>
  <c r="BC203" i="2" s="1"/>
  <c r="O182" i="2"/>
  <c r="AJ203" i="2" s="1"/>
  <c r="BE203" i="2" s="1"/>
  <c r="P168" i="2"/>
  <c r="Q168" i="2" s="1"/>
  <c r="AG171" i="2"/>
  <c r="BB171" i="2" s="1"/>
  <c r="AG296" i="2"/>
  <c r="M275" i="2"/>
  <c r="AH234" i="2"/>
  <c r="BC234" i="2" s="1"/>
  <c r="AH240" i="2"/>
  <c r="BC240" i="2" s="1"/>
  <c r="AH320" i="2"/>
  <c r="BC320" i="2" s="1"/>
  <c r="O299" i="2"/>
  <c r="P299" i="2" s="1"/>
  <c r="AK320" i="2" s="1"/>
  <c r="BF320" i="2" s="1"/>
  <c r="M274" i="2"/>
  <c r="AH295" i="2" s="1"/>
  <c r="BC295" i="2" s="1"/>
  <c r="BB211" i="2"/>
  <c r="AG246" i="2"/>
  <c r="N225" i="2"/>
  <c r="O225" i="2" s="1"/>
  <c r="AJ246" i="2" s="1"/>
  <c r="BE246" i="2" s="1"/>
  <c r="AG315" i="2"/>
  <c r="BB315" i="2" s="1"/>
  <c r="AH245" i="2"/>
  <c r="BA187" i="2"/>
  <c r="AH226" i="2"/>
  <c r="BC226" i="2" s="1"/>
  <c r="M315" i="2"/>
  <c r="BA292" i="2"/>
  <c r="BD267" i="2"/>
  <c r="O257" i="2"/>
  <c r="AG289" i="2"/>
  <c r="BB289" i="2" s="1"/>
  <c r="AI238" i="2"/>
  <c r="O217" i="2"/>
  <c r="O309" i="2"/>
  <c r="P309" i="2" s="1"/>
  <c r="AG242" i="2"/>
  <c r="BB242" i="2" s="1"/>
  <c r="AF160" i="2"/>
  <c r="M139" i="2"/>
  <c r="Q308" i="2"/>
  <c r="R308" i="2" s="1"/>
  <c r="S308" i="2" s="1"/>
  <c r="M262" i="2"/>
  <c r="AF258" i="2"/>
  <c r="AI189" i="2"/>
  <c r="BD189" i="2" s="1"/>
  <c r="N175" i="2"/>
  <c r="AI196" i="2" s="1"/>
  <c r="BD196" i="2" s="1"/>
  <c r="AH188" i="2"/>
  <c r="BC188" i="2" s="1"/>
  <c r="N167" i="2"/>
  <c r="AJ252" i="2"/>
  <c r="BE252" i="2" s="1"/>
  <c r="BB138" i="2"/>
  <c r="BA171" i="2"/>
  <c r="BB269" i="2"/>
  <c r="N324" i="2"/>
  <c r="AI309" i="2"/>
  <c r="O252" i="2"/>
  <c r="AJ273" i="2" s="1"/>
  <c r="BE273" i="2" s="1"/>
  <c r="AG280" i="2"/>
  <c r="BB280" i="2" s="1"/>
  <c r="M259" i="2"/>
  <c r="AI254" i="2"/>
  <c r="AI271" i="2"/>
  <c r="BD271" i="2" s="1"/>
  <c r="P250" i="2"/>
  <c r="AI237" i="2"/>
  <c r="BD237" i="2" s="1"/>
  <c r="Q231" i="2"/>
  <c r="AL252" i="2" s="1"/>
  <c r="BG252" i="2" s="1"/>
  <c r="BC220" i="2"/>
  <c r="BA315" i="2"/>
  <c r="P177" i="2"/>
  <c r="L134" i="2"/>
  <c r="AH177" i="2"/>
  <c r="BC177" i="2" s="1"/>
  <c r="N156" i="2"/>
  <c r="AZ207" i="2"/>
  <c r="AG182" i="2"/>
  <c r="BB182" i="2" s="1"/>
  <c r="BA191" i="2"/>
  <c r="AG197" i="2"/>
  <c r="N135" i="2"/>
  <c r="Q273" i="2"/>
  <c r="M161" i="2"/>
  <c r="N268" i="2"/>
  <c r="AI289" i="2" s="1"/>
  <c r="BD289" i="2" s="1"/>
  <c r="O198" i="2"/>
  <c r="O179" i="2"/>
  <c r="AJ200" i="2" s="1"/>
  <c r="BE200" i="2" s="1"/>
  <c r="N194" i="2"/>
  <c r="AI215" i="2" s="1"/>
  <c r="BD215" i="2" s="1"/>
  <c r="L157" i="2"/>
  <c r="AH168" i="2"/>
  <c r="BC168" i="2" s="1"/>
  <c r="M293" i="2"/>
  <c r="AH314" i="2" s="1"/>
  <c r="BC314" i="2" s="1"/>
  <c r="BC169" i="2"/>
  <c r="O143" i="2"/>
  <c r="AH276" i="2"/>
  <c r="N255" i="2"/>
  <c r="AI276" i="2" s="1"/>
  <c r="BD276" i="2" s="1"/>
  <c r="AG316" i="2"/>
  <c r="BB316" i="2" s="1"/>
  <c r="BA229" i="2"/>
  <c r="BB189" i="2"/>
  <c r="AI253" i="2"/>
  <c r="BD253" i="2" s="1"/>
  <c r="AJ282" i="2"/>
  <c r="AH176" i="2"/>
  <c r="BC176" i="2" s="1"/>
  <c r="N155" i="2"/>
  <c r="O155" i="2" s="1"/>
  <c r="BB176" i="2"/>
  <c r="AI277" i="2"/>
  <c r="AH321" i="2"/>
  <c r="N300" i="2"/>
  <c r="AI285" i="2"/>
  <c r="O264" i="2"/>
  <c r="AG265" i="2"/>
  <c r="AG262" i="2"/>
  <c r="BB262" i="2" s="1"/>
  <c r="BA203" i="2"/>
  <c r="N120" i="2"/>
  <c r="AH299" i="2"/>
  <c r="BB240" i="2"/>
  <c r="AZ175" i="2"/>
  <c r="M244" i="2"/>
  <c r="AH187" i="2"/>
  <c r="BC187" i="2" s="1"/>
  <c r="AH211" i="2"/>
  <c r="BC211" i="2" s="1"/>
  <c r="N190" i="2"/>
  <c r="BA316" i="2"/>
  <c r="M303" i="2"/>
  <c r="AH324" i="2" s="1"/>
  <c r="BC324" i="2" s="1"/>
  <c r="N280" i="2"/>
  <c r="O280" i="2" s="1"/>
  <c r="AJ301" i="2" s="1"/>
  <c r="BE301" i="2" s="1"/>
  <c r="AG233" i="2"/>
  <c r="N270" i="2"/>
  <c r="AI291" i="2" s="1"/>
  <c r="BD291" i="2" s="1"/>
  <c r="AH281" i="2"/>
  <c r="N260" i="2"/>
  <c r="M241" i="2"/>
  <c r="P316" i="2"/>
  <c r="Q316" i="2" s="1"/>
  <c r="L237" i="2"/>
  <c r="AF155" i="2"/>
  <c r="BA155" i="2" s="1"/>
  <c r="AF175" i="2"/>
  <c r="BA175" i="2" s="1"/>
  <c r="BC252" i="2"/>
  <c r="AH138" i="2"/>
  <c r="BC138" i="2" s="1"/>
  <c r="O117" i="2"/>
  <c r="L149" i="2"/>
  <c r="M149" i="2" s="1"/>
  <c r="AH170" i="2" s="1"/>
  <c r="BC170" i="2" s="1"/>
  <c r="AZ170" i="2"/>
  <c r="AG323" i="2"/>
  <c r="P317" i="2"/>
  <c r="Q317" i="2" s="1"/>
  <c r="S312" i="2"/>
  <c r="T312" i="2" s="1"/>
  <c r="AG312" i="2"/>
  <c r="N291" i="2"/>
  <c r="M295" i="2"/>
  <c r="AH316" i="2" s="1"/>
  <c r="BC316" i="2" s="1"/>
  <c r="O174" i="2"/>
  <c r="AJ195" i="2" s="1"/>
  <c r="BE195" i="2" s="1"/>
  <c r="BC271" i="2"/>
  <c r="AF179" i="2"/>
  <c r="L158" i="2"/>
  <c r="M158" i="2" s="1"/>
  <c r="O199" i="2"/>
  <c r="M294" i="2"/>
  <c r="AG146" i="2"/>
  <c r="BB146" i="2" s="1"/>
  <c r="M125" i="2"/>
  <c r="BB177" i="2"/>
  <c r="BA253" i="2"/>
  <c r="L154" i="2"/>
  <c r="M124" i="2"/>
  <c r="BB196" i="2"/>
  <c r="N266" i="2"/>
  <c r="O266" i="2" s="1"/>
  <c r="AJ287" i="2" s="1"/>
  <c r="BE287" i="2" s="1"/>
  <c r="BA182" i="2"/>
  <c r="N193" i="2"/>
  <c r="AI214" i="2" s="1"/>
  <c r="AF174" i="2"/>
  <c r="M153" i="2"/>
  <c r="AI153" i="2"/>
  <c r="BB193" i="2"/>
  <c r="AI142" i="2"/>
  <c r="BC164" i="2"/>
  <c r="AI298" i="2"/>
  <c r="BD298" i="2" s="1"/>
  <c r="AH311" i="2"/>
  <c r="N290" i="2"/>
  <c r="AI251" i="2"/>
  <c r="O230" i="2"/>
  <c r="AH196" i="2"/>
  <c r="BC196" i="2" s="1"/>
  <c r="O232" i="2"/>
  <c r="AJ253" i="2" s="1"/>
  <c r="BE253" i="2" s="1"/>
  <c r="Q322" i="2"/>
  <c r="R322" i="2" s="1"/>
  <c r="O277" i="2"/>
  <c r="AJ298" i="2" s="1"/>
  <c r="BE298" i="2" s="1"/>
  <c r="BB188" i="2"/>
  <c r="AG314" i="2"/>
  <c r="AH325" i="2"/>
  <c r="AH215" i="2"/>
  <c r="BC215" i="2" s="1"/>
  <c r="AG304" i="2"/>
  <c r="BB304" i="2" s="1"/>
  <c r="M283" i="2"/>
  <c r="AH304" i="2" s="1"/>
  <c r="BC304" i="2" s="1"/>
  <c r="AZ242" i="2"/>
  <c r="S318" i="2"/>
  <c r="T318" i="2" s="1"/>
  <c r="U318" i="2" s="1"/>
  <c r="N227" i="2"/>
  <c r="AI248" i="2" s="1"/>
  <c r="BD248" i="2" s="1"/>
  <c r="AF167" i="2"/>
  <c r="M150" i="2"/>
  <c r="N267" i="2"/>
  <c r="AI288" i="2" s="1"/>
  <c r="BD288" i="2" s="1"/>
  <c r="BB248" i="2"/>
  <c r="BC237" i="2"/>
  <c r="O138" i="2"/>
  <c r="P138" i="2" s="1"/>
  <c r="AZ141" i="2"/>
  <c r="AH156" i="2"/>
  <c r="N221" i="2"/>
  <c r="O221" i="2" s="1"/>
  <c r="AJ242" i="2" s="1"/>
  <c r="BE242" i="2" s="1"/>
  <c r="N284" i="2"/>
  <c r="AG152" i="2"/>
  <c r="BB152" i="2" s="1"/>
  <c r="O166" i="2"/>
  <c r="AJ187" i="2" s="1"/>
  <c r="BE187" i="2" s="1"/>
  <c r="BB215" i="2"/>
  <c r="AF178" i="2"/>
  <c r="N204" i="2"/>
  <c r="P121" i="2"/>
  <c r="AI116" i="2"/>
  <c r="BD116" i="2" s="1"/>
  <c r="N82" i="2"/>
  <c r="AI103" i="2" s="1"/>
  <c r="BD103" i="2" s="1"/>
  <c r="AH84" i="2"/>
  <c r="BC84" i="2" s="1"/>
  <c r="N63" i="2"/>
  <c r="AI84" i="2" s="1"/>
  <c r="BD84" i="2" s="1"/>
  <c r="P55" i="2"/>
  <c r="Q55" i="2" s="1"/>
  <c r="P58" i="2"/>
  <c r="AK79" i="2" s="1"/>
  <c r="BF79" i="2" s="1"/>
  <c r="M33" i="2"/>
  <c r="AH54" i="2" s="1"/>
  <c r="BC54" i="2" s="1"/>
  <c r="N46" i="2"/>
  <c r="AI67" i="2" s="1"/>
  <c r="BD67" i="2" s="1"/>
  <c r="N24" i="2"/>
  <c r="AI45" i="2" s="1"/>
  <c r="BD45" i="2" s="1"/>
  <c r="N81" i="2"/>
  <c r="AI102" i="2" s="1"/>
  <c r="BD102" i="2" s="1"/>
  <c r="AG107" i="2"/>
  <c r="BB107" i="2" s="1"/>
  <c r="O70" i="2"/>
  <c r="AJ91" i="2" s="1"/>
  <c r="BE91" i="2" s="1"/>
  <c r="AH116" i="2"/>
  <c r="BC116" i="2" s="1"/>
  <c r="O95" i="2"/>
  <c r="AJ116" i="2" s="1"/>
  <c r="BE116" i="2" s="1"/>
  <c r="AH59" i="2"/>
  <c r="BC59" i="2" s="1"/>
  <c r="N38" i="2"/>
  <c r="O38" i="2" s="1"/>
  <c r="Q39" i="2"/>
  <c r="AH80" i="2"/>
  <c r="BC80" i="2" s="1"/>
  <c r="N27" i="2"/>
  <c r="AI48" i="2" s="1"/>
  <c r="BD48" i="2" s="1"/>
  <c r="AG72" i="2"/>
  <c r="BB72" i="2" s="1"/>
  <c r="M86" i="2"/>
  <c r="AJ28" i="2"/>
  <c r="BE28" i="2" s="1"/>
  <c r="N32" i="2"/>
  <c r="O73" i="2"/>
  <c r="AJ94" i="2" s="1"/>
  <c r="BE94" i="2" s="1"/>
  <c r="N83" i="2"/>
  <c r="AI104" i="2" s="1"/>
  <c r="BD104" i="2" s="1"/>
  <c r="N62" i="2"/>
  <c r="AI83" i="2" s="1"/>
  <c r="BD83" i="2" s="1"/>
  <c r="AH49" i="2"/>
  <c r="BC49" i="2" s="1"/>
  <c r="N28" i="2"/>
  <c r="AG96" i="2"/>
  <c r="BB96" i="2" s="1"/>
  <c r="N75" i="2"/>
  <c r="AI96" i="2" s="1"/>
  <c r="BD96" i="2" s="1"/>
  <c r="N51" i="2"/>
  <c r="AG25" i="2"/>
  <c r="BB25" i="2" s="1"/>
  <c r="M4" i="2"/>
  <c r="N4" i="2" s="1"/>
  <c r="AH61" i="2"/>
  <c r="BC61" i="2" s="1"/>
  <c r="AG73" i="2"/>
  <c r="BB73" i="2" s="1"/>
  <c r="AH88" i="2"/>
  <c r="BC88" i="2" s="1"/>
  <c r="AH33" i="2"/>
  <c r="BC33" i="2" s="1"/>
  <c r="N12" i="2"/>
  <c r="O12" i="2" s="1"/>
  <c r="AJ33" i="2" s="1"/>
  <c r="BE33" i="2" s="1"/>
  <c r="AI101" i="2"/>
  <c r="BD101" i="2" s="1"/>
  <c r="AG35" i="2"/>
  <c r="BB35" i="2" s="1"/>
  <c r="AH62" i="2"/>
  <c r="BC62" i="2" s="1"/>
  <c r="N41" i="2"/>
  <c r="AI62" i="2" s="1"/>
  <c r="BD62" i="2" s="1"/>
  <c r="P66" i="2"/>
  <c r="AH51" i="2"/>
  <c r="BC51" i="2" s="1"/>
  <c r="AH69" i="2"/>
  <c r="BC69" i="2" s="1"/>
  <c r="AG24" i="2"/>
  <c r="BB24" i="2" s="1"/>
  <c r="AG29" i="2"/>
  <c r="BB29" i="2" s="1"/>
  <c r="M8" i="2"/>
  <c r="AG47" i="2"/>
  <c r="BB47" i="2" s="1"/>
  <c r="N26" i="2"/>
  <c r="AI47" i="2" s="1"/>
  <c r="BD47" i="2" s="1"/>
  <c r="N71" i="2"/>
  <c r="N67" i="2"/>
  <c r="O67" i="2" s="1"/>
  <c r="AJ88" i="2" s="1"/>
  <c r="BE88" i="2" s="1"/>
  <c r="AG57" i="2"/>
  <c r="BB57" i="2" s="1"/>
  <c r="AH64" i="2"/>
  <c r="BC64" i="2" s="1"/>
  <c r="N43" i="2"/>
  <c r="AI64" i="2" s="1"/>
  <c r="BD64" i="2" s="1"/>
  <c r="N48" i="2"/>
  <c r="O48" i="2" s="1"/>
  <c r="AJ69" i="2" s="1"/>
  <c r="BE69" i="2" s="1"/>
  <c r="AH70" i="2"/>
  <c r="BC70" i="2" s="1"/>
  <c r="O65" i="2"/>
  <c r="P65" i="2" s="1"/>
  <c r="AK86" i="2" s="1"/>
  <c r="BF86" i="2" s="1"/>
  <c r="M52" i="2"/>
  <c r="N52" i="2" s="1"/>
  <c r="Q90" i="2"/>
  <c r="AL111" i="2" s="1"/>
  <c r="BG111" i="2" s="1"/>
  <c r="AH37" i="2"/>
  <c r="BC37" i="2" s="1"/>
  <c r="O16" i="2"/>
  <c r="AJ37" i="2" s="1"/>
  <c r="BE37" i="2" s="1"/>
  <c r="O11" i="2"/>
  <c r="M3" i="2"/>
  <c r="N3" i="2" s="1"/>
  <c r="AJ41" i="2"/>
  <c r="BE41" i="2" s="1"/>
  <c r="P20" i="2"/>
  <c r="Q20" i="2" s="1"/>
  <c r="AL41" i="2" s="1"/>
  <c r="BG41" i="2" s="1"/>
  <c r="AI105" i="2"/>
  <c r="BD105" i="2" s="1"/>
  <c r="O84" i="2"/>
  <c r="P84" i="2" s="1"/>
  <c r="AK105" i="2" s="1"/>
  <c r="BF105" i="2" s="1"/>
  <c r="AH98" i="2"/>
  <c r="BC98" i="2" s="1"/>
  <c r="P92" i="2"/>
  <c r="Q92" i="2" s="1"/>
  <c r="AL113" i="2" s="1"/>
  <c r="BG113" i="2" s="1"/>
  <c r="AH115" i="2"/>
  <c r="BC115" i="2" s="1"/>
  <c r="N94" i="2"/>
  <c r="O94" i="2" s="1"/>
  <c r="AG109" i="2"/>
  <c r="BB109" i="2" s="1"/>
  <c r="M88" i="2"/>
  <c r="AI52" i="2"/>
  <c r="BD52" i="2" s="1"/>
  <c r="O31" i="2"/>
  <c r="AH58" i="2"/>
  <c r="BC58" i="2" s="1"/>
  <c r="P50" i="2"/>
  <c r="M36" i="2"/>
  <c r="AG34" i="2"/>
  <c r="BB34" i="2" s="1"/>
  <c r="M13" i="2"/>
  <c r="N13" i="2" s="1"/>
  <c r="AI34" i="2" s="1"/>
  <c r="BD34" i="2" s="1"/>
  <c r="N74" i="2"/>
  <c r="N37" i="2"/>
  <c r="AH82" i="2"/>
  <c r="BC82" i="2" s="1"/>
  <c r="AI86" i="2"/>
  <c r="BD86" i="2" s="1"/>
  <c r="AH75" i="2"/>
  <c r="BC75" i="2" s="1"/>
  <c r="N54" i="2"/>
  <c r="AI75" i="2" s="1"/>
  <c r="BD75" i="2" s="1"/>
  <c r="O80" i="2"/>
  <c r="AJ101" i="2" s="1"/>
  <c r="BE101" i="2" s="1"/>
  <c r="AG85" i="2"/>
  <c r="BB85" i="2" s="1"/>
  <c r="M64" i="2"/>
  <c r="AH45" i="2"/>
  <c r="BC45" i="2" s="1"/>
  <c r="AI94" i="2"/>
  <c r="BD94" i="2" s="1"/>
  <c r="N19" i="2"/>
  <c r="O19" i="2" s="1"/>
  <c r="AJ40" i="2" s="1"/>
  <c r="BE40" i="2" s="1"/>
  <c r="O61" i="2"/>
  <c r="M14" i="2"/>
  <c r="AH35" i="2" s="1"/>
  <c r="BC35" i="2" s="1"/>
  <c r="AI87" i="2"/>
  <c r="BD87" i="2" s="1"/>
  <c r="N30" i="2"/>
  <c r="AI51" i="2" s="1"/>
  <c r="BD51" i="2" s="1"/>
  <c r="AG61" i="2"/>
  <c r="BB61" i="2" s="1"/>
  <c r="N40" i="2"/>
  <c r="AI61" i="2" s="1"/>
  <c r="BD61" i="2" s="1"/>
  <c r="N49" i="2"/>
  <c r="AH103" i="2"/>
  <c r="BC103" i="2" s="1"/>
  <c r="AI74" i="2"/>
  <c r="BD74" i="2" s="1"/>
  <c r="O53" i="2"/>
  <c r="P53" i="2" s="1"/>
  <c r="AK74" i="2" s="1"/>
  <c r="BF74" i="2" s="1"/>
  <c r="O78" i="2"/>
  <c r="P78" i="2" s="1"/>
  <c r="AK99" i="2" s="1"/>
  <c r="BF99" i="2" s="1"/>
  <c r="N79" i="2"/>
  <c r="O79" i="2" s="1"/>
  <c r="AJ100" i="2" s="1"/>
  <c r="BE100" i="2" s="1"/>
  <c r="O56" i="2"/>
  <c r="AH77" i="2"/>
  <c r="BC77" i="2" s="1"/>
  <c r="N77" i="2"/>
  <c r="O77" i="2" s="1"/>
  <c r="AJ98" i="2" s="1"/>
  <c r="BE98" i="2" s="1"/>
  <c r="N18" i="2"/>
  <c r="AI39" i="2" s="1"/>
  <c r="BD39" i="2" s="1"/>
  <c r="N42" i="2"/>
  <c r="P7" i="2"/>
  <c r="AK28" i="2" s="1"/>
  <c r="BF28" i="2" s="1"/>
  <c r="AI245" i="2" l="1"/>
  <c r="BD245" i="2" s="1"/>
  <c r="O224" i="2"/>
  <c r="N306" i="2"/>
  <c r="AI327" i="2" s="1"/>
  <c r="Q159" i="2"/>
  <c r="R159" i="2" s="1"/>
  <c r="AM180" i="2" s="1"/>
  <c r="BH180" i="2" s="1"/>
  <c r="O228" i="2"/>
  <c r="AJ249" i="2" s="1"/>
  <c r="BE249" i="2" s="1"/>
  <c r="AG199" i="2"/>
  <c r="BB199" i="2" s="1"/>
  <c r="O91" i="2"/>
  <c r="AJ112" i="2" s="1"/>
  <c r="BE112" i="2" s="1"/>
  <c r="Q305" i="2"/>
  <c r="R305" i="2" s="1"/>
  <c r="AI318" i="2"/>
  <c r="O254" i="2"/>
  <c r="AJ275" i="2" s="1"/>
  <c r="BE275" i="2" s="1"/>
  <c r="M178" i="2"/>
  <c r="AJ180" i="2"/>
  <c r="BE180" i="2" s="1"/>
  <c r="AJ326" i="2"/>
  <c r="AH249" i="2"/>
  <c r="BC249" i="2" s="1"/>
  <c r="M210" i="2"/>
  <c r="M192" i="2"/>
  <c r="AH213" i="2" s="1"/>
  <c r="BC213" i="2" s="1"/>
  <c r="M169" i="2"/>
  <c r="M162" i="2"/>
  <c r="AG183" i="2"/>
  <c r="BB183" i="2" s="1"/>
  <c r="Q233" i="2"/>
  <c r="R233" i="2" s="1"/>
  <c r="AM254" i="2" s="1"/>
  <c r="BH254" i="2" s="1"/>
  <c r="M269" i="2"/>
  <c r="N35" i="2"/>
  <c r="AI56" i="2" s="1"/>
  <c r="BD56" i="2" s="1"/>
  <c r="AG136" i="2"/>
  <c r="BB136" i="2" s="1"/>
  <c r="M115" i="2"/>
  <c r="AG143" i="2"/>
  <c r="BB143" i="2" s="1"/>
  <c r="M122" i="2"/>
  <c r="N189" i="2"/>
  <c r="AH193" i="2"/>
  <c r="BC193" i="2" s="1"/>
  <c r="AH43" i="2"/>
  <c r="BC43" i="2" s="1"/>
  <c r="N22" i="2"/>
  <c r="N85" i="2"/>
  <c r="AH106" i="2"/>
  <c r="BC106" i="2" s="1"/>
  <c r="N197" i="2"/>
  <c r="AH218" i="2"/>
  <c r="BC218" i="2" s="1"/>
  <c r="O172" i="2"/>
  <c r="AJ193" i="2" s="1"/>
  <c r="P218" i="2"/>
  <c r="AK239" i="2" s="1"/>
  <c r="BF239" i="2" s="1"/>
  <c r="O197" i="2"/>
  <c r="AJ218" i="2" s="1"/>
  <c r="BE218" i="2" s="1"/>
  <c r="AH108" i="2"/>
  <c r="BC108" i="2" s="1"/>
  <c r="N87" i="2"/>
  <c r="O202" i="2"/>
  <c r="AI223" i="2"/>
  <c r="BD223" i="2" s="1"/>
  <c r="AH132" i="2"/>
  <c r="BC132" i="2" s="1"/>
  <c r="N111" i="2"/>
  <c r="AI132" i="2" s="1"/>
  <c r="BD132" i="2" s="1"/>
  <c r="AI212" i="2"/>
  <c r="BD212" i="2" s="1"/>
  <c r="M6" i="2"/>
  <c r="AH27" i="2" s="1"/>
  <c r="BC27" i="2" s="1"/>
  <c r="AG121" i="2"/>
  <c r="BB121" i="2" s="1"/>
  <c r="M100" i="2"/>
  <c r="M109" i="2"/>
  <c r="AG130" i="2"/>
  <c r="BB130" i="2" s="1"/>
  <c r="P307" i="2"/>
  <c r="Q307" i="2" s="1"/>
  <c r="AL328" i="2" s="1"/>
  <c r="BG328" i="2" s="1"/>
  <c r="O133" i="2"/>
  <c r="P133" i="2" s="1"/>
  <c r="AK154" i="2" s="1"/>
  <c r="BF154" i="2" s="1"/>
  <c r="AH235" i="2"/>
  <c r="BC235" i="2" s="1"/>
  <c r="N214" i="2"/>
  <c r="P91" i="2"/>
  <c r="AK112" i="2" s="1"/>
  <c r="BF112" i="2" s="1"/>
  <c r="O46" i="2"/>
  <c r="AJ67" i="2" s="1"/>
  <c r="BE67" i="2" s="1"/>
  <c r="P191" i="2"/>
  <c r="Q191" i="2" s="1"/>
  <c r="R191" i="2" s="1"/>
  <c r="AM212" i="2" s="1"/>
  <c r="BH212" i="2" s="1"/>
  <c r="N239" i="2"/>
  <c r="AI260" i="2" s="1"/>
  <c r="BD260" i="2" s="1"/>
  <c r="O111" i="2"/>
  <c r="AJ132" i="2" s="1"/>
  <c r="BE132" i="2" s="1"/>
  <c r="M180" i="2"/>
  <c r="AJ309" i="2"/>
  <c r="BE309" i="2" s="1"/>
  <c r="P288" i="2"/>
  <c r="Q288" i="2" s="1"/>
  <c r="Q253" i="2"/>
  <c r="AL274" i="2" s="1"/>
  <c r="BG274" i="2" s="1"/>
  <c r="N6" i="2"/>
  <c r="AI27" i="2" s="1"/>
  <c r="BD27" i="2" s="1"/>
  <c r="O171" i="2"/>
  <c r="O89" i="2"/>
  <c r="AJ110" i="2" s="1"/>
  <c r="BE110" i="2" s="1"/>
  <c r="AH110" i="2"/>
  <c r="BC110" i="2" s="1"/>
  <c r="AH26" i="2"/>
  <c r="BC26" i="2" s="1"/>
  <c r="P70" i="2"/>
  <c r="Q70" i="2" s="1"/>
  <c r="AJ274" i="2"/>
  <c r="BE274" i="2" s="1"/>
  <c r="O29" i="2"/>
  <c r="AG139" i="2"/>
  <c r="BB139" i="2" s="1"/>
  <c r="M118" i="2"/>
  <c r="AG123" i="2"/>
  <c r="BB123" i="2" s="1"/>
  <c r="N102" i="2"/>
  <c r="O72" i="2"/>
  <c r="AJ93" i="2" s="1"/>
  <c r="BE93" i="2" s="1"/>
  <c r="AI36" i="2"/>
  <c r="BD36" i="2" s="1"/>
  <c r="P17" i="2"/>
  <c r="Q17" i="2" s="1"/>
  <c r="N108" i="2"/>
  <c r="AI129" i="2" s="1"/>
  <c r="BD129" i="2" s="1"/>
  <c r="O136" i="2"/>
  <c r="P136" i="2" s="1"/>
  <c r="AK157" i="2" s="1"/>
  <c r="BF157" i="2" s="1"/>
  <c r="O301" i="2"/>
  <c r="P301" i="2" s="1"/>
  <c r="AK322" i="2" s="1"/>
  <c r="BF322" i="2" s="1"/>
  <c r="P142" i="2"/>
  <c r="AK163" i="2" s="1"/>
  <c r="BF163" i="2" s="1"/>
  <c r="O23" i="2"/>
  <c r="N265" i="2"/>
  <c r="AH286" i="2"/>
  <c r="BC286" i="2" s="1"/>
  <c r="N207" i="2"/>
  <c r="O207" i="2" s="1"/>
  <c r="AJ228" i="2" s="1"/>
  <c r="BE228" i="2" s="1"/>
  <c r="AH228" i="2"/>
  <c r="BC228" i="2" s="1"/>
  <c r="AG65" i="2"/>
  <c r="BB65" i="2" s="1"/>
  <c r="M44" i="2"/>
  <c r="M258" i="2"/>
  <c r="AH279" i="2" s="1"/>
  <c r="BC279" i="2" s="1"/>
  <c r="AG279" i="2"/>
  <c r="BB279" i="2" s="1"/>
  <c r="O59" i="2"/>
  <c r="AJ80" i="2" s="1"/>
  <c r="BE80" i="2" s="1"/>
  <c r="AK90" i="2"/>
  <c r="BF90" i="2" s="1"/>
  <c r="AI150" i="2"/>
  <c r="BD150" i="2" s="1"/>
  <c r="O236" i="2"/>
  <c r="AH231" i="2"/>
  <c r="BC231" i="2" s="1"/>
  <c r="N210" i="2"/>
  <c r="M165" i="2"/>
  <c r="AG186" i="2"/>
  <c r="BB186" i="2" s="1"/>
  <c r="AH119" i="2"/>
  <c r="BC119" i="2" s="1"/>
  <c r="N98" i="2"/>
  <c r="O181" i="2"/>
  <c r="AI202" i="2"/>
  <c r="BD202" i="2" s="1"/>
  <c r="O265" i="2"/>
  <c r="AJ286" i="2" s="1"/>
  <c r="BE286" i="2" s="1"/>
  <c r="AH202" i="2"/>
  <c r="BC202" i="2" s="1"/>
  <c r="P181" i="2"/>
  <c r="AK202" i="2" s="1"/>
  <c r="BF202" i="2" s="1"/>
  <c r="AH78" i="2"/>
  <c r="BC78" i="2" s="1"/>
  <c r="N116" i="2"/>
  <c r="O110" i="2"/>
  <c r="AI131" i="2"/>
  <c r="BD131" i="2" s="1"/>
  <c r="N269" i="2"/>
  <c r="AH290" i="2"/>
  <c r="BC290" i="2" s="1"/>
  <c r="M188" i="2"/>
  <c r="AG209" i="2"/>
  <c r="BB209" i="2" s="1"/>
  <c r="AG306" i="2"/>
  <c r="BB306" i="2" s="1"/>
  <c r="N285" i="2"/>
  <c r="N287" i="2"/>
  <c r="O287" i="2" s="1"/>
  <c r="AJ308" i="2" s="1"/>
  <c r="BE308" i="2" s="1"/>
  <c r="AI42" i="2"/>
  <c r="BD42" i="2" s="1"/>
  <c r="N303" i="2"/>
  <c r="AI324" i="2" s="1"/>
  <c r="BD324" i="2" s="1"/>
  <c r="O251" i="2"/>
  <c r="AJ272" i="2" s="1"/>
  <c r="BE272" i="2" s="1"/>
  <c r="AH81" i="2"/>
  <c r="BC81" i="2" s="1"/>
  <c r="AG222" i="2"/>
  <c r="BB222" i="2" s="1"/>
  <c r="N201" i="2"/>
  <c r="N215" i="2"/>
  <c r="AH236" i="2"/>
  <c r="BC236" i="2" s="1"/>
  <c r="AH124" i="2"/>
  <c r="BC124" i="2" s="1"/>
  <c r="N103" i="2"/>
  <c r="AH244" i="2"/>
  <c r="BC244" i="2" s="1"/>
  <c r="N223" i="2"/>
  <c r="O223" i="2" s="1"/>
  <c r="AG302" i="2"/>
  <c r="BB302" i="2" s="1"/>
  <c r="M281" i="2"/>
  <c r="N281" i="2" s="1"/>
  <c r="AI302" i="2" s="1"/>
  <c r="BD302" i="2" s="1"/>
  <c r="N60" i="2"/>
  <c r="P228" i="2"/>
  <c r="P89" i="2"/>
  <c r="AK110" i="2" s="1"/>
  <c r="BF110" i="2" s="1"/>
  <c r="P73" i="2"/>
  <c r="P235" i="2"/>
  <c r="AK256" i="2" s="1"/>
  <c r="N195" i="2"/>
  <c r="AH269" i="2"/>
  <c r="BC269" i="2" s="1"/>
  <c r="P15" i="2"/>
  <c r="AK36" i="2" s="1"/>
  <c r="BF36" i="2" s="1"/>
  <c r="AG217" i="2"/>
  <c r="BB217" i="2" s="1"/>
  <c r="N196" i="2"/>
  <c r="O196" i="2" s="1"/>
  <c r="AJ217" i="2" s="1"/>
  <c r="BE217" i="2" s="1"/>
  <c r="P174" i="2"/>
  <c r="AK195" i="2" s="1"/>
  <c r="BF195" i="2" s="1"/>
  <c r="P141" i="2"/>
  <c r="Q141" i="2" s="1"/>
  <c r="AL162" i="2" s="1"/>
  <c r="BG162" i="2" s="1"/>
  <c r="N279" i="2"/>
  <c r="AH300" i="2"/>
  <c r="BC300" i="2" s="1"/>
  <c r="P76" i="2"/>
  <c r="AK97" i="2" s="1"/>
  <c r="BF97" i="2" s="1"/>
  <c r="AI46" i="2"/>
  <c r="BD46" i="2" s="1"/>
  <c r="N130" i="2"/>
  <c r="AI151" i="2" s="1"/>
  <c r="BD151" i="2" s="1"/>
  <c r="AH205" i="2"/>
  <c r="BC205" i="2" s="1"/>
  <c r="N184" i="2"/>
  <c r="AI185" i="2"/>
  <c r="BD185" i="2" s="1"/>
  <c r="AG55" i="2"/>
  <c r="BB55" i="2" s="1"/>
  <c r="M34" i="2"/>
  <c r="O82" i="2"/>
  <c r="AJ103" i="2" s="1"/>
  <c r="BE103" i="2" s="1"/>
  <c r="P10" i="2"/>
  <c r="AK31" i="2" s="1"/>
  <c r="BF31" i="2" s="1"/>
  <c r="O194" i="2"/>
  <c r="AJ215" i="2" s="1"/>
  <c r="BE215" i="2" s="1"/>
  <c r="AH307" i="2"/>
  <c r="AI158" i="2"/>
  <c r="BD158" i="2" s="1"/>
  <c r="O137" i="2"/>
  <c r="O170" i="2"/>
  <c r="AJ191" i="2" s="1"/>
  <c r="BE191" i="2" s="1"/>
  <c r="R246" i="2"/>
  <c r="AM267" i="2" s="1"/>
  <c r="BH267" i="2" s="1"/>
  <c r="AH185" i="2"/>
  <c r="BC185" i="2" s="1"/>
  <c r="O164" i="2"/>
  <c r="AJ185" i="2" s="1"/>
  <c r="BE185" i="2" s="1"/>
  <c r="AH208" i="2"/>
  <c r="BC208" i="2" s="1"/>
  <c r="O187" i="2"/>
  <c r="AI68" i="2"/>
  <c r="BD68" i="2" s="1"/>
  <c r="O47" i="2"/>
  <c r="AH114" i="2"/>
  <c r="BC114" i="2" s="1"/>
  <c r="O93" i="2"/>
  <c r="P93" i="2" s="1"/>
  <c r="AK114" i="2" s="1"/>
  <c r="BF114" i="2" s="1"/>
  <c r="P182" i="2"/>
  <c r="AK203" i="2" s="1"/>
  <c r="BF203" i="2" s="1"/>
  <c r="Q216" i="2"/>
  <c r="R216" i="2" s="1"/>
  <c r="AM237" i="2" s="1"/>
  <c r="BH237" i="2" s="1"/>
  <c r="AI144" i="2"/>
  <c r="BD144" i="2" s="1"/>
  <c r="O123" i="2"/>
  <c r="O185" i="2"/>
  <c r="AI319" i="2"/>
  <c r="BD319" i="2" s="1"/>
  <c r="O298" i="2"/>
  <c r="AI173" i="2"/>
  <c r="BD173" i="2" s="1"/>
  <c r="O152" i="2"/>
  <c r="AJ173" i="2" s="1"/>
  <c r="BE173" i="2" s="1"/>
  <c r="AL189" i="2"/>
  <c r="BG189" i="2" s="1"/>
  <c r="R168" i="2"/>
  <c r="S168" i="2" s="1"/>
  <c r="AI325" i="2"/>
  <c r="BD325" i="2" s="1"/>
  <c r="O304" i="2"/>
  <c r="AJ325" i="2" s="1"/>
  <c r="BE325" i="2" s="1"/>
  <c r="Q261" i="2"/>
  <c r="AL282" i="2" s="1"/>
  <c r="BG282" i="2" s="1"/>
  <c r="P148" i="2"/>
  <c r="AK169" i="2" s="1"/>
  <c r="BF169" i="2" s="1"/>
  <c r="AH194" i="2"/>
  <c r="BC194" i="2" s="1"/>
  <c r="N173" i="2"/>
  <c r="AI259" i="2"/>
  <c r="BD259" i="2" s="1"/>
  <c r="O238" i="2"/>
  <c r="AJ259" i="2" s="1"/>
  <c r="BE259" i="2" s="1"/>
  <c r="P25" i="2"/>
  <c r="Q58" i="2"/>
  <c r="AL79" i="2" s="1"/>
  <c r="BG79" i="2" s="1"/>
  <c r="Q68" i="2"/>
  <c r="R68" i="2" s="1"/>
  <c r="Q218" i="2"/>
  <c r="AL239" i="2" s="1"/>
  <c r="O286" i="2"/>
  <c r="P286" i="2" s="1"/>
  <c r="AK307" i="2" s="1"/>
  <c r="BF307" i="2" s="1"/>
  <c r="Q289" i="2"/>
  <c r="AL310" i="2" s="1"/>
  <c r="O106" i="2"/>
  <c r="AJ127" i="2" s="1"/>
  <c r="BE127" i="2" s="1"/>
  <c r="N243" i="2"/>
  <c r="N247" i="2"/>
  <c r="O183" i="2"/>
  <c r="P183" i="2" s="1"/>
  <c r="AK204" i="2" s="1"/>
  <c r="BF204" i="2" s="1"/>
  <c r="AI204" i="2"/>
  <c r="BD204" i="2" s="1"/>
  <c r="S240" i="2"/>
  <c r="AN261" i="2" s="1"/>
  <c r="BI261" i="2" s="1"/>
  <c r="P219" i="2"/>
  <c r="AK240" i="2" s="1"/>
  <c r="BF240" i="2" s="1"/>
  <c r="O272" i="2"/>
  <c r="AJ293" i="2" s="1"/>
  <c r="BE293" i="2" s="1"/>
  <c r="P220" i="2"/>
  <c r="AK241" i="2" s="1"/>
  <c r="BF241" i="2" s="1"/>
  <c r="AH181" i="2"/>
  <c r="BC181" i="2" s="1"/>
  <c r="N160" i="2"/>
  <c r="N292" i="2"/>
  <c r="AI197" i="2"/>
  <c r="BD197" i="2" s="1"/>
  <c r="AK224" i="2"/>
  <c r="BF224" i="2" s="1"/>
  <c r="AI120" i="2"/>
  <c r="BD120" i="2" s="1"/>
  <c r="AI147" i="2"/>
  <c r="BD147" i="2" s="1"/>
  <c r="O126" i="2"/>
  <c r="AJ147" i="2" s="1"/>
  <c r="BE147" i="2" s="1"/>
  <c r="BB127" i="2"/>
  <c r="AI297" i="2"/>
  <c r="BD297" i="2" s="1"/>
  <c r="O276" i="2"/>
  <c r="AH128" i="2"/>
  <c r="N107" i="2"/>
  <c r="R90" i="2"/>
  <c r="AM111" i="2" s="1"/>
  <c r="BH111" i="2" s="1"/>
  <c r="AI59" i="2"/>
  <c r="BD59" i="2" s="1"/>
  <c r="O57" i="2"/>
  <c r="AJ78" i="2" s="1"/>
  <c r="BE78" i="2" s="1"/>
  <c r="P179" i="2"/>
  <c r="AK200" i="2" s="1"/>
  <c r="BF200" i="2" s="1"/>
  <c r="N283" i="2"/>
  <c r="AI304" i="2" s="1"/>
  <c r="BD304" i="2" s="1"/>
  <c r="O131" i="2"/>
  <c r="AJ152" i="2" s="1"/>
  <c r="BE152" i="2" s="1"/>
  <c r="O302" i="2"/>
  <c r="AJ323" i="2" s="1"/>
  <c r="BE323" i="2" s="1"/>
  <c r="P278" i="2"/>
  <c r="AK299" i="2" s="1"/>
  <c r="BF299" i="2" s="1"/>
  <c r="O255" i="2"/>
  <c r="AJ276" i="2" s="1"/>
  <c r="BE276" i="2" s="1"/>
  <c r="O306" i="2"/>
  <c r="AH165" i="2"/>
  <c r="BC165" i="2" s="1"/>
  <c r="O144" i="2"/>
  <c r="AJ165" i="2" s="1"/>
  <c r="BE165" i="2" s="1"/>
  <c r="N45" i="2"/>
  <c r="AH66" i="2"/>
  <c r="BC66" i="2" s="1"/>
  <c r="BC122" i="2"/>
  <c r="Q203" i="2"/>
  <c r="AL224" i="2" s="1"/>
  <c r="BG224" i="2" s="1"/>
  <c r="P113" i="2"/>
  <c r="AI134" i="2"/>
  <c r="BD134" i="2" s="1"/>
  <c r="O97" i="2"/>
  <c r="AI135" i="2"/>
  <c r="O114" i="2"/>
  <c r="AH173" i="2"/>
  <c r="BC173" i="2" s="1"/>
  <c r="N245" i="2"/>
  <c r="N119" i="2"/>
  <c r="AH140" i="2"/>
  <c r="BC140" i="2" s="1"/>
  <c r="O101" i="2"/>
  <c r="M226" i="2"/>
  <c r="R325" i="2"/>
  <c r="AH120" i="2"/>
  <c r="BC120" i="2" s="1"/>
  <c r="O99" i="2"/>
  <c r="N104" i="2"/>
  <c r="AH125" i="2"/>
  <c r="BC118" i="2"/>
  <c r="AI126" i="2"/>
  <c r="BD126" i="2" s="1"/>
  <c r="O105" i="2"/>
  <c r="O18" i="2"/>
  <c r="AJ39" i="2" s="1"/>
  <c r="BE39" i="2" s="1"/>
  <c r="N33" i="2"/>
  <c r="O9" i="2"/>
  <c r="AJ30" i="2" s="1"/>
  <c r="BE30" i="2" s="1"/>
  <c r="N293" i="2"/>
  <c r="AI314" i="2" s="1"/>
  <c r="BD314" i="2" s="1"/>
  <c r="P213" i="2"/>
  <c r="AK234" i="2" s="1"/>
  <c r="BF234" i="2" s="1"/>
  <c r="Q311" i="2"/>
  <c r="R311" i="2" s="1"/>
  <c r="AI149" i="2"/>
  <c r="BD149" i="2" s="1"/>
  <c r="AI184" i="2"/>
  <c r="BD184" i="2" s="1"/>
  <c r="P163" i="2"/>
  <c r="AK184" i="2" s="1"/>
  <c r="BF184" i="2" s="1"/>
  <c r="O128" i="2"/>
  <c r="AI303" i="2"/>
  <c r="BD303" i="2" s="1"/>
  <c r="BB120" i="2"/>
  <c r="O282" i="2"/>
  <c r="AI270" i="2"/>
  <c r="BD270" i="2" s="1"/>
  <c r="O249" i="2"/>
  <c r="AH133" i="2"/>
  <c r="BC133" i="2" s="1"/>
  <c r="O112" i="2"/>
  <c r="BC134" i="2"/>
  <c r="N328" i="2"/>
  <c r="T310" i="2"/>
  <c r="U310" i="2" s="1"/>
  <c r="O43" i="2"/>
  <c r="AJ64" i="2" s="1"/>
  <c r="BE64" i="2" s="1"/>
  <c r="O212" i="2"/>
  <c r="AJ233" i="2" s="1"/>
  <c r="BE233" i="2" s="1"/>
  <c r="N206" i="2"/>
  <c r="AI227" i="2" s="1"/>
  <c r="BD227" i="2" s="1"/>
  <c r="AJ224" i="2"/>
  <c r="BE224" i="2" s="1"/>
  <c r="AI241" i="2"/>
  <c r="BD241" i="2" s="1"/>
  <c r="AG284" i="2"/>
  <c r="BB284" i="2" s="1"/>
  <c r="N263" i="2"/>
  <c r="AI284" i="2" s="1"/>
  <c r="BD284" i="2" s="1"/>
  <c r="AJ166" i="2"/>
  <c r="BE166" i="2" s="1"/>
  <c r="P145" i="2"/>
  <c r="AK166" i="2" s="1"/>
  <c r="BF166" i="2" s="1"/>
  <c r="BC126" i="2"/>
  <c r="AI263" i="2"/>
  <c r="BD263" i="2" s="1"/>
  <c r="P242" i="2"/>
  <c r="Q242" i="2" s="1"/>
  <c r="AL263" i="2" s="1"/>
  <c r="BG263" i="2" s="1"/>
  <c r="AH197" i="2"/>
  <c r="BC197" i="2" s="1"/>
  <c r="O176" i="2"/>
  <c r="AJ197" i="2" s="1"/>
  <c r="BE197" i="2" s="1"/>
  <c r="AI117" i="2"/>
  <c r="O96" i="2"/>
  <c r="O222" i="2"/>
  <c r="AH179" i="2"/>
  <c r="BC179" i="2" s="1"/>
  <c r="N158" i="2"/>
  <c r="AI179" i="2" s="1"/>
  <c r="BD179" i="2" s="1"/>
  <c r="AK153" i="2"/>
  <c r="BF153" i="2" s="1"/>
  <c r="AK159" i="2"/>
  <c r="BF159" i="2" s="1"/>
  <c r="Q138" i="2"/>
  <c r="AL309" i="2"/>
  <c r="BG309" i="2" s="1"/>
  <c r="P319" i="2"/>
  <c r="AJ176" i="2"/>
  <c r="BE176" i="2" s="1"/>
  <c r="P155" i="2"/>
  <c r="AK176" i="2" s="1"/>
  <c r="BF176" i="2" s="1"/>
  <c r="AK142" i="2"/>
  <c r="BF142" i="2" s="1"/>
  <c r="Q121" i="2"/>
  <c r="BC156" i="2"/>
  <c r="BC325" i="2"/>
  <c r="AJ251" i="2"/>
  <c r="BE251" i="2" s="1"/>
  <c r="O290" i="2"/>
  <c r="P290" i="2" s="1"/>
  <c r="AK311" i="2" s="1"/>
  <c r="BF311" i="2" s="1"/>
  <c r="AH174" i="2"/>
  <c r="BC174" i="2" s="1"/>
  <c r="BD214" i="2"/>
  <c r="AI287" i="2"/>
  <c r="P266" i="2"/>
  <c r="AK287" i="2" s="1"/>
  <c r="BF287" i="2" s="1"/>
  <c r="AH145" i="2"/>
  <c r="BC145" i="2" s="1"/>
  <c r="N125" i="2"/>
  <c r="AI146" i="2" s="1"/>
  <c r="BD146" i="2" s="1"/>
  <c r="P199" i="2"/>
  <c r="AK220" i="2" s="1"/>
  <c r="BF220" i="2" s="1"/>
  <c r="BC308" i="2"/>
  <c r="BB312" i="2"/>
  <c r="AG170" i="2"/>
  <c r="N149" i="2"/>
  <c r="AI170" i="2" s="1"/>
  <c r="BD170" i="2" s="1"/>
  <c r="AH262" i="2"/>
  <c r="BC262" i="2" s="1"/>
  <c r="AL326" i="2"/>
  <c r="BG326" i="2" s="1"/>
  <c r="P277" i="2"/>
  <c r="N241" i="2"/>
  <c r="BD285" i="2"/>
  <c r="AI321" i="2"/>
  <c r="BD321" i="2" s="1"/>
  <c r="O300" i="2"/>
  <c r="P300" i="2" s="1"/>
  <c r="BE282" i="2"/>
  <c r="BC276" i="2"/>
  <c r="N153" i="2"/>
  <c r="O153" i="2" s="1"/>
  <c r="R327" i="2"/>
  <c r="S327" i="2" s="1"/>
  <c r="T327" i="2" s="1"/>
  <c r="U327" i="2" s="1"/>
  <c r="V327" i="2" s="1"/>
  <c r="W327" i="2" s="1"/>
  <c r="X327" i="2" s="1"/>
  <c r="Y327" i="2" s="1"/>
  <c r="Z327" i="2" s="1"/>
  <c r="AA327" i="2" s="1"/>
  <c r="AB327" i="2" s="1"/>
  <c r="BS327" i="2" s="1"/>
  <c r="AL294" i="2"/>
  <c r="AL254" i="2"/>
  <c r="BG254" i="2" s="1"/>
  <c r="AH280" i="2"/>
  <c r="BC280" i="2" s="1"/>
  <c r="N259" i="2"/>
  <c r="BD309" i="2"/>
  <c r="O324" i="2"/>
  <c r="N295" i="2"/>
  <c r="O295" i="2" s="1"/>
  <c r="M134" i="2"/>
  <c r="BA258" i="2"/>
  <c r="N139" i="2"/>
  <c r="O139" i="2" s="1"/>
  <c r="AJ160" i="2" s="1"/>
  <c r="BE160" i="2" s="1"/>
  <c r="AJ238" i="2"/>
  <c r="BE238" i="2" s="1"/>
  <c r="P217" i="2"/>
  <c r="N294" i="2"/>
  <c r="O294" i="2" s="1"/>
  <c r="O208" i="2"/>
  <c r="BD327" i="2"/>
  <c r="AJ168" i="2"/>
  <c r="BE168" i="2" s="1"/>
  <c r="Q147" i="2"/>
  <c r="AL168" i="2" s="1"/>
  <c r="BG168" i="2" s="1"/>
  <c r="M157" i="2"/>
  <c r="R273" i="2"/>
  <c r="AG207" i="2"/>
  <c r="M186" i="2"/>
  <c r="N124" i="2"/>
  <c r="AI145" i="2" s="1"/>
  <c r="BD145" i="2" s="1"/>
  <c r="BB317" i="2"/>
  <c r="BB283" i="2"/>
  <c r="BD148" i="2"/>
  <c r="S321" i="2"/>
  <c r="T321" i="2" s="1"/>
  <c r="U321" i="2" s="1"/>
  <c r="V321" i="2" s="1"/>
  <c r="W321" i="2" s="1"/>
  <c r="X321" i="2" s="1"/>
  <c r="Y321" i="2" s="1"/>
  <c r="Z321" i="2" s="1"/>
  <c r="AA321" i="2" s="1"/>
  <c r="AB321" i="2" s="1"/>
  <c r="BS321" i="2" s="1"/>
  <c r="AH292" i="2"/>
  <c r="O271" i="2"/>
  <c r="Q177" i="2"/>
  <c r="AI255" i="2"/>
  <c r="BD255" i="2" s="1"/>
  <c r="BC293" i="2"/>
  <c r="R313" i="2"/>
  <c r="AH171" i="2"/>
  <c r="BD251" i="2"/>
  <c r="AI311" i="2"/>
  <c r="BD311" i="2" s="1"/>
  <c r="BD153" i="2"/>
  <c r="AG175" i="2"/>
  <c r="BB175" i="2" s="1"/>
  <c r="M154" i="2"/>
  <c r="S322" i="2"/>
  <c r="T322" i="2" s="1"/>
  <c r="U322" i="2" s="1"/>
  <c r="V322" i="2" s="1"/>
  <c r="W322" i="2" s="1"/>
  <c r="X322" i="2" s="1"/>
  <c r="Y322" i="2" s="1"/>
  <c r="Z322" i="2" s="1"/>
  <c r="AA322" i="2" s="1"/>
  <c r="AB322" i="2" s="1"/>
  <c r="BS322" i="2" s="1"/>
  <c r="O227" i="2"/>
  <c r="P227" i="2" s="1"/>
  <c r="R316" i="2"/>
  <c r="Q309" i="2"/>
  <c r="BE326" i="2"/>
  <c r="BB233" i="2"/>
  <c r="AI301" i="2"/>
  <c r="P280" i="2"/>
  <c r="AK301" i="2" s="1"/>
  <c r="BF301" i="2" s="1"/>
  <c r="AH265" i="2"/>
  <c r="BC265" i="2" s="1"/>
  <c r="P225" i="2"/>
  <c r="BC299" i="2"/>
  <c r="P166" i="2"/>
  <c r="N244" i="2"/>
  <c r="O244" i="2" s="1"/>
  <c r="AJ285" i="2"/>
  <c r="BE285" i="2" s="1"/>
  <c r="P264" i="2"/>
  <c r="Q264" i="2" s="1"/>
  <c r="AL285" i="2" s="1"/>
  <c r="BG285" i="2" s="1"/>
  <c r="BD277" i="2"/>
  <c r="AJ164" i="2"/>
  <c r="P143" i="2"/>
  <c r="Q143" i="2" s="1"/>
  <c r="O193" i="2"/>
  <c r="N146" i="2"/>
  <c r="O146" i="2" s="1"/>
  <c r="AJ167" i="2" s="1"/>
  <c r="BE167" i="2" s="1"/>
  <c r="AJ219" i="2"/>
  <c r="BB197" i="2"/>
  <c r="Q250" i="2"/>
  <c r="R323" i="2"/>
  <c r="T308" i="2"/>
  <c r="U308" i="2" s="1"/>
  <c r="V308" i="2" s="1"/>
  <c r="W308" i="2" s="1"/>
  <c r="X308" i="2" s="1"/>
  <c r="Y308" i="2" s="1"/>
  <c r="AI246" i="2"/>
  <c r="BD246" i="2" s="1"/>
  <c r="AJ320" i="2"/>
  <c r="BE320" i="2" s="1"/>
  <c r="AK189" i="2"/>
  <c r="AH229" i="2"/>
  <c r="AI221" i="2"/>
  <c r="BD221" i="2" s="1"/>
  <c r="O200" i="2"/>
  <c r="BC221" i="2"/>
  <c r="BD159" i="2"/>
  <c r="T314" i="2"/>
  <c r="U314" i="2" s="1"/>
  <c r="AI216" i="2"/>
  <c r="O195" i="2"/>
  <c r="O267" i="2"/>
  <c r="P267" i="2" s="1"/>
  <c r="BD275" i="2"/>
  <c r="AJ250" i="2"/>
  <c r="BE250" i="2" s="1"/>
  <c r="P229" i="2"/>
  <c r="BC273" i="2"/>
  <c r="T320" i="2"/>
  <c r="U320" i="2" s="1"/>
  <c r="V320" i="2" s="1"/>
  <c r="W320" i="2" s="1"/>
  <c r="X320" i="2" s="1"/>
  <c r="AH230" i="2"/>
  <c r="N209" i="2"/>
  <c r="AJ148" i="2"/>
  <c r="BE148" i="2" s="1"/>
  <c r="O140" i="2"/>
  <c r="O248" i="2"/>
  <c r="N315" i="2"/>
  <c r="R231" i="2"/>
  <c r="AI305" i="2"/>
  <c r="O284" i="2"/>
  <c r="AJ305" i="2" s="1"/>
  <c r="BE305" i="2" s="1"/>
  <c r="AJ159" i="2"/>
  <c r="BE159" i="2" s="1"/>
  <c r="AJ255" i="2"/>
  <c r="BE255" i="2" s="1"/>
  <c r="P234" i="2"/>
  <c r="AK255" i="2" s="1"/>
  <c r="BF255" i="2" s="1"/>
  <c r="BA167" i="2"/>
  <c r="BA174" i="2"/>
  <c r="AH146" i="2"/>
  <c r="AJ220" i="2"/>
  <c r="BE220" i="2" s="1"/>
  <c r="AG179" i="2"/>
  <c r="BB179" i="2" s="1"/>
  <c r="BA179" i="2"/>
  <c r="BB323" i="2"/>
  <c r="AI210" i="2"/>
  <c r="O260" i="2"/>
  <c r="AJ281" i="2" s="1"/>
  <c r="BE281" i="2" s="1"/>
  <c r="AI226" i="2"/>
  <c r="N150" i="2"/>
  <c r="AI211" i="2"/>
  <c r="BD211" i="2" s="1"/>
  <c r="O190" i="2"/>
  <c r="AI141" i="2"/>
  <c r="O120" i="2"/>
  <c r="BB265" i="2"/>
  <c r="BC321" i="2"/>
  <c r="AI176" i="2"/>
  <c r="BD176" i="2" s="1"/>
  <c r="P232" i="2"/>
  <c r="Q232" i="2" s="1"/>
  <c r="AL253" i="2" s="1"/>
  <c r="BG253" i="2" s="1"/>
  <c r="AH182" i="2"/>
  <c r="N161" i="2"/>
  <c r="AI182" i="2" s="1"/>
  <c r="BD182" i="2" s="1"/>
  <c r="O125" i="2"/>
  <c r="AJ146" i="2" s="1"/>
  <c r="BE146" i="2" s="1"/>
  <c r="AK198" i="2"/>
  <c r="AJ245" i="2"/>
  <c r="BE245" i="2" s="1"/>
  <c r="P224" i="2"/>
  <c r="AK245" i="2" s="1"/>
  <c r="BF245" i="2" s="1"/>
  <c r="AH283" i="2"/>
  <c r="BC283" i="2" s="1"/>
  <c r="N262" i="2"/>
  <c r="AH160" i="2"/>
  <c r="BC160" i="2" s="1"/>
  <c r="BA160" i="2"/>
  <c r="BD318" i="2"/>
  <c r="BC245" i="2"/>
  <c r="BB246" i="2"/>
  <c r="Q299" i="2"/>
  <c r="AH296" i="2"/>
  <c r="BC296" i="2" s="1"/>
  <c r="N275" i="2"/>
  <c r="R326" i="2"/>
  <c r="AI152" i="2"/>
  <c r="BD152" i="2" s="1"/>
  <c r="AJ277" i="2"/>
  <c r="BE277" i="2" s="1"/>
  <c r="P256" i="2"/>
  <c r="O175" i="2"/>
  <c r="BC250" i="2"/>
  <c r="P252" i="2"/>
  <c r="S246" i="2"/>
  <c r="Q127" i="2"/>
  <c r="AL148" i="2" s="1"/>
  <c r="BG148" i="2" s="1"/>
  <c r="BC307" i="2"/>
  <c r="P230" i="2"/>
  <c r="Q230" i="2" s="1"/>
  <c r="AL251" i="2" s="1"/>
  <c r="BG251" i="2" s="1"/>
  <c r="AI225" i="2"/>
  <c r="O204" i="2"/>
  <c r="AJ225" i="2" s="1"/>
  <c r="BE225" i="2" s="1"/>
  <c r="BA178" i="2"/>
  <c r="AI242" i="2"/>
  <c r="P221" i="2"/>
  <c r="AK242" i="2" s="1"/>
  <c r="BF242" i="2" s="1"/>
  <c r="BB314" i="2"/>
  <c r="BC311" i="2"/>
  <c r="BD142" i="2"/>
  <c r="AH315" i="2"/>
  <c r="AI312" i="2"/>
  <c r="BD312" i="2" s="1"/>
  <c r="AJ257" i="2"/>
  <c r="P236" i="2"/>
  <c r="U312" i="2"/>
  <c r="R317" i="2"/>
  <c r="S317" i="2" s="1"/>
  <c r="AJ138" i="2"/>
  <c r="BE138" i="2" s="1"/>
  <c r="P117" i="2"/>
  <c r="AG258" i="2"/>
  <c r="BB258" i="2" s="1"/>
  <c r="M237" i="2"/>
  <c r="AH258" i="2" s="1"/>
  <c r="BC258" i="2" s="1"/>
  <c r="AI281" i="2"/>
  <c r="BD281" i="2" s="1"/>
  <c r="BC281" i="2"/>
  <c r="AJ150" i="2"/>
  <c r="BE150" i="2" s="1"/>
  <c r="P129" i="2"/>
  <c r="AK328" i="2"/>
  <c r="BF328" i="2" s="1"/>
  <c r="O291" i="2"/>
  <c r="P172" i="2"/>
  <c r="AG178" i="2"/>
  <c r="BB178" i="2" s="1"/>
  <c r="S323" i="2"/>
  <c r="T323" i="2" s="1"/>
  <c r="AI156" i="2"/>
  <c r="BD156" i="2" s="1"/>
  <c r="AI177" i="2"/>
  <c r="O156" i="2"/>
  <c r="AG155" i="2"/>
  <c r="BB155" i="2" s="1"/>
  <c r="AK271" i="2"/>
  <c r="BD254" i="2"/>
  <c r="AK309" i="2"/>
  <c r="BF309" i="2" s="1"/>
  <c r="AJ307" i="2"/>
  <c r="BE307" i="2" s="1"/>
  <c r="AI188" i="2"/>
  <c r="O167" i="2"/>
  <c r="BD238" i="2"/>
  <c r="O268" i="2"/>
  <c r="AJ318" i="2"/>
  <c r="BE318" i="2" s="1"/>
  <c r="AJ278" i="2"/>
  <c r="P257" i="2"/>
  <c r="O205" i="2"/>
  <c r="BB296" i="2"/>
  <c r="N274" i="2"/>
  <c r="AL261" i="2"/>
  <c r="BG261" i="2" s="1"/>
  <c r="O270" i="2"/>
  <c r="AJ291" i="2" s="1"/>
  <c r="BE291" i="2" s="1"/>
  <c r="BC291" i="2"/>
  <c r="AJ153" i="2"/>
  <c r="BE153" i="2" s="1"/>
  <c r="Q132" i="2"/>
  <c r="P198" i="2"/>
  <c r="O135" i="2"/>
  <c r="P135" i="2" s="1"/>
  <c r="AK156" i="2" s="1"/>
  <c r="BF156" i="2" s="1"/>
  <c r="O189" i="2"/>
  <c r="BB145" i="2"/>
  <c r="AH317" i="2"/>
  <c r="BC317" i="2" s="1"/>
  <c r="N296" i="2"/>
  <c r="P297" i="2"/>
  <c r="AG167" i="2"/>
  <c r="BB167" i="2" s="1"/>
  <c r="BB243" i="2"/>
  <c r="V318" i="2"/>
  <c r="AI299" i="2"/>
  <c r="BD299" i="2" s="1"/>
  <c r="AI269" i="2"/>
  <c r="AK232" i="2"/>
  <c r="Q211" i="2"/>
  <c r="AI161" i="2"/>
  <c r="BC255" i="2"/>
  <c r="AJ172" i="2"/>
  <c r="Q151" i="2"/>
  <c r="AI25" i="2"/>
  <c r="BD25" i="2" s="1"/>
  <c r="AL76" i="2"/>
  <c r="BG76" i="2" s="1"/>
  <c r="AI73" i="2"/>
  <c r="BD73" i="2" s="1"/>
  <c r="O52" i="2"/>
  <c r="AJ73" i="2" s="1"/>
  <c r="BE73" i="2" s="1"/>
  <c r="AI72" i="2"/>
  <c r="BD72" i="2" s="1"/>
  <c r="P95" i="2"/>
  <c r="Q95" i="2" s="1"/>
  <c r="AL116" i="2" s="1"/>
  <c r="BG116" i="2" s="1"/>
  <c r="O24" i="2"/>
  <c r="AJ45" i="2" s="1"/>
  <c r="BE45" i="2" s="1"/>
  <c r="P67" i="2"/>
  <c r="AK88" i="2" s="1"/>
  <c r="BF88" i="2" s="1"/>
  <c r="AH25" i="2"/>
  <c r="BC25" i="2" s="1"/>
  <c r="O4" i="2"/>
  <c r="AJ25" i="2" s="1"/>
  <c r="BE25" i="2" s="1"/>
  <c r="AH107" i="2"/>
  <c r="BC107" i="2" s="1"/>
  <c r="N86" i="2"/>
  <c r="AL60" i="2"/>
  <c r="BG60" i="2" s="1"/>
  <c r="R39" i="2"/>
  <c r="O83" i="2"/>
  <c r="P83" i="2" s="1"/>
  <c r="O63" i="2"/>
  <c r="AI53" i="2"/>
  <c r="BD53" i="2" s="1"/>
  <c r="O32" i="2"/>
  <c r="AJ53" i="2" s="1"/>
  <c r="BE53" i="2" s="1"/>
  <c r="O108" i="2"/>
  <c r="P11" i="2"/>
  <c r="AK32" i="2" s="1"/>
  <c r="BF32" i="2" s="1"/>
  <c r="N14" i="2"/>
  <c r="AI35" i="2" s="1"/>
  <c r="BD35" i="2" s="1"/>
  <c r="O81" i="2"/>
  <c r="AJ102" i="2" s="1"/>
  <c r="BE102" i="2" s="1"/>
  <c r="Q65" i="2"/>
  <c r="R65" i="2" s="1"/>
  <c r="AM86" i="2" s="1"/>
  <c r="BH86" i="2" s="1"/>
  <c r="O62" i="2"/>
  <c r="AJ83" i="2" s="1"/>
  <c r="BE83" i="2" s="1"/>
  <c r="AI49" i="2"/>
  <c r="BD49" i="2" s="1"/>
  <c r="O28" i="2"/>
  <c r="O27" i="2"/>
  <c r="AJ48" i="2" s="1"/>
  <c r="BE48" i="2" s="1"/>
  <c r="O51" i="2"/>
  <c r="AJ72" i="2" s="1"/>
  <c r="BE72" i="2" s="1"/>
  <c r="O75" i="2"/>
  <c r="AK76" i="2"/>
  <c r="BF76" i="2" s="1"/>
  <c r="R55" i="2"/>
  <c r="AM76" i="2" s="1"/>
  <c r="BH76" i="2" s="1"/>
  <c r="AL91" i="2"/>
  <c r="BG91" i="2" s="1"/>
  <c r="AI24" i="2"/>
  <c r="BD24" i="2" s="1"/>
  <c r="O3" i="2"/>
  <c r="Q73" i="2"/>
  <c r="AK94" i="2"/>
  <c r="BF94" i="2" s="1"/>
  <c r="AI26" i="2"/>
  <c r="BD26" i="2" s="1"/>
  <c r="O5" i="2"/>
  <c r="AJ26" i="2" s="1"/>
  <c r="BE26" i="2" s="1"/>
  <c r="AH57" i="2"/>
  <c r="BC57" i="2" s="1"/>
  <c r="AJ52" i="2"/>
  <c r="BE52" i="2" s="1"/>
  <c r="AI92" i="2"/>
  <c r="BD92" i="2" s="1"/>
  <c r="AH29" i="2"/>
  <c r="BC29" i="2" s="1"/>
  <c r="AJ82" i="2"/>
  <c r="BE82" i="2" s="1"/>
  <c r="P61" i="2"/>
  <c r="Q61" i="2" s="1"/>
  <c r="AL82" i="2" s="1"/>
  <c r="BG82" i="2" s="1"/>
  <c r="P16" i="2"/>
  <c r="R69" i="2"/>
  <c r="S69" i="2" s="1"/>
  <c r="AN90" i="2" s="1"/>
  <c r="BI90" i="2" s="1"/>
  <c r="AL89" i="2"/>
  <c r="BG89" i="2" s="1"/>
  <c r="AK71" i="2"/>
  <c r="BF71" i="2" s="1"/>
  <c r="Q50" i="2"/>
  <c r="AL71" i="2" s="1"/>
  <c r="BG71" i="2" s="1"/>
  <c r="O49" i="2"/>
  <c r="AJ70" i="2" s="1"/>
  <c r="BE70" i="2" s="1"/>
  <c r="AK38" i="2"/>
  <c r="BF38" i="2" s="1"/>
  <c r="N8" i="2"/>
  <c r="AI29" i="2" s="1"/>
  <c r="BD29" i="2" s="1"/>
  <c r="AJ99" i="2"/>
  <c r="BE99" i="2" s="1"/>
  <c r="Q78" i="2"/>
  <c r="AL99" i="2" s="1"/>
  <c r="BG99" i="2" s="1"/>
  <c r="Q66" i="2"/>
  <c r="AL87" i="2" s="1"/>
  <c r="BG87" i="2" s="1"/>
  <c r="P79" i="2"/>
  <c r="AK100" i="2" s="1"/>
  <c r="BF100" i="2" s="1"/>
  <c r="AI95" i="2"/>
  <c r="BD95" i="2" s="1"/>
  <c r="O74" i="2"/>
  <c r="AH34" i="2"/>
  <c r="BC34" i="2" s="1"/>
  <c r="O13" i="2"/>
  <c r="AJ34" i="2" s="1"/>
  <c r="BE34" i="2" s="1"/>
  <c r="AI115" i="2"/>
  <c r="BD115" i="2" s="1"/>
  <c r="P94" i="2"/>
  <c r="AK115" i="2" s="1"/>
  <c r="BF115" i="2" s="1"/>
  <c r="AK41" i="2"/>
  <c r="BF41" i="2" s="1"/>
  <c r="AJ32" i="2"/>
  <c r="BE32" i="2" s="1"/>
  <c r="R92" i="2"/>
  <c r="Q76" i="2"/>
  <c r="R76" i="2" s="1"/>
  <c r="AH73" i="2"/>
  <c r="BC73" i="2" s="1"/>
  <c r="O30" i="2"/>
  <c r="P30" i="2" s="1"/>
  <c r="AK51" i="2" s="1"/>
  <c r="BF51" i="2" s="1"/>
  <c r="O41" i="2"/>
  <c r="P41" i="2" s="1"/>
  <c r="AK62" i="2" s="1"/>
  <c r="BF62" i="2" s="1"/>
  <c r="O54" i="2"/>
  <c r="AJ74" i="2"/>
  <c r="BE74" i="2" s="1"/>
  <c r="Q53" i="2"/>
  <c r="AI70" i="2"/>
  <c r="BD70" i="2" s="1"/>
  <c r="AJ42" i="2"/>
  <c r="BE42" i="2" s="1"/>
  <c r="P21" i="2"/>
  <c r="AK42" i="2" s="1"/>
  <c r="BF42" i="2" s="1"/>
  <c r="AH85" i="2"/>
  <c r="BC85" i="2" s="1"/>
  <c r="AJ115" i="2"/>
  <c r="BE115" i="2" s="1"/>
  <c r="AJ59" i="2"/>
  <c r="BE59" i="2" s="1"/>
  <c r="P38" i="2"/>
  <c r="Q38" i="2" s="1"/>
  <c r="AK87" i="2"/>
  <c r="BF87" i="2" s="1"/>
  <c r="Q7" i="2"/>
  <c r="R7" i="2" s="1"/>
  <c r="AI63" i="2"/>
  <c r="BD63" i="2" s="1"/>
  <c r="O42" i="2"/>
  <c r="AJ63" i="2" s="1"/>
  <c r="BE63" i="2" s="1"/>
  <c r="AJ77" i="2"/>
  <c r="BE77" i="2" s="1"/>
  <c r="P56" i="2"/>
  <c r="Q56" i="2" s="1"/>
  <c r="AL77" i="2" s="1"/>
  <c r="BG77" i="2" s="1"/>
  <c r="O71" i="2"/>
  <c r="AI40" i="2"/>
  <c r="BD40" i="2" s="1"/>
  <c r="P19" i="2"/>
  <c r="AK40" i="2" s="1"/>
  <c r="BF40" i="2" s="1"/>
  <c r="AH109" i="2"/>
  <c r="BC109" i="2" s="1"/>
  <c r="N88" i="2"/>
  <c r="O88" i="2" s="1"/>
  <c r="AJ109" i="2" s="1"/>
  <c r="BE109" i="2" s="1"/>
  <c r="P77" i="2"/>
  <c r="AK98" i="2" s="1"/>
  <c r="BF98" i="2" s="1"/>
  <c r="AJ105" i="2"/>
  <c r="BE105" i="2" s="1"/>
  <c r="Q84" i="2"/>
  <c r="R84" i="2" s="1"/>
  <c r="AH24" i="2"/>
  <c r="BC24" i="2" s="1"/>
  <c r="AI88" i="2"/>
  <c r="BD88" i="2" s="1"/>
  <c r="O26" i="2"/>
  <c r="AJ47" i="2" s="1"/>
  <c r="BE47" i="2" s="1"/>
  <c r="P80" i="2"/>
  <c r="AK101" i="2" s="1"/>
  <c r="BF101" i="2" s="1"/>
  <c r="AI98" i="2"/>
  <c r="BD98" i="2" s="1"/>
  <c r="AI100" i="2"/>
  <c r="BD100" i="2" s="1"/>
  <c r="AI58" i="2"/>
  <c r="BD58" i="2" s="1"/>
  <c r="O37" i="2"/>
  <c r="AK91" i="2"/>
  <c r="BF91" i="2" s="1"/>
  <c r="R70" i="2"/>
  <c r="AM91" i="2" s="1"/>
  <c r="BH91" i="2" s="1"/>
  <c r="P31" i="2"/>
  <c r="AK52" i="2" s="1"/>
  <c r="BF52" i="2" s="1"/>
  <c r="AK113" i="2"/>
  <c r="BF113" i="2" s="1"/>
  <c r="R20" i="2"/>
  <c r="AJ86" i="2"/>
  <c r="BE86" i="2" s="1"/>
  <c r="AI69" i="2"/>
  <c r="BD69" i="2" s="1"/>
  <c r="P48" i="2"/>
  <c r="AK69" i="2" s="1"/>
  <c r="BF69" i="2" s="1"/>
  <c r="N36" i="2"/>
  <c r="O36" i="2" s="1"/>
  <c r="AJ57" i="2" s="1"/>
  <c r="BE57" i="2" s="1"/>
  <c r="N64" i="2"/>
  <c r="P12" i="2"/>
  <c r="AK33" i="2" s="1"/>
  <c r="BF33" i="2" s="1"/>
  <c r="AI33" i="2"/>
  <c r="BD33" i="2" s="1"/>
  <c r="O40" i="2"/>
  <c r="AJ157" i="2" l="1"/>
  <c r="P59" i="2"/>
  <c r="P46" i="2"/>
  <c r="P43" i="2"/>
  <c r="AK64" i="2" s="1"/>
  <c r="BF64" i="2" s="1"/>
  <c r="T240" i="2"/>
  <c r="S159" i="2"/>
  <c r="S233" i="2"/>
  <c r="T233" i="2" s="1"/>
  <c r="R147" i="2"/>
  <c r="AM168" i="2" s="1"/>
  <c r="BH168" i="2" s="1"/>
  <c r="AL180" i="2"/>
  <c r="BG180" i="2" s="1"/>
  <c r="Q278" i="2"/>
  <c r="N192" i="2"/>
  <c r="AI213" i="2" s="1"/>
  <c r="BD213" i="2" s="1"/>
  <c r="P254" i="2"/>
  <c r="Q254" i="2" s="1"/>
  <c r="AL275" i="2" s="1"/>
  <c r="BG275" i="2" s="1"/>
  <c r="Q301" i="2"/>
  <c r="AL322" i="2" s="1"/>
  <c r="BG322" i="2" s="1"/>
  <c r="O35" i="2"/>
  <c r="N169" i="2"/>
  <c r="AH190" i="2"/>
  <c r="BC190" i="2" s="1"/>
  <c r="R289" i="2"/>
  <c r="AJ154" i="2"/>
  <c r="BE154" i="2" s="1"/>
  <c r="P111" i="2"/>
  <c r="AK132" i="2" s="1"/>
  <c r="BF132" i="2" s="1"/>
  <c r="N162" i="2"/>
  <c r="AH183" i="2"/>
  <c r="BC183" i="2" s="1"/>
  <c r="R253" i="2"/>
  <c r="AM274" i="2" s="1"/>
  <c r="BH274" i="2" s="1"/>
  <c r="AH199" i="2"/>
  <c r="BC199" i="2" s="1"/>
  <c r="N178" i="2"/>
  <c r="AI106" i="2"/>
  <c r="BD106" i="2" s="1"/>
  <c r="AH143" i="2"/>
  <c r="BC143" i="2" s="1"/>
  <c r="P52" i="2"/>
  <c r="AK212" i="2"/>
  <c r="BF212" i="2" s="1"/>
  <c r="O206" i="2"/>
  <c r="AJ227" i="2" s="1"/>
  <c r="BE227" i="2" s="1"/>
  <c r="P251" i="2"/>
  <c r="AK272" i="2" s="1"/>
  <c r="BF272" i="2" s="1"/>
  <c r="O22" i="2"/>
  <c r="P22" i="2"/>
  <c r="AI43" i="2"/>
  <c r="BD43" i="2" s="1"/>
  <c r="N122" i="2"/>
  <c r="AI143" i="2" s="1"/>
  <c r="BD143" i="2" s="1"/>
  <c r="Q142" i="2"/>
  <c r="AL163" i="2" s="1"/>
  <c r="BG163" i="2" s="1"/>
  <c r="O192" i="2"/>
  <c r="AJ213" i="2" s="1"/>
  <c r="BE213" i="2" s="1"/>
  <c r="O85" i="2"/>
  <c r="AJ106" i="2" s="1"/>
  <c r="BE106" i="2" s="1"/>
  <c r="AI218" i="2"/>
  <c r="BD218" i="2" s="1"/>
  <c r="P197" i="2"/>
  <c r="AI108" i="2"/>
  <c r="BD108" i="2" s="1"/>
  <c r="O87" i="2"/>
  <c r="AH136" i="2"/>
  <c r="BC136" i="2" s="1"/>
  <c r="N115" i="2"/>
  <c r="AH130" i="2"/>
  <c r="BC130" i="2" s="1"/>
  <c r="AI235" i="2"/>
  <c r="BD235" i="2" s="1"/>
  <c r="O214" i="2"/>
  <c r="N109" i="2"/>
  <c r="AI130" i="2" s="1"/>
  <c r="BD130" i="2" s="1"/>
  <c r="AH121" i="2"/>
  <c r="BC121" i="2" s="1"/>
  <c r="N100" i="2"/>
  <c r="O100" i="2" s="1"/>
  <c r="AJ121" i="2" s="1"/>
  <c r="BE121" i="2" s="1"/>
  <c r="Q91" i="2"/>
  <c r="AL112" i="2" s="1"/>
  <c r="BG112" i="2" s="1"/>
  <c r="P72" i="2"/>
  <c r="P304" i="2"/>
  <c r="AH201" i="2"/>
  <c r="BC201" i="2" s="1"/>
  <c r="N180" i="2"/>
  <c r="O109" i="2"/>
  <c r="AJ130" i="2" s="1"/>
  <c r="BE130" i="2" s="1"/>
  <c r="P202" i="2"/>
  <c r="AJ223" i="2"/>
  <c r="BE223" i="2" s="1"/>
  <c r="Q136" i="2"/>
  <c r="AL157" i="2" s="1"/>
  <c r="BG157" i="2" s="1"/>
  <c r="R288" i="2"/>
  <c r="AM309" i="2" s="1"/>
  <c r="BH309" i="2" s="1"/>
  <c r="P194" i="2"/>
  <c r="AK215" i="2" s="1"/>
  <c r="BF215" i="2" s="1"/>
  <c r="O239" i="2"/>
  <c r="O6" i="2"/>
  <c r="AJ44" i="2"/>
  <c r="BE44" i="2" s="1"/>
  <c r="P23" i="2"/>
  <c r="AK44" i="2" s="1"/>
  <c r="BF44" i="2" s="1"/>
  <c r="AI123" i="2"/>
  <c r="BD123" i="2" s="1"/>
  <c r="O102" i="2"/>
  <c r="P29" i="2"/>
  <c r="AK50" i="2" s="1"/>
  <c r="BF50" i="2" s="1"/>
  <c r="AJ50" i="2"/>
  <c r="BE50" i="2" s="1"/>
  <c r="Q182" i="2"/>
  <c r="R182" i="2" s="1"/>
  <c r="O283" i="2"/>
  <c r="P283" i="2" s="1"/>
  <c r="AK304" i="2" s="1"/>
  <c r="BF304" i="2" s="1"/>
  <c r="P152" i="2"/>
  <c r="AK173" i="2" s="1"/>
  <c r="BF173" i="2" s="1"/>
  <c r="AH139" i="2"/>
  <c r="BC139" i="2" s="1"/>
  <c r="AI308" i="2"/>
  <c r="BD308" i="2" s="1"/>
  <c r="P102" i="2"/>
  <c r="Q174" i="2"/>
  <c r="R174" i="2" s="1"/>
  <c r="AM195" i="2" s="1"/>
  <c r="BH195" i="2" s="1"/>
  <c r="AJ322" i="2"/>
  <c r="BE322" i="2" s="1"/>
  <c r="O158" i="2"/>
  <c r="AJ179" i="2" s="1"/>
  <c r="BE179" i="2" s="1"/>
  <c r="P106" i="2"/>
  <c r="Q106" i="2" s="1"/>
  <c r="P287" i="2"/>
  <c r="AK308" i="2" s="1"/>
  <c r="BF308" i="2" s="1"/>
  <c r="N118" i="2"/>
  <c r="AJ192" i="2"/>
  <c r="BE192" i="2" s="1"/>
  <c r="P171" i="2"/>
  <c r="P223" i="2"/>
  <c r="AK244" i="2" s="1"/>
  <c r="BF244" i="2" s="1"/>
  <c r="AJ244" i="2"/>
  <c r="BE244" i="2" s="1"/>
  <c r="R141" i="2"/>
  <c r="S141" i="2" s="1"/>
  <c r="AI124" i="2"/>
  <c r="BD124" i="2" s="1"/>
  <c r="O103" i="2"/>
  <c r="O201" i="2"/>
  <c r="AI222" i="2"/>
  <c r="BD222" i="2" s="1"/>
  <c r="AH209" i="2"/>
  <c r="BC209" i="2" s="1"/>
  <c r="N188" i="2"/>
  <c r="AJ131" i="2"/>
  <c r="BE131" i="2" s="1"/>
  <c r="P110" i="2"/>
  <c r="Q181" i="2"/>
  <c r="AL202" i="2" s="1"/>
  <c r="BG202" i="2" s="1"/>
  <c r="AJ202" i="2"/>
  <c r="BE202" i="2" s="1"/>
  <c r="N258" i="2"/>
  <c r="AH65" i="2"/>
  <c r="BC65" i="2" s="1"/>
  <c r="N44" i="2"/>
  <c r="AI228" i="2"/>
  <c r="BD228" i="2" s="1"/>
  <c r="AI236" i="2"/>
  <c r="BD236" i="2" s="1"/>
  <c r="O215" i="2"/>
  <c r="AJ236" i="2" s="1"/>
  <c r="BE236" i="2" s="1"/>
  <c r="AM189" i="2"/>
  <c r="BH189" i="2" s="1"/>
  <c r="Q89" i="2"/>
  <c r="R89" i="2" s="1"/>
  <c r="AM110" i="2" s="1"/>
  <c r="BH110" i="2" s="1"/>
  <c r="P82" i="2"/>
  <c r="AK103" i="2" s="1"/>
  <c r="BF103" i="2" s="1"/>
  <c r="P215" i="2"/>
  <c r="Q215" i="2" s="1"/>
  <c r="AL236" i="2" s="1"/>
  <c r="BG236" i="2" s="1"/>
  <c r="AK162" i="2"/>
  <c r="AI81" i="2"/>
  <c r="BD81" i="2" s="1"/>
  <c r="O285" i="2"/>
  <c r="AI306" i="2"/>
  <c r="BD306" i="2" s="1"/>
  <c r="AI137" i="2"/>
  <c r="BD137" i="2" s="1"/>
  <c r="O116" i="2"/>
  <c r="AI119" i="2"/>
  <c r="BD119" i="2" s="1"/>
  <c r="O98" i="2"/>
  <c r="N165" i="2"/>
  <c r="O165" i="2" s="1"/>
  <c r="AJ186" i="2" s="1"/>
  <c r="BE186" i="2" s="1"/>
  <c r="AH186" i="2"/>
  <c r="BC186" i="2" s="1"/>
  <c r="R58" i="2"/>
  <c r="AM79" i="2" s="1"/>
  <c r="BH79" i="2" s="1"/>
  <c r="Q82" i="2"/>
  <c r="AL103" i="2" s="1"/>
  <c r="BG103" i="2" s="1"/>
  <c r="Q194" i="2"/>
  <c r="AL215" i="2" s="1"/>
  <c r="BG215" i="2" s="1"/>
  <c r="O303" i="2"/>
  <c r="AJ324" i="2" s="1"/>
  <c r="BE324" i="2" s="1"/>
  <c r="AH302" i="2"/>
  <c r="BC302" i="2" s="1"/>
  <c r="O281" i="2"/>
  <c r="AI244" i="2"/>
  <c r="BD244" i="2" s="1"/>
  <c r="O60" i="2"/>
  <c r="P60" i="2" s="1"/>
  <c r="AK81" i="2" s="1"/>
  <c r="BF81" i="2" s="1"/>
  <c r="AI290" i="2"/>
  <c r="BD290" i="2" s="1"/>
  <c r="O269" i="2"/>
  <c r="O210" i="2"/>
  <c r="AI231" i="2"/>
  <c r="BD231" i="2" s="1"/>
  <c r="P207" i="2"/>
  <c r="Q207" i="2" s="1"/>
  <c r="AL228" i="2" s="1"/>
  <c r="BG228" i="2" s="1"/>
  <c r="AI286" i="2"/>
  <c r="BD286" i="2" s="1"/>
  <c r="P265" i="2"/>
  <c r="Q15" i="2"/>
  <c r="AL36" i="2" s="1"/>
  <c r="BG36" i="2" s="1"/>
  <c r="S216" i="2"/>
  <c r="AN237" i="2" s="1"/>
  <c r="BI237" i="2" s="1"/>
  <c r="AI300" i="2"/>
  <c r="BD300" i="2" s="1"/>
  <c r="AI217" i="2"/>
  <c r="BD217" i="2" s="1"/>
  <c r="P196" i="2"/>
  <c r="AK217" i="2" s="1"/>
  <c r="BF217" i="2" s="1"/>
  <c r="R261" i="2"/>
  <c r="AM282" i="2" s="1"/>
  <c r="BH282" i="2" s="1"/>
  <c r="Q235" i="2"/>
  <c r="AL256" i="2" s="1"/>
  <c r="BG256" i="2" s="1"/>
  <c r="P170" i="2"/>
  <c r="AL237" i="2"/>
  <c r="BG237" i="2" s="1"/>
  <c r="P57" i="2"/>
  <c r="Q57" i="2" s="1"/>
  <c r="AL78" i="2" s="1"/>
  <c r="BG78" i="2" s="1"/>
  <c r="P255" i="2"/>
  <c r="Q196" i="2"/>
  <c r="AL217" i="2" s="1"/>
  <c r="BG217" i="2" s="1"/>
  <c r="Q219" i="2"/>
  <c r="AL240" i="2" s="1"/>
  <c r="BG240" i="2" s="1"/>
  <c r="O130" i="2"/>
  <c r="AJ151" i="2" s="1"/>
  <c r="BE151" i="2" s="1"/>
  <c r="O279" i="2"/>
  <c r="P279" i="2" s="1"/>
  <c r="AK300" i="2" s="1"/>
  <c r="BF300" i="2" s="1"/>
  <c r="AK249" i="2"/>
  <c r="BF249" i="2" s="1"/>
  <c r="Q228" i="2"/>
  <c r="R301" i="2"/>
  <c r="AM322" i="2" s="1"/>
  <c r="BH322" i="2" s="1"/>
  <c r="P131" i="2"/>
  <c r="AK152" i="2" s="1"/>
  <c r="BF152" i="2" s="1"/>
  <c r="R136" i="2"/>
  <c r="AM157" i="2" s="1"/>
  <c r="BH157" i="2" s="1"/>
  <c r="O263" i="2"/>
  <c r="AJ284" i="2" s="1"/>
  <c r="BE284" i="2" s="1"/>
  <c r="AI205" i="2"/>
  <c r="BD205" i="2" s="1"/>
  <c r="O184" i="2"/>
  <c r="P184" i="2" s="1"/>
  <c r="AK205" i="2" s="1"/>
  <c r="BF205" i="2" s="1"/>
  <c r="Q93" i="2"/>
  <c r="AL114" i="2" s="1"/>
  <c r="BG114" i="2" s="1"/>
  <c r="AJ206" i="2"/>
  <c r="BE206" i="2" s="1"/>
  <c r="P185" i="2"/>
  <c r="AJ68" i="2"/>
  <c r="BE68" i="2" s="1"/>
  <c r="P272" i="2"/>
  <c r="AK293" i="2" s="1"/>
  <c r="BF293" i="2" s="1"/>
  <c r="AJ319" i="2"/>
  <c r="BE319" i="2" s="1"/>
  <c r="P298" i="2"/>
  <c r="AJ144" i="2"/>
  <c r="BE144" i="2" s="1"/>
  <c r="P47" i="2"/>
  <c r="AK68" i="2" s="1"/>
  <c r="BF68" i="2" s="1"/>
  <c r="P164" i="2"/>
  <c r="Q164" i="2" s="1"/>
  <c r="AL185" i="2" s="1"/>
  <c r="BG185" i="2" s="1"/>
  <c r="P212" i="2"/>
  <c r="AK233" i="2" s="1"/>
  <c r="BF233" i="2" s="1"/>
  <c r="P123" i="2"/>
  <c r="AJ114" i="2"/>
  <c r="BE114" i="2" s="1"/>
  <c r="P130" i="2"/>
  <c r="AH55" i="2"/>
  <c r="BC55" i="2" s="1"/>
  <c r="AJ158" i="2"/>
  <c r="BE158" i="2" s="1"/>
  <c r="Q77" i="2"/>
  <c r="AL98" i="2" s="1"/>
  <c r="BG98" i="2" s="1"/>
  <c r="Q11" i="2"/>
  <c r="R11" i="2" s="1"/>
  <c r="Q10" i="2"/>
  <c r="R10" i="2" s="1"/>
  <c r="P9" i="2"/>
  <c r="Q19" i="2"/>
  <c r="AL40" i="2" s="1"/>
  <c r="BG40" i="2" s="1"/>
  <c r="P302" i="2"/>
  <c r="AK323" i="2" s="1"/>
  <c r="P137" i="2"/>
  <c r="AK158" i="2" s="1"/>
  <c r="BF158" i="2" s="1"/>
  <c r="AJ208" i="2"/>
  <c r="BE208" i="2" s="1"/>
  <c r="P187" i="2"/>
  <c r="N34" i="2"/>
  <c r="Q220" i="2"/>
  <c r="AL241" i="2" s="1"/>
  <c r="BG241" i="2" s="1"/>
  <c r="O243" i="2"/>
  <c r="P243" i="2" s="1"/>
  <c r="AK264" i="2" s="1"/>
  <c r="BF264" i="2" s="1"/>
  <c r="AI264" i="2"/>
  <c r="BD264" i="2" s="1"/>
  <c r="AK46" i="2"/>
  <c r="BF46" i="2" s="1"/>
  <c r="Q25" i="2"/>
  <c r="AL46" i="2" s="1"/>
  <c r="BG46" i="2" s="1"/>
  <c r="P4" i="2"/>
  <c r="AK25" i="2" s="1"/>
  <c r="BF25" i="2" s="1"/>
  <c r="R218" i="2"/>
  <c r="AM239" i="2" s="1"/>
  <c r="BH239" i="2" s="1"/>
  <c r="P42" i="2"/>
  <c r="AK63" i="2" s="1"/>
  <c r="BF63" i="2" s="1"/>
  <c r="AL86" i="2"/>
  <c r="BG86" i="2" s="1"/>
  <c r="Q145" i="2"/>
  <c r="AJ27" i="2"/>
  <c r="BE27" i="2" s="1"/>
  <c r="P6" i="2"/>
  <c r="Q148" i="2"/>
  <c r="AL169" i="2" s="1"/>
  <c r="BG169" i="2" s="1"/>
  <c r="AJ204" i="2"/>
  <c r="BE204" i="2" s="1"/>
  <c r="Q183" i="2"/>
  <c r="AL204" i="2" s="1"/>
  <c r="BG204" i="2" s="1"/>
  <c r="R142" i="2"/>
  <c r="P238" i="2"/>
  <c r="AI194" i="2"/>
  <c r="BD194" i="2" s="1"/>
  <c r="O173" i="2"/>
  <c r="AI181" i="2"/>
  <c r="BD181" i="2" s="1"/>
  <c r="O160" i="2"/>
  <c r="S90" i="2"/>
  <c r="AN111" i="2" s="1"/>
  <c r="BI111" i="2" s="1"/>
  <c r="Q80" i="2"/>
  <c r="AL101" i="2" s="1"/>
  <c r="BG101" i="2" s="1"/>
  <c r="N237" i="2"/>
  <c r="Q155" i="2"/>
  <c r="AL176" i="2" s="1"/>
  <c r="BG176" i="2" s="1"/>
  <c r="Q286" i="2"/>
  <c r="R286" i="2" s="1"/>
  <c r="AM307" i="2" s="1"/>
  <c r="BH307" i="2" s="1"/>
  <c r="P144" i="2"/>
  <c r="AK165" i="2" s="1"/>
  <c r="BF165" i="2" s="1"/>
  <c r="AI313" i="2"/>
  <c r="BD313" i="2" s="1"/>
  <c r="O292" i="2"/>
  <c r="O247" i="2"/>
  <c r="AI268" i="2"/>
  <c r="BD268" i="2" s="1"/>
  <c r="AK288" i="2"/>
  <c r="BF288" i="2" s="1"/>
  <c r="Q267" i="2"/>
  <c r="AL288" i="2" s="1"/>
  <c r="BG288" i="2" s="1"/>
  <c r="AK248" i="2"/>
  <c r="BF248" i="2" s="1"/>
  <c r="Q227" i="2"/>
  <c r="AL248" i="2" s="1"/>
  <c r="BG248" i="2" s="1"/>
  <c r="AJ270" i="2"/>
  <c r="BE270" i="2" s="1"/>
  <c r="P249" i="2"/>
  <c r="AI128" i="2"/>
  <c r="BD128" i="2" s="1"/>
  <c r="R91" i="2"/>
  <c r="AM112" i="2" s="1"/>
  <c r="BH112" i="2" s="1"/>
  <c r="P81" i="2"/>
  <c r="AK102" i="2" s="1"/>
  <c r="BF102" i="2" s="1"/>
  <c r="Q94" i="2"/>
  <c r="AL115" i="2" s="1"/>
  <c r="BG115" i="2" s="1"/>
  <c r="P108" i="2"/>
  <c r="AJ129" i="2"/>
  <c r="P204" i="2"/>
  <c r="AK225" i="2" s="1"/>
  <c r="BF225" i="2" s="1"/>
  <c r="R242" i="2"/>
  <c r="AK263" i="2"/>
  <c r="BF263" i="2" s="1"/>
  <c r="AJ133" i="2"/>
  <c r="AJ149" i="2"/>
  <c r="BE149" i="2" s="1"/>
  <c r="AK127" i="2"/>
  <c r="P206" i="2"/>
  <c r="Q206" i="2" s="1"/>
  <c r="AL227" i="2" s="1"/>
  <c r="BG227" i="2" s="1"/>
  <c r="O107" i="2"/>
  <c r="AJ128" i="2" s="1"/>
  <c r="BE128" i="2" s="1"/>
  <c r="P99" i="2"/>
  <c r="Q99" i="2" s="1"/>
  <c r="AL120" i="2" s="1"/>
  <c r="BG120" i="2" s="1"/>
  <c r="AJ120" i="2"/>
  <c r="BE120" i="2" s="1"/>
  <c r="N226" i="2"/>
  <c r="O226" i="2" s="1"/>
  <c r="AJ247" i="2" s="1"/>
  <c r="AH247" i="2"/>
  <c r="BC247" i="2" s="1"/>
  <c r="AI266" i="2"/>
  <c r="BD266" i="2" s="1"/>
  <c r="O245" i="2"/>
  <c r="O45" i="2"/>
  <c r="AI66" i="2"/>
  <c r="BD66" i="2" s="1"/>
  <c r="BC128" i="2"/>
  <c r="R203" i="2"/>
  <c r="P176" i="2"/>
  <c r="AI125" i="2"/>
  <c r="BD125" i="2" s="1"/>
  <c r="O104" i="2"/>
  <c r="Q113" i="2"/>
  <c r="AL134" i="2" s="1"/>
  <c r="BG134" i="2" s="1"/>
  <c r="AK134" i="2"/>
  <c r="O328" i="2"/>
  <c r="P328" i="2" s="1"/>
  <c r="S325" i="2"/>
  <c r="T325" i="2" s="1"/>
  <c r="O14" i="2"/>
  <c r="AJ35" i="2" s="1"/>
  <c r="BE35" i="2" s="1"/>
  <c r="Q319" i="2"/>
  <c r="R319" i="2" s="1"/>
  <c r="AJ117" i="2"/>
  <c r="BE117" i="2" s="1"/>
  <c r="P96" i="2"/>
  <c r="P112" i="2"/>
  <c r="AJ303" i="2"/>
  <c r="BE303" i="2" s="1"/>
  <c r="P282" i="2"/>
  <c r="Q282" i="2" s="1"/>
  <c r="AL303" i="2" s="1"/>
  <c r="BG303" i="2" s="1"/>
  <c r="S253" i="2"/>
  <c r="AN274" i="2" s="1"/>
  <c r="BI274" i="2" s="1"/>
  <c r="P101" i="2"/>
  <c r="Q101" i="2" s="1"/>
  <c r="AJ122" i="2"/>
  <c r="AI140" i="2"/>
  <c r="BD140" i="2" s="1"/>
  <c r="O119" i="2"/>
  <c r="P114" i="2"/>
  <c r="Q114" i="2" s="1"/>
  <c r="AL135" i="2" s="1"/>
  <c r="BG135" i="2" s="1"/>
  <c r="AJ135" i="2"/>
  <c r="BE135" i="2" s="1"/>
  <c r="P97" i="2"/>
  <c r="Q97" i="2" s="1"/>
  <c r="AJ118" i="2"/>
  <c r="AJ327" i="2"/>
  <c r="BE327" i="2" s="1"/>
  <c r="P306" i="2"/>
  <c r="Q306" i="2" s="1"/>
  <c r="AJ297" i="2"/>
  <c r="BE297" i="2" s="1"/>
  <c r="P126" i="2"/>
  <c r="Q126" i="2" s="1"/>
  <c r="AL147" i="2" s="1"/>
  <c r="BG147" i="2" s="1"/>
  <c r="Q213" i="2"/>
  <c r="P18" i="2"/>
  <c r="AK39" i="2" s="1"/>
  <c r="BF39" i="2" s="1"/>
  <c r="Q67" i="2"/>
  <c r="AL88" i="2" s="1"/>
  <c r="BG88" i="2" s="1"/>
  <c r="S55" i="2"/>
  <c r="AN76" i="2" s="1"/>
  <c r="BI76" i="2" s="1"/>
  <c r="Q179" i="2"/>
  <c r="AL200" i="2" s="1"/>
  <c r="O149" i="2"/>
  <c r="AJ170" i="2" s="1"/>
  <c r="BE170" i="2" s="1"/>
  <c r="Q133" i="2"/>
  <c r="AL154" i="2" s="1"/>
  <c r="BG154" i="2" s="1"/>
  <c r="Y320" i="2"/>
  <c r="Z320" i="2" s="1"/>
  <c r="AA320" i="2" s="1"/>
  <c r="O293" i="2"/>
  <c r="AJ314" i="2" s="1"/>
  <c r="S311" i="2"/>
  <c r="T311" i="2" s="1"/>
  <c r="U311" i="2" s="1"/>
  <c r="V311" i="2" s="1"/>
  <c r="W311" i="2" s="1"/>
  <c r="X311" i="2" s="1"/>
  <c r="Y311" i="2" s="1"/>
  <c r="Z311" i="2" s="1"/>
  <c r="AA311" i="2" s="1"/>
  <c r="AB311" i="2" s="1"/>
  <c r="BS311" i="2" s="1"/>
  <c r="AJ243" i="2"/>
  <c r="BE243" i="2" s="1"/>
  <c r="P222" i="2"/>
  <c r="BD117" i="2"/>
  <c r="P128" i="2"/>
  <c r="Q163" i="2"/>
  <c r="AI54" i="2"/>
  <c r="BD54" i="2" s="1"/>
  <c r="O33" i="2"/>
  <c r="P105" i="2"/>
  <c r="AJ126" i="2"/>
  <c r="BE126" i="2" s="1"/>
  <c r="BC125" i="2"/>
  <c r="BD135" i="2"/>
  <c r="V310" i="2"/>
  <c r="P276" i="2"/>
  <c r="AL164" i="2"/>
  <c r="BG164" i="2" s="1"/>
  <c r="R143" i="2"/>
  <c r="AO254" i="2"/>
  <c r="BJ254" i="2" s="1"/>
  <c r="U233" i="2"/>
  <c r="AP254" i="2" s="1"/>
  <c r="BK254" i="2" s="1"/>
  <c r="U323" i="2"/>
  <c r="V323" i="2" s="1"/>
  <c r="W323" i="2" s="1"/>
  <c r="X323" i="2" s="1"/>
  <c r="Y323" i="2" s="1"/>
  <c r="Z323" i="2" s="1"/>
  <c r="AJ265" i="2"/>
  <c r="BE265" i="2" s="1"/>
  <c r="P244" i="2"/>
  <c r="AK265" i="2" s="1"/>
  <c r="BF265" i="2" s="1"/>
  <c r="AM310" i="2"/>
  <c r="BH310" i="2" s="1"/>
  <c r="BF271" i="2"/>
  <c r="AJ177" i="2"/>
  <c r="BE177" i="2" s="1"/>
  <c r="AK193" i="2"/>
  <c r="BF193" i="2" s="1"/>
  <c r="Q172" i="2"/>
  <c r="BE257" i="2"/>
  <c r="BD242" i="2"/>
  <c r="BD225" i="2"/>
  <c r="AN267" i="2"/>
  <c r="T246" i="2"/>
  <c r="AO267" i="2" s="1"/>
  <c r="BJ267" i="2" s="1"/>
  <c r="O315" i="2"/>
  <c r="P315" i="2" s="1"/>
  <c r="AL172" i="2"/>
  <c r="BG172" i="2" s="1"/>
  <c r="R151" i="2"/>
  <c r="AL232" i="2"/>
  <c r="BG232" i="2" s="1"/>
  <c r="R211" i="2"/>
  <c r="AK318" i="2"/>
  <c r="AK275" i="2"/>
  <c r="BF275" i="2" s="1"/>
  <c r="AK219" i="2"/>
  <c r="BF219" i="2" s="1"/>
  <c r="AL153" i="2"/>
  <c r="BG153" i="2" s="1"/>
  <c r="R132" i="2"/>
  <c r="AJ289" i="2"/>
  <c r="BD188" i="2"/>
  <c r="BD177" i="2"/>
  <c r="AK276" i="2"/>
  <c r="Q255" i="2"/>
  <c r="AN189" i="2"/>
  <c r="BI189" i="2" s="1"/>
  <c r="T168" i="2"/>
  <c r="AJ196" i="2"/>
  <c r="P175" i="2"/>
  <c r="S326" i="2"/>
  <c r="T326" i="2" s="1"/>
  <c r="U326" i="2" s="1"/>
  <c r="V326" i="2" s="1"/>
  <c r="W326" i="2" s="1"/>
  <c r="X326" i="2" s="1"/>
  <c r="Y326" i="2" s="1"/>
  <c r="Z326" i="2" s="1"/>
  <c r="AA326" i="2" s="1"/>
  <c r="AB326" i="2" s="1"/>
  <c r="BS326" i="2" s="1"/>
  <c r="AL320" i="2"/>
  <c r="Q221" i="2"/>
  <c r="P260" i="2"/>
  <c r="BD210" i="2"/>
  <c r="BF162" i="2"/>
  <c r="AO261" i="2"/>
  <c r="BJ261" i="2" s="1"/>
  <c r="U240" i="2"/>
  <c r="BD305" i="2"/>
  <c r="AJ269" i="2"/>
  <c r="BE269" i="2" s="1"/>
  <c r="P248" i="2"/>
  <c r="AJ288" i="2"/>
  <c r="R307" i="2"/>
  <c r="R250" i="2"/>
  <c r="S250" i="2" s="1"/>
  <c r="AN271" i="2" s="1"/>
  <c r="BI271" i="2" s="1"/>
  <c r="AK187" i="2"/>
  <c r="Q166" i="2"/>
  <c r="AL299" i="2"/>
  <c r="BG299" i="2" s="1"/>
  <c r="R278" i="2"/>
  <c r="AM299" i="2" s="1"/>
  <c r="BH299" i="2" s="1"/>
  <c r="AK246" i="2"/>
  <c r="Q225" i="2"/>
  <c r="N154" i="2"/>
  <c r="BE157" i="2"/>
  <c r="AJ174" i="2"/>
  <c r="BE174" i="2" s="1"/>
  <c r="P153" i="2"/>
  <c r="AM294" i="2"/>
  <c r="BH294" i="2" s="1"/>
  <c r="S273" i="2"/>
  <c r="AI280" i="2"/>
  <c r="AI174" i="2"/>
  <c r="AJ321" i="2"/>
  <c r="S305" i="2"/>
  <c r="AN326" i="2" s="1"/>
  <c r="BI326" i="2" s="1"/>
  <c r="AL212" i="2"/>
  <c r="S191" i="2"/>
  <c r="AL159" i="2"/>
  <c r="BG159" i="2" s="1"/>
  <c r="R138" i="2"/>
  <c r="R309" i="2"/>
  <c r="AK325" i="2"/>
  <c r="Q304" i="2"/>
  <c r="AK278" i="2"/>
  <c r="BF278" i="2" s="1"/>
  <c r="Q257" i="2"/>
  <c r="AK150" i="2"/>
  <c r="Q129" i="2"/>
  <c r="AL150" i="2" s="1"/>
  <c r="BG150" i="2" s="1"/>
  <c r="V312" i="2"/>
  <c r="W312" i="2" s="1"/>
  <c r="X312" i="2" s="1"/>
  <c r="Y312" i="2" s="1"/>
  <c r="Z312" i="2" s="1"/>
  <c r="AA312" i="2" s="1"/>
  <c r="AB312" i="2" s="1"/>
  <c r="BS312" i="2" s="1"/>
  <c r="BG239" i="2"/>
  <c r="AK273" i="2"/>
  <c r="Q252" i="2"/>
  <c r="AK253" i="2"/>
  <c r="BD141" i="2"/>
  <c r="BC146" i="2"/>
  <c r="AJ161" i="2"/>
  <c r="BE161" i="2" s="1"/>
  <c r="P140" i="2"/>
  <c r="R127" i="2"/>
  <c r="AI230" i="2"/>
  <c r="BD230" i="2" s="1"/>
  <c r="O209" i="2"/>
  <c r="AJ230" i="2" s="1"/>
  <c r="BE230" i="2" s="1"/>
  <c r="BC230" i="2"/>
  <c r="AK191" i="2"/>
  <c r="AJ315" i="2"/>
  <c r="BE315" i="2" s="1"/>
  <c r="P294" i="2"/>
  <c r="BC229" i="2"/>
  <c r="AK164" i="2"/>
  <c r="BF164" i="2" s="1"/>
  <c r="S316" i="2"/>
  <c r="T316" i="2" s="1"/>
  <c r="U316" i="2" s="1"/>
  <c r="V316" i="2" s="1"/>
  <c r="BC292" i="2"/>
  <c r="BB207" i="2"/>
  <c r="AH178" i="2"/>
  <c r="BC178" i="2" s="1"/>
  <c r="N157" i="2"/>
  <c r="O157" i="2" s="1"/>
  <c r="AJ178" i="2" s="1"/>
  <c r="BE178" i="2" s="1"/>
  <c r="S147" i="2"/>
  <c r="AJ229" i="2"/>
  <c r="BE229" i="2" s="1"/>
  <c r="P208" i="2"/>
  <c r="Q208" i="2" s="1"/>
  <c r="AI315" i="2"/>
  <c r="BD315" i="2" s="1"/>
  <c r="AK238" i="2"/>
  <c r="Q217" i="2"/>
  <c r="AI316" i="2"/>
  <c r="AK321" i="2"/>
  <c r="BF321" i="2" s="1"/>
  <c r="Q300" i="2"/>
  <c r="AL321" i="2" s="1"/>
  <c r="BG321" i="2" s="1"/>
  <c r="Q266" i="2"/>
  <c r="BB170" i="2"/>
  <c r="AL142" i="2"/>
  <c r="BE172" i="2"/>
  <c r="BF232" i="2"/>
  <c r="AJ210" i="2"/>
  <c r="BE210" i="2" s="1"/>
  <c r="BF256" i="2"/>
  <c r="AJ188" i="2"/>
  <c r="BE188" i="2" s="1"/>
  <c r="AI296" i="2"/>
  <c r="O275" i="2"/>
  <c r="AJ296" i="2" s="1"/>
  <c r="BE296" i="2" s="1"/>
  <c r="AI283" i="2"/>
  <c r="BD283" i="2" s="1"/>
  <c r="O262" i="2"/>
  <c r="AJ283" i="2" s="1"/>
  <c r="BE283" i="2" s="1"/>
  <c r="AJ211" i="2"/>
  <c r="BE211" i="2" s="1"/>
  <c r="P190" i="2"/>
  <c r="BD226" i="2"/>
  <c r="AI317" i="2"/>
  <c r="BD317" i="2" s="1"/>
  <c r="O296" i="2"/>
  <c r="P296" i="2" s="1"/>
  <c r="S289" i="2"/>
  <c r="BG310" i="2"/>
  <c r="AJ156" i="2"/>
  <c r="BE156" i="2" s="1"/>
  <c r="Q135" i="2"/>
  <c r="AI295" i="2"/>
  <c r="O274" i="2"/>
  <c r="BE278" i="2"/>
  <c r="Q297" i="2"/>
  <c r="P167" i="2"/>
  <c r="AJ312" i="2"/>
  <c r="BE312" i="2" s="1"/>
  <c r="P291" i="2"/>
  <c r="AK312" i="2" s="1"/>
  <c r="BF312" i="2" s="1"/>
  <c r="AK138" i="2"/>
  <c r="Q117" i="2"/>
  <c r="T317" i="2"/>
  <c r="U317" i="2" s="1"/>
  <c r="V317" i="2" s="1"/>
  <c r="W317" i="2" s="1"/>
  <c r="X317" i="2" s="1"/>
  <c r="AK257" i="2"/>
  <c r="BF257" i="2" s="1"/>
  <c r="Q236" i="2"/>
  <c r="BC315" i="2"/>
  <c r="BE193" i="2"/>
  <c r="AK277" i="2"/>
  <c r="BF277" i="2" s="1"/>
  <c r="Q256" i="2"/>
  <c r="AJ316" i="2"/>
  <c r="BE316" i="2" s="1"/>
  <c r="P295" i="2"/>
  <c r="BF198" i="2"/>
  <c r="O161" i="2"/>
  <c r="BC182" i="2"/>
  <c r="AI171" i="2"/>
  <c r="BD171" i="2" s="1"/>
  <c r="O150" i="2"/>
  <c r="AN180" i="2"/>
  <c r="T159" i="2"/>
  <c r="AJ216" i="2"/>
  <c r="BE216" i="2" s="1"/>
  <c r="P195" i="2"/>
  <c r="BD216" i="2"/>
  <c r="AJ221" i="2"/>
  <c r="BE221" i="2" s="1"/>
  <c r="P200" i="2"/>
  <c r="R232" i="2"/>
  <c r="AM253" i="2" s="1"/>
  <c r="BH253" i="2" s="1"/>
  <c r="Q198" i="2"/>
  <c r="AI167" i="2"/>
  <c r="AI265" i="2"/>
  <c r="AN254" i="2"/>
  <c r="P189" i="2"/>
  <c r="BD301" i="2"/>
  <c r="AJ248" i="2"/>
  <c r="BC171" i="2"/>
  <c r="AL198" i="2"/>
  <c r="BG198" i="2" s="1"/>
  <c r="R177" i="2"/>
  <c r="Q170" i="2"/>
  <c r="AH155" i="2"/>
  <c r="BC155" i="2" s="1"/>
  <c r="N134" i="2"/>
  <c r="O134" i="2" s="1"/>
  <c r="Q234" i="2"/>
  <c r="O259" i="2"/>
  <c r="BG294" i="2"/>
  <c r="O124" i="2"/>
  <c r="BD287" i="2"/>
  <c r="AJ311" i="2"/>
  <c r="Q290" i="2"/>
  <c r="Q283" i="2"/>
  <c r="P146" i="2"/>
  <c r="AK167" i="2" s="1"/>
  <c r="BF167" i="2" s="1"/>
  <c r="R121" i="2"/>
  <c r="V314" i="2"/>
  <c r="W314" i="2" s="1"/>
  <c r="X314" i="2" s="1"/>
  <c r="Y314" i="2" s="1"/>
  <c r="Z314" i="2" s="1"/>
  <c r="AA314" i="2" s="1"/>
  <c r="AB314" i="2" s="1"/>
  <c r="BS314" i="2" s="1"/>
  <c r="BD161" i="2"/>
  <c r="BD269" i="2"/>
  <c r="AJ226" i="2"/>
  <c r="BE226" i="2" s="1"/>
  <c r="AK251" i="2"/>
  <c r="AJ141" i="2"/>
  <c r="BE141" i="2" s="1"/>
  <c r="P120" i="2"/>
  <c r="P205" i="2"/>
  <c r="AM252" i="2"/>
  <c r="AK250" i="2"/>
  <c r="Q229" i="2"/>
  <c r="P270" i="2"/>
  <c r="BF189" i="2"/>
  <c r="Z308" i="2"/>
  <c r="AA308" i="2" s="1"/>
  <c r="AB308" i="2" s="1"/>
  <c r="BS308" i="2" s="1"/>
  <c r="AL271" i="2"/>
  <c r="BG271" i="2" s="1"/>
  <c r="BE219" i="2"/>
  <c r="AJ214" i="2"/>
  <c r="P193" i="2"/>
  <c r="AK214" i="2" s="1"/>
  <c r="BF214" i="2" s="1"/>
  <c r="BE164" i="2"/>
  <c r="AK285" i="2"/>
  <c r="BF285" i="2" s="1"/>
  <c r="R264" i="2"/>
  <c r="AM285" i="2" s="1"/>
  <c r="BH285" i="2" s="1"/>
  <c r="Q280" i="2"/>
  <c r="W318" i="2"/>
  <c r="X318" i="2" s="1"/>
  <c r="Y318" i="2" s="1"/>
  <c r="Z318" i="2" s="1"/>
  <c r="AA318" i="2" s="1"/>
  <c r="AB318" i="2" s="1"/>
  <c r="BS318" i="2" s="1"/>
  <c r="AH175" i="2"/>
  <c r="AJ292" i="2"/>
  <c r="BE292" i="2" s="1"/>
  <c r="P271" i="2"/>
  <c r="AH207" i="2"/>
  <c r="BC207" i="2" s="1"/>
  <c r="N186" i="2"/>
  <c r="O186" i="2" s="1"/>
  <c r="AJ207" i="2" s="1"/>
  <c r="BE207" i="2" s="1"/>
  <c r="R299" i="2"/>
  <c r="AI160" i="2"/>
  <c r="BD160" i="2" s="1"/>
  <c r="P139" i="2"/>
  <c r="AK160" i="2" s="1"/>
  <c r="BF160" i="2" s="1"/>
  <c r="S231" i="2"/>
  <c r="P324" i="2"/>
  <c r="Q324" i="2" s="1"/>
  <c r="R324" i="2" s="1"/>
  <c r="S324" i="2" s="1"/>
  <c r="T324" i="2" s="1"/>
  <c r="U324" i="2" s="1"/>
  <c r="V324" i="2" s="1"/>
  <c r="W324" i="2" s="1"/>
  <c r="X324" i="2" s="1"/>
  <c r="Y324" i="2" s="1"/>
  <c r="Z324" i="2" s="1"/>
  <c r="AA324" i="2" s="1"/>
  <c r="AB324" i="2" s="1"/>
  <c r="BS324" i="2" s="1"/>
  <c r="P268" i="2"/>
  <c r="AK289" i="2" s="1"/>
  <c r="BF289" i="2" s="1"/>
  <c r="P156" i="2"/>
  <c r="AI262" i="2"/>
  <c r="O241" i="2"/>
  <c r="P241" i="2" s="1"/>
  <c r="AK298" i="2"/>
  <c r="Q277" i="2"/>
  <c r="AM326" i="2"/>
  <c r="BH326" i="2" s="1"/>
  <c r="P125" i="2"/>
  <c r="Q125" i="2" s="1"/>
  <c r="P284" i="2"/>
  <c r="R230" i="2"/>
  <c r="AM251" i="2" s="1"/>
  <c r="BH251" i="2" s="1"/>
  <c r="S313" i="2"/>
  <c r="Q199" i="2"/>
  <c r="Q224" i="2"/>
  <c r="AK104" i="2"/>
  <c r="BF104" i="2" s="1"/>
  <c r="R66" i="2"/>
  <c r="AM87" i="2" s="1"/>
  <c r="BH87" i="2" s="1"/>
  <c r="AJ96" i="2"/>
  <c r="BE96" i="2" s="1"/>
  <c r="P75" i="2"/>
  <c r="P62" i="2"/>
  <c r="AJ84" i="2"/>
  <c r="BE84" i="2" s="1"/>
  <c r="P63" i="2"/>
  <c r="Q63" i="2" s="1"/>
  <c r="AM60" i="2"/>
  <c r="BH60" i="2" s="1"/>
  <c r="S39" i="2"/>
  <c r="AK116" i="2"/>
  <c r="BF116" i="2" s="1"/>
  <c r="R95" i="2"/>
  <c r="Q31" i="2"/>
  <c r="AL52" i="2" s="1"/>
  <c r="BG52" i="2" s="1"/>
  <c r="P51" i="2"/>
  <c r="Q51" i="2" s="1"/>
  <c r="AL72" i="2" s="1"/>
  <c r="BG72" i="2" s="1"/>
  <c r="S84" i="2"/>
  <c r="AN105" i="2" s="1"/>
  <c r="BI105" i="2" s="1"/>
  <c r="AK30" i="2"/>
  <c r="BF30" i="2" s="1"/>
  <c r="P27" i="2"/>
  <c r="Q9" i="2"/>
  <c r="R9" i="2" s="1"/>
  <c r="AM30" i="2" s="1"/>
  <c r="BH30" i="2" s="1"/>
  <c r="P32" i="2"/>
  <c r="AI107" i="2"/>
  <c r="BD107" i="2" s="1"/>
  <c r="O86" i="2"/>
  <c r="AL28" i="2"/>
  <c r="BG28" i="2" s="1"/>
  <c r="Q79" i="2"/>
  <c r="AL100" i="2" s="1"/>
  <c r="BG100" i="2" s="1"/>
  <c r="S65" i="2"/>
  <c r="AN86" i="2" s="1"/>
  <c r="BI86" i="2" s="1"/>
  <c r="P5" i="2"/>
  <c r="AK26" i="2" s="1"/>
  <c r="BF26" i="2" s="1"/>
  <c r="AJ49" i="2"/>
  <c r="BE49" i="2" s="1"/>
  <c r="P28" i="2"/>
  <c r="AJ104" i="2"/>
  <c r="BE104" i="2" s="1"/>
  <c r="Q83" i="2"/>
  <c r="AL104" i="2" s="1"/>
  <c r="BG104" i="2" s="1"/>
  <c r="P24" i="2"/>
  <c r="AL59" i="2"/>
  <c r="BG59" i="2" s="1"/>
  <c r="S58" i="2"/>
  <c r="AN79" i="2" s="1"/>
  <c r="BI79" i="2" s="1"/>
  <c r="S20" i="2"/>
  <c r="T20" i="2" s="1"/>
  <c r="AO41" i="2" s="1"/>
  <c r="BJ41" i="2" s="1"/>
  <c r="AM41" i="2"/>
  <c r="BH41" i="2" s="1"/>
  <c r="AK80" i="2"/>
  <c r="BF80" i="2" s="1"/>
  <c r="AJ92" i="2"/>
  <c r="BE92" i="2" s="1"/>
  <c r="AK37" i="2"/>
  <c r="BF37" i="2" s="1"/>
  <c r="R80" i="2"/>
  <c r="AL38" i="2"/>
  <c r="BG38" i="2" s="1"/>
  <c r="R17" i="2"/>
  <c r="S17" i="2" s="1"/>
  <c r="AL94" i="2"/>
  <c r="BG94" i="2" s="1"/>
  <c r="Q48" i="2"/>
  <c r="AM105" i="2"/>
  <c r="BH105" i="2" s="1"/>
  <c r="AI109" i="2"/>
  <c r="BD109" i="2" s="1"/>
  <c r="R73" i="2"/>
  <c r="AM94" i="2" s="1"/>
  <c r="BH94" i="2" s="1"/>
  <c r="AJ75" i="2"/>
  <c r="BE75" i="2" s="1"/>
  <c r="P54" i="2"/>
  <c r="AJ51" i="2"/>
  <c r="BE51" i="2" s="1"/>
  <c r="Q30" i="2"/>
  <c r="AL97" i="2"/>
  <c r="BG97" i="2" s="1"/>
  <c r="AM113" i="2"/>
  <c r="BH113" i="2" s="1"/>
  <c r="S92" i="2"/>
  <c r="AJ24" i="2"/>
  <c r="BE24" i="2" s="1"/>
  <c r="P3" i="2"/>
  <c r="AI57" i="2"/>
  <c r="BD57" i="2" s="1"/>
  <c r="AK78" i="2"/>
  <c r="BF78" i="2" s="1"/>
  <c r="AK77" i="2"/>
  <c r="BF77" i="2" s="1"/>
  <c r="AK59" i="2"/>
  <c r="BF59" i="2" s="1"/>
  <c r="R38" i="2"/>
  <c r="AM59" i="2" s="1"/>
  <c r="BH59" i="2" s="1"/>
  <c r="O8" i="2"/>
  <c r="AJ29" i="2" s="1"/>
  <c r="BE29" i="2" s="1"/>
  <c r="P49" i="2"/>
  <c r="AK70" i="2" s="1"/>
  <c r="BF70" i="2" s="1"/>
  <c r="P36" i="2"/>
  <c r="S76" i="2"/>
  <c r="T76" i="2" s="1"/>
  <c r="AO97" i="2" s="1"/>
  <c r="BJ97" i="2" s="1"/>
  <c r="AM97" i="2"/>
  <c r="BH97" i="2" s="1"/>
  <c r="AJ61" i="2"/>
  <c r="BE61" i="2" s="1"/>
  <c r="S7" i="2"/>
  <c r="AM28" i="2"/>
  <c r="BH28" i="2" s="1"/>
  <c r="AJ62" i="2"/>
  <c r="BE62" i="2" s="1"/>
  <c r="Q41" i="2"/>
  <c r="AL62" i="2" s="1"/>
  <c r="BG62" i="2" s="1"/>
  <c r="P71" i="2"/>
  <c r="AK92" i="2" s="1"/>
  <c r="BF92" i="2" s="1"/>
  <c r="R50" i="2"/>
  <c r="Q16" i="2"/>
  <c r="AL37" i="2" s="1"/>
  <c r="BG37" i="2" s="1"/>
  <c r="P88" i="2"/>
  <c r="Q12" i="2"/>
  <c r="AI85" i="2"/>
  <c r="BD85" i="2" s="1"/>
  <c r="O64" i="2"/>
  <c r="S70" i="2"/>
  <c r="AN91" i="2" s="1"/>
  <c r="BI91" i="2" s="1"/>
  <c r="AJ58" i="2"/>
  <c r="BE58" i="2" s="1"/>
  <c r="P37" i="2"/>
  <c r="R61" i="2"/>
  <c r="AM82" i="2" s="1"/>
  <c r="BH82" i="2" s="1"/>
  <c r="Q21" i="2"/>
  <c r="P26" i="2"/>
  <c r="AL105" i="2"/>
  <c r="BG105" i="2" s="1"/>
  <c r="R56" i="2"/>
  <c r="AM77" i="2" s="1"/>
  <c r="BH77" i="2" s="1"/>
  <c r="R53" i="2"/>
  <c r="S53" i="2" s="1"/>
  <c r="AN74" i="2" s="1"/>
  <c r="BI74" i="2" s="1"/>
  <c r="AL74" i="2"/>
  <c r="BG74" i="2" s="1"/>
  <c r="P40" i="2"/>
  <c r="AK61" i="2" s="1"/>
  <c r="BF61" i="2" s="1"/>
  <c r="AK73" i="2"/>
  <c r="BF73" i="2" s="1"/>
  <c r="Q52" i="2"/>
  <c r="AK67" i="2"/>
  <c r="BF67" i="2" s="1"/>
  <c r="Q46" i="2"/>
  <c r="R46" i="2" s="1"/>
  <c r="AM67" i="2" s="1"/>
  <c r="BH67" i="2" s="1"/>
  <c r="S68" i="2"/>
  <c r="T68" i="2" s="1"/>
  <c r="AO89" i="2" s="1"/>
  <c r="BJ89" i="2" s="1"/>
  <c r="AM89" i="2"/>
  <c r="BH89" i="2" s="1"/>
  <c r="P13" i="2"/>
  <c r="AJ95" i="2"/>
  <c r="BE95" i="2" s="1"/>
  <c r="P74" i="2"/>
  <c r="Q74" i="2" s="1"/>
  <c r="AL95" i="2" s="1"/>
  <c r="BG95" i="2" s="1"/>
  <c r="R78" i="2"/>
  <c r="Q59" i="2"/>
  <c r="R59" i="2" s="1"/>
  <c r="AM80" i="2" s="1"/>
  <c r="BH80" i="2" s="1"/>
  <c r="AM90" i="2"/>
  <c r="BH90" i="2" s="1"/>
  <c r="T69" i="2"/>
  <c r="AO90" i="2" s="1"/>
  <c r="BJ90" i="2" s="1"/>
  <c r="AK82" i="2"/>
  <c r="BF82" i="2" s="1"/>
  <c r="R227" i="2" l="1"/>
  <c r="R254" i="2"/>
  <c r="Q192" i="2"/>
  <c r="S288" i="2"/>
  <c r="AN309" i="2" s="1"/>
  <c r="BI309" i="2" s="1"/>
  <c r="P192" i="2"/>
  <c r="AK213" i="2" s="1"/>
  <c r="BF213" i="2" s="1"/>
  <c r="Q43" i="2"/>
  <c r="V233" i="2"/>
  <c r="AQ254" i="2" s="1"/>
  <c r="BL254" i="2" s="1"/>
  <c r="Q111" i="2"/>
  <c r="AL132" i="2" s="1"/>
  <c r="BG132" i="2" s="1"/>
  <c r="AM162" i="2"/>
  <c r="BH162" i="2" s="1"/>
  <c r="R155" i="2"/>
  <c r="AM176" i="2" s="1"/>
  <c r="Q212" i="2"/>
  <c r="AL233" i="2" s="1"/>
  <c r="BG233" i="2" s="1"/>
  <c r="AL203" i="2"/>
  <c r="AJ56" i="2"/>
  <c r="BE56" i="2" s="1"/>
  <c r="P35" i="2"/>
  <c r="AK56" i="2" s="1"/>
  <c r="BF56" i="2" s="1"/>
  <c r="P158" i="2"/>
  <c r="Q158" i="2" s="1"/>
  <c r="AL179" i="2" s="1"/>
  <c r="BG179" i="2" s="1"/>
  <c r="S301" i="2"/>
  <c r="AN322" i="2" s="1"/>
  <c r="BI322" i="2" s="1"/>
  <c r="AI199" i="2"/>
  <c r="BD199" i="2" s="1"/>
  <c r="O178" i="2"/>
  <c r="O162" i="2"/>
  <c r="AI183" i="2"/>
  <c r="BD183" i="2" s="1"/>
  <c r="AI190" i="2"/>
  <c r="BD190" i="2" s="1"/>
  <c r="O169" i="2"/>
  <c r="AJ108" i="2"/>
  <c r="BE108" i="2" s="1"/>
  <c r="P87" i="2"/>
  <c r="O122" i="2"/>
  <c r="S218" i="2"/>
  <c r="AN239" i="2" s="1"/>
  <c r="Q251" i="2"/>
  <c r="AI136" i="2"/>
  <c r="BD136" i="2" s="1"/>
  <c r="O115" i="2"/>
  <c r="Q197" i="2"/>
  <c r="AK218" i="2"/>
  <c r="BF218" i="2" s="1"/>
  <c r="Q22" i="2"/>
  <c r="AK43" i="2"/>
  <c r="BF43" i="2" s="1"/>
  <c r="P85" i="2"/>
  <c r="T90" i="2"/>
  <c r="R41" i="2"/>
  <c r="AM62" i="2" s="1"/>
  <c r="BH62" i="2" s="1"/>
  <c r="Q287" i="2"/>
  <c r="AL308" i="2" s="1"/>
  <c r="BG308" i="2" s="1"/>
  <c r="Q85" i="2"/>
  <c r="AL106" i="2" s="1"/>
  <c r="BG106" i="2" s="1"/>
  <c r="AJ43" i="2"/>
  <c r="BE43" i="2" s="1"/>
  <c r="R22" i="2"/>
  <c r="AM43" i="2" s="1"/>
  <c r="BH43" i="2" s="1"/>
  <c r="Q272" i="2"/>
  <c r="AL293" i="2" s="1"/>
  <c r="Q202" i="2"/>
  <c r="AK223" i="2"/>
  <c r="BF223" i="2" s="1"/>
  <c r="AJ235" i="2"/>
  <c r="BE235" i="2" s="1"/>
  <c r="P214" i="2"/>
  <c r="Q214" i="2" s="1"/>
  <c r="S89" i="2"/>
  <c r="AN110" i="2" s="1"/>
  <c r="BI110" i="2" s="1"/>
  <c r="AL110" i="2"/>
  <c r="BG110" i="2" s="1"/>
  <c r="AL31" i="2"/>
  <c r="BG31" i="2" s="1"/>
  <c r="Q4" i="2"/>
  <c r="R194" i="2"/>
  <c r="AM215" i="2" s="1"/>
  <c r="S261" i="2"/>
  <c r="T261" i="2" s="1"/>
  <c r="AJ304" i="2"/>
  <c r="BE304" i="2" s="1"/>
  <c r="S136" i="2"/>
  <c r="AN157" i="2" s="1"/>
  <c r="BI157" i="2" s="1"/>
  <c r="Q223" i="2"/>
  <c r="AL244" i="2" s="1"/>
  <c r="BG244" i="2" s="1"/>
  <c r="AJ260" i="2"/>
  <c r="BE260" i="2" s="1"/>
  <c r="P239" i="2"/>
  <c r="Q239" i="2" s="1"/>
  <c r="AL260" i="2" s="1"/>
  <c r="BG260" i="2" s="1"/>
  <c r="Q72" i="2"/>
  <c r="AK93" i="2"/>
  <c r="BF93" i="2" s="1"/>
  <c r="P109" i="2"/>
  <c r="AI121" i="2"/>
  <c r="BD121" i="2" s="1"/>
  <c r="P100" i="2"/>
  <c r="AK121" i="2" s="1"/>
  <c r="BF121" i="2" s="1"/>
  <c r="R57" i="2"/>
  <c r="AM78" i="2" s="1"/>
  <c r="BH78" i="2" s="1"/>
  <c r="AI201" i="2"/>
  <c r="BD201" i="2" s="1"/>
  <c r="O180" i="2"/>
  <c r="P180" i="2"/>
  <c r="AK201" i="2" s="1"/>
  <c r="BF201" i="2" s="1"/>
  <c r="AI139" i="2"/>
  <c r="BD139" i="2" s="1"/>
  <c r="R82" i="2"/>
  <c r="AM103" i="2" s="1"/>
  <c r="BH103" i="2" s="1"/>
  <c r="R267" i="2"/>
  <c r="AM288" i="2" s="1"/>
  <c r="BH288" i="2" s="1"/>
  <c r="R212" i="2"/>
  <c r="AM233" i="2" s="1"/>
  <c r="S174" i="2"/>
  <c r="T174" i="2" s="1"/>
  <c r="Q102" i="2"/>
  <c r="AK123" i="2"/>
  <c r="BF123" i="2" s="1"/>
  <c r="O118" i="2"/>
  <c r="Q152" i="2"/>
  <c r="R152" i="2" s="1"/>
  <c r="AK192" i="2"/>
  <c r="BF192" i="2" s="1"/>
  <c r="Q171" i="2"/>
  <c r="AL195" i="2"/>
  <c r="BG195" i="2" s="1"/>
  <c r="R15" i="2"/>
  <c r="S15" i="2" s="1"/>
  <c r="AN36" i="2" s="1"/>
  <c r="BI36" i="2" s="1"/>
  <c r="Q23" i="2"/>
  <c r="Q29" i="2"/>
  <c r="AJ123" i="2"/>
  <c r="BE123" i="2" s="1"/>
  <c r="AJ290" i="2"/>
  <c r="BE290" i="2" s="1"/>
  <c r="O44" i="2"/>
  <c r="AI65" i="2"/>
  <c r="BD65" i="2" s="1"/>
  <c r="AI209" i="2"/>
  <c r="BD209" i="2" s="1"/>
  <c r="O188" i="2"/>
  <c r="AJ222" i="2"/>
  <c r="BE222" i="2" s="1"/>
  <c r="AL32" i="2"/>
  <c r="BG32" i="2" s="1"/>
  <c r="Q131" i="2"/>
  <c r="AL152" i="2" s="1"/>
  <c r="BG152" i="2" s="1"/>
  <c r="AJ306" i="2"/>
  <c r="BE306" i="2" s="1"/>
  <c r="P285" i="2"/>
  <c r="AJ124" i="2"/>
  <c r="BE124" i="2" s="1"/>
  <c r="P103" i="2"/>
  <c r="R19" i="2"/>
  <c r="AM40" i="2" s="1"/>
  <c r="BH40" i="2" s="1"/>
  <c r="R113" i="2"/>
  <c r="AM134" i="2" s="1"/>
  <c r="BH134" i="2" s="1"/>
  <c r="R215" i="2"/>
  <c r="AM236" i="2" s="1"/>
  <c r="BH236" i="2" s="1"/>
  <c r="P303" i="2"/>
  <c r="AK324" i="2" s="1"/>
  <c r="BF324" i="2" s="1"/>
  <c r="Q265" i="2"/>
  <c r="AK286" i="2"/>
  <c r="BF286" i="2" s="1"/>
  <c r="P210" i="2"/>
  <c r="Q210" i="2" s="1"/>
  <c r="AL231" i="2" s="1"/>
  <c r="BG231" i="2" s="1"/>
  <c r="AJ231" i="2"/>
  <c r="BE231" i="2" s="1"/>
  <c r="R207" i="2"/>
  <c r="AM228" i="2" s="1"/>
  <c r="BH228" i="2" s="1"/>
  <c r="P281" i="2"/>
  <c r="Q281" i="2" s="1"/>
  <c r="AL302" i="2" s="1"/>
  <c r="BG302" i="2" s="1"/>
  <c r="AJ302" i="2"/>
  <c r="BE302" i="2" s="1"/>
  <c r="AJ137" i="2"/>
  <c r="BE137" i="2" s="1"/>
  <c r="P116" i="2"/>
  <c r="AI279" i="2"/>
  <c r="BD279" i="2" s="1"/>
  <c r="O258" i="2"/>
  <c r="Q110" i="2"/>
  <c r="AK131" i="2"/>
  <c r="BF131" i="2" s="1"/>
  <c r="AK228" i="2"/>
  <c r="BF228" i="2" s="1"/>
  <c r="P98" i="2"/>
  <c r="AJ119" i="2"/>
  <c r="BE119" i="2" s="1"/>
  <c r="AK236" i="2"/>
  <c r="BF236" i="2" s="1"/>
  <c r="R196" i="2"/>
  <c r="AM217" i="2" s="1"/>
  <c r="BH217" i="2" s="1"/>
  <c r="U246" i="2"/>
  <c r="V246" i="2" s="1"/>
  <c r="T216" i="2"/>
  <c r="AO237" i="2" s="1"/>
  <c r="BJ237" i="2" s="1"/>
  <c r="P269" i="2"/>
  <c r="AJ81" i="2"/>
  <c r="BE81" i="2" s="1"/>
  <c r="Q60" i="2"/>
  <c r="AI186" i="2"/>
  <c r="BD186" i="2" s="1"/>
  <c r="P165" i="2"/>
  <c r="AK186" i="2" s="1"/>
  <c r="BF186" i="2" s="1"/>
  <c r="R181" i="2"/>
  <c r="P201" i="2"/>
  <c r="AL249" i="2"/>
  <c r="BG249" i="2" s="1"/>
  <c r="R228" i="2"/>
  <c r="AM249" i="2" s="1"/>
  <c r="BH249" i="2" s="1"/>
  <c r="T65" i="2"/>
  <c r="AO86" i="2" s="1"/>
  <c r="BJ86" i="2" s="1"/>
  <c r="R235" i="2"/>
  <c r="AM256" i="2" s="1"/>
  <c r="BH256" i="2" s="1"/>
  <c r="R179" i="2"/>
  <c r="AM200" i="2" s="1"/>
  <c r="BH200" i="2" s="1"/>
  <c r="Q204" i="2"/>
  <c r="AL225" i="2" s="1"/>
  <c r="R94" i="2"/>
  <c r="AM115" i="2" s="1"/>
  <c r="BH115" i="2" s="1"/>
  <c r="R219" i="2"/>
  <c r="AM240" i="2" s="1"/>
  <c r="BH240" i="2" s="1"/>
  <c r="AJ300" i="2"/>
  <c r="BE300" i="2" s="1"/>
  <c r="Q279" i="2"/>
  <c r="S91" i="2"/>
  <c r="AN112" i="2" s="1"/>
  <c r="BI112" i="2" s="1"/>
  <c r="P14" i="2"/>
  <c r="Q14" i="2" s="1"/>
  <c r="AL35" i="2" s="1"/>
  <c r="BG35" i="2" s="1"/>
  <c r="Q244" i="2"/>
  <c r="AL265" i="2" s="1"/>
  <c r="BG265" i="2" s="1"/>
  <c r="T288" i="2"/>
  <c r="U288" i="2" s="1"/>
  <c r="AL307" i="2"/>
  <c r="BG307" i="2" s="1"/>
  <c r="AM31" i="2"/>
  <c r="BH31" i="2" s="1"/>
  <c r="S10" i="2"/>
  <c r="AN31" i="2" s="1"/>
  <c r="BI31" i="2" s="1"/>
  <c r="P263" i="2"/>
  <c r="R93" i="2"/>
  <c r="AM114" i="2" s="1"/>
  <c r="BH114" i="2" s="1"/>
  <c r="P293" i="2"/>
  <c r="Q293" i="2" s="1"/>
  <c r="Q315" i="2"/>
  <c r="R315" i="2" s="1"/>
  <c r="S315" i="2" s="1"/>
  <c r="T315" i="2" s="1"/>
  <c r="U315" i="2" s="1"/>
  <c r="V315" i="2" s="1"/>
  <c r="W315" i="2" s="1"/>
  <c r="X315" i="2" s="1"/>
  <c r="Y315" i="2" s="1"/>
  <c r="Z315" i="2" s="1"/>
  <c r="AA315" i="2" s="1"/>
  <c r="AB315" i="2" s="1"/>
  <c r="BS315" i="2" s="1"/>
  <c r="Q302" i="2"/>
  <c r="R302" i="2" s="1"/>
  <c r="AJ205" i="2"/>
  <c r="BE205" i="2" s="1"/>
  <c r="Q184" i="2"/>
  <c r="T305" i="2"/>
  <c r="P8" i="2"/>
  <c r="AK29" i="2" s="1"/>
  <c r="BF29" i="2" s="1"/>
  <c r="S73" i="2"/>
  <c r="AN94" i="2" s="1"/>
  <c r="BI94" i="2" s="1"/>
  <c r="AI55" i="2"/>
  <c r="BD55" i="2" s="1"/>
  <c r="O34" i="2"/>
  <c r="P34" i="2" s="1"/>
  <c r="AK55" i="2" s="1"/>
  <c r="BF55" i="2" s="1"/>
  <c r="AK151" i="2"/>
  <c r="BF151" i="2" s="1"/>
  <c r="Q130" i="2"/>
  <c r="AL151" i="2" s="1"/>
  <c r="BG151" i="2" s="1"/>
  <c r="AK144" i="2"/>
  <c r="BF144" i="2" s="1"/>
  <c r="Q47" i="2"/>
  <c r="T55" i="2"/>
  <c r="AO76" i="2" s="1"/>
  <c r="BJ76" i="2" s="1"/>
  <c r="R130" i="2"/>
  <c r="AM151" i="2" s="1"/>
  <c r="BH151" i="2" s="1"/>
  <c r="R148" i="2"/>
  <c r="AK208" i="2"/>
  <c r="BF208" i="2" s="1"/>
  <c r="Q187" i="2"/>
  <c r="AK185" i="2"/>
  <c r="BF185" i="2" s="1"/>
  <c r="R164" i="2"/>
  <c r="AM185" i="2" s="1"/>
  <c r="BH185" i="2" s="1"/>
  <c r="Q123" i="2"/>
  <c r="AL144" i="2" s="1"/>
  <c r="BG144" i="2" s="1"/>
  <c r="Q185" i="2"/>
  <c r="AK206" i="2"/>
  <c r="BF206" i="2" s="1"/>
  <c r="R77" i="2"/>
  <c r="AM98" i="2" s="1"/>
  <c r="BH98" i="2" s="1"/>
  <c r="S230" i="2"/>
  <c r="AN251" i="2" s="1"/>
  <c r="BI251" i="2" s="1"/>
  <c r="P149" i="2"/>
  <c r="AK170" i="2" s="1"/>
  <c r="AB320" i="2"/>
  <c r="BS320" i="2" s="1"/>
  <c r="Q137" i="2"/>
  <c r="R137" i="2" s="1"/>
  <c r="AM158" i="2" s="1"/>
  <c r="BH158" i="2" s="1"/>
  <c r="AK319" i="2"/>
  <c r="BF319" i="2" s="1"/>
  <c r="Q298" i="2"/>
  <c r="R67" i="2"/>
  <c r="AM88" i="2" s="1"/>
  <c r="BH88" i="2" s="1"/>
  <c r="R133" i="2"/>
  <c r="AM154" i="2" s="1"/>
  <c r="BH154" i="2" s="1"/>
  <c r="R220" i="2"/>
  <c r="AM241" i="2" s="1"/>
  <c r="BH241" i="2" s="1"/>
  <c r="S142" i="2"/>
  <c r="AM163" i="2"/>
  <c r="BH163" i="2" s="1"/>
  <c r="Q6" i="2"/>
  <c r="AK27" i="2"/>
  <c r="BF27" i="2" s="1"/>
  <c r="AK259" i="2"/>
  <c r="BF259" i="2" s="1"/>
  <c r="Q238" i="2"/>
  <c r="Q81" i="2"/>
  <c r="R81" i="2" s="1"/>
  <c r="AM102" i="2" s="1"/>
  <c r="BH102" i="2" s="1"/>
  <c r="R31" i="2"/>
  <c r="S31" i="2" s="1"/>
  <c r="AN52" i="2" s="1"/>
  <c r="BI52" i="2" s="1"/>
  <c r="S82" i="2"/>
  <c r="AN103" i="2" s="1"/>
  <c r="BI103" i="2" s="1"/>
  <c r="S286" i="2"/>
  <c r="AN307" i="2" s="1"/>
  <c r="BI307" i="2" s="1"/>
  <c r="AJ268" i="2"/>
  <c r="BE268" i="2" s="1"/>
  <c r="P247" i="2"/>
  <c r="AL272" i="2"/>
  <c r="BG272" i="2" s="1"/>
  <c r="R251" i="2"/>
  <c r="S251" i="2" s="1"/>
  <c r="P173" i="2"/>
  <c r="AJ194" i="2"/>
  <c r="BE194" i="2" s="1"/>
  <c r="R25" i="2"/>
  <c r="AM46" i="2" s="1"/>
  <c r="BH46" i="2" s="1"/>
  <c r="R183" i="2"/>
  <c r="Q144" i="2"/>
  <c r="AL165" i="2" s="1"/>
  <c r="BG165" i="2" s="1"/>
  <c r="P160" i="2"/>
  <c r="AK181" i="2" s="1"/>
  <c r="BF181" i="2" s="1"/>
  <c r="AJ181" i="2"/>
  <c r="BE181" i="2" s="1"/>
  <c r="AJ264" i="2"/>
  <c r="BE264" i="2" s="1"/>
  <c r="Q243" i="2"/>
  <c r="AL264" i="2" s="1"/>
  <c r="BG264" i="2" s="1"/>
  <c r="T58" i="2"/>
  <c r="AO79" i="2" s="1"/>
  <c r="BJ79" i="2" s="1"/>
  <c r="Q42" i="2"/>
  <c r="S278" i="2"/>
  <c r="AN299" i="2" s="1"/>
  <c r="BI299" i="2" s="1"/>
  <c r="AJ313" i="2"/>
  <c r="BE313" i="2" s="1"/>
  <c r="P292" i="2"/>
  <c r="AI258" i="2"/>
  <c r="BD258" i="2" s="1"/>
  <c r="O237" i="2"/>
  <c r="R145" i="2"/>
  <c r="AL166" i="2"/>
  <c r="BG166" i="2" s="1"/>
  <c r="R101" i="2"/>
  <c r="AM122" i="2" s="1"/>
  <c r="BH122" i="2" s="1"/>
  <c r="AL122" i="2"/>
  <c r="BG122" i="2" s="1"/>
  <c r="AL327" i="2"/>
  <c r="BG327" i="2" s="1"/>
  <c r="Q328" i="2"/>
  <c r="R328" i="2" s="1"/>
  <c r="AJ140" i="2"/>
  <c r="BE140" i="2" s="1"/>
  <c r="P245" i="2"/>
  <c r="AJ266" i="2"/>
  <c r="BE266" i="2" s="1"/>
  <c r="T253" i="2"/>
  <c r="AO274" i="2" s="1"/>
  <c r="BJ274" i="2" s="1"/>
  <c r="AK297" i="2"/>
  <c r="BF297" i="2" s="1"/>
  <c r="AJ54" i="2"/>
  <c r="BE54" i="2" s="1"/>
  <c r="P33" i="2"/>
  <c r="Q33" i="2" s="1"/>
  <c r="AL54" i="2" s="1"/>
  <c r="BG54" i="2" s="1"/>
  <c r="R163" i="2"/>
  <c r="AL184" i="2"/>
  <c r="BG184" i="2" s="1"/>
  <c r="Q18" i="2"/>
  <c r="AK147" i="2"/>
  <c r="BF147" i="2" s="1"/>
  <c r="R126" i="2"/>
  <c r="AM147" i="2" s="1"/>
  <c r="BH147" i="2" s="1"/>
  <c r="R97" i="2"/>
  <c r="AM118" i="2" s="1"/>
  <c r="BH118" i="2" s="1"/>
  <c r="AL118" i="2"/>
  <c r="BG118" i="2" s="1"/>
  <c r="P119" i="2"/>
  <c r="Q96" i="2"/>
  <c r="R96" i="2" s="1"/>
  <c r="AK117" i="2"/>
  <c r="BF134" i="2"/>
  <c r="BF127" i="2"/>
  <c r="S242" i="2"/>
  <c r="T242" i="2" s="1"/>
  <c r="AO263" i="2" s="1"/>
  <c r="BJ263" i="2" s="1"/>
  <c r="AM263" i="2"/>
  <c r="BH263" i="2" s="1"/>
  <c r="U325" i="2"/>
  <c r="V325" i="2" s="1"/>
  <c r="W325" i="2" s="1"/>
  <c r="X325" i="2" s="1"/>
  <c r="P107" i="2"/>
  <c r="S319" i="2"/>
  <c r="T319" i="2" s="1"/>
  <c r="U319" i="2" s="1"/>
  <c r="V319" i="2" s="1"/>
  <c r="W319" i="2" s="1"/>
  <c r="X319" i="2" s="1"/>
  <c r="Y319" i="2" s="1"/>
  <c r="Z319" i="2" s="1"/>
  <c r="AA319" i="2" s="1"/>
  <c r="AB319" i="2" s="1"/>
  <c r="BS319" i="2" s="1"/>
  <c r="AK133" i="2"/>
  <c r="BF133" i="2" s="1"/>
  <c r="Q112" i="2"/>
  <c r="AL133" i="2" s="1"/>
  <c r="BG133" i="2" s="1"/>
  <c r="P104" i="2"/>
  <c r="AK125" i="2" s="1"/>
  <c r="BF125" i="2" s="1"/>
  <c r="AJ125" i="2"/>
  <c r="S61" i="2"/>
  <c r="AN82" i="2" s="1"/>
  <c r="BI82" i="2" s="1"/>
  <c r="AA323" i="2"/>
  <c r="AB323" i="2" s="1"/>
  <c r="BS323" i="2" s="1"/>
  <c r="W310" i="2"/>
  <c r="X310" i="2" s="1"/>
  <c r="AK149" i="2"/>
  <c r="BF149" i="2" s="1"/>
  <c r="AK243" i="2"/>
  <c r="BF243" i="2" s="1"/>
  <c r="Q222" i="2"/>
  <c r="AL234" i="2"/>
  <c r="BG234" i="2" s="1"/>
  <c r="R213" i="2"/>
  <c r="Q276" i="2"/>
  <c r="R276" i="2" s="1"/>
  <c r="AM297" i="2" s="1"/>
  <c r="BH297" i="2" s="1"/>
  <c r="BE118" i="2"/>
  <c r="AK135" i="2"/>
  <c r="R114" i="2"/>
  <c r="AM135" i="2" s="1"/>
  <c r="BH135" i="2" s="1"/>
  <c r="Q176" i="2"/>
  <c r="AK197" i="2"/>
  <c r="BF197" i="2" s="1"/>
  <c r="R206" i="2"/>
  <c r="AK227" i="2"/>
  <c r="BF227" i="2" s="1"/>
  <c r="R106" i="2"/>
  <c r="AL127" i="2"/>
  <c r="BG127" i="2" s="1"/>
  <c r="BE133" i="2"/>
  <c r="R83" i="2"/>
  <c r="S83" i="2" s="1"/>
  <c r="AN104" i="2" s="1"/>
  <c r="BI104" i="2" s="1"/>
  <c r="AK126" i="2"/>
  <c r="BF126" i="2" s="1"/>
  <c r="AK122" i="2"/>
  <c r="BF122" i="2" s="1"/>
  <c r="AK303" i="2"/>
  <c r="BF303" i="2" s="1"/>
  <c r="Q108" i="2"/>
  <c r="AK129" i="2"/>
  <c r="BF129" i="2" s="1"/>
  <c r="Q249" i="2"/>
  <c r="AK270" i="2"/>
  <c r="BF270" i="2" s="1"/>
  <c r="S94" i="2"/>
  <c r="AN115" i="2" s="1"/>
  <c r="BI115" i="2" s="1"/>
  <c r="S66" i="2"/>
  <c r="T66" i="2" s="1"/>
  <c r="AO87" i="2" s="1"/>
  <c r="BJ87" i="2" s="1"/>
  <c r="P86" i="2"/>
  <c r="AK107" i="2" s="1"/>
  <c r="BF107" i="2" s="1"/>
  <c r="AK327" i="2"/>
  <c r="BF327" i="2" s="1"/>
  <c r="R306" i="2"/>
  <c r="AM327" i="2" s="1"/>
  <c r="BH327" i="2" s="1"/>
  <c r="AK118" i="2"/>
  <c r="BF118" i="2" s="1"/>
  <c r="BE122" i="2"/>
  <c r="R282" i="2"/>
  <c r="S113" i="2"/>
  <c r="AM224" i="2"/>
  <c r="BH224" i="2" s="1"/>
  <c r="S203" i="2"/>
  <c r="P45" i="2"/>
  <c r="AJ66" i="2"/>
  <c r="BE66" i="2" s="1"/>
  <c r="P226" i="2"/>
  <c r="Q226" i="2" s="1"/>
  <c r="AL247" i="2" s="1"/>
  <c r="BG247" i="2" s="1"/>
  <c r="AI247" i="2"/>
  <c r="BD247" i="2" s="1"/>
  <c r="AK120" i="2"/>
  <c r="R99" i="2"/>
  <c r="Q128" i="2"/>
  <c r="BE129" i="2"/>
  <c r="Q105" i="2"/>
  <c r="AK317" i="2"/>
  <c r="BF317" i="2" s="1"/>
  <c r="Q296" i="2"/>
  <c r="AL146" i="2"/>
  <c r="BG146" i="2" s="1"/>
  <c r="R125" i="2"/>
  <c r="AJ155" i="2"/>
  <c r="BE155" i="2" s="1"/>
  <c r="W316" i="2"/>
  <c r="X316" i="2" s="1"/>
  <c r="Y316" i="2" s="1"/>
  <c r="AL229" i="2"/>
  <c r="BG229" i="2" s="1"/>
  <c r="R208" i="2"/>
  <c r="AM229" i="2" s="1"/>
  <c r="BH229" i="2" s="1"/>
  <c r="AJ262" i="2"/>
  <c r="BE262" i="2" s="1"/>
  <c r="AN252" i="2"/>
  <c r="BI252" i="2" s="1"/>
  <c r="T231" i="2"/>
  <c r="AK292" i="2"/>
  <c r="BF292" i="2" s="1"/>
  <c r="Q271" i="2"/>
  <c r="BC175" i="2"/>
  <c r="BE214" i="2"/>
  <c r="AK291" i="2"/>
  <c r="Q270" i="2"/>
  <c r="BF250" i="2"/>
  <c r="BF251" i="2"/>
  <c r="BG200" i="2"/>
  <c r="AK210" i="2"/>
  <c r="BF210" i="2" s="1"/>
  <c r="Q189" i="2"/>
  <c r="BI180" i="2"/>
  <c r="P275" i="2"/>
  <c r="AL277" i="2"/>
  <c r="BG277" i="2" s="1"/>
  <c r="R256" i="2"/>
  <c r="AL138" i="2"/>
  <c r="BG138" i="2" s="1"/>
  <c r="R117" i="2"/>
  <c r="AK188" i="2"/>
  <c r="BF188" i="2" s="1"/>
  <c r="BD296" i="2"/>
  <c r="AL238" i="2"/>
  <c r="BG238" i="2" s="1"/>
  <c r="R217" i="2"/>
  <c r="BE314" i="2"/>
  <c r="BF191" i="2"/>
  <c r="AM148" i="2"/>
  <c r="S127" i="2"/>
  <c r="T313" i="2"/>
  <c r="U313" i="2" s="1"/>
  <c r="V313" i="2" s="1"/>
  <c r="W313" i="2" s="1"/>
  <c r="X313" i="2" s="1"/>
  <c r="Y313" i="2" s="1"/>
  <c r="Z313" i="2" s="1"/>
  <c r="AA313" i="2" s="1"/>
  <c r="AB313" i="2" s="1"/>
  <c r="BS313" i="2" s="1"/>
  <c r="BF246" i="2"/>
  <c r="S196" i="2"/>
  <c r="AM328" i="2"/>
  <c r="BH328" i="2" s="1"/>
  <c r="S307" i="2"/>
  <c r="BE288" i="2"/>
  <c r="AL213" i="2"/>
  <c r="R192" i="2"/>
  <c r="AL276" i="2"/>
  <c r="BG276" i="2" s="1"/>
  <c r="R255" i="2"/>
  <c r="BE289" i="2"/>
  <c r="AM232" i="2"/>
  <c r="S211" i="2"/>
  <c r="AP267" i="2"/>
  <c r="BK267" i="2" s="1"/>
  <c r="BG203" i="2"/>
  <c r="AL245" i="2"/>
  <c r="R224" i="2"/>
  <c r="AM245" i="2" s="1"/>
  <c r="BH245" i="2" s="1"/>
  <c r="S194" i="2"/>
  <c r="AK305" i="2"/>
  <c r="Q284" i="2"/>
  <c r="AL298" i="2"/>
  <c r="BG298" i="2" s="1"/>
  <c r="R277" i="2"/>
  <c r="BD262" i="2"/>
  <c r="P186" i="2"/>
  <c r="Q186" i="2" s="1"/>
  <c r="AL207" i="2" s="1"/>
  <c r="BG207" i="2" s="1"/>
  <c r="AI207" i="2"/>
  <c r="BD207" i="2" s="1"/>
  <c r="T250" i="2"/>
  <c r="AM248" i="2"/>
  <c r="BH248" i="2" s="1"/>
  <c r="S227" i="2"/>
  <c r="AK141" i="2"/>
  <c r="BF141" i="2" s="1"/>
  <c r="Q120" i="2"/>
  <c r="AN282" i="2"/>
  <c r="BI282" i="2" s="1"/>
  <c r="AL304" i="2"/>
  <c r="BG304" i="2" s="1"/>
  <c r="R283" i="2"/>
  <c r="AJ145" i="2"/>
  <c r="P124" i="2"/>
  <c r="AL255" i="2"/>
  <c r="R234" i="2"/>
  <c r="BE248" i="2"/>
  <c r="BD265" i="2"/>
  <c r="BD167" i="2"/>
  <c r="AJ171" i="2"/>
  <c r="BE171" i="2" s="1"/>
  <c r="P150" i="2"/>
  <c r="P262" i="2"/>
  <c r="BF138" i="2"/>
  <c r="AL318" i="2"/>
  <c r="BG318" i="2" s="1"/>
  <c r="R297" i="2"/>
  <c r="BD295" i="2"/>
  <c r="AM203" i="2"/>
  <c r="BH203" i="2" s="1"/>
  <c r="S182" i="2"/>
  <c r="AN195" i="2"/>
  <c r="BI195" i="2" s="1"/>
  <c r="AL287" i="2"/>
  <c r="R266" i="2"/>
  <c r="AI178" i="2"/>
  <c r="BD178" i="2" s="1"/>
  <c r="P157" i="2"/>
  <c r="AK161" i="2"/>
  <c r="Q140" i="2"/>
  <c r="AL273" i="2"/>
  <c r="BG273" i="2" s="1"/>
  <c r="R252" i="2"/>
  <c r="R129" i="2"/>
  <c r="AL278" i="2"/>
  <c r="R257" i="2"/>
  <c r="AL325" i="2"/>
  <c r="BG325" i="2" s="1"/>
  <c r="R304" i="2"/>
  <c r="AN212" i="2"/>
  <c r="BI212" i="2" s="1"/>
  <c r="T191" i="2"/>
  <c r="BE321" i="2"/>
  <c r="BD174" i="2"/>
  <c r="BD280" i="2"/>
  <c r="AN294" i="2"/>
  <c r="T273" i="2"/>
  <c r="AO294" i="2" s="1"/>
  <c r="BJ294" i="2" s="1"/>
  <c r="AI175" i="2"/>
  <c r="BD175" i="2" s="1"/>
  <c r="O154" i="2"/>
  <c r="S254" i="2"/>
  <c r="AK269" i="2"/>
  <c r="Q248" i="2"/>
  <c r="AL269" i="2" s="1"/>
  <c r="BG269" i="2" s="1"/>
  <c r="AP261" i="2"/>
  <c r="V240" i="2"/>
  <c r="AQ261" i="2" s="1"/>
  <c r="BL261" i="2" s="1"/>
  <c r="BG320" i="2"/>
  <c r="AK196" i="2"/>
  <c r="BF196" i="2" s="1"/>
  <c r="Q175" i="2"/>
  <c r="BF276" i="2"/>
  <c r="BF318" i="2"/>
  <c r="AM172" i="2"/>
  <c r="BH172" i="2" s="1"/>
  <c r="S151" i="2"/>
  <c r="BF323" i="2"/>
  <c r="AL193" i="2"/>
  <c r="R172" i="2"/>
  <c r="R244" i="2"/>
  <c r="AM164" i="2"/>
  <c r="S143" i="2"/>
  <c r="AL220" i="2"/>
  <c r="R199" i="2"/>
  <c r="AM220" i="2" s="1"/>
  <c r="BH220" i="2" s="1"/>
  <c r="AN162" i="2"/>
  <c r="BI162" i="2" s="1"/>
  <c r="T141" i="2"/>
  <c r="BF298" i="2"/>
  <c r="AK177" i="2"/>
  <c r="AM320" i="2"/>
  <c r="BH320" i="2" s="1"/>
  <c r="S299" i="2"/>
  <c r="AL301" i="2"/>
  <c r="R280" i="2"/>
  <c r="S264" i="2"/>
  <c r="AL250" i="2"/>
  <c r="BG250" i="2" s="1"/>
  <c r="R229" i="2"/>
  <c r="S235" i="2"/>
  <c r="AL311" i="2"/>
  <c r="BG311" i="2" s="1"/>
  <c r="R290" i="2"/>
  <c r="BE311" i="2"/>
  <c r="AL191" i="2"/>
  <c r="BG191" i="2" s="1"/>
  <c r="R170" i="2"/>
  <c r="AM198" i="2"/>
  <c r="BH198" i="2" s="1"/>
  <c r="S177" i="2"/>
  <c r="AL219" i="2"/>
  <c r="R198" i="2"/>
  <c r="AJ182" i="2"/>
  <c r="Q139" i="2"/>
  <c r="AL156" i="2"/>
  <c r="BG156" i="2" s="1"/>
  <c r="R135" i="2"/>
  <c r="AN310" i="2"/>
  <c r="T289" i="2"/>
  <c r="AO310" i="2" s="1"/>
  <c r="BJ310" i="2" s="1"/>
  <c r="AN168" i="2"/>
  <c r="BI168" i="2" s="1"/>
  <c r="T147" i="2"/>
  <c r="BG293" i="2"/>
  <c r="S232" i="2"/>
  <c r="P209" i="2"/>
  <c r="BF273" i="2"/>
  <c r="AM159" i="2"/>
  <c r="BH159" i="2" s="1"/>
  <c r="S138" i="2"/>
  <c r="BG212" i="2"/>
  <c r="Q149" i="2"/>
  <c r="AL187" i="2"/>
  <c r="BG187" i="2" s="1"/>
  <c r="R166" i="2"/>
  <c r="AM187" i="2" s="1"/>
  <c r="BH187" i="2" s="1"/>
  <c r="AM271" i="2"/>
  <c r="BH271" i="2" s="1"/>
  <c r="P161" i="2"/>
  <c r="BE196" i="2"/>
  <c r="AO189" i="2"/>
  <c r="U168" i="2"/>
  <c r="AM153" i="2"/>
  <c r="S132" i="2"/>
  <c r="AN153" i="2" s="1"/>
  <c r="BI153" i="2" s="1"/>
  <c r="S309" i="2"/>
  <c r="T309" i="2" s="1"/>
  <c r="U309" i="2" s="1"/>
  <c r="V309" i="2" s="1"/>
  <c r="W309" i="2" s="1"/>
  <c r="X309" i="2" s="1"/>
  <c r="Y309" i="2" s="1"/>
  <c r="Z309" i="2" s="1"/>
  <c r="AA309" i="2" s="1"/>
  <c r="AB309" i="2" s="1"/>
  <c r="BS309" i="2" s="1"/>
  <c r="W233" i="2"/>
  <c r="Q167" i="2"/>
  <c r="Y317" i="2"/>
  <c r="Z317" i="2" s="1"/>
  <c r="AA317" i="2" s="1"/>
  <c r="AB317" i="2" s="1"/>
  <c r="BS317" i="2" s="1"/>
  <c r="AK146" i="2"/>
  <c r="AK262" i="2"/>
  <c r="BF262" i="2" s="1"/>
  <c r="Q241" i="2"/>
  <c r="AL262" i="2" s="1"/>
  <c r="BG262" i="2" s="1"/>
  <c r="Q193" i="2"/>
  <c r="BH252" i="2"/>
  <c r="AK226" i="2"/>
  <c r="BF226" i="2" s="1"/>
  <c r="Q205" i="2"/>
  <c r="Q156" i="2"/>
  <c r="AM142" i="2"/>
  <c r="BH142" i="2" s="1"/>
  <c r="S121" i="2"/>
  <c r="BE247" i="2"/>
  <c r="AJ280" i="2"/>
  <c r="BE280" i="2" s="1"/>
  <c r="P259" i="2"/>
  <c r="AI155" i="2"/>
  <c r="BD155" i="2" s="1"/>
  <c r="P134" i="2"/>
  <c r="AK155" i="2" s="1"/>
  <c r="BF155" i="2" s="1"/>
  <c r="BI254" i="2"/>
  <c r="AK221" i="2"/>
  <c r="BF221" i="2" s="1"/>
  <c r="Q200" i="2"/>
  <c r="AK216" i="2"/>
  <c r="Q195" i="2"/>
  <c r="AO180" i="2"/>
  <c r="BJ180" i="2" s="1"/>
  <c r="U159" i="2"/>
  <c r="S155" i="2"/>
  <c r="AK316" i="2"/>
  <c r="BF316" i="2" s="1"/>
  <c r="Q295" i="2"/>
  <c r="AL257" i="2"/>
  <c r="BG257" i="2" s="1"/>
  <c r="R236" i="2"/>
  <c r="AM257" i="2" s="1"/>
  <c r="BH257" i="2" s="1"/>
  <c r="AJ295" i="2"/>
  <c r="BE295" i="2" s="1"/>
  <c r="P274" i="2"/>
  <c r="AJ317" i="2"/>
  <c r="AK211" i="2"/>
  <c r="BF211" i="2" s="1"/>
  <c r="Q190" i="2"/>
  <c r="BG142" i="2"/>
  <c r="BD316" i="2"/>
  <c r="BF238" i="2"/>
  <c r="AK229" i="2"/>
  <c r="BF229" i="2" s="1"/>
  <c r="AK315" i="2"/>
  <c r="Q294" i="2"/>
  <c r="BF253" i="2"/>
  <c r="BF150" i="2"/>
  <c r="BF325" i="2"/>
  <c r="AK179" i="2"/>
  <c r="R158" i="2"/>
  <c r="R300" i="2"/>
  <c r="AM275" i="2"/>
  <c r="AK174" i="2"/>
  <c r="BF174" i="2" s="1"/>
  <c r="Q153" i="2"/>
  <c r="AL246" i="2"/>
  <c r="BG246" i="2" s="1"/>
  <c r="R225" i="2"/>
  <c r="AM246" i="2" s="1"/>
  <c r="BH246" i="2" s="1"/>
  <c r="BF187" i="2"/>
  <c r="AK281" i="2"/>
  <c r="Q260" i="2"/>
  <c r="AL281" i="2" s="1"/>
  <c r="BG281" i="2" s="1"/>
  <c r="AL242" i="2"/>
  <c r="R221" i="2"/>
  <c r="Q268" i="2"/>
  <c r="BI267" i="2"/>
  <c r="Q291" i="2"/>
  <c r="Q146" i="2"/>
  <c r="AL84" i="2"/>
  <c r="BG84" i="2" s="1"/>
  <c r="T70" i="2"/>
  <c r="AO91" i="2" s="1"/>
  <c r="BJ91" i="2" s="1"/>
  <c r="AK45" i="2"/>
  <c r="BF45" i="2" s="1"/>
  <c r="Q24" i="2"/>
  <c r="AL45" i="2" s="1"/>
  <c r="BG45" i="2" s="1"/>
  <c r="Q27" i="2"/>
  <c r="R27" i="2" s="1"/>
  <c r="AM48" i="2" s="1"/>
  <c r="BH48" i="2" s="1"/>
  <c r="AK48" i="2"/>
  <c r="BF48" i="2" s="1"/>
  <c r="AN60" i="2"/>
  <c r="BI60" i="2" s="1"/>
  <c r="Q62" i="2"/>
  <c r="AL83" i="2" s="1"/>
  <c r="BG83" i="2" s="1"/>
  <c r="T82" i="2"/>
  <c r="U82" i="2" s="1"/>
  <c r="AP103" i="2" s="1"/>
  <c r="BK103" i="2" s="1"/>
  <c r="T83" i="2"/>
  <c r="U83" i="2" s="1"/>
  <c r="R51" i="2"/>
  <c r="S51" i="2" s="1"/>
  <c r="AN72" i="2" s="1"/>
  <c r="BI72" i="2" s="1"/>
  <c r="T39" i="2"/>
  <c r="U39" i="2" s="1"/>
  <c r="AP60" i="2" s="1"/>
  <c r="BK60" i="2" s="1"/>
  <c r="AK96" i="2"/>
  <c r="BF96" i="2" s="1"/>
  <c r="S59" i="2"/>
  <c r="AN80" i="2" s="1"/>
  <c r="BI80" i="2" s="1"/>
  <c r="AJ107" i="2"/>
  <c r="BE107" i="2" s="1"/>
  <c r="AL30" i="2"/>
  <c r="BG30" i="2" s="1"/>
  <c r="S9" i="2"/>
  <c r="AN30" i="2" s="1"/>
  <c r="BI30" i="2" s="1"/>
  <c r="AK84" i="2"/>
  <c r="BF84" i="2" s="1"/>
  <c r="R63" i="2"/>
  <c r="AM84" i="2" s="1"/>
  <c r="BH84" i="2" s="1"/>
  <c r="AK83" i="2"/>
  <c r="BF83" i="2" s="1"/>
  <c r="R79" i="2"/>
  <c r="AM100" i="2" s="1"/>
  <c r="BH100" i="2" s="1"/>
  <c r="S38" i="2"/>
  <c r="T38" i="2" s="1"/>
  <c r="Q28" i="2"/>
  <c r="AK49" i="2"/>
  <c r="BF49" i="2" s="1"/>
  <c r="AL25" i="2"/>
  <c r="BG25" i="2" s="1"/>
  <c r="R4" i="2"/>
  <c r="S4" i="2" s="1"/>
  <c r="AN25" i="2" s="1"/>
  <c r="BI25" i="2" s="1"/>
  <c r="AK53" i="2"/>
  <c r="BF53" i="2" s="1"/>
  <c r="Q32" i="2"/>
  <c r="R32" i="2" s="1"/>
  <c r="T84" i="2"/>
  <c r="AO105" i="2" s="1"/>
  <c r="BJ105" i="2" s="1"/>
  <c r="AK72" i="2"/>
  <c r="BF72" i="2" s="1"/>
  <c r="AM116" i="2"/>
  <c r="BH116" i="2" s="1"/>
  <c r="S95" i="2"/>
  <c r="AK35" i="2"/>
  <c r="BF35" i="2" s="1"/>
  <c r="Q75" i="2"/>
  <c r="R75" i="2" s="1"/>
  <c r="AM96" i="2" s="1"/>
  <c r="BH96" i="2" s="1"/>
  <c r="Q5" i="2"/>
  <c r="AN38" i="2"/>
  <c r="BI38" i="2" s="1"/>
  <c r="AM99" i="2"/>
  <c r="BH99" i="2" s="1"/>
  <c r="S78" i="2"/>
  <c r="AN99" i="2" s="1"/>
  <c r="BI99" i="2" s="1"/>
  <c r="AK34" i="2"/>
  <c r="BF34" i="2" s="1"/>
  <c r="Q13" i="2"/>
  <c r="AL34" i="2" s="1"/>
  <c r="BG34" i="2" s="1"/>
  <c r="AK58" i="2"/>
  <c r="BF58" i="2" s="1"/>
  <c r="AK24" i="2"/>
  <c r="BF24" i="2" s="1"/>
  <c r="Q3" i="2"/>
  <c r="AN113" i="2"/>
  <c r="BI113" i="2" s="1"/>
  <c r="T92" i="2"/>
  <c r="AO113" i="2" s="1"/>
  <c r="BJ113" i="2" s="1"/>
  <c r="AK75" i="2"/>
  <c r="BF75" i="2" s="1"/>
  <c r="AK95" i="2"/>
  <c r="BF95" i="2" s="1"/>
  <c r="R74" i="2"/>
  <c r="AM95" i="2" s="1"/>
  <c r="BH95" i="2" s="1"/>
  <c r="AM32" i="2"/>
  <c r="BH32" i="2" s="1"/>
  <c r="AL67" i="2"/>
  <c r="BG67" i="2" s="1"/>
  <c r="AL42" i="2"/>
  <c r="BG42" i="2" s="1"/>
  <c r="R21" i="2"/>
  <c r="AM42" i="2" s="1"/>
  <c r="BH42" i="2" s="1"/>
  <c r="AJ85" i="2"/>
  <c r="BE85" i="2" s="1"/>
  <c r="P64" i="2"/>
  <c r="AL33" i="2"/>
  <c r="BG33" i="2" s="1"/>
  <c r="R12" i="2"/>
  <c r="S12" i="2" s="1"/>
  <c r="AN33" i="2" s="1"/>
  <c r="BI33" i="2" s="1"/>
  <c r="AL51" i="2"/>
  <c r="BG51" i="2" s="1"/>
  <c r="R30" i="2"/>
  <c r="AN41" i="2"/>
  <c r="BI41" i="2" s="1"/>
  <c r="AL64" i="2"/>
  <c r="BG64" i="2" s="1"/>
  <c r="R43" i="2"/>
  <c r="S43" i="2" s="1"/>
  <c r="AK109" i="2"/>
  <c r="BF109" i="2" s="1"/>
  <c r="Q88" i="2"/>
  <c r="R16" i="2"/>
  <c r="Q40" i="2"/>
  <c r="S56" i="2"/>
  <c r="AN77" i="2" s="1"/>
  <c r="BI77" i="2" s="1"/>
  <c r="AL69" i="2"/>
  <c r="BG69" i="2" s="1"/>
  <c r="R48" i="2"/>
  <c r="S48" i="2" s="1"/>
  <c r="AN69" i="2" s="1"/>
  <c r="BI69" i="2" s="1"/>
  <c r="S80" i="2"/>
  <c r="AM101" i="2"/>
  <c r="BH101" i="2" s="1"/>
  <c r="Q71" i="2"/>
  <c r="Q36" i="2"/>
  <c r="AL57" i="2" s="1"/>
  <c r="BG57" i="2" s="1"/>
  <c r="AK57" i="2"/>
  <c r="BF57" i="2" s="1"/>
  <c r="AM38" i="2"/>
  <c r="BH38" i="2" s="1"/>
  <c r="T17" i="2"/>
  <c r="AO38" i="2" s="1"/>
  <c r="BJ38" i="2" s="1"/>
  <c r="AK47" i="2"/>
  <c r="BF47" i="2" s="1"/>
  <c r="Q26" i="2"/>
  <c r="AL47" i="2" s="1"/>
  <c r="BG47" i="2" s="1"/>
  <c r="Q37" i="2"/>
  <c r="AL58" i="2" s="1"/>
  <c r="BG58" i="2" s="1"/>
  <c r="T7" i="2"/>
  <c r="AN28" i="2"/>
  <c r="BI28" i="2" s="1"/>
  <c r="AL80" i="2"/>
  <c r="BG80" i="2" s="1"/>
  <c r="AN89" i="2"/>
  <c r="BI89" i="2" s="1"/>
  <c r="U68" i="2"/>
  <c r="AO111" i="2"/>
  <c r="BJ111" i="2" s="1"/>
  <c r="U90" i="2"/>
  <c r="S46" i="2"/>
  <c r="AN67" i="2" s="1"/>
  <c r="BI67" i="2" s="1"/>
  <c r="AL73" i="2"/>
  <c r="BG73" i="2" s="1"/>
  <c r="R52" i="2"/>
  <c r="AM74" i="2"/>
  <c r="BH74" i="2" s="1"/>
  <c r="T53" i="2"/>
  <c r="U53" i="2" s="1"/>
  <c r="AP74" i="2" s="1"/>
  <c r="BK74" i="2" s="1"/>
  <c r="S11" i="2"/>
  <c r="AM71" i="2"/>
  <c r="BH71" i="2" s="1"/>
  <c r="S50" i="2"/>
  <c r="S41" i="2"/>
  <c r="Q49" i="2"/>
  <c r="U69" i="2"/>
  <c r="AN97" i="2"/>
  <c r="BI97" i="2" s="1"/>
  <c r="U76" i="2"/>
  <c r="Q54" i="2"/>
  <c r="AL75" i="2" s="1"/>
  <c r="BG75" i="2" s="1"/>
  <c r="Q8" i="2"/>
  <c r="R8" i="2" s="1"/>
  <c r="U20" i="2"/>
  <c r="T91" i="2"/>
  <c r="AO112" i="2" s="1"/>
  <c r="BJ112" i="2" s="1"/>
  <c r="T89" i="2" l="1"/>
  <c r="AL323" i="2"/>
  <c r="BG323" i="2" s="1"/>
  <c r="T218" i="2"/>
  <c r="R204" i="2"/>
  <c r="AM225" i="2" s="1"/>
  <c r="BH225" i="2" s="1"/>
  <c r="S19" i="2"/>
  <c r="R111" i="2"/>
  <c r="U70" i="2"/>
  <c r="AP91" i="2" s="1"/>
  <c r="BK91" i="2" s="1"/>
  <c r="R144" i="2"/>
  <c r="AM165" i="2" s="1"/>
  <c r="BH165" i="2" s="1"/>
  <c r="AM36" i="2"/>
  <c r="BH36" i="2" s="1"/>
  <c r="T301" i="2"/>
  <c r="AO322" i="2" s="1"/>
  <c r="P178" i="2"/>
  <c r="AJ199" i="2"/>
  <c r="BE199" i="2" s="1"/>
  <c r="P169" i="2"/>
  <c r="AJ190" i="2"/>
  <c r="BE190" i="2" s="1"/>
  <c r="P162" i="2"/>
  <c r="AK183" i="2" s="1"/>
  <c r="BF183" i="2" s="1"/>
  <c r="AJ183" i="2"/>
  <c r="BE183" i="2" s="1"/>
  <c r="T136" i="2"/>
  <c r="Q169" i="2"/>
  <c r="AL190" i="2" s="1"/>
  <c r="BG190" i="2" s="1"/>
  <c r="Q35" i="2"/>
  <c r="AJ136" i="2"/>
  <c r="BE136" i="2" s="1"/>
  <c r="P115" i="2"/>
  <c r="AK136" i="2" s="1"/>
  <c r="BF136" i="2" s="1"/>
  <c r="AJ143" i="2"/>
  <c r="BE143" i="2" s="1"/>
  <c r="P122" i="2"/>
  <c r="Q122" i="2" s="1"/>
  <c r="R287" i="2"/>
  <c r="AL43" i="2"/>
  <c r="BG43" i="2" s="1"/>
  <c r="S22" i="2"/>
  <c r="Q87" i="2"/>
  <c r="AK108" i="2"/>
  <c r="BF108" i="2" s="1"/>
  <c r="AM104" i="2"/>
  <c r="BH104" i="2" s="1"/>
  <c r="S179" i="2"/>
  <c r="S101" i="2"/>
  <c r="T101" i="2" s="1"/>
  <c r="AO122" i="2" s="1"/>
  <c r="BJ122" i="2" s="1"/>
  <c r="U216" i="2"/>
  <c r="AP237" i="2" s="1"/>
  <c r="BK237" i="2" s="1"/>
  <c r="R272" i="2"/>
  <c r="AK106" i="2"/>
  <c r="BF106" i="2" s="1"/>
  <c r="R85" i="2"/>
  <c r="AM106" i="2" s="1"/>
  <c r="BH106" i="2" s="1"/>
  <c r="AL218" i="2"/>
  <c r="BG218" i="2" s="1"/>
  <c r="R197" i="2"/>
  <c r="R214" i="2"/>
  <c r="S214" i="2" s="1"/>
  <c r="AN235" i="2" s="1"/>
  <c r="BI235" i="2" s="1"/>
  <c r="AL235" i="2"/>
  <c r="BG235" i="2" s="1"/>
  <c r="S212" i="2"/>
  <c r="S220" i="2"/>
  <c r="AN241" i="2" s="1"/>
  <c r="BI241" i="2" s="1"/>
  <c r="AJ201" i="2"/>
  <c r="BE201" i="2" s="1"/>
  <c r="Q180" i="2"/>
  <c r="AL201" i="2" s="1"/>
  <c r="BG201" i="2" s="1"/>
  <c r="R72" i="2"/>
  <c r="AL93" i="2"/>
  <c r="BG93" i="2" s="1"/>
  <c r="AL223" i="2"/>
  <c r="BG223" i="2" s="1"/>
  <c r="AK260" i="2"/>
  <c r="BF260" i="2" s="1"/>
  <c r="R239" i="2"/>
  <c r="R202" i="2"/>
  <c r="S202" i="2" s="1"/>
  <c r="AN223" i="2" s="1"/>
  <c r="BI223" i="2" s="1"/>
  <c r="Q100" i="2"/>
  <c r="U65" i="2"/>
  <c r="AP86" i="2" s="1"/>
  <c r="BK86" i="2" s="1"/>
  <c r="S57" i="2"/>
  <c r="T57" i="2" s="1"/>
  <c r="AK314" i="2"/>
  <c r="BF314" i="2" s="1"/>
  <c r="R223" i="2"/>
  <c r="AM244" i="2" s="1"/>
  <c r="BH244" i="2" s="1"/>
  <c r="AK130" i="2"/>
  <c r="BF130" i="2" s="1"/>
  <c r="Q109" i="2"/>
  <c r="R109" i="2" s="1"/>
  <c r="AM130" i="2" s="1"/>
  <c r="BH130" i="2" s="1"/>
  <c r="AK235" i="2"/>
  <c r="BF235" i="2" s="1"/>
  <c r="AL50" i="2"/>
  <c r="BG50" i="2" s="1"/>
  <c r="R29" i="2"/>
  <c r="S29" i="2" s="1"/>
  <c r="AN50" i="2" s="1"/>
  <c r="BI50" i="2" s="1"/>
  <c r="AJ139" i="2"/>
  <c r="BE139" i="2" s="1"/>
  <c r="T73" i="2"/>
  <c r="AO94" i="2" s="1"/>
  <c r="BJ94" i="2" s="1"/>
  <c r="S130" i="2"/>
  <c r="AN151" i="2" s="1"/>
  <c r="AO309" i="2"/>
  <c r="BJ309" i="2" s="1"/>
  <c r="S267" i="2"/>
  <c r="AL173" i="2"/>
  <c r="BG173" i="2" s="1"/>
  <c r="AL44" i="2"/>
  <c r="BG44" i="2" s="1"/>
  <c r="R23" i="2"/>
  <c r="AL192" i="2"/>
  <c r="BG192" i="2" s="1"/>
  <c r="R171" i="2"/>
  <c r="P118" i="2"/>
  <c r="S133" i="2"/>
  <c r="AN154" i="2" s="1"/>
  <c r="S219" i="2"/>
  <c r="AN240" i="2" s="1"/>
  <c r="BI240" i="2" s="1"/>
  <c r="S228" i="2"/>
  <c r="R131" i="2"/>
  <c r="AL123" i="2"/>
  <c r="BG123" i="2" s="1"/>
  <c r="R102" i="2"/>
  <c r="R110" i="2"/>
  <c r="AM131" i="2" s="1"/>
  <c r="BH131" i="2" s="1"/>
  <c r="AL131" i="2"/>
  <c r="BG131" i="2" s="1"/>
  <c r="U301" i="2"/>
  <c r="V301" i="2" s="1"/>
  <c r="T219" i="2"/>
  <c r="AO240" i="2" s="1"/>
  <c r="BJ240" i="2" s="1"/>
  <c r="Q160" i="2"/>
  <c r="AL181" i="2" s="1"/>
  <c r="BG181" i="2" s="1"/>
  <c r="S207" i="2"/>
  <c r="AN228" i="2" s="1"/>
  <c r="BI228" i="2" s="1"/>
  <c r="P258" i="2"/>
  <c r="AJ279" i="2"/>
  <c r="BE279" i="2" s="1"/>
  <c r="R265" i="2"/>
  <c r="AL286" i="2"/>
  <c r="BG286" i="2" s="1"/>
  <c r="Q165" i="2"/>
  <c r="S215" i="2"/>
  <c r="P188" i="2"/>
  <c r="Q188" i="2" s="1"/>
  <c r="AL209" i="2" s="1"/>
  <c r="BG209" i="2" s="1"/>
  <c r="AJ209" i="2"/>
  <c r="BE209" i="2" s="1"/>
  <c r="AJ65" i="2"/>
  <c r="BE65" i="2" s="1"/>
  <c r="Q269" i="2"/>
  <c r="AL290" i="2" s="1"/>
  <c r="BG290" i="2" s="1"/>
  <c r="AK290" i="2"/>
  <c r="BF290" i="2" s="1"/>
  <c r="AK119" i="2"/>
  <c r="BF119" i="2" s="1"/>
  <c r="AK137" i="2"/>
  <c r="BF137" i="2" s="1"/>
  <c r="Q116" i="2"/>
  <c r="AL137" i="2" s="1"/>
  <c r="BG137" i="2" s="1"/>
  <c r="AK124" i="2"/>
  <c r="BF124" i="2" s="1"/>
  <c r="U58" i="2"/>
  <c r="AP79" i="2" s="1"/>
  <c r="BK79" i="2" s="1"/>
  <c r="R24" i="2"/>
  <c r="AM45" i="2" s="1"/>
  <c r="BH45" i="2" s="1"/>
  <c r="T230" i="2"/>
  <c r="AO251" i="2" s="1"/>
  <c r="AK222" i="2"/>
  <c r="BF222" i="2" s="1"/>
  <c r="R60" i="2"/>
  <c r="AL81" i="2"/>
  <c r="BG81" i="2" s="1"/>
  <c r="Q303" i="2"/>
  <c r="S67" i="2"/>
  <c r="AN88" i="2" s="1"/>
  <c r="BI88" i="2" s="1"/>
  <c r="S110" i="2"/>
  <c r="AN131" i="2" s="1"/>
  <c r="BI131" i="2" s="1"/>
  <c r="S181" i="2"/>
  <c r="T181" i="2" s="1"/>
  <c r="AO202" i="2" s="1"/>
  <c r="BJ202" i="2" s="1"/>
  <c r="AM202" i="2"/>
  <c r="BH202" i="2" s="1"/>
  <c r="Q98" i="2"/>
  <c r="AK302" i="2"/>
  <c r="BF302" i="2" s="1"/>
  <c r="R281" i="2"/>
  <c r="AK231" i="2"/>
  <c r="BF231" i="2" s="1"/>
  <c r="R210" i="2"/>
  <c r="Q103" i="2"/>
  <c r="AL124" i="2" s="1"/>
  <c r="BG124" i="2" s="1"/>
  <c r="AK306" i="2"/>
  <c r="BF306" i="2" s="1"/>
  <c r="Q285" i="2"/>
  <c r="Q201" i="2"/>
  <c r="P44" i="2"/>
  <c r="AL102" i="2"/>
  <c r="BG102" i="2" s="1"/>
  <c r="T10" i="2"/>
  <c r="U10" i="2" s="1"/>
  <c r="AP31" i="2" s="1"/>
  <c r="BK31" i="2" s="1"/>
  <c r="S164" i="2"/>
  <c r="AN185" i="2" s="1"/>
  <c r="BI185" i="2" s="1"/>
  <c r="R279" i="2"/>
  <c r="S279" i="2" s="1"/>
  <c r="AN300" i="2" s="1"/>
  <c r="BI300" i="2" s="1"/>
  <c r="AL300" i="2"/>
  <c r="BG300" i="2" s="1"/>
  <c r="R14" i="2"/>
  <c r="AM35" i="2" s="1"/>
  <c r="BH35" i="2" s="1"/>
  <c r="R248" i="2"/>
  <c r="T164" i="2"/>
  <c r="AO185" i="2" s="1"/>
  <c r="BJ185" i="2" s="1"/>
  <c r="AK284" i="2"/>
  <c r="BF284" i="2" s="1"/>
  <c r="Q263" i="2"/>
  <c r="U55" i="2"/>
  <c r="AP76" i="2" s="1"/>
  <c r="BK76" i="2" s="1"/>
  <c r="AO326" i="2"/>
  <c r="BJ326" i="2" s="1"/>
  <c r="U305" i="2"/>
  <c r="R160" i="2"/>
  <c r="AM181" i="2" s="1"/>
  <c r="BH181" i="2" s="1"/>
  <c r="S93" i="2"/>
  <c r="T93" i="2" s="1"/>
  <c r="AO114" i="2" s="1"/>
  <c r="BJ114" i="2" s="1"/>
  <c r="R184" i="2"/>
  <c r="S184" i="2" s="1"/>
  <c r="AN205" i="2" s="1"/>
  <c r="BI205" i="2" s="1"/>
  <c r="AL205" i="2"/>
  <c r="BG205" i="2" s="1"/>
  <c r="S148" i="2"/>
  <c r="AM169" i="2"/>
  <c r="BH169" i="2" s="1"/>
  <c r="R123" i="2"/>
  <c r="S123" i="2" s="1"/>
  <c r="AN144" i="2" s="1"/>
  <c r="BI144" i="2" s="1"/>
  <c r="AJ55" i="2"/>
  <c r="BE55" i="2" s="1"/>
  <c r="AL206" i="2"/>
  <c r="BG206" i="2" s="1"/>
  <c r="R185" i="2"/>
  <c r="S185" i="2" s="1"/>
  <c r="AN206" i="2" s="1"/>
  <c r="BI206" i="2" s="1"/>
  <c r="AL68" i="2"/>
  <c r="BG68" i="2" s="1"/>
  <c r="AN87" i="2"/>
  <c r="BI87" i="2" s="1"/>
  <c r="T31" i="2"/>
  <c r="AO52" i="2" s="1"/>
  <c r="BJ52" i="2" s="1"/>
  <c r="T59" i="2"/>
  <c r="U59" i="2" s="1"/>
  <c r="R13" i="2"/>
  <c r="AM34" i="2" s="1"/>
  <c r="BH34" i="2" s="1"/>
  <c r="W240" i="2"/>
  <c r="AR261" i="2" s="1"/>
  <c r="BM261" i="2" s="1"/>
  <c r="T278" i="2"/>
  <c r="AO299" i="2" s="1"/>
  <c r="Q104" i="2"/>
  <c r="R104" i="2" s="1"/>
  <c r="AM125" i="2" s="1"/>
  <c r="BH125" i="2" s="1"/>
  <c r="S25" i="2"/>
  <c r="AN46" i="2" s="1"/>
  <c r="BI46" i="2" s="1"/>
  <c r="R243" i="2"/>
  <c r="R47" i="2"/>
  <c r="AM68" i="2" s="1"/>
  <c r="BH68" i="2" s="1"/>
  <c r="Q34" i="2"/>
  <c r="AM52" i="2"/>
  <c r="BH52" i="2" s="1"/>
  <c r="R260" i="2"/>
  <c r="AM281" i="2" s="1"/>
  <c r="BH281" i="2" s="1"/>
  <c r="S97" i="2"/>
  <c r="T97" i="2" s="1"/>
  <c r="Y310" i="2"/>
  <c r="Z310" i="2" s="1"/>
  <c r="AA310" i="2" s="1"/>
  <c r="AB310" i="2" s="1"/>
  <c r="BS310" i="2" s="1"/>
  <c r="R33" i="2"/>
  <c r="AM54" i="2" s="1"/>
  <c r="BH54" i="2" s="1"/>
  <c r="R298" i="2"/>
  <c r="S298" i="2" s="1"/>
  <c r="AN319" i="2" s="1"/>
  <c r="BI319" i="2" s="1"/>
  <c r="AL319" i="2"/>
  <c r="BG319" i="2" s="1"/>
  <c r="AL158" i="2"/>
  <c r="BG158" i="2" s="1"/>
  <c r="S137" i="2"/>
  <c r="AL208" i="2"/>
  <c r="BG208" i="2" s="1"/>
  <c r="R187" i="2"/>
  <c r="S187" i="2" s="1"/>
  <c r="AN208" i="2" s="1"/>
  <c r="BI208" i="2" s="1"/>
  <c r="S77" i="2"/>
  <c r="AN98" i="2" s="1"/>
  <c r="BI98" i="2" s="1"/>
  <c r="AN272" i="2"/>
  <c r="BI272" i="2" s="1"/>
  <c r="S183" i="2"/>
  <c r="AN204" i="2" s="1"/>
  <c r="BI204" i="2" s="1"/>
  <c r="AM204" i="2"/>
  <c r="BH204" i="2" s="1"/>
  <c r="AK194" i="2"/>
  <c r="BF194" i="2" s="1"/>
  <c r="Q173" i="2"/>
  <c r="AL259" i="2"/>
  <c r="BG259" i="2" s="1"/>
  <c r="T46" i="2"/>
  <c r="U46" i="2" s="1"/>
  <c r="AP67" i="2" s="1"/>
  <c r="BK67" i="2" s="1"/>
  <c r="T9" i="2"/>
  <c r="U9" i="2" s="1"/>
  <c r="Q134" i="2"/>
  <c r="AL155" i="2" s="1"/>
  <c r="BG155" i="2" s="1"/>
  <c r="R226" i="2"/>
  <c r="S226" i="2" s="1"/>
  <c r="AN247" i="2" s="1"/>
  <c r="BI247" i="2" s="1"/>
  <c r="U253" i="2"/>
  <c r="Q86" i="2"/>
  <c r="AL107" i="2" s="1"/>
  <c r="BG107" i="2" s="1"/>
  <c r="Y325" i="2"/>
  <c r="Z325" i="2" s="1"/>
  <c r="AA325" i="2" s="1"/>
  <c r="AB325" i="2" s="1"/>
  <c r="BS325" i="2" s="1"/>
  <c r="T286" i="2"/>
  <c r="U286" i="2" s="1"/>
  <c r="AP307" i="2" s="1"/>
  <c r="BK307" i="2" s="1"/>
  <c r="T251" i="2"/>
  <c r="AO272" i="2" s="1"/>
  <c r="BJ272" i="2" s="1"/>
  <c r="AK268" i="2"/>
  <c r="BF268" i="2" s="1"/>
  <c r="Q247" i="2"/>
  <c r="T142" i="2"/>
  <c r="AN163" i="2"/>
  <c r="BI163" i="2" s="1"/>
  <c r="AL63" i="2"/>
  <c r="BG63" i="2" s="1"/>
  <c r="R42" i="2"/>
  <c r="T132" i="2"/>
  <c r="AO153" i="2" s="1"/>
  <c r="BJ153" i="2" s="1"/>
  <c r="U273" i="2"/>
  <c r="AP294" i="2" s="1"/>
  <c r="BK294" i="2" s="1"/>
  <c r="Z316" i="2"/>
  <c r="AA316" i="2" s="1"/>
  <c r="AB316" i="2" s="1"/>
  <c r="BS316" i="2" s="1"/>
  <c r="T15" i="2"/>
  <c r="AO36" i="2" s="1"/>
  <c r="BJ36" i="2" s="1"/>
  <c r="S328" i="2"/>
  <c r="T328" i="2" s="1"/>
  <c r="U328" i="2" s="1"/>
  <c r="V328" i="2" s="1"/>
  <c r="W328" i="2" s="1"/>
  <c r="S145" i="2"/>
  <c r="AM166" i="2"/>
  <c r="BH166" i="2" s="1"/>
  <c r="S144" i="2"/>
  <c r="AN165" i="2" s="1"/>
  <c r="BI165" i="2" s="1"/>
  <c r="R238" i="2"/>
  <c r="S74" i="2"/>
  <c r="AN95" i="2" s="1"/>
  <c r="BI95" i="2" s="1"/>
  <c r="S236" i="2"/>
  <c r="AN257" i="2" s="1"/>
  <c r="BI257" i="2" s="1"/>
  <c r="S224" i="2"/>
  <c r="T224" i="2" s="1"/>
  <c r="T220" i="2"/>
  <c r="AO241" i="2" s="1"/>
  <c r="BJ241" i="2" s="1"/>
  <c r="AJ258" i="2"/>
  <c r="BE258" i="2" s="1"/>
  <c r="P237" i="2"/>
  <c r="AK313" i="2"/>
  <c r="BF313" i="2" s="1"/>
  <c r="Q292" i="2"/>
  <c r="AL313" i="2" s="1"/>
  <c r="BG313" i="2" s="1"/>
  <c r="AM272" i="2"/>
  <c r="BH272" i="2" s="1"/>
  <c r="AL27" i="2"/>
  <c r="BG27" i="2" s="1"/>
  <c r="R6" i="2"/>
  <c r="R128" i="2"/>
  <c r="S128" i="2" s="1"/>
  <c r="AN149" i="2" s="1"/>
  <c r="BI149" i="2" s="1"/>
  <c r="AL149" i="2"/>
  <c r="BG149" i="2" s="1"/>
  <c r="AK66" i="2"/>
  <c r="BF66" i="2" s="1"/>
  <c r="Q45" i="2"/>
  <c r="U219" i="2"/>
  <c r="AP240" i="2" s="1"/>
  <c r="BK240" i="2" s="1"/>
  <c r="AM227" i="2"/>
  <c r="BH227" i="2" s="1"/>
  <c r="R222" i="2"/>
  <c r="S222" i="2" s="1"/>
  <c r="AN243" i="2" s="1"/>
  <c r="BI243" i="2" s="1"/>
  <c r="AL243" i="2"/>
  <c r="BG243" i="2" s="1"/>
  <c r="S152" i="2"/>
  <c r="AN173" i="2" s="1"/>
  <c r="BI173" i="2" s="1"/>
  <c r="BE125" i="2"/>
  <c r="S96" i="2"/>
  <c r="T96" i="2" s="1"/>
  <c r="AM117" i="2"/>
  <c r="BH117" i="2" s="1"/>
  <c r="R26" i="2"/>
  <c r="S26" i="2" s="1"/>
  <c r="U38" i="2"/>
  <c r="AP59" i="2" s="1"/>
  <c r="BK59" i="2" s="1"/>
  <c r="AN59" i="2"/>
  <c r="BI59" i="2" s="1"/>
  <c r="V70" i="2"/>
  <c r="AQ91" i="2" s="1"/>
  <c r="BL91" i="2" s="1"/>
  <c r="U17" i="2"/>
  <c r="V17" i="2" s="1"/>
  <c r="AQ38" i="2" s="1"/>
  <c r="BL38" i="2" s="1"/>
  <c r="AO104" i="2"/>
  <c r="BJ104" i="2" s="1"/>
  <c r="U66" i="2"/>
  <c r="AP87" i="2" s="1"/>
  <c r="BK87" i="2" s="1"/>
  <c r="R62" i="2"/>
  <c r="AM83" i="2" s="1"/>
  <c r="BH83" i="2" s="1"/>
  <c r="AN224" i="2"/>
  <c r="BI224" i="2" s="1"/>
  <c r="T203" i="2"/>
  <c r="AM303" i="2"/>
  <c r="BH303" i="2" s="1"/>
  <c r="S126" i="2"/>
  <c r="AN147" i="2" s="1"/>
  <c r="BI147" i="2" s="1"/>
  <c r="AL129" i="2"/>
  <c r="BG129" i="2" s="1"/>
  <c r="AM127" i="2"/>
  <c r="S106" i="2"/>
  <c r="T106" i="2" s="1"/>
  <c r="AL297" i="2"/>
  <c r="BG297" i="2" s="1"/>
  <c r="S276" i="2"/>
  <c r="S213" i="2"/>
  <c r="AM234" i="2"/>
  <c r="BH234" i="2" s="1"/>
  <c r="BF117" i="2"/>
  <c r="AL39" i="2"/>
  <c r="BG39" i="2" s="1"/>
  <c r="R18" i="2"/>
  <c r="AM184" i="2"/>
  <c r="BH184" i="2" s="1"/>
  <c r="S163" i="2"/>
  <c r="S306" i="2"/>
  <c r="R112" i="2"/>
  <c r="AL126" i="2"/>
  <c r="BF120" i="2"/>
  <c r="T113" i="2"/>
  <c r="AO134" i="2" s="1"/>
  <c r="BJ134" i="2" s="1"/>
  <c r="AN134" i="2"/>
  <c r="AL270" i="2"/>
  <c r="BG270" i="2" s="1"/>
  <c r="R249" i="2"/>
  <c r="AM270" i="2" s="1"/>
  <c r="BH270" i="2" s="1"/>
  <c r="AM173" i="2"/>
  <c r="BH173" i="2" s="1"/>
  <c r="AK266" i="2"/>
  <c r="BF266" i="2" s="1"/>
  <c r="Q245" i="2"/>
  <c r="S79" i="2"/>
  <c r="T79" i="2" s="1"/>
  <c r="T94" i="2"/>
  <c r="U94" i="2" s="1"/>
  <c r="AP115" i="2" s="1"/>
  <c r="BK115" i="2" s="1"/>
  <c r="T61" i="2"/>
  <c r="AO82" i="2" s="1"/>
  <c r="BJ82" i="2" s="1"/>
  <c r="S225" i="2"/>
  <c r="AN246" i="2" s="1"/>
  <c r="BI246" i="2" s="1"/>
  <c r="S99" i="2"/>
  <c r="AN120" i="2" s="1"/>
  <c r="BI120" i="2" s="1"/>
  <c r="AM120" i="2"/>
  <c r="BH120" i="2" s="1"/>
  <c r="AK247" i="2"/>
  <c r="BF247" i="2" s="1"/>
  <c r="S114" i="2"/>
  <c r="R108" i="2"/>
  <c r="S282" i="2"/>
  <c r="R105" i="2"/>
  <c r="S206" i="2"/>
  <c r="T206" i="2" s="1"/>
  <c r="AO227" i="2" s="1"/>
  <c r="BJ227" i="2" s="1"/>
  <c r="AL197" i="2"/>
  <c r="BG197" i="2" s="1"/>
  <c r="R176" i="2"/>
  <c r="BF135" i="2"/>
  <c r="AK128" i="2"/>
  <c r="Q107" i="2"/>
  <c r="U242" i="2"/>
  <c r="AP263" i="2" s="1"/>
  <c r="BK263" i="2" s="1"/>
  <c r="AN263" i="2"/>
  <c r="BI263" i="2" s="1"/>
  <c r="AL117" i="2"/>
  <c r="BG117" i="2" s="1"/>
  <c r="AK140" i="2"/>
  <c r="BF140" i="2" s="1"/>
  <c r="AK54" i="2"/>
  <c r="BF54" i="2" s="1"/>
  <c r="Q119" i="2"/>
  <c r="BG242" i="2"/>
  <c r="AN159" i="2"/>
  <c r="BI159" i="2" s="1"/>
  <c r="T138" i="2"/>
  <c r="AM311" i="2"/>
  <c r="S290" i="2"/>
  <c r="BG301" i="2"/>
  <c r="AM269" i="2"/>
  <c r="BH269" i="2" s="1"/>
  <c r="S248" i="2"/>
  <c r="AJ175" i="2"/>
  <c r="P154" i="2"/>
  <c r="AM150" i="2"/>
  <c r="S129" i="2"/>
  <c r="AO195" i="2"/>
  <c r="BJ195" i="2" s="1"/>
  <c r="U174" i="2"/>
  <c r="AM304" i="2"/>
  <c r="BH304" i="2" s="1"/>
  <c r="S283" i="2"/>
  <c r="AN215" i="2"/>
  <c r="BI215" i="2" s="1"/>
  <c r="T194" i="2"/>
  <c r="BH233" i="2"/>
  <c r="AL167" i="2"/>
  <c r="R146" i="2"/>
  <c r="AM323" i="2"/>
  <c r="BH323" i="2" s="1"/>
  <c r="S302" i="2"/>
  <c r="T133" i="2"/>
  <c r="AL174" i="2"/>
  <c r="BG174" i="2" s="1"/>
  <c r="R153" i="2"/>
  <c r="BH275" i="2"/>
  <c r="BF315" i="2"/>
  <c r="S208" i="2"/>
  <c r="AL211" i="2"/>
  <c r="BG211" i="2" s="1"/>
  <c r="R190" i="2"/>
  <c r="AM211" i="2" s="1"/>
  <c r="BH211" i="2" s="1"/>
  <c r="AL216" i="2"/>
  <c r="BG216" i="2" s="1"/>
  <c r="R195" i="2"/>
  <c r="BF216" i="2"/>
  <c r="AL221" i="2"/>
  <c r="BG221" i="2" s="1"/>
  <c r="R200" i="2"/>
  <c r="AN142" i="2"/>
  <c r="T121" i="2"/>
  <c r="AL177" i="2"/>
  <c r="BG177" i="2" s="1"/>
  <c r="R156" i="2"/>
  <c r="BH153" i="2"/>
  <c r="AP189" i="2"/>
  <c r="BK189" i="2" s="1"/>
  <c r="V168" i="2"/>
  <c r="BF170" i="2"/>
  <c r="AN253" i="2"/>
  <c r="T232" i="2"/>
  <c r="BI310" i="2"/>
  <c r="BE182" i="2"/>
  <c r="BG219" i="2"/>
  <c r="AN256" i="2"/>
  <c r="BI256" i="2" s="1"/>
  <c r="T235" i="2"/>
  <c r="AN285" i="2"/>
  <c r="BI285" i="2" s="1"/>
  <c r="T264" i="2"/>
  <c r="S199" i="2"/>
  <c r="AN172" i="2"/>
  <c r="BI172" i="2" s="1"/>
  <c r="T151" i="2"/>
  <c r="AM287" i="2"/>
  <c r="BH287" i="2" s="1"/>
  <c r="S266" i="2"/>
  <c r="AN203" i="2"/>
  <c r="BI203" i="2" s="1"/>
  <c r="T182" i="2"/>
  <c r="AK283" i="2"/>
  <c r="Q262" i="2"/>
  <c r="AK171" i="2"/>
  <c r="BF171" i="2" s="1"/>
  <c r="Q150" i="2"/>
  <c r="AK145" i="2"/>
  <c r="BF145" i="2" s="1"/>
  <c r="Q124" i="2"/>
  <c r="AL141" i="2"/>
  <c r="R120" i="2"/>
  <c r="AL305" i="2"/>
  <c r="BG305" i="2" s="1"/>
  <c r="R284" i="2"/>
  <c r="BH215" i="2"/>
  <c r="BH232" i="2"/>
  <c r="AM276" i="2"/>
  <c r="S255" i="2"/>
  <c r="AM213" i="2"/>
  <c r="BH213" i="2" s="1"/>
  <c r="S192" i="2"/>
  <c r="AN148" i="2"/>
  <c r="BI148" i="2" s="1"/>
  <c r="T127" i="2"/>
  <c r="AL314" i="2"/>
  <c r="R293" i="2"/>
  <c r="AM314" i="2" s="1"/>
  <c r="BH314" i="2" s="1"/>
  <c r="AM138" i="2"/>
  <c r="S117" i="2"/>
  <c r="BF291" i="2"/>
  <c r="R241" i="2"/>
  <c r="AM146" i="2"/>
  <c r="BH146" i="2" s="1"/>
  <c r="S125" i="2"/>
  <c r="AL312" i="2"/>
  <c r="R291" i="2"/>
  <c r="BF179" i="2"/>
  <c r="AL315" i="2"/>
  <c r="BG315" i="2" s="1"/>
  <c r="R294" i="2"/>
  <c r="AL214" i="2"/>
  <c r="R193" i="2"/>
  <c r="BF146" i="2"/>
  <c r="AO168" i="2"/>
  <c r="BJ168" i="2" s="1"/>
  <c r="U147" i="2"/>
  <c r="BH164" i="2"/>
  <c r="BI294" i="2"/>
  <c r="AM325" i="2"/>
  <c r="S304" i="2"/>
  <c r="BF161" i="2"/>
  <c r="AN232" i="2"/>
  <c r="BI232" i="2" s="1"/>
  <c r="T211" i="2"/>
  <c r="AN288" i="2"/>
  <c r="T267" i="2"/>
  <c r="AM277" i="2"/>
  <c r="BH277" i="2" s="1"/>
  <c r="S256" i="2"/>
  <c r="AL291" i="2"/>
  <c r="BG291" i="2" s="1"/>
  <c r="R270" i="2"/>
  <c r="AM179" i="2"/>
  <c r="BH179" i="2" s="1"/>
  <c r="S158" i="2"/>
  <c r="AK295" i="2"/>
  <c r="BF295" i="2" s="1"/>
  <c r="Q274" i="2"/>
  <c r="BH176" i="2"/>
  <c r="AL226" i="2"/>
  <c r="BG226" i="2" s="1"/>
  <c r="R205" i="2"/>
  <c r="AL188" i="2"/>
  <c r="BG188" i="2" s="1"/>
  <c r="R167" i="2"/>
  <c r="AO239" i="2"/>
  <c r="BJ239" i="2" s="1"/>
  <c r="U218" i="2"/>
  <c r="BJ189" i="2"/>
  <c r="S166" i="2"/>
  <c r="AP309" i="2"/>
  <c r="BK309" i="2" s="1"/>
  <c r="V288" i="2"/>
  <c r="U289" i="2"/>
  <c r="AM156" i="2"/>
  <c r="BH156" i="2" s="1"/>
  <c r="S135" i="2"/>
  <c r="AM191" i="2"/>
  <c r="BH191" i="2" s="1"/>
  <c r="S170" i="2"/>
  <c r="U230" i="2"/>
  <c r="AN320" i="2"/>
  <c r="BI320" i="2" s="1"/>
  <c r="T299" i="2"/>
  <c r="AO162" i="2"/>
  <c r="BJ162" i="2" s="1"/>
  <c r="U141" i="2"/>
  <c r="BG220" i="2"/>
  <c r="AM193" i="2"/>
  <c r="BH193" i="2" s="1"/>
  <c r="S172" i="2"/>
  <c r="BF269" i="2"/>
  <c r="AO212" i="2"/>
  <c r="U191" i="2"/>
  <c r="AM278" i="2"/>
  <c r="BH278" i="2" s="1"/>
  <c r="S257" i="2"/>
  <c r="AM273" i="2"/>
  <c r="S252" i="2"/>
  <c r="AK178" i="2"/>
  <c r="BF178" i="2" s="1"/>
  <c r="Q157" i="2"/>
  <c r="BG287" i="2"/>
  <c r="AM255" i="2"/>
  <c r="BH255" i="2" s="1"/>
  <c r="S234" i="2"/>
  <c r="AK207" i="2"/>
  <c r="AM298" i="2"/>
  <c r="BH298" i="2" s="1"/>
  <c r="S277" i="2"/>
  <c r="BF305" i="2"/>
  <c r="AQ267" i="2"/>
  <c r="W246" i="2"/>
  <c r="AR267" i="2" s="1"/>
  <c r="BM267" i="2" s="1"/>
  <c r="BG213" i="2"/>
  <c r="AN328" i="2"/>
  <c r="BI328" i="2" s="1"/>
  <c r="T307" i="2"/>
  <c r="AN217" i="2"/>
  <c r="BI217" i="2" s="1"/>
  <c r="T196" i="2"/>
  <c r="BH148" i="2"/>
  <c r="S204" i="2"/>
  <c r="AK296" i="2"/>
  <c r="Q275" i="2"/>
  <c r="AL210" i="2"/>
  <c r="R189" i="2"/>
  <c r="AL292" i="2"/>
  <c r="R271" i="2"/>
  <c r="AO252" i="2"/>
  <c r="BJ252" i="2" s="1"/>
  <c r="U231" i="2"/>
  <c r="AL316" i="2"/>
  <c r="R295" i="2"/>
  <c r="AL170" i="2"/>
  <c r="BG170" i="2" s="1"/>
  <c r="R149" i="2"/>
  <c r="AL289" i="2"/>
  <c r="R268" i="2"/>
  <c r="AM242" i="2"/>
  <c r="BH242" i="2" s="1"/>
  <c r="S221" i="2"/>
  <c r="BF281" i="2"/>
  <c r="AM321" i="2"/>
  <c r="S300" i="2"/>
  <c r="BE317" i="2"/>
  <c r="AN176" i="2"/>
  <c r="BI176" i="2" s="1"/>
  <c r="T155" i="2"/>
  <c r="AP180" i="2"/>
  <c r="BK180" i="2" s="1"/>
  <c r="V159" i="2"/>
  <c r="R186" i="2"/>
  <c r="AK280" i="2"/>
  <c r="BF280" i="2" s="1"/>
  <c r="Q259" i="2"/>
  <c r="AN200" i="2"/>
  <c r="BI200" i="2" s="1"/>
  <c r="T179" i="2"/>
  <c r="AR254" i="2"/>
  <c r="X233" i="2"/>
  <c r="BI239" i="2"/>
  <c r="AK182" i="2"/>
  <c r="BF182" i="2" s="1"/>
  <c r="Q161" i="2"/>
  <c r="AK230" i="2"/>
  <c r="BF230" i="2" s="1"/>
  <c r="Q209" i="2"/>
  <c r="BJ322" i="2"/>
  <c r="AL160" i="2"/>
  <c r="BG160" i="2" s="1"/>
  <c r="R139" i="2"/>
  <c r="AM160" i="2" s="1"/>
  <c r="BH160" i="2" s="1"/>
  <c r="AM219" i="2"/>
  <c r="BH219" i="2" s="1"/>
  <c r="S198" i="2"/>
  <c r="AN198" i="2"/>
  <c r="BI198" i="2" s="1"/>
  <c r="T177" i="2"/>
  <c r="AM250" i="2"/>
  <c r="BH250" i="2" s="1"/>
  <c r="S229" i="2"/>
  <c r="AM301" i="2"/>
  <c r="BH301" i="2" s="1"/>
  <c r="S280" i="2"/>
  <c r="BF177" i="2"/>
  <c r="AN164" i="2"/>
  <c r="BI164" i="2" s="1"/>
  <c r="T143" i="2"/>
  <c r="AM265" i="2"/>
  <c r="S244" i="2"/>
  <c r="BG193" i="2"/>
  <c r="AL196" i="2"/>
  <c r="BG196" i="2" s="1"/>
  <c r="R175" i="2"/>
  <c r="BK261" i="2"/>
  <c r="AN275" i="2"/>
  <c r="BI275" i="2" s="1"/>
  <c r="T254" i="2"/>
  <c r="BG278" i="2"/>
  <c r="AL161" i="2"/>
  <c r="BG161" i="2" s="1"/>
  <c r="R140" i="2"/>
  <c r="AM318" i="2"/>
  <c r="S297" i="2"/>
  <c r="BG255" i="2"/>
  <c r="BE145" i="2"/>
  <c r="AO282" i="2"/>
  <c r="BJ282" i="2" s="1"/>
  <c r="U261" i="2"/>
  <c r="AN248" i="2"/>
  <c r="BI248" i="2" s="1"/>
  <c r="T227" i="2"/>
  <c r="AO271" i="2"/>
  <c r="BJ271" i="2" s="1"/>
  <c r="U250" i="2"/>
  <c r="BG245" i="2"/>
  <c r="AM238" i="2"/>
  <c r="S217" i="2"/>
  <c r="AN233" i="2"/>
  <c r="BI233" i="2" s="1"/>
  <c r="T212" i="2"/>
  <c r="BG225" i="2"/>
  <c r="AL317" i="2"/>
  <c r="BG317" i="2" s="1"/>
  <c r="R296" i="2"/>
  <c r="AM29" i="2"/>
  <c r="BH29" i="2" s="1"/>
  <c r="AM53" i="2"/>
  <c r="BH53" i="2" s="1"/>
  <c r="AN78" i="2"/>
  <c r="BI78" i="2" s="1"/>
  <c r="AL26" i="2"/>
  <c r="BG26" i="2" s="1"/>
  <c r="R5" i="2"/>
  <c r="AM26" i="2" s="1"/>
  <c r="BH26" i="2" s="1"/>
  <c r="AN116" i="2"/>
  <c r="BI116" i="2" s="1"/>
  <c r="T95" i="2"/>
  <c r="AL49" i="2"/>
  <c r="BG49" i="2" s="1"/>
  <c r="R28" i="2"/>
  <c r="S27" i="2"/>
  <c r="AN48" i="2" s="1"/>
  <c r="BI48" i="2" s="1"/>
  <c r="S8" i="2"/>
  <c r="AN29" i="2" s="1"/>
  <c r="BI29" i="2" s="1"/>
  <c r="T48" i="2"/>
  <c r="AO69" i="2" s="1"/>
  <c r="BJ69" i="2" s="1"/>
  <c r="T56" i="2"/>
  <c r="AO77" i="2" s="1"/>
  <c r="BJ77" i="2" s="1"/>
  <c r="AO103" i="2"/>
  <c r="BJ103" i="2" s="1"/>
  <c r="U92" i="2"/>
  <c r="V92" i="2" s="1"/>
  <c r="AQ113" i="2" s="1"/>
  <c r="BL113" i="2" s="1"/>
  <c r="AL96" i="2"/>
  <c r="BG96" i="2" s="1"/>
  <c r="S75" i="2"/>
  <c r="AM25" i="2"/>
  <c r="BH25" i="2" s="1"/>
  <c r="T4" i="2"/>
  <c r="AM72" i="2"/>
  <c r="BH72" i="2" s="1"/>
  <c r="T51" i="2"/>
  <c r="S81" i="2"/>
  <c r="AL48" i="2"/>
  <c r="BG48" i="2" s="1"/>
  <c r="S21" i="2"/>
  <c r="T21" i="2" s="1"/>
  <c r="R54" i="2"/>
  <c r="AM75" i="2" s="1"/>
  <c r="BH75" i="2" s="1"/>
  <c r="AL53" i="2"/>
  <c r="BG53" i="2" s="1"/>
  <c r="S32" i="2"/>
  <c r="AN53" i="2" s="1"/>
  <c r="BI53" i="2" s="1"/>
  <c r="U84" i="2"/>
  <c r="AO60" i="2"/>
  <c r="BJ60" i="2" s="1"/>
  <c r="V39" i="2"/>
  <c r="AQ60" i="2" s="1"/>
  <c r="BL60" i="2" s="1"/>
  <c r="S63" i="2"/>
  <c r="AN64" i="2"/>
  <c r="BI64" i="2" s="1"/>
  <c r="T43" i="2"/>
  <c r="AO64" i="2" s="1"/>
  <c r="BJ64" i="2" s="1"/>
  <c r="U89" i="2"/>
  <c r="AO110" i="2"/>
  <c r="BJ110" i="2" s="1"/>
  <c r="U91" i="2"/>
  <c r="AO115" i="2"/>
  <c r="BJ115" i="2" s="1"/>
  <c r="V20" i="2"/>
  <c r="AP41" i="2"/>
  <c r="BK41" i="2" s="1"/>
  <c r="V69" i="2"/>
  <c r="AP90" i="2"/>
  <c r="BK90" i="2" s="1"/>
  <c r="AO74" i="2"/>
  <c r="BJ74" i="2" s="1"/>
  <c r="V53" i="2"/>
  <c r="AQ74" i="2" s="1"/>
  <c r="BL74" i="2" s="1"/>
  <c r="AM47" i="2"/>
  <c r="BH47" i="2" s="1"/>
  <c r="AL61" i="2"/>
  <c r="BG61" i="2" s="1"/>
  <c r="AO78" i="2"/>
  <c r="BJ78" i="2" s="1"/>
  <c r="U57" i="2"/>
  <c r="AO59" i="2"/>
  <c r="BJ59" i="2" s="1"/>
  <c r="AP30" i="2"/>
  <c r="BK30" i="2" s="1"/>
  <c r="AL29" i="2"/>
  <c r="BG29" i="2" s="1"/>
  <c r="AP97" i="2"/>
  <c r="BK97" i="2" s="1"/>
  <c r="AL70" i="2"/>
  <c r="BG70" i="2" s="1"/>
  <c r="R49" i="2"/>
  <c r="S49" i="2" s="1"/>
  <c r="AN70" i="2" s="1"/>
  <c r="BI70" i="2" s="1"/>
  <c r="AM37" i="2"/>
  <c r="BH37" i="2" s="1"/>
  <c r="S16" i="2"/>
  <c r="AN37" i="2" s="1"/>
  <c r="BI37" i="2" s="1"/>
  <c r="AL109" i="2"/>
  <c r="BG109" i="2" s="1"/>
  <c r="R88" i="2"/>
  <c r="S30" i="2"/>
  <c r="AM51" i="2"/>
  <c r="BH51" i="2" s="1"/>
  <c r="AM33" i="2"/>
  <c r="BH33" i="2" s="1"/>
  <c r="T12" i="2"/>
  <c r="U12" i="2" s="1"/>
  <c r="AP33" i="2" s="1"/>
  <c r="BK33" i="2" s="1"/>
  <c r="AL24" i="2"/>
  <c r="BG24" i="2" s="1"/>
  <c r="R3" i="2"/>
  <c r="V76" i="2"/>
  <c r="T50" i="2"/>
  <c r="AO71" i="2" s="1"/>
  <c r="BJ71" i="2" s="1"/>
  <c r="AN71" i="2"/>
  <c r="BI71" i="2" s="1"/>
  <c r="AM73" i="2"/>
  <c r="BH73" i="2" s="1"/>
  <c r="S52" i="2"/>
  <c r="V90" i="2"/>
  <c r="AP111" i="2"/>
  <c r="BK111" i="2" s="1"/>
  <c r="R71" i="2"/>
  <c r="AL92" i="2"/>
  <c r="BG92" i="2" s="1"/>
  <c r="V82" i="2"/>
  <c r="AN62" i="2"/>
  <c r="BI62" i="2" s="1"/>
  <c r="T41" i="2"/>
  <c r="R40" i="2"/>
  <c r="AM61" i="2" s="1"/>
  <c r="BH61" i="2" s="1"/>
  <c r="AN32" i="2"/>
  <c r="BI32" i="2" s="1"/>
  <c r="V68" i="2"/>
  <c r="AP89" i="2"/>
  <c r="BK89" i="2" s="1"/>
  <c r="U7" i="2"/>
  <c r="V7" i="2" s="1"/>
  <c r="AQ28" i="2" s="1"/>
  <c r="BL28" i="2" s="1"/>
  <c r="AO28" i="2"/>
  <c r="BJ28" i="2" s="1"/>
  <c r="V83" i="2"/>
  <c r="AP104" i="2"/>
  <c r="BK104" i="2" s="1"/>
  <c r="AN101" i="2"/>
  <c r="BI101" i="2" s="1"/>
  <c r="T80" i="2"/>
  <c r="AM69" i="2"/>
  <c r="BH69" i="2" s="1"/>
  <c r="V10" i="2"/>
  <c r="AM64" i="2"/>
  <c r="BH64" i="2" s="1"/>
  <c r="AK85" i="2"/>
  <c r="BF85" i="2" s="1"/>
  <c r="Q64" i="2"/>
  <c r="R36" i="2"/>
  <c r="S36" i="2" s="1"/>
  <c r="AN57" i="2" s="1"/>
  <c r="BI57" i="2" s="1"/>
  <c r="T11" i="2"/>
  <c r="R37" i="2"/>
  <c r="T78" i="2"/>
  <c r="AP322" i="2" l="1"/>
  <c r="BK322" i="2" s="1"/>
  <c r="R169" i="2"/>
  <c r="AM190" i="2" s="1"/>
  <c r="BH190" i="2" s="1"/>
  <c r="V65" i="2"/>
  <c r="W65" i="2" s="1"/>
  <c r="AR86" i="2" s="1"/>
  <c r="BM86" i="2" s="1"/>
  <c r="AM132" i="2"/>
  <c r="BH132" i="2" s="1"/>
  <c r="S111" i="2"/>
  <c r="W70" i="2"/>
  <c r="T19" i="2"/>
  <c r="AN40" i="2"/>
  <c r="BI40" i="2" s="1"/>
  <c r="R35" i="2"/>
  <c r="AL56" i="2"/>
  <c r="BG56" i="2" s="1"/>
  <c r="AK199" i="2"/>
  <c r="BF199" i="2" s="1"/>
  <c r="AN42" i="2"/>
  <c r="BI42" i="2" s="1"/>
  <c r="V58" i="2"/>
  <c r="T130" i="2"/>
  <c r="AN122" i="2"/>
  <c r="BI122" i="2" s="1"/>
  <c r="S35" i="2"/>
  <c r="AN56" i="2" s="1"/>
  <c r="BI56" i="2" s="1"/>
  <c r="Q178" i="2"/>
  <c r="AL199" i="2" s="1"/>
  <c r="BG199" i="2" s="1"/>
  <c r="AK190" i="2"/>
  <c r="BF190" i="2" s="1"/>
  <c r="S169" i="2"/>
  <c r="AN245" i="2"/>
  <c r="BI245" i="2" s="1"/>
  <c r="X240" i="2"/>
  <c r="AO157" i="2"/>
  <c r="BJ157" i="2" s="1"/>
  <c r="U136" i="2"/>
  <c r="R178" i="2"/>
  <c r="AM199" i="2" s="1"/>
  <c r="BH199" i="2" s="1"/>
  <c r="Q162" i="2"/>
  <c r="S13" i="2"/>
  <c r="R269" i="2"/>
  <c r="AM290" i="2" s="1"/>
  <c r="BH290" i="2" s="1"/>
  <c r="S223" i="2"/>
  <c r="AN244" i="2" s="1"/>
  <c r="BI244" i="2" s="1"/>
  <c r="R122" i="2"/>
  <c r="AL143" i="2"/>
  <c r="BG143" i="2" s="1"/>
  <c r="AL108" i="2"/>
  <c r="BG108" i="2" s="1"/>
  <c r="S287" i="2"/>
  <c r="AM308" i="2"/>
  <c r="BH308" i="2" s="1"/>
  <c r="Q115" i="2"/>
  <c r="AO31" i="2"/>
  <c r="BJ31" i="2" s="1"/>
  <c r="V216" i="2"/>
  <c r="AQ237" i="2" s="1"/>
  <c r="BL237" i="2" s="1"/>
  <c r="AM218" i="2"/>
  <c r="BH218" i="2" s="1"/>
  <c r="S197" i="2"/>
  <c r="S85" i="2"/>
  <c r="AN106" i="2" s="1"/>
  <c r="BI106" i="2" s="1"/>
  <c r="T22" i="2"/>
  <c r="AN43" i="2"/>
  <c r="BI43" i="2" s="1"/>
  <c r="U278" i="2"/>
  <c r="V278" i="2" s="1"/>
  <c r="T67" i="2"/>
  <c r="AO88" i="2" s="1"/>
  <c r="BJ88" i="2" s="1"/>
  <c r="S272" i="2"/>
  <c r="AM293" i="2"/>
  <c r="BH293" i="2" s="1"/>
  <c r="R87" i="2"/>
  <c r="AK143" i="2"/>
  <c r="BF143" i="2" s="1"/>
  <c r="AP38" i="2"/>
  <c r="BK38" i="2" s="1"/>
  <c r="AL125" i="2"/>
  <c r="BG125" i="2" s="1"/>
  <c r="U73" i="2"/>
  <c r="AP94" i="2" s="1"/>
  <c r="BK94" i="2" s="1"/>
  <c r="X328" i="2"/>
  <c r="Y328" i="2" s="1"/>
  <c r="Z328" i="2" s="1"/>
  <c r="AA328" i="2" s="1"/>
  <c r="AB328" i="2" s="1"/>
  <c r="BS328" i="2" s="1"/>
  <c r="AN118" i="2"/>
  <c r="BI118" i="2" s="1"/>
  <c r="AL130" i="2"/>
  <c r="BG130" i="2" s="1"/>
  <c r="S109" i="2"/>
  <c r="T109" i="2" s="1"/>
  <c r="S239" i="2"/>
  <c r="T239" i="2" s="1"/>
  <c r="AO260" i="2" s="1"/>
  <c r="BJ260" i="2" s="1"/>
  <c r="AM260" i="2"/>
  <c r="BH260" i="2" s="1"/>
  <c r="AM223" i="2"/>
  <c r="BH223" i="2" s="1"/>
  <c r="T202" i="2"/>
  <c r="AO223" i="2" s="1"/>
  <c r="BJ223" i="2" s="1"/>
  <c r="R116" i="2"/>
  <c r="R180" i="2"/>
  <c r="AM201" i="2" s="1"/>
  <c r="BH201" i="2" s="1"/>
  <c r="U181" i="2"/>
  <c r="AP202" i="2" s="1"/>
  <c r="BK202" i="2" s="1"/>
  <c r="R134" i="2"/>
  <c r="S134" i="2" s="1"/>
  <c r="U220" i="2"/>
  <c r="V220" i="2" s="1"/>
  <c r="AQ241" i="2" s="1"/>
  <c r="BL241" i="2" s="1"/>
  <c r="R100" i="2"/>
  <c r="AL121" i="2"/>
  <c r="BG121" i="2" s="1"/>
  <c r="AM93" i="2"/>
  <c r="BH93" i="2" s="1"/>
  <c r="S72" i="2"/>
  <c r="T214" i="2"/>
  <c r="U214" i="2" s="1"/>
  <c r="AP235" i="2" s="1"/>
  <c r="BK235" i="2" s="1"/>
  <c r="AM235" i="2"/>
  <c r="BH235" i="2" s="1"/>
  <c r="AN249" i="2"/>
  <c r="BI249" i="2" s="1"/>
  <c r="T228" i="2"/>
  <c r="AO249" i="2" s="1"/>
  <c r="BJ249" i="2" s="1"/>
  <c r="AM44" i="2"/>
  <c r="BH44" i="2" s="1"/>
  <c r="S24" i="2"/>
  <c r="T24" i="2" s="1"/>
  <c r="AM247" i="2"/>
  <c r="BH247" i="2" s="1"/>
  <c r="AM123" i="2"/>
  <c r="BH123" i="2" s="1"/>
  <c r="S102" i="2"/>
  <c r="Q118" i="2"/>
  <c r="R118" i="2" s="1"/>
  <c r="AM139" i="2" s="1"/>
  <c r="BH139" i="2" s="1"/>
  <c r="AK139" i="2"/>
  <c r="BF139" i="2" s="1"/>
  <c r="S23" i="2"/>
  <c r="T23" i="2" s="1"/>
  <c r="AO44" i="2" s="1"/>
  <c r="BJ44" i="2" s="1"/>
  <c r="V273" i="2"/>
  <c r="AQ294" i="2" s="1"/>
  <c r="BL294" i="2" s="1"/>
  <c r="T126" i="2"/>
  <c r="AO147" i="2" s="1"/>
  <c r="BJ147" i="2" s="1"/>
  <c r="S171" i="2"/>
  <c r="AM192" i="2"/>
  <c r="BH192" i="2" s="1"/>
  <c r="U31" i="2"/>
  <c r="AP52" i="2" s="1"/>
  <c r="BK52" i="2" s="1"/>
  <c r="V38" i="2"/>
  <c r="AQ59" i="2" s="1"/>
  <c r="BL59" i="2" s="1"/>
  <c r="AM152" i="2"/>
  <c r="BH152" i="2" s="1"/>
  <c r="S131" i="2"/>
  <c r="AM50" i="2"/>
  <c r="BH50" i="2" s="1"/>
  <c r="T29" i="2"/>
  <c r="AO67" i="2"/>
  <c r="BJ67" i="2" s="1"/>
  <c r="R201" i="2"/>
  <c r="AL222" i="2"/>
  <c r="BG222" i="2" s="1"/>
  <c r="AM81" i="2"/>
  <c r="BH81" i="2" s="1"/>
  <c r="S60" i="2"/>
  <c r="AL186" i="2"/>
  <c r="BG186" i="2" s="1"/>
  <c r="R165" i="2"/>
  <c r="AK65" i="2"/>
  <c r="BF65" i="2" s="1"/>
  <c r="S281" i="2"/>
  <c r="AM302" i="2"/>
  <c r="BH302" i="2" s="1"/>
  <c r="T215" i="2"/>
  <c r="AO236" i="2" s="1"/>
  <c r="BJ236" i="2" s="1"/>
  <c r="AN236" i="2"/>
  <c r="BI236" i="2" s="1"/>
  <c r="AM286" i="2"/>
  <c r="BH286" i="2" s="1"/>
  <c r="T27" i="2"/>
  <c r="AO48" i="2" s="1"/>
  <c r="BJ48" i="2" s="1"/>
  <c r="T236" i="2"/>
  <c r="AO257" i="2" s="1"/>
  <c r="BJ257" i="2" s="1"/>
  <c r="T110" i="2"/>
  <c r="AO131" i="2" s="1"/>
  <c r="BJ131" i="2" s="1"/>
  <c r="T74" i="2"/>
  <c r="U15" i="2"/>
  <c r="AP36" i="2" s="1"/>
  <c r="BK36" i="2" s="1"/>
  <c r="R285" i="2"/>
  <c r="AL306" i="2"/>
  <c r="BG306" i="2" s="1"/>
  <c r="S210" i="2"/>
  <c r="AM231" i="2"/>
  <c r="BH231" i="2" s="1"/>
  <c r="AL119" i="2"/>
  <c r="BG119" i="2" s="1"/>
  <c r="AK279" i="2"/>
  <c r="BF279" i="2" s="1"/>
  <c r="Q258" i="2"/>
  <c r="S14" i="2"/>
  <c r="S260" i="2"/>
  <c r="AN281" i="2" s="1"/>
  <c r="BI281" i="2" s="1"/>
  <c r="T183" i="2"/>
  <c r="AO204" i="2" s="1"/>
  <c r="BJ204" i="2" s="1"/>
  <c r="S160" i="2"/>
  <c r="T185" i="2"/>
  <c r="AO206" i="2" s="1"/>
  <c r="BJ206" i="2" s="1"/>
  <c r="AN202" i="2"/>
  <c r="BI202" i="2" s="1"/>
  <c r="R303" i="2"/>
  <c r="AL324" i="2"/>
  <c r="BG324" i="2" s="1"/>
  <c r="R98" i="2"/>
  <c r="Q44" i="2"/>
  <c r="AK209" i="2"/>
  <c r="BF209" i="2" s="1"/>
  <c r="R188" i="2"/>
  <c r="AM209" i="2" s="1"/>
  <c r="BH209" i="2" s="1"/>
  <c r="S265" i="2"/>
  <c r="AN286" i="2" s="1"/>
  <c r="BI286" i="2" s="1"/>
  <c r="T207" i="2"/>
  <c r="AO228" i="2" s="1"/>
  <c r="BJ228" i="2" s="1"/>
  <c r="R103" i="2"/>
  <c r="AM124" i="2" s="1"/>
  <c r="BH124" i="2" s="1"/>
  <c r="U164" i="2"/>
  <c r="AP185" i="2" s="1"/>
  <c r="BK185" i="2" s="1"/>
  <c r="AM300" i="2"/>
  <c r="BH300" i="2" s="1"/>
  <c r="T279" i="2"/>
  <c r="U279" i="2" s="1"/>
  <c r="AP300" i="2" s="1"/>
  <c r="BK300" i="2" s="1"/>
  <c r="U43" i="2"/>
  <c r="AN100" i="2"/>
  <c r="BI100" i="2" s="1"/>
  <c r="AO80" i="2"/>
  <c r="BJ80" i="2" s="1"/>
  <c r="AP326" i="2"/>
  <c r="BK326" i="2" s="1"/>
  <c r="V305" i="2"/>
  <c r="U50" i="2"/>
  <c r="V50" i="2" s="1"/>
  <c r="AM205" i="2"/>
  <c r="BH205" i="2" s="1"/>
  <c r="T184" i="2"/>
  <c r="AN114" i="2"/>
  <c r="BI114" i="2" s="1"/>
  <c r="U93" i="2"/>
  <c r="V93" i="2" s="1"/>
  <c r="AQ114" i="2" s="1"/>
  <c r="BL114" i="2" s="1"/>
  <c r="V55" i="2"/>
  <c r="AL284" i="2"/>
  <c r="BG284" i="2" s="1"/>
  <c r="R263" i="2"/>
  <c r="AN169" i="2"/>
  <c r="BI169" i="2" s="1"/>
  <c r="AN45" i="2"/>
  <c r="BI45" i="2" s="1"/>
  <c r="U56" i="2"/>
  <c r="V56" i="2" s="1"/>
  <c r="V9" i="2"/>
  <c r="AQ30" i="2" s="1"/>
  <c r="BL30" i="2" s="1"/>
  <c r="AO30" i="2"/>
  <c r="BJ30" i="2" s="1"/>
  <c r="S33" i="2"/>
  <c r="AN54" i="2" s="1"/>
  <c r="BI54" i="2" s="1"/>
  <c r="R86" i="2"/>
  <c r="AM107" i="2" s="1"/>
  <c r="BH107" i="2" s="1"/>
  <c r="AN158" i="2"/>
  <c r="BI158" i="2" s="1"/>
  <c r="T137" i="2"/>
  <c r="AM319" i="2"/>
  <c r="BH319" i="2" s="1"/>
  <c r="T298" i="2"/>
  <c r="S47" i="2"/>
  <c r="AM206" i="2"/>
  <c r="BH206" i="2" s="1"/>
  <c r="U185" i="2"/>
  <c r="AP206" i="2" s="1"/>
  <c r="BK206" i="2" s="1"/>
  <c r="AM208" i="2"/>
  <c r="BH208" i="2" s="1"/>
  <c r="T187" i="2"/>
  <c r="AL55" i="2"/>
  <c r="BG55" i="2" s="1"/>
  <c r="R34" i="2"/>
  <c r="S243" i="2"/>
  <c r="AM264" i="2"/>
  <c r="BH264" i="2" s="1"/>
  <c r="T77" i="2"/>
  <c r="AM144" i="2"/>
  <c r="BH144" i="2" s="1"/>
  <c r="T123" i="2"/>
  <c r="U61" i="2"/>
  <c r="T25" i="2"/>
  <c r="AO46" i="2" s="1"/>
  <c r="BJ46" i="2" s="1"/>
  <c r="T148" i="2"/>
  <c r="AO169" i="2" s="1"/>
  <c r="BJ169" i="2" s="1"/>
  <c r="V286" i="2"/>
  <c r="AO163" i="2"/>
  <c r="BJ163" i="2" s="1"/>
  <c r="U142" i="2"/>
  <c r="R292" i="2"/>
  <c r="AP113" i="2"/>
  <c r="BK113" i="2" s="1"/>
  <c r="S62" i="2"/>
  <c r="T62" i="2" s="1"/>
  <c r="T225" i="2"/>
  <c r="AO246" i="2" s="1"/>
  <c r="BJ246" i="2" s="1"/>
  <c r="U251" i="2"/>
  <c r="AP272" i="2" s="1"/>
  <c r="BK272" i="2" s="1"/>
  <c r="AK258" i="2"/>
  <c r="BF258" i="2" s="1"/>
  <c r="Q237" i="2"/>
  <c r="AM63" i="2"/>
  <c r="BH63" i="2" s="1"/>
  <c r="S42" i="2"/>
  <c r="R247" i="2"/>
  <c r="AL268" i="2"/>
  <c r="BG268" i="2" s="1"/>
  <c r="AP274" i="2"/>
  <c r="BK274" i="2" s="1"/>
  <c r="V253" i="2"/>
  <c r="V251" i="2"/>
  <c r="AQ272" i="2" s="1"/>
  <c r="BL272" i="2" s="1"/>
  <c r="S6" i="2"/>
  <c r="AN27" i="2" s="1"/>
  <c r="BI27" i="2" s="1"/>
  <c r="AM27" i="2"/>
  <c r="BH27" i="2" s="1"/>
  <c r="S238" i="2"/>
  <c r="AN259" i="2" s="1"/>
  <c r="BI259" i="2" s="1"/>
  <c r="AM259" i="2"/>
  <c r="BH259" i="2" s="1"/>
  <c r="R173" i="2"/>
  <c r="AM194" i="2" s="1"/>
  <c r="BH194" i="2" s="1"/>
  <c r="AL194" i="2"/>
  <c r="BG194" i="2" s="1"/>
  <c r="U48" i="2"/>
  <c r="AP69" i="2" s="1"/>
  <c r="BK69" i="2" s="1"/>
  <c r="W92" i="2"/>
  <c r="AR113" i="2" s="1"/>
  <c r="BM113" i="2" s="1"/>
  <c r="W17" i="2"/>
  <c r="X17" i="2" s="1"/>
  <c r="T99" i="2"/>
  <c r="AO120" i="2" s="1"/>
  <c r="BJ120" i="2" s="1"/>
  <c r="U132" i="2"/>
  <c r="U101" i="2"/>
  <c r="V101" i="2" s="1"/>
  <c r="V219" i="2"/>
  <c r="T145" i="2"/>
  <c r="AN166" i="2"/>
  <c r="BI166" i="2" s="1"/>
  <c r="AO307" i="2"/>
  <c r="BJ307" i="2" s="1"/>
  <c r="T144" i="2"/>
  <c r="U106" i="2"/>
  <c r="AP127" i="2" s="1"/>
  <c r="BK127" i="2" s="1"/>
  <c r="AO127" i="2"/>
  <c r="BJ127" i="2" s="1"/>
  <c r="U96" i="2"/>
  <c r="AP117" i="2" s="1"/>
  <c r="BK117" i="2" s="1"/>
  <c r="AO117" i="2"/>
  <c r="BJ117" i="2" s="1"/>
  <c r="AO100" i="2"/>
  <c r="BJ100" i="2" s="1"/>
  <c r="U79" i="2"/>
  <c r="V79" i="2" s="1"/>
  <c r="AN135" i="2"/>
  <c r="BI135" i="2" s="1"/>
  <c r="T114" i="2"/>
  <c r="AO135" i="2" s="1"/>
  <c r="BJ135" i="2" s="1"/>
  <c r="AM197" i="2"/>
  <c r="BH197" i="2" s="1"/>
  <c r="S176" i="2"/>
  <c r="AN303" i="2"/>
  <c r="BI303" i="2" s="1"/>
  <c r="R245" i="2"/>
  <c r="S245" i="2" s="1"/>
  <c r="AN266" i="2" s="1"/>
  <c r="BI266" i="2" s="1"/>
  <c r="AL266" i="2"/>
  <c r="BG266" i="2" s="1"/>
  <c r="BG126" i="2"/>
  <c r="T306" i="2"/>
  <c r="AN327" i="2"/>
  <c r="BI327" i="2" s="1"/>
  <c r="S18" i="2"/>
  <c r="AM39" i="2"/>
  <c r="BH39" i="2" s="1"/>
  <c r="AN234" i="2"/>
  <c r="BI234" i="2" s="1"/>
  <c r="T213" i="2"/>
  <c r="AO224" i="2"/>
  <c r="BJ224" i="2" s="1"/>
  <c r="U203" i="2"/>
  <c r="AL66" i="2"/>
  <c r="BG66" i="2" s="1"/>
  <c r="R45" i="2"/>
  <c r="AM149" i="2"/>
  <c r="BH149" i="2" s="1"/>
  <c r="S249" i="2"/>
  <c r="S105" i="2"/>
  <c r="AN126" i="2" s="1"/>
  <c r="BI126" i="2" s="1"/>
  <c r="AN127" i="2"/>
  <c r="BI127" i="2" s="1"/>
  <c r="AN117" i="2"/>
  <c r="BI117" i="2" s="1"/>
  <c r="AL140" i="2"/>
  <c r="BG140" i="2" s="1"/>
  <c r="R119" i="2"/>
  <c r="AN297" i="2"/>
  <c r="BI297" i="2" s="1"/>
  <c r="T276" i="2"/>
  <c r="T282" i="2"/>
  <c r="V66" i="2"/>
  <c r="U97" i="2"/>
  <c r="AO118" i="2"/>
  <c r="BJ118" i="2" s="1"/>
  <c r="T226" i="2"/>
  <c r="BF128" i="2"/>
  <c r="AM126" i="2"/>
  <c r="BH126" i="2" s="1"/>
  <c r="BI134" i="2"/>
  <c r="AM133" i="2"/>
  <c r="BH133" i="2" s="1"/>
  <c r="S112" i="2"/>
  <c r="AN133" i="2" s="1"/>
  <c r="BI133" i="2" s="1"/>
  <c r="BH127" i="2"/>
  <c r="T16" i="2"/>
  <c r="U16" i="2" s="1"/>
  <c r="V94" i="2"/>
  <c r="W94" i="2" s="1"/>
  <c r="X246" i="2"/>
  <c r="AS267" i="2" s="1"/>
  <c r="BN267" i="2" s="1"/>
  <c r="V242" i="2"/>
  <c r="W242" i="2" s="1"/>
  <c r="R107" i="2"/>
  <c r="AL128" i="2"/>
  <c r="BG128" i="2" s="1"/>
  <c r="T152" i="2"/>
  <c r="AO173" i="2" s="1"/>
  <c r="BJ173" i="2" s="1"/>
  <c r="AN227" i="2"/>
  <c r="BI227" i="2" s="1"/>
  <c r="U206" i="2"/>
  <c r="AP227" i="2" s="1"/>
  <c r="BK227" i="2" s="1"/>
  <c r="S108" i="2"/>
  <c r="AM129" i="2"/>
  <c r="BH129" i="2" s="1"/>
  <c r="S104" i="2"/>
  <c r="AN125" i="2" s="1"/>
  <c r="BI125" i="2" s="1"/>
  <c r="U113" i="2"/>
  <c r="AN184" i="2"/>
  <c r="BI184" i="2" s="1"/>
  <c r="T163" i="2"/>
  <c r="AP241" i="2"/>
  <c r="BK241" i="2" s="1"/>
  <c r="AM243" i="2"/>
  <c r="BH243" i="2" s="1"/>
  <c r="T222" i="2"/>
  <c r="T128" i="2"/>
  <c r="AO233" i="2"/>
  <c r="BJ233" i="2" s="1"/>
  <c r="U212" i="2"/>
  <c r="AP282" i="2"/>
  <c r="BK282" i="2" s="1"/>
  <c r="V261" i="2"/>
  <c r="BH265" i="2"/>
  <c r="AS254" i="2"/>
  <c r="BN254" i="2" s="1"/>
  <c r="Y233" i="2"/>
  <c r="AO176" i="2"/>
  <c r="BJ176" i="2" s="1"/>
  <c r="U155" i="2"/>
  <c r="AM289" i="2"/>
  <c r="BH289" i="2" s="1"/>
  <c r="S268" i="2"/>
  <c r="AL296" i="2"/>
  <c r="BG296" i="2" s="1"/>
  <c r="R275" i="2"/>
  <c r="AP299" i="2"/>
  <c r="BK299" i="2" s="1"/>
  <c r="AO328" i="2"/>
  <c r="BJ328" i="2" s="1"/>
  <c r="U307" i="2"/>
  <c r="AP212" i="2"/>
  <c r="BK212" i="2" s="1"/>
  <c r="V191" i="2"/>
  <c r="AO320" i="2"/>
  <c r="BJ320" i="2" s="1"/>
  <c r="U299" i="2"/>
  <c r="AN191" i="2"/>
  <c r="BI191" i="2" s="1"/>
  <c r="T170" i="2"/>
  <c r="AN187" i="2"/>
  <c r="T166" i="2"/>
  <c r="AN179" i="2"/>
  <c r="BI179" i="2" s="1"/>
  <c r="T158" i="2"/>
  <c r="AO288" i="2"/>
  <c r="BJ288" i="2" s="1"/>
  <c r="U267" i="2"/>
  <c r="AM214" i="2"/>
  <c r="BH214" i="2" s="1"/>
  <c r="S193" i="2"/>
  <c r="BF283" i="2"/>
  <c r="AQ322" i="2"/>
  <c r="W301" i="2"/>
  <c r="BI253" i="2"/>
  <c r="AQ189" i="2"/>
  <c r="W168" i="2"/>
  <c r="AO151" i="2"/>
  <c r="BJ151" i="2" s="1"/>
  <c r="U130" i="2"/>
  <c r="BI142" i="2"/>
  <c r="AM221" i="2"/>
  <c r="BH221" i="2" s="1"/>
  <c r="S200" i="2"/>
  <c r="AM216" i="2"/>
  <c r="S195" i="2"/>
  <c r="AN229" i="2"/>
  <c r="BI229" i="2" s="1"/>
  <c r="T208" i="2"/>
  <c r="AN304" i="2"/>
  <c r="BI304" i="2" s="1"/>
  <c r="T283" i="2"/>
  <c r="BE175" i="2"/>
  <c r="BH318" i="2"/>
  <c r="AO248" i="2"/>
  <c r="BJ248" i="2" s="1"/>
  <c r="U227" i="2"/>
  <c r="AM161" i="2"/>
  <c r="BH161" i="2" s="1"/>
  <c r="S140" i="2"/>
  <c r="AO164" i="2"/>
  <c r="BJ164" i="2" s="1"/>
  <c r="U143" i="2"/>
  <c r="AN301" i="2"/>
  <c r="BI301" i="2" s="1"/>
  <c r="T280" i="2"/>
  <c r="AO198" i="2"/>
  <c r="BJ198" i="2" s="1"/>
  <c r="U177" i="2"/>
  <c r="BM254" i="2"/>
  <c r="AM207" i="2"/>
  <c r="BH207" i="2" s="1"/>
  <c r="S186" i="2"/>
  <c r="AN321" i="2"/>
  <c r="BI321" i="2" s="1"/>
  <c r="T300" i="2"/>
  <c r="BG289" i="2"/>
  <c r="AM292" i="2"/>
  <c r="BH292" i="2" s="1"/>
  <c r="S271" i="2"/>
  <c r="BF296" i="2"/>
  <c r="BJ299" i="2"/>
  <c r="AL178" i="2"/>
  <c r="BG178" i="2" s="1"/>
  <c r="R157" i="2"/>
  <c r="BH273" i="2"/>
  <c r="BJ212" i="2"/>
  <c r="AN193" i="2"/>
  <c r="T172" i="2"/>
  <c r="AP162" i="2"/>
  <c r="BK162" i="2" s="1"/>
  <c r="V141" i="2"/>
  <c r="AP310" i="2"/>
  <c r="V289" i="2"/>
  <c r="AM188" i="2"/>
  <c r="BH188" i="2" s="1"/>
  <c r="S167" i="2"/>
  <c r="AL295" i="2"/>
  <c r="BG295" i="2" s="1"/>
  <c r="R274" i="2"/>
  <c r="BI288" i="2"/>
  <c r="BG214" i="2"/>
  <c r="AM312" i="2"/>
  <c r="BH312" i="2" s="1"/>
  <c r="S291" i="2"/>
  <c r="AM262" i="2"/>
  <c r="BH262" i="2" s="1"/>
  <c r="S241" i="2"/>
  <c r="AN138" i="2"/>
  <c r="BI138" i="2" s="1"/>
  <c r="T117" i="2"/>
  <c r="S293" i="2"/>
  <c r="AM141" i="2"/>
  <c r="BH141" i="2" s="1"/>
  <c r="S120" i="2"/>
  <c r="AL171" i="2"/>
  <c r="BG171" i="2" s="1"/>
  <c r="R150" i="2"/>
  <c r="AO203" i="2"/>
  <c r="BJ203" i="2" s="1"/>
  <c r="U182" i="2"/>
  <c r="AO172" i="2"/>
  <c r="BJ172" i="2" s="1"/>
  <c r="U151" i="2"/>
  <c r="AN220" i="2"/>
  <c r="BI220" i="2" s="1"/>
  <c r="T199" i="2"/>
  <c r="BI151" i="2"/>
  <c r="AM177" i="2"/>
  <c r="S156" i="2"/>
  <c r="S190" i="2"/>
  <c r="AO154" i="2"/>
  <c r="BJ154" i="2" s="1"/>
  <c r="U133" i="2"/>
  <c r="AN150" i="2"/>
  <c r="BI150" i="2" s="1"/>
  <c r="T129" i="2"/>
  <c r="AN311" i="2"/>
  <c r="BI311" i="2" s="1"/>
  <c r="T290" i="2"/>
  <c r="AM317" i="2"/>
  <c r="S296" i="2"/>
  <c r="AN238" i="2"/>
  <c r="BI238" i="2" s="1"/>
  <c r="T217" i="2"/>
  <c r="W273" i="2"/>
  <c r="AO275" i="2"/>
  <c r="BJ275" i="2" s="1"/>
  <c r="U254" i="2"/>
  <c r="AO200" i="2"/>
  <c r="BJ200" i="2" s="1"/>
  <c r="U179" i="2"/>
  <c r="AL280" i="2"/>
  <c r="BG280" i="2" s="1"/>
  <c r="R259" i="2"/>
  <c r="AQ180" i="2"/>
  <c r="BL180" i="2" s="1"/>
  <c r="W159" i="2"/>
  <c r="BH321" i="2"/>
  <c r="AN242" i="2"/>
  <c r="BI242" i="2" s="1"/>
  <c r="T221" i="2"/>
  <c r="AM170" i="2"/>
  <c r="BH170" i="2" s="1"/>
  <c r="S149" i="2"/>
  <c r="AM316" i="2"/>
  <c r="BH316" i="2" s="1"/>
  <c r="S295" i="2"/>
  <c r="AP252" i="2"/>
  <c r="BK252" i="2" s="1"/>
  <c r="V231" i="2"/>
  <c r="BG292" i="2"/>
  <c r="AM210" i="2"/>
  <c r="BH210" i="2" s="1"/>
  <c r="S189" i="2"/>
  <c r="AN225" i="2"/>
  <c r="T204" i="2"/>
  <c r="AO217" i="2"/>
  <c r="BJ217" i="2" s="1"/>
  <c r="U196" i="2"/>
  <c r="BL267" i="2"/>
  <c r="AN298" i="2"/>
  <c r="BI298" i="2" s="1"/>
  <c r="T277" i="2"/>
  <c r="BF207" i="2"/>
  <c r="AN278" i="2"/>
  <c r="BI278" i="2" s="1"/>
  <c r="T257" i="2"/>
  <c r="AP251" i="2"/>
  <c r="BK251" i="2" s="1"/>
  <c r="V230" i="2"/>
  <c r="AN156" i="2"/>
  <c r="BI156" i="2" s="1"/>
  <c r="T135" i="2"/>
  <c r="AQ309" i="2"/>
  <c r="BL309" i="2" s="1"/>
  <c r="W288" i="2"/>
  <c r="AM291" i="2"/>
  <c r="BH291" i="2" s="1"/>
  <c r="S270" i="2"/>
  <c r="AN277" i="2"/>
  <c r="BI277" i="2" s="1"/>
  <c r="T256" i="2"/>
  <c r="AN325" i="2"/>
  <c r="BI325" i="2" s="1"/>
  <c r="T304" i="2"/>
  <c r="AP168" i="2"/>
  <c r="BK168" i="2" s="1"/>
  <c r="V147" i="2"/>
  <c r="BG312" i="2"/>
  <c r="BH138" i="2"/>
  <c r="BG314" i="2"/>
  <c r="AN213" i="2"/>
  <c r="T192" i="2"/>
  <c r="AN276" i="2"/>
  <c r="BI276" i="2" s="1"/>
  <c r="T255" i="2"/>
  <c r="AO245" i="2"/>
  <c r="BJ245" i="2" s="1"/>
  <c r="U224" i="2"/>
  <c r="AM305" i="2"/>
  <c r="S284" i="2"/>
  <c r="BG141" i="2"/>
  <c r="AS261" i="2"/>
  <c r="BN261" i="2" s="1"/>
  <c r="Y240" i="2"/>
  <c r="BI154" i="2"/>
  <c r="AM167" i="2"/>
  <c r="BH167" i="2" s="1"/>
  <c r="S146" i="2"/>
  <c r="BH311" i="2"/>
  <c r="BH238" i="2"/>
  <c r="AP271" i="2"/>
  <c r="BK271" i="2" s="1"/>
  <c r="V250" i="2"/>
  <c r="AN318" i="2"/>
  <c r="BI318" i="2" s="1"/>
  <c r="T297" i="2"/>
  <c r="AM196" i="2"/>
  <c r="BH196" i="2" s="1"/>
  <c r="S175" i="2"/>
  <c r="AN265" i="2"/>
  <c r="BI265" i="2" s="1"/>
  <c r="T244" i="2"/>
  <c r="AN250" i="2"/>
  <c r="BI250" i="2" s="1"/>
  <c r="T229" i="2"/>
  <c r="AN219" i="2"/>
  <c r="BI219" i="2" s="1"/>
  <c r="T198" i="2"/>
  <c r="S139" i="2"/>
  <c r="AL230" i="2"/>
  <c r="BG230" i="2" s="1"/>
  <c r="R209" i="2"/>
  <c r="AL182" i="2"/>
  <c r="BG182" i="2" s="1"/>
  <c r="R161" i="2"/>
  <c r="BG316" i="2"/>
  <c r="BG210" i="2"/>
  <c r="AN255" i="2"/>
  <c r="BI255" i="2" s="1"/>
  <c r="T234" i="2"/>
  <c r="AN273" i="2"/>
  <c r="BI273" i="2" s="1"/>
  <c r="T252" i="2"/>
  <c r="BJ251" i="2"/>
  <c r="AP239" i="2"/>
  <c r="BK239" i="2" s="1"/>
  <c r="V218" i="2"/>
  <c r="AM226" i="2"/>
  <c r="BH226" i="2" s="1"/>
  <c r="S205" i="2"/>
  <c r="AO232" i="2"/>
  <c r="BJ232" i="2" s="1"/>
  <c r="U211" i="2"/>
  <c r="BH325" i="2"/>
  <c r="AM315" i="2"/>
  <c r="BH315" i="2" s="1"/>
  <c r="S294" i="2"/>
  <c r="AN146" i="2"/>
  <c r="BI146" i="2" s="1"/>
  <c r="T125" i="2"/>
  <c r="AO148" i="2"/>
  <c r="BJ148" i="2" s="1"/>
  <c r="U127" i="2"/>
  <c r="BH276" i="2"/>
  <c r="AL145" i="2"/>
  <c r="R124" i="2"/>
  <c r="AL283" i="2"/>
  <c r="BG283" i="2" s="1"/>
  <c r="R262" i="2"/>
  <c r="AN287" i="2"/>
  <c r="BI287" i="2" s="1"/>
  <c r="T266" i="2"/>
  <c r="AO285" i="2"/>
  <c r="BJ285" i="2" s="1"/>
  <c r="U264" i="2"/>
  <c r="AO256" i="2"/>
  <c r="BJ256" i="2" s="1"/>
  <c r="U235" i="2"/>
  <c r="AO253" i="2"/>
  <c r="BJ253" i="2" s="1"/>
  <c r="U232" i="2"/>
  <c r="AO142" i="2"/>
  <c r="BJ142" i="2" s="1"/>
  <c r="U121" i="2"/>
  <c r="AM174" i="2"/>
  <c r="BH174" i="2" s="1"/>
  <c r="S153" i="2"/>
  <c r="AN323" i="2"/>
  <c r="BI323" i="2" s="1"/>
  <c r="T302" i="2"/>
  <c r="BG167" i="2"/>
  <c r="AO215" i="2"/>
  <c r="BJ215" i="2" s="1"/>
  <c r="U194" i="2"/>
  <c r="AP195" i="2"/>
  <c r="BK195" i="2" s="1"/>
  <c r="V174" i="2"/>
  <c r="BH150" i="2"/>
  <c r="AK175" i="2"/>
  <c r="BF175" i="2" s="1"/>
  <c r="Q154" i="2"/>
  <c r="AN269" i="2"/>
  <c r="T248" i="2"/>
  <c r="AO159" i="2"/>
  <c r="BJ159" i="2" s="1"/>
  <c r="U138" i="2"/>
  <c r="AO25" i="2"/>
  <c r="BJ25" i="2" s="1"/>
  <c r="U4" i="2"/>
  <c r="AP25" i="2" s="1"/>
  <c r="BK25" i="2" s="1"/>
  <c r="S54" i="2"/>
  <c r="AN75" i="2" s="1"/>
  <c r="BI75" i="2" s="1"/>
  <c r="AN35" i="2"/>
  <c r="BI35" i="2" s="1"/>
  <c r="AN83" i="2"/>
  <c r="BI83" i="2" s="1"/>
  <c r="W39" i="2"/>
  <c r="S5" i="2"/>
  <c r="AN26" i="2" s="1"/>
  <c r="BI26" i="2" s="1"/>
  <c r="T8" i="2"/>
  <c r="AP82" i="2"/>
  <c r="BK82" i="2" s="1"/>
  <c r="V61" i="2"/>
  <c r="AQ82" i="2" s="1"/>
  <c r="BL82" i="2" s="1"/>
  <c r="S28" i="2"/>
  <c r="AM49" i="2"/>
  <c r="BH49" i="2" s="1"/>
  <c r="V46" i="2"/>
  <c r="AQ67" i="2" s="1"/>
  <c r="BL67" i="2" s="1"/>
  <c r="X65" i="2"/>
  <c r="Y65" i="2" s="1"/>
  <c r="S40" i="2"/>
  <c r="AP105" i="2"/>
  <c r="BK105" i="2" s="1"/>
  <c r="V84" i="2"/>
  <c r="U51" i="2"/>
  <c r="AO72" i="2"/>
  <c r="BJ72" i="2" s="1"/>
  <c r="U95" i="2"/>
  <c r="AO116" i="2"/>
  <c r="BJ116" i="2" s="1"/>
  <c r="AN84" i="2"/>
  <c r="BI84" i="2" s="1"/>
  <c r="T63" i="2"/>
  <c r="AN102" i="2"/>
  <c r="BI102" i="2" s="1"/>
  <c r="T81" i="2"/>
  <c r="AN96" i="2"/>
  <c r="BI96" i="2" s="1"/>
  <c r="T75" i="2"/>
  <c r="T32" i="2"/>
  <c r="T14" i="2"/>
  <c r="U14" i="2" s="1"/>
  <c r="V43" i="2"/>
  <c r="AQ64" i="2" s="1"/>
  <c r="BL64" i="2" s="1"/>
  <c r="AP64" i="2"/>
  <c r="BK64" i="2" s="1"/>
  <c r="V59" i="2"/>
  <c r="AP80" i="2"/>
  <c r="BK80" i="2" s="1"/>
  <c r="U41" i="2"/>
  <c r="AP62" i="2" s="1"/>
  <c r="BK62" i="2" s="1"/>
  <c r="AO62" i="2"/>
  <c r="BJ62" i="2" s="1"/>
  <c r="W82" i="2"/>
  <c r="AQ103" i="2"/>
  <c r="BL103" i="2" s="1"/>
  <c r="T49" i="2"/>
  <c r="AO70" i="2" s="1"/>
  <c r="BJ70" i="2" s="1"/>
  <c r="W58" i="2"/>
  <c r="AQ79" i="2"/>
  <c r="BL79" i="2" s="1"/>
  <c r="AO99" i="2"/>
  <c r="BJ99" i="2" s="1"/>
  <c r="U78" i="2"/>
  <c r="W53" i="2"/>
  <c r="X53" i="2" s="1"/>
  <c r="AS74" i="2" s="1"/>
  <c r="BN74" i="2" s="1"/>
  <c r="AQ111" i="2"/>
  <c r="BL111" i="2" s="1"/>
  <c r="AO33" i="2"/>
  <c r="BJ33" i="2" s="1"/>
  <c r="V12" i="2"/>
  <c r="T40" i="2"/>
  <c r="AO61" i="2" s="1"/>
  <c r="BJ61" i="2" s="1"/>
  <c r="AN61" i="2"/>
  <c r="BI61" i="2" s="1"/>
  <c r="AQ90" i="2"/>
  <c r="BL90" i="2" s="1"/>
  <c r="V89" i="2"/>
  <c r="AP110" i="2"/>
  <c r="BK110" i="2" s="1"/>
  <c r="X70" i="2"/>
  <c r="AR91" i="2"/>
  <c r="BM91" i="2" s="1"/>
  <c r="AM58" i="2"/>
  <c r="BH58" i="2" s="1"/>
  <c r="S37" i="2"/>
  <c r="AN58" i="2" s="1"/>
  <c r="BI58" i="2" s="1"/>
  <c r="AO32" i="2"/>
  <c r="BJ32" i="2" s="1"/>
  <c r="AO42" i="2"/>
  <c r="BJ42" i="2" s="1"/>
  <c r="U21" i="2"/>
  <c r="AP42" i="2" s="1"/>
  <c r="BK42" i="2" s="1"/>
  <c r="W10" i="2"/>
  <c r="AQ31" i="2"/>
  <c r="BL31" i="2" s="1"/>
  <c r="AO101" i="2"/>
  <c r="BJ101" i="2" s="1"/>
  <c r="U80" i="2"/>
  <c r="W83" i="2"/>
  <c r="AQ104" i="2"/>
  <c r="BL104" i="2" s="1"/>
  <c r="AP28" i="2"/>
  <c r="BK28" i="2" s="1"/>
  <c r="W7" i="2"/>
  <c r="AQ89" i="2"/>
  <c r="BL89" i="2" s="1"/>
  <c r="W68" i="2"/>
  <c r="U11" i="2"/>
  <c r="AN73" i="2"/>
  <c r="BI73" i="2" s="1"/>
  <c r="T52" i="2"/>
  <c r="U24" i="2"/>
  <c r="V24" i="2" s="1"/>
  <c r="AQ45" i="2" s="1"/>
  <c r="BL45" i="2" s="1"/>
  <c r="AO45" i="2"/>
  <c r="BJ45" i="2" s="1"/>
  <c r="AQ97" i="2"/>
  <c r="BL97" i="2" s="1"/>
  <c r="W76" i="2"/>
  <c r="X76" i="2" s="1"/>
  <c r="AM24" i="2"/>
  <c r="BH24" i="2" s="1"/>
  <c r="S3" i="2"/>
  <c r="AN51" i="2"/>
  <c r="BI51" i="2" s="1"/>
  <c r="T30" i="2"/>
  <c r="AM70" i="2"/>
  <c r="BH70" i="2" s="1"/>
  <c r="W69" i="2"/>
  <c r="AR90" i="2" s="1"/>
  <c r="BM90" i="2" s="1"/>
  <c r="AQ41" i="2"/>
  <c r="BL41" i="2" s="1"/>
  <c r="W20" i="2"/>
  <c r="V91" i="2"/>
  <c r="AP112" i="2"/>
  <c r="BK112" i="2" s="1"/>
  <c r="W90" i="2"/>
  <c r="AL85" i="2"/>
  <c r="BG85" i="2" s="1"/>
  <c r="R64" i="2"/>
  <c r="AM85" i="2" s="1"/>
  <c r="BH85" i="2" s="1"/>
  <c r="T36" i="2"/>
  <c r="AO57" i="2" s="1"/>
  <c r="BJ57" i="2" s="1"/>
  <c r="AM57" i="2"/>
  <c r="BH57" i="2" s="1"/>
  <c r="AM92" i="2"/>
  <c r="BH92" i="2" s="1"/>
  <c r="S71" i="2"/>
  <c r="U67" i="2"/>
  <c r="AM109" i="2"/>
  <c r="BH109" i="2" s="1"/>
  <c r="S88" i="2"/>
  <c r="AQ86" i="2"/>
  <c r="BL86" i="2" s="1"/>
  <c r="V57" i="2"/>
  <c r="AP78" i="2"/>
  <c r="BK78" i="2" s="1"/>
  <c r="T26" i="2"/>
  <c r="AN47" i="2"/>
  <c r="BI47" i="2" s="1"/>
  <c r="U110" i="2" l="1"/>
  <c r="W38" i="2"/>
  <c r="X38" i="2" s="1"/>
  <c r="U19" i="2"/>
  <c r="AP40" i="2" s="1"/>
  <c r="BK40" i="2" s="1"/>
  <c r="AO40" i="2"/>
  <c r="BJ40" i="2" s="1"/>
  <c r="AM155" i="2"/>
  <c r="BH155" i="2" s="1"/>
  <c r="S178" i="2"/>
  <c r="AN199" i="2" s="1"/>
  <c r="BI199" i="2" s="1"/>
  <c r="T111" i="2"/>
  <c r="AN132" i="2"/>
  <c r="BI132" i="2" s="1"/>
  <c r="T169" i="2"/>
  <c r="AN190" i="2"/>
  <c r="BI190" i="2" s="1"/>
  <c r="T35" i="2"/>
  <c r="U228" i="2"/>
  <c r="S269" i="2"/>
  <c r="AN290" i="2" s="1"/>
  <c r="BI290" i="2" s="1"/>
  <c r="AL183" i="2"/>
  <c r="BG183" i="2" s="1"/>
  <c r="R162" i="2"/>
  <c r="S162" i="2" s="1"/>
  <c r="AN183" i="2" s="1"/>
  <c r="BI183" i="2" s="1"/>
  <c r="V136" i="2"/>
  <c r="AQ157" i="2" s="1"/>
  <c r="BL157" i="2" s="1"/>
  <c r="AP157" i="2"/>
  <c r="BK157" i="2" s="1"/>
  <c r="U99" i="2"/>
  <c r="V181" i="2"/>
  <c r="AQ202" i="2" s="1"/>
  <c r="BL202" i="2" s="1"/>
  <c r="S118" i="2"/>
  <c r="AN139" i="2" s="1"/>
  <c r="BI139" i="2" s="1"/>
  <c r="T85" i="2"/>
  <c r="AO106" i="2" s="1"/>
  <c r="BJ106" i="2" s="1"/>
  <c r="AM56" i="2"/>
  <c r="BH56" i="2" s="1"/>
  <c r="AO130" i="2"/>
  <c r="BJ130" i="2" s="1"/>
  <c r="U109" i="2"/>
  <c r="AP130" i="2" s="1"/>
  <c r="BK130" i="2" s="1"/>
  <c r="AL136" i="2"/>
  <c r="BG136" i="2" s="1"/>
  <c r="R115" i="2"/>
  <c r="AM136" i="2" s="1"/>
  <c r="BH136" i="2" s="1"/>
  <c r="AM108" i="2"/>
  <c r="BH108" i="2" s="1"/>
  <c r="AN293" i="2"/>
  <c r="BI293" i="2" s="1"/>
  <c r="T197" i="2"/>
  <c r="AO218" i="2" s="1"/>
  <c r="BJ218" i="2" s="1"/>
  <c r="AN218" i="2"/>
  <c r="BI218" i="2" s="1"/>
  <c r="V73" i="2"/>
  <c r="AQ94" i="2" s="1"/>
  <c r="BL94" i="2" s="1"/>
  <c r="T272" i="2"/>
  <c r="AO293" i="2" s="1"/>
  <c r="BJ293" i="2" s="1"/>
  <c r="AO43" i="2"/>
  <c r="BJ43" i="2" s="1"/>
  <c r="U22" i="2"/>
  <c r="AN308" i="2"/>
  <c r="BI308" i="2" s="1"/>
  <c r="T287" i="2"/>
  <c r="T13" i="2"/>
  <c r="AN34" i="2"/>
  <c r="BI34" i="2" s="1"/>
  <c r="W220" i="2"/>
  <c r="AR241" i="2" s="1"/>
  <c r="BM241" i="2" s="1"/>
  <c r="U25" i="2"/>
  <c r="V25" i="2" s="1"/>
  <c r="T223" i="2"/>
  <c r="S87" i="2"/>
  <c r="AM143" i="2"/>
  <c r="BH143" i="2" s="1"/>
  <c r="S122" i="2"/>
  <c r="W216" i="2"/>
  <c r="W46" i="2"/>
  <c r="AM121" i="2"/>
  <c r="BH121" i="2" s="1"/>
  <c r="AN260" i="2"/>
  <c r="BI260" i="2" s="1"/>
  <c r="AP71" i="2"/>
  <c r="BK71" i="2" s="1"/>
  <c r="U236" i="2"/>
  <c r="V96" i="2"/>
  <c r="V31" i="2"/>
  <c r="U202" i="2"/>
  <c r="S180" i="2"/>
  <c r="AN201" i="2" s="1"/>
  <c r="BI201" i="2" s="1"/>
  <c r="AN93" i="2"/>
  <c r="BI93" i="2" s="1"/>
  <c r="T72" i="2"/>
  <c r="AO93" i="2" s="1"/>
  <c r="BJ93" i="2" s="1"/>
  <c r="X92" i="2"/>
  <c r="Y92" i="2" s="1"/>
  <c r="T33" i="2"/>
  <c r="AO54" i="2" s="1"/>
  <c r="BJ54" i="2" s="1"/>
  <c r="U215" i="2"/>
  <c r="AP236" i="2" s="1"/>
  <c r="BK236" i="2" s="1"/>
  <c r="AO235" i="2"/>
  <c r="BJ235" i="2" s="1"/>
  <c r="V214" i="2"/>
  <c r="S100" i="2"/>
  <c r="AM137" i="2"/>
  <c r="BH137" i="2" s="1"/>
  <c r="S116" i="2"/>
  <c r="U239" i="2"/>
  <c r="V239" i="2" s="1"/>
  <c r="AN130" i="2"/>
  <c r="BI130" i="2" s="1"/>
  <c r="AO244" i="2"/>
  <c r="BJ244" i="2" s="1"/>
  <c r="AN152" i="2"/>
  <c r="BI152" i="2" s="1"/>
  <c r="T131" i="2"/>
  <c r="U29" i="2"/>
  <c r="AO50" i="2"/>
  <c r="BJ50" i="2" s="1"/>
  <c r="AN123" i="2"/>
  <c r="BI123" i="2" s="1"/>
  <c r="T102" i="2"/>
  <c r="AN44" i="2"/>
  <c r="BI44" i="2" s="1"/>
  <c r="U23" i="2"/>
  <c r="AP44" i="2" s="1"/>
  <c r="BK44" i="2" s="1"/>
  <c r="U126" i="2"/>
  <c r="V126" i="2" s="1"/>
  <c r="V15" i="2"/>
  <c r="AQ36" i="2" s="1"/>
  <c r="BL36" i="2" s="1"/>
  <c r="S188" i="2"/>
  <c r="AN209" i="2" s="1"/>
  <c r="BI209" i="2" s="1"/>
  <c r="T171" i="2"/>
  <c r="U171" i="2" s="1"/>
  <c r="AP192" i="2" s="1"/>
  <c r="BK192" i="2" s="1"/>
  <c r="AN192" i="2"/>
  <c r="BI192" i="2" s="1"/>
  <c r="AL139" i="2"/>
  <c r="BG139" i="2" s="1"/>
  <c r="T118" i="2"/>
  <c r="AO139" i="2" s="1"/>
  <c r="BJ139" i="2" s="1"/>
  <c r="AM324" i="2"/>
  <c r="BH324" i="2" s="1"/>
  <c r="S303" i="2"/>
  <c r="AN324" i="2" s="1"/>
  <c r="BI324" i="2" s="1"/>
  <c r="AM119" i="2"/>
  <c r="BH119" i="2" s="1"/>
  <c r="T210" i="2"/>
  <c r="AN231" i="2"/>
  <c r="BI231" i="2" s="1"/>
  <c r="W181" i="2"/>
  <c r="AM222" i="2"/>
  <c r="BH222" i="2" s="1"/>
  <c r="U27" i="2"/>
  <c r="V27" i="2" s="1"/>
  <c r="W27" i="2" s="1"/>
  <c r="AR48" i="2" s="1"/>
  <c r="BM48" i="2" s="1"/>
  <c r="U183" i="2"/>
  <c r="AP204" i="2" s="1"/>
  <c r="BK204" i="2" s="1"/>
  <c r="S103" i="2"/>
  <c r="T103" i="2" s="1"/>
  <c r="AO124" i="2" s="1"/>
  <c r="BJ124" i="2" s="1"/>
  <c r="R258" i="2"/>
  <c r="S258" i="2" s="1"/>
  <c r="AN279" i="2" s="1"/>
  <c r="BI279" i="2" s="1"/>
  <c r="AL279" i="2"/>
  <c r="BG279" i="2" s="1"/>
  <c r="S98" i="2"/>
  <c r="T98" i="2" s="1"/>
  <c r="T265" i="2"/>
  <c r="U265" i="2" s="1"/>
  <c r="AP286" i="2" s="1"/>
  <c r="BK286" i="2" s="1"/>
  <c r="AM186" i="2"/>
  <c r="BH186" i="2" s="1"/>
  <c r="S165" i="2"/>
  <c r="T165" i="2" s="1"/>
  <c r="S201" i="2"/>
  <c r="T260" i="2"/>
  <c r="R44" i="2"/>
  <c r="AL65" i="2"/>
  <c r="BG65" i="2" s="1"/>
  <c r="U207" i="2"/>
  <c r="AP228" i="2" s="1"/>
  <c r="BK228" i="2" s="1"/>
  <c r="T60" i="2"/>
  <c r="U60" i="2" s="1"/>
  <c r="AP81" i="2" s="1"/>
  <c r="BK81" i="2" s="1"/>
  <c r="AN81" i="2"/>
  <c r="BI81" i="2" s="1"/>
  <c r="AQ115" i="2"/>
  <c r="BL115" i="2" s="1"/>
  <c r="T54" i="2"/>
  <c r="U54" i="2" s="1"/>
  <c r="T105" i="2"/>
  <c r="AO126" i="2" s="1"/>
  <c r="BJ126" i="2" s="1"/>
  <c r="T160" i="2"/>
  <c r="U160" i="2" s="1"/>
  <c r="AP181" i="2" s="1"/>
  <c r="BK181" i="2" s="1"/>
  <c r="AN181" i="2"/>
  <c r="BI181" i="2" s="1"/>
  <c r="S285" i="2"/>
  <c r="T285" i="2" s="1"/>
  <c r="AO306" i="2" s="1"/>
  <c r="BJ306" i="2" s="1"/>
  <c r="AM306" i="2"/>
  <c r="BH306" i="2" s="1"/>
  <c r="U74" i="2"/>
  <c r="AO95" i="2"/>
  <c r="BJ95" i="2" s="1"/>
  <c r="AN302" i="2"/>
  <c r="BI302" i="2" s="1"/>
  <c r="T281" i="2"/>
  <c r="AO300" i="2"/>
  <c r="BJ300" i="2" s="1"/>
  <c r="V164" i="2"/>
  <c r="W9" i="2"/>
  <c r="V279" i="2"/>
  <c r="AQ300" i="2" s="1"/>
  <c r="BL300" i="2" s="1"/>
  <c r="AM284" i="2"/>
  <c r="BH284" i="2" s="1"/>
  <c r="S263" i="2"/>
  <c r="AP114" i="2"/>
  <c r="BK114" i="2" s="1"/>
  <c r="W93" i="2"/>
  <c r="AQ326" i="2"/>
  <c r="BL326" i="2" s="1"/>
  <c r="W305" i="2"/>
  <c r="W55" i="2"/>
  <c r="AQ76" i="2"/>
  <c r="BL76" i="2" s="1"/>
  <c r="AO205" i="2"/>
  <c r="BJ205" i="2" s="1"/>
  <c r="U184" i="2"/>
  <c r="U225" i="2"/>
  <c r="AO144" i="2"/>
  <c r="BJ144" i="2" s="1"/>
  <c r="AO98" i="2"/>
  <c r="BJ98" i="2" s="1"/>
  <c r="U77" i="2"/>
  <c r="AO158" i="2"/>
  <c r="BJ158" i="2" s="1"/>
  <c r="U137" i="2"/>
  <c r="AP158" i="2" s="1"/>
  <c r="BK158" i="2" s="1"/>
  <c r="AR38" i="2"/>
  <c r="BM38" i="2" s="1"/>
  <c r="AO37" i="2"/>
  <c r="BJ37" i="2" s="1"/>
  <c r="AP77" i="2"/>
  <c r="BK77" i="2" s="1"/>
  <c r="AS86" i="2"/>
  <c r="BN86" i="2" s="1"/>
  <c r="W61" i="2"/>
  <c r="U123" i="2"/>
  <c r="V123" i="2" s="1"/>
  <c r="AQ144" i="2" s="1"/>
  <c r="BL144" i="2" s="1"/>
  <c r="T243" i="2"/>
  <c r="AN264" i="2"/>
  <c r="BI264" i="2" s="1"/>
  <c r="U187" i="2"/>
  <c r="AO208" i="2"/>
  <c r="BJ208" i="2" s="1"/>
  <c r="U298" i="2"/>
  <c r="AO319" i="2"/>
  <c r="BJ319" i="2" s="1"/>
  <c r="U148" i="2"/>
  <c r="AP169" i="2" s="1"/>
  <c r="BK169" i="2" s="1"/>
  <c r="T47" i="2"/>
  <c r="AO68" i="2" s="1"/>
  <c r="BJ68" i="2" s="1"/>
  <c r="AN68" i="2"/>
  <c r="BI68" i="2" s="1"/>
  <c r="W73" i="2"/>
  <c r="AR94" i="2" s="1"/>
  <c r="BM94" i="2" s="1"/>
  <c r="S173" i="2"/>
  <c r="AN194" i="2" s="1"/>
  <c r="BI194" i="2" s="1"/>
  <c r="AM55" i="2"/>
  <c r="BH55" i="2" s="1"/>
  <c r="S34" i="2"/>
  <c r="S86" i="2"/>
  <c r="V185" i="2"/>
  <c r="AP46" i="2"/>
  <c r="BK46" i="2" s="1"/>
  <c r="AQ307" i="2"/>
  <c r="BL307" i="2" s="1"/>
  <c r="AP122" i="2"/>
  <c r="BK122" i="2" s="1"/>
  <c r="V106" i="2"/>
  <c r="AQ127" i="2" s="1"/>
  <c r="BL127" i="2" s="1"/>
  <c r="U144" i="2"/>
  <c r="AO165" i="2"/>
  <c r="BJ165" i="2" s="1"/>
  <c r="AO166" i="2"/>
  <c r="BJ166" i="2" s="1"/>
  <c r="U145" i="2"/>
  <c r="AP166" i="2" s="1"/>
  <c r="BK166" i="2" s="1"/>
  <c r="AM268" i="2"/>
  <c r="BH268" i="2" s="1"/>
  <c r="S247" i="2"/>
  <c r="T247" i="2" s="1"/>
  <c r="AO268" i="2" s="1"/>
  <c r="BJ268" i="2" s="1"/>
  <c r="AL258" i="2"/>
  <c r="BG258" i="2" s="1"/>
  <c r="R237" i="2"/>
  <c r="AR59" i="2"/>
  <c r="BM59" i="2" s="1"/>
  <c r="T112" i="2"/>
  <c r="AO133" i="2" s="1"/>
  <c r="BJ133" i="2" s="1"/>
  <c r="W286" i="2"/>
  <c r="X286" i="2" s="1"/>
  <c r="AS307" i="2" s="1"/>
  <c r="BN307" i="2" s="1"/>
  <c r="V132" i="2"/>
  <c r="AP153" i="2"/>
  <c r="BK153" i="2" s="1"/>
  <c r="T6" i="2"/>
  <c r="U6" i="2" s="1"/>
  <c r="AP27" i="2" s="1"/>
  <c r="BK27" i="2" s="1"/>
  <c r="AQ274" i="2"/>
  <c r="BL274" i="2" s="1"/>
  <c r="W253" i="2"/>
  <c r="AN63" i="2"/>
  <c r="BI63" i="2" s="1"/>
  <c r="T42" i="2"/>
  <c r="V48" i="2"/>
  <c r="AQ69" i="2" s="1"/>
  <c r="BL69" i="2" s="1"/>
  <c r="AP163" i="2"/>
  <c r="BK163" i="2" s="1"/>
  <c r="V142" i="2"/>
  <c r="T238" i="2"/>
  <c r="U238" i="2" s="1"/>
  <c r="AP259" i="2" s="1"/>
  <c r="BK259" i="2" s="1"/>
  <c r="AM313" i="2"/>
  <c r="BH313" i="2" s="1"/>
  <c r="S292" i="2"/>
  <c r="AN313" i="2" s="1"/>
  <c r="BI313" i="2" s="1"/>
  <c r="U152" i="2"/>
  <c r="AP173" i="2" s="1"/>
  <c r="BK173" i="2" s="1"/>
  <c r="U33" i="2"/>
  <c r="AP54" i="2" s="1"/>
  <c r="BK54" i="2" s="1"/>
  <c r="W15" i="2"/>
  <c r="AR36" i="2" s="1"/>
  <c r="BM36" i="2" s="1"/>
  <c r="AQ240" i="2"/>
  <c r="BL240" i="2" s="1"/>
  <c r="W219" i="2"/>
  <c r="W251" i="2"/>
  <c r="AR263" i="2"/>
  <c r="BM263" i="2" s="1"/>
  <c r="S64" i="2"/>
  <c r="AN85" i="2" s="1"/>
  <c r="BI85" i="2" s="1"/>
  <c r="U163" i="2"/>
  <c r="AO184" i="2"/>
  <c r="BJ184" i="2" s="1"/>
  <c r="U226" i="2"/>
  <c r="AO247" i="2"/>
  <c r="BJ247" i="2" s="1"/>
  <c r="AO297" i="2"/>
  <c r="BJ297" i="2" s="1"/>
  <c r="U276" i="2"/>
  <c r="V276" i="2" s="1"/>
  <c r="AQ297" i="2" s="1"/>
  <c r="BL297" i="2" s="1"/>
  <c r="T104" i="2"/>
  <c r="AM140" i="2"/>
  <c r="BH140" i="2" s="1"/>
  <c r="AN270" i="2"/>
  <c r="BI270" i="2" s="1"/>
  <c r="T249" i="2"/>
  <c r="AO327" i="2"/>
  <c r="BJ327" i="2" s="1"/>
  <c r="U306" i="2"/>
  <c r="AN197" i="2"/>
  <c r="BI197" i="2" s="1"/>
  <c r="T176" i="2"/>
  <c r="V110" i="2"/>
  <c r="AP131" i="2"/>
  <c r="BK131" i="2" s="1"/>
  <c r="AO149" i="2"/>
  <c r="BJ149" i="2" s="1"/>
  <c r="AP147" i="2"/>
  <c r="BK147" i="2" s="1"/>
  <c r="AN129" i="2"/>
  <c r="BI129" i="2" s="1"/>
  <c r="T108" i="2"/>
  <c r="U128" i="2"/>
  <c r="AP149" i="2" s="1"/>
  <c r="BK149" i="2" s="1"/>
  <c r="U213" i="2"/>
  <c r="AP234" i="2" s="1"/>
  <c r="BK234" i="2" s="1"/>
  <c r="AO234" i="2"/>
  <c r="BJ234" i="2" s="1"/>
  <c r="AP100" i="2"/>
  <c r="BK100" i="2" s="1"/>
  <c r="X69" i="2"/>
  <c r="AS90" i="2" s="1"/>
  <c r="BN90" i="2" s="1"/>
  <c r="Y246" i="2"/>
  <c r="AT267" i="2" s="1"/>
  <c r="V152" i="2"/>
  <c r="AQ173" i="2" s="1"/>
  <c r="BL173" i="2" s="1"/>
  <c r="AO243" i="2"/>
  <c r="BJ243" i="2" s="1"/>
  <c r="U222" i="2"/>
  <c r="AQ122" i="2"/>
  <c r="BL122" i="2" s="1"/>
  <c r="W101" i="2"/>
  <c r="AM128" i="2"/>
  <c r="BH128" i="2" s="1"/>
  <c r="S107" i="2"/>
  <c r="AM66" i="2"/>
  <c r="BH66" i="2" s="1"/>
  <c r="S45" i="2"/>
  <c r="T45" i="2" s="1"/>
  <c r="AM266" i="2"/>
  <c r="BH266" i="2" s="1"/>
  <c r="T245" i="2"/>
  <c r="V99" i="2"/>
  <c r="AP120" i="2"/>
  <c r="BK120" i="2" s="1"/>
  <c r="AQ87" i="2"/>
  <c r="BL87" i="2" s="1"/>
  <c r="W66" i="2"/>
  <c r="T5" i="2"/>
  <c r="AO26" i="2" s="1"/>
  <c r="BJ26" i="2" s="1"/>
  <c r="V113" i="2"/>
  <c r="AQ134" i="2" s="1"/>
  <c r="BL134" i="2" s="1"/>
  <c r="AP134" i="2"/>
  <c r="BK134" i="2" s="1"/>
  <c r="AQ263" i="2"/>
  <c r="BL263" i="2" s="1"/>
  <c r="X242" i="2"/>
  <c r="AS263" i="2" s="1"/>
  <c r="BN263" i="2" s="1"/>
  <c r="V97" i="2"/>
  <c r="AP118" i="2"/>
  <c r="BK118" i="2" s="1"/>
  <c r="AO303" i="2"/>
  <c r="BJ303" i="2" s="1"/>
  <c r="S119" i="2"/>
  <c r="W96" i="2"/>
  <c r="AQ117" i="2"/>
  <c r="BL117" i="2" s="1"/>
  <c r="AP224" i="2"/>
  <c r="BK224" i="2" s="1"/>
  <c r="V203" i="2"/>
  <c r="X220" i="2"/>
  <c r="AN39" i="2"/>
  <c r="BI39" i="2" s="1"/>
  <c r="T18" i="2"/>
  <c r="U282" i="2"/>
  <c r="V206" i="2"/>
  <c r="U114" i="2"/>
  <c r="AL175" i="2"/>
  <c r="BG175" i="2" s="1"/>
  <c r="R154" i="2"/>
  <c r="AQ195" i="2"/>
  <c r="BL195" i="2" s="1"/>
  <c r="W174" i="2"/>
  <c r="AN174" i="2"/>
  <c r="BI174" i="2" s="1"/>
  <c r="T153" i="2"/>
  <c r="AP285" i="2"/>
  <c r="BK285" i="2" s="1"/>
  <c r="V264" i="2"/>
  <c r="AO287" i="2"/>
  <c r="BJ287" i="2" s="1"/>
  <c r="U266" i="2"/>
  <c r="AM145" i="2"/>
  <c r="BH145" i="2" s="1"/>
  <c r="S124" i="2"/>
  <c r="AO146" i="2"/>
  <c r="BJ146" i="2" s="1"/>
  <c r="U125" i="2"/>
  <c r="AP246" i="2"/>
  <c r="BK246" i="2" s="1"/>
  <c r="V225" i="2"/>
  <c r="AP257" i="2"/>
  <c r="BK257" i="2" s="1"/>
  <c r="V236" i="2"/>
  <c r="AN226" i="2"/>
  <c r="BI226" i="2" s="1"/>
  <c r="T205" i="2"/>
  <c r="AQ239" i="2"/>
  <c r="BL239" i="2" s="1"/>
  <c r="W218" i="2"/>
  <c r="AO273" i="2"/>
  <c r="BJ273" i="2" s="1"/>
  <c r="U252" i="2"/>
  <c r="AO250" i="2"/>
  <c r="BJ250" i="2" s="1"/>
  <c r="U229" i="2"/>
  <c r="AN196" i="2"/>
  <c r="BI196" i="2" s="1"/>
  <c r="T175" i="2"/>
  <c r="BH305" i="2"/>
  <c r="AO325" i="2"/>
  <c r="BJ325" i="2" s="1"/>
  <c r="U304" i="2"/>
  <c r="AO277" i="2"/>
  <c r="BJ277" i="2" s="1"/>
  <c r="U256" i="2"/>
  <c r="AR309" i="2"/>
  <c r="BM309" i="2" s="1"/>
  <c r="X288" i="2"/>
  <c r="AO156" i="2"/>
  <c r="BJ156" i="2" s="1"/>
  <c r="U135" i="2"/>
  <c r="BI225" i="2"/>
  <c r="BH317" i="2"/>
  <c r="AN211" i="2"/>
  <c r="BI211" i="2" s="1"/>
  <c r="T190" i="2"/>
  <c r="AN314" i="2"/>
  <c r="BI314" i="2" s="1"/>
  <c r="T293" i="2"/>
  <c r="AN312" i="2"/>
  <c r="BI312" i="2" s="1"/>
  <c r="T291" i="2"/>
  <c r="AN292" i="2"/>
  <c r="BI292" i="2" s="1"/>
  <c r="T271" i="2"/>
  <c r="AN207" i="2"/>
  <c r="BI207" i="2" s="1"/>
  <c r="T186" i="2"/>
  <c r="AP198" i="2"/>
  <c r="BK198" i="2" s="1"/>
  <c r="V177" i="2"/>
  <c r="AP164" i="2"/>
  <c r="BK164" i="2" s="1"/>
  <c r="V143" i="2"/>
  <c r="AO304" i="2"/>
  <c r="BJ304" i="2" s="1"/>
  <c r="U283" i="2"/>
  <c r="AO179" i="2"/>
  <c r="BJ179" i="2" s="1"/>
  <c r="U158" i="2"/>
  <c r="AO191" i="2"/>
  <c r="BJ191" i="2" s="1"/>
  <c r="U170" i="2"/>
  <c r="AP320" i="2"/>
  <c r="BK320" i="2" s="1"/>
  <c r="V299" i="2"/>
  <c r="AQ212" i="2"/>
  <c r="BL212" i="2" s="1"/>
  <c r="W191" i="2"/>
  <c r="AP328" i="2"/>
  <c r="BK328" i="2" s="1"/>
  <c r="V307" i="2"/>
  <c r="AM296" i="2"/>
  <c r="BH296" i="2" s="1"/>
  <c r="S275" i="2"/>
  <c r="AN289" i="2"/>
  <c r="BI289" i="2" s="1"/>
  <c r="T268" i="2"/>
  <c r="AN155" i="2"/>
  <c r="BI155" i="2" s="1"/>
  <c r="T134" i="2"/>
  <c r="AQ282" i="2"/>
  <c r="BL282" i="2" s="1"/>
  <c r="W261" i="2"/>
  <c r="BG145" i="2"/>
  <c r="AM182" i="2"/>
  <c r="BH182" i="2" s="1"/>
  <c r="S161" i="2"/>
  <c r="AN160" i="2"/>
  <c r="BI160" i="2" s="1"/>
  <c r="T139" i="2"/>
  <c r="AQ271" i="2"/>
  <c r="BL271" i="2" s="1"/>
  <c r="W250" i="2"/>
  <c r="AN167" i="2"/>
  <c r="BI167" i="2" s="1"/>
  <c r="T146" i="2"/>
  <c r="AP245" i="2"/>
  <c r="BK245" i="2" s="1"/>
  <c r="V224" i="2"/>
  <c r="AO213" i="2"/>
  <c r="BJ213" i="2" s="1"/>
  <c r="U192" i="2"/>
  <c r="AQ168" i="2"/>
  <c r="BL168" i="2" s="1"/>
  <c r="W147" i="2"/>
  <c r="AO278" i="2"/>
  <c r="BJ278" i="2" s="1"/>
  <c r="U257" i="2"/>
  <c r="AO298" i="2"/>
  <c r="BJ298" i="2" s="1"/>
  <c r="U277" i="2"/>
  <c r="AP217" i="2"/>
  <c r="BK217" i="2" s="1"/>
  <c r="V196" i="2"/>
  <c r="AN210" i="2"/>
  <c r="BI210" i="2" s="1"/>
  <c r="T189" i="2"/>
  <c r="AQ252" i="2"/>
  <c r="BL252" i="2" s="1"/>
  <c r="W231" i="2"/>
  <c r="AN170" i="2"/>
  <c r="BI170" i="2" s="1"/>
  <c r="T149" i="2"/>
  <c r="AR180" i="2"/>
  <c r="BM180" i="2" s="1"/>
  <c r="X159" i="2"/>
  <c r="AP200" i="2"/>
  <c r="BK200" i="2" s="1"/>
  <c r="V179" i="2"/>
  <c r="AR294" i="2"/>
  <c r="BM294" i="2" s="1"/>
  <c r="X273" i="2"/>
  <c r="AO238" i="2"/>
  <c r="BJ238" i="2" s="1"/>
  <c r="U217" i="2"/>
  <c r="AO150" i="2"/>
  <c r="U129" i="2"/>
  <c r="AN177" i="2"/>
  <c r="BI177" i="2" s="1"/>
  <c r="T156" i="2"/>
  <c r="AO220" i="2"/>
  <c r="BJ220" i="2" s="1"/>
  <c r="U199" i="2"/>
  <c r="AP203" i="2"/>
  <c r="BK203" i="2" s="1"/>
  <c r="V182" i="2"/>
  <c r="AN141" i="2"/>
  <c r="BI141" i="2" s="1"/>
  <c r="T120" i="2"/>
  <c r="AQ310" i="2"/>
  <c r="BL310" i="2" s="1"/>
  <c r="W289" i="2"/>
  <c r="AO193" i="2"/>
  <c r="BJ193" i="2" s="1"/>
  <c r="U172" i="2"/>
  <c r="AO321" i="2"/>
  <c r="BJ321" i="2" s="1"/>
  <c r="U300" i="2"/>
  <c r="AN216" i="2"/>
  <c r="BI216" i="2" s="1"/>
  <c r="T195" i="2"/>
  <c r="AR189" i="2"/>
  <c r="BM189" i="2" s="1"/>
  <c r="X168" i="2"/>
  <c r="AR322" i="2"/>
  <c r="BM322" i="2" s="1"/>
  <c r="X301" i="2"/>
  <c r="AN214" i="2"/>
  <c r="BI214" i="2" s="1"/>
  <c r="T193" i="2"/>
  <c r="AP159" i="2"/>
  <c r="BK159" i="2" s="1"/>
  <c r="V138" i="2"/>
  <c r="AO269" i="2"/>
  <c r="BJ269" i="2" s="1"/>
  <c r="U248" i="2"/>
  <c r="AP215" i="2"/>
  <c r="BK215" i="2" s="1"/>
  <c r="V194" i="2"/>
  <c r="AO323" i="2"/>
  <c r="BJ323" i="2" s="1"/>
  <c r="U302" i="2"/>
  <c r="AP256" i="2"/>
  <c r="BK256" i="2" s="1"/>
  <c r="V235" i="2"/>
  <c r="AM283" i="2"/>
  <c r="BH283" i="2" s="1"/>
  <c r="S262" i="2"/>
  <c r="AP148" i="2"/>
  <c r="BK148" i="2" s="1"/>
  <c r="V127" i="2"/>
  <c r="AN315" i="2"/>
  <c r="BI315" i="2" s="1"/>
  <c r="T294" i="2"/>
  <c r="AP232" i="2"/>
  <c r="BK232" i="2" s="1"/>
  <c r="V211" i="2"/>
  <c r="AO255" i="2"/>
  <c r="BJ255" i="2" s="1"/>
  <c r="U234" i="2"/>
  <c r="AO219" i="2"/>
  <c r="BJ219" i="2" s="1"/>
  <c r="U198" i="2"/>
  <c r="AO265" i="2"/>
  <c r="BJ265" i="2" s="1"/>
  <c r="U244" i="2"/>
  <c r="AO318" i="2"/>
  <c r="BJ318" i="2" s="1"/>
  <c r="U297" i="2"/>
  <c r="BI213" i="2"/>
  <c r="AN291" i="2"/>
  <c r="BI291" i="2" s="1"/>
  <c r="T270" i="2"/>
  <c r="AQ251" i="2"/>
  <c r="BL251" i="2" s="1"/>
  <c r="W230" i="2"/>
  <c r="AP154" i="2"/>
  <c r="V133" i="2"/>
  <c r="BH177" i="2"/>
  <c r="AN262" i="2"/>
  <c r="BI262" i="2" s="1"/>
  <c r="T241" i="2"/>
  <c r="BK310" i="2"/>
  <c r="BI193" i="2"/>
  <c r="AM178" i="2"/>
  <c r="BH178" i="2" s="1"/>
  <c r="S157" i="2"/>
  <c r="AO301" i="2"/>
  <c r="BJ301" i="2" s="1"/>
  <c r="U280" i="2"/>
  <c r="AN161" i="2"/>
  <c r="BI161" i="2" s="1"/>
  <c r="T140" i="2"/>
  <c r="AP248" i="2"/>
  <c r="BK248" i="2" s="1"/>
  <c r="V227" i="2"/>
  <c r="BH216" i="2"/>
  <c r="BL189" i="2"/>
  <c r="BL322" i="2"/>
  <c r="AP288" i="2"/>
  <c r="BK288" i="2" s="1"/>
  <c r="V267" i="2"/>
  <c r="AO187" i="2"/>
  <c r="BJ187" i="2" s="1"/>
  <c r="U166" i="2"/>
  <c r="Z246" i="2"/>
  <c r="AQ299" i="2"/>
  <c r="BL299" i="2" s="1"/>
  <c r="W278" i="2"/>
  <c r="AP176" i="2"/>
  <c r="BK176" i="2" s="1"/>
  <c r="V155" i="2"/>
  <c r="AT254" i="2"/>
  <c r="BO254" i="2" s="1"/>
  <c r="Z233" i="2"/>
  <c r="AP233" i="2"/>
  <c r="BK233" i="2" s="1"/>
  <c r="V212" i="2"/>
  <c r="BI269" i="2"/>
  <c r="AP142" i="2"/>
  <c r="BK142" i="2" s="1"/>
  <c r="V121" i="2"/>
  <c r="AP253" i="2"/>
  <c r="BK253" i="2" s="1"/>
  <c r="V232" i="2"/>
  <c r="AM230" i="2"/>
  <c r="BH230" i="2" s="1"/>
  <c r="S209" i="2"/>
  <c r="AT261" i="2"/>
  <c r="BO261" i="2" s="1"/>
  <c r="Z240" i="2"/>
  <c r="AN305" i="2"/>
  <c r="BI305" i="2" s="1"/>
  <c r="T284" i="2"/>
  <c r="AO276" i="2"/>
  <c r="BJ276" i="2" s="1"/>
  <c r="U255" i="2"/>
  <c r="AO225" i="2"/>
  <c r="BJ225" i="2" s="1"/>
  <c r="U204" i="2"/>
  <c r="AN316" i="2"/>
  <c r="BI316" i="2" s="1"/>
  <c r="T295" i="2"/>
  <c r="AO242" i="2"/>
  <c r="BJ242" i="2" s="1"/>
  <c r="U221" i="2"/>
  <c r="AM280" i="2"/>
  <c r="BH280" i="2" s="1"/>
  <c r="S259" i="2"/>
  <c r="AP275" i="2"/>
  <c r="BK275" i="2" s="1"/>
  <c r="V254" i="2"/>
  <c r="AN317" i="2"/>
  <c r="BI317" i="2" s="1"/>
  <c r="T296" i="2"/>
  <c r="AO311" i="2"/>
  <c r="BJ311" i="2" s="1"/>
  <c r="U290" i="2"/>
  <c r="AP172" i="2"/>
  <c r="BK172" i="2" s="1"/>
  <c r="V151" i="2"/>
  <c r="AM171" i="2"/>
  <c r="BH171" i="2" s="1"/>
  <c r="S150" i="2"/>
  <c r="AO138" i="2"/>
  <c r="BJ138" i="2" s="1"/>
  <c r="U117" i="2"/>
  <c r="AM295" i="2"/>
  <c r="BH295" i="2" s="1"/>
  <c r="S274" i="2"/>
  <c r="AN188" i="2"/>
  <c r="BI188" i="2" s="1"/>
  <c r="T167" i="2"/>
  <c r="AQ162" i="2"/>
  <c r="BL162" i="2" s="1"/>
  <c r="W141" i="2"/>
  <c r="AO229" i="2"/>
  <c r="BJ229" i="2" s="1"/>
  <c r="U208" i="2"/>
  <c r="AN221" i="2"/>
  <c r="BI221" i="2" s="1"/>
  <c r="T200" i="2"/>
  <c r="AP151" i="2"/>
  <c r="BK151" i="2" s="1"/>
  <c r="V130" i="2"/>
  <c r="BI187" i="2"/>
  <c r="AT86" i="2"/>
  <c r="BO86" i="2" s="1"/>
  <c r="Z65" i="2"/>
  <c r="AU86" i="2" s="1"/>
  <c r="BP86" i="2" s="1"/>
  <c r="AP35" i="2"/>
  <c r="BK35" i="2" s="1"/>
  <c r="AO102" i="2"/>
  <c r="BJ102" i="2" s="1"/>
  <c r="U81" i="2"/>
  <c r="T28" i="2"/>
  <c r="U28" i="2" s="1"/>
  <c r="AP49" i="2" s="1"/>
  <c r="BK49" i="2" s="1"/>
  <c r="AN49" i="2"/>
  <c r="BI49" i="2" s="1"/>
  <c r="V14" i="2"/>
  <c r="AQ35" i="2" s="1"/>
  <c r="BL35" i="2" s="1"/>
  <c r="AO53" i="2"/>
  <c r="BJ53" i="2" s="1"/>
  <c r="U32" i="2"/>
  <c r="AP53" i="2" s="1"/>
  <c r="BK53" i="2" s="1"/>
  <c r="V21" i="2"/>
  <c r="AQ42" i="2" s="1"/>
  <c r="BL42" i="2" s="1"/>
  <c r="AO96" i="2"/>
  <c r="BJ96" i="2" s="1"/>
  <c r="V95" i="2"/>
  <c r="AP116" i="2"/>
  <c r="BK116" i="2" s="1"/>
  <c r="U8" i="2"/>
  <c r="AO29" i="2"/>
  <c r="BJ29" i="2" s="1"/>
  <c r="AR60" i="2"/>
  <c r="BM60" i="2" s="1"/>
  <c r="X39" i="2"/>
  <c r="AP72" i="2"/>
  <c r="BK72" i="2" s="1"/>
  <c r="V51" i="2"/>
  <c r="AQ72" i="2" s="1"/>
  <c r="BL72" i="2" s="1"/>
  <c r="AO35" i="2"/>
  <c r="BJ35" i="2" s="1"/>
  <c r="U63" i="2"/>
  <c r="AO84" i="2"/>
  <c r="BJ84" i="2" s="1"/>
  <c r="AQ105" i="2"/>
  <c r="BL105" i="2" s="1"/>
  <c r="W84" i="2"/>
  <c r="X84" i="2" s="1"/>
  <c r="AS105" i="2" s="1"/>
  <c r="BN105" i="2" s="1"/>
  <c r="AO83" i="2"/>
  <c r="BJ83" i="2" s="1"/>
  <c r="U62" i="2"/>
  <c r="V4" i="2"/>
  <c r="U75" i="2"/>
  <c r="T71" i="2"/>
  <c r="AN92" i="2"/>
  <c r="BI92" i="2" s="1"/>
  <c r="AR111" i="2"/>
  <c r="BM111" i="2" s="1"/>
  <c r="AR41" i="2"/>
  <c r="BM41" i="2" s="1"/>
  <c r="X20" i="2"/>
  <c r="AS41" i="2" s="1"/>
  <c r="BN41" i="2" s="1"/>
  <c r="AP32" i="2"/>
  <c r="BK32" i="2" s="1"/>
  <c r="X83" i="2"/>
  <c r="AR104" i="2"/>
  <c r="BM104" i="2" s="1"/>
  <c r="X9" i="2"/>
  <c r="AR30" i="2"/>
  <c r="BM30" i="2" s="1"/>
  <c r="X90" i="2"/>
  <c r="AS111" i="2" s="1"/>
  <c r="BN111" i="2" s="1"/>
  <c r="U36" i="2"/>
  <c r="Y76" i="2"/>
  <c r="AS97" i="2"/>
  <c r="BN97" i="2" s="1"/>
  <c r="X7" i="2"/>
  <c r="AR28" i="2"/>
  <c r="BM28" i="2" s="1"/>
  <c r="X10" i="2"/>
  <c r="AR31" i="2"/>
  <c r="BM31" i="2" s="1"/>
  <c r="V11" i="2"/>
  <c r="X94" i="2"/>
  <c r="AS115" i="2" s="1"/>
  <c r="BN115" i="2" s="1"/>
  <c r="AR115" i="2"/>
  <c r="BM115" i="2" s="1"/>
  <c r="W12" i="2"/>
  <c r="AQ33" i="2"/>
  <c r="BL33" i="2" s="1"/>
  <c r="AR74" i="2"/>
  <c r="BM74" i="2" s="1"/>
  <c r="Y53" i="2"/>
  <c r="Y17" i="2"/>
  <c r="AT38" i="2" s="1"/>
  <c r="BO38" i="2" s="1"/>
  <c r="AS38" i="2"/>
  <c r="BN38" i="2" s="1"/>
  <c r="W50" i="2"/>
  <c r="AQ71" i="2"/>
  <c r="BL71" i="2" s="1"/>
  <c r="W43" i="2"/>
  <c r="X43" i="2" s="1"/>
  <c r="AS64" i="2" s="1"/>
  <c r="BN64" i="2" s="1"/>
  <c r="U26" i="2"/>
  <c r="AO47" i="2"/>
  <c r="BJ47" i="2" s="1"/>
  <c r="X46" i="2"/>
  <c r="AR67" i="2"/>
  <c r="BM67" i="2" s="1"/>
  <c r="AR97" i="2"/>
  <c r="BM97" i="2" s="1"/>
  <c r="X68" i="2"/>
  <c r="AR89" i="2"/>
  <c r="BM89" i="2" s="1"/>
  <c r="W56" i="2"/>
  <c r="AQ77" i="2"/>
  <c r="BL77" i="2" s="1"/>
  <c r="V78" i="2"/>
  <c r="AP99" i="2"/>
  <c r="BK99" i="2" s="1"/>
  <c r="X82" i="2"/>
  <c r="AR103" i="2"/>
  <c r="BM103" i="2" s="1"/>
  <c r="W59" i="2"/>
  <c r="AQ80" i="2"/>
  <c r="BL80" i="2" s="1"/>
  <c r="W79" i="2"/>
  <c r="AQ100" i="2"/>
  <c r="BL100" i="2" s="1"/>
  <c r="U30" i="2"/>
  <c r="AO51" i="2"/>
  <c r="BJ51" i="2" s="1"/>
  <c r="AP37" i="2"/>
  <c r="BK37" i="2" s="1"/>
  <c r="V16" i="2"/>
  <c r="X58" i="2"/>
  <c r="AR79" i="2"/>
  <c r="BM79" i="2" s="1"/>
  <c r="W57" i="2"/>
  <c r="AQ78" i="2"/>
  <c r="BL78" i="2" s="1"/>
  <c r="V41" i="2"/>
  <c r="AQ62" i="2" s="1"/>
  <c r="BL62" i="2" s="1"/>
  <c r="AO73" i="2"/>
  <c r="BJ73" i="2" s="1"/>
  <c r="AP101" i="2"/>
  <c r="BK101" i="2" s="1"/>
  <c r="U40" i="2"/>
  <c r="U52" i="2"/>
  <c r="AN109" i="2"/>
  <c r="BI109" i="2" s="1"/>
  <c r="T88" i="2"/>
  <c r="AP88" i="2"/>
  <c r="BK88" i="2" s="1"/>
  <c r="V67" i="2"/>
  <c r="W67" i="2" s="1"/>
  <c r="AR88" i="2" s="1"/>
  <c r="BM88" i="2" s="1"/>
  <c r="W91" i="2"/>
  <c r="AQ112" i="2"/>
  <c r="BL112" i="2" s="1"/>
  <c r="U49" i="2"/>
  <c r="AP70" i="2" s="1"/>
  <c r="BK70" i="2" s="1"/>
  <c r="AN24" i="2"/>
  <c r="BI24" i="2" s="1"/>
  <c r="T3" i="2"/>
  <c r="AP45" i="2"/>
  <c r="BK45" i="2" s="1"/>
  <c r="W24" i="2"/>
  <c r="AR45" i="2" s="1"/>
  <c r="BM45" i="2" s="1"/>
  <c r="V80" i="2"/>
  <c r="AQ101" i="2" s="1"/>
  <c r="BL101" i="2" s="1"/>
  <c r="T37" i="2"/>
  <c r="AS91" i="2"/>
  <c r="BN91" i="2" s="1"/>
  <c r="Y70" i="2"/>
  <c r="W89" i="2"/>
  <c r="AQ110" i="2"/>
  <c r="BL110" i="2" s="1"/>
  <c r="Y38" i="2"/>
  <c r="AS59" i="2"/>
  <c r="BN59" i="2" s="1"/>
  <c r="V160" i="2" l="1"/>
  <c r="AQ181" i="2" s="1"/>
  <c r="BL181" i="2" s="1"/>
  <c r="V109" i="2"/>
  <c r="AQ130" i="2" s="1"/>
  <c r="BL130" i="2" s="1"/>
  <c r="AO132" i="2"/>
  <c r="BJ132" i="2" s="1"/>
  <c r="U111" i="2"/>
  <c r="AP132" i="2" s="1"/>
  <c r="BK132" i="2" s="1"/>
  <c r="AP48" i="2"/>
  <c r="BK48" i="2" s="1"/>
  <c r="V111" i="2"/>
  <c r="V215" i="2"/>
  <c r="AQ236" i="2" s="1"/>
  <c r="BL236" i="2" s="1"/>
  <c r="T178" i="2"/>
  <c r="V19" i="2"/>
  <c r="U85" i="2"/>
  <c r="AP106" i="2" s="1"/>
  <c r="BK106" i="2" s="1"/>
  <c r="U223" i="2"/>
  <c r="AP244" i="2" s="1"/>
  <c r="BK244" i="2" s="1"/>
  <c r="U272" i="2"/>
  <c r="AP293" i="2" s="1"/>
  <c r="BK293" i="2" s="1"/>
  <c r="S115" i="2"/>
  <c r="AN136" i="2" s="1"/>
  <c r="BI136" i="2" s="1"/>
  <c r="AO190" i="2"/>
  <c r="BJ190" i="2" s="1"/>
  <c r="T162" i="2"/>
  <c r="AO183" i="2" s="1"/>
  <c r="BJ183" i="2" s="1"/>
  <c r="U35" i="2"/>
  <c r="AO56" i="2"/>
  <c r="BJ56" i="2" s="1"/>
  <c r="T269" i="2"/>
  <c r="U112" i="2"/>
  <c r="W106" i="2"/>
  <c r="X106" i="2" s="1"/>
  <c r="AS127" i="2" s="1"/>
  <c r="BN127" i="2" s="1"/>
  <c r="U178" i="2"/>
  <c r="AO199" i="2"/>
  <c r="BJ199" i="2" s="1"/>
  <c r="AM183" i="2"/>
  <c r="BH183" i="2" s="1"/>
  <c r="U162" i="2"/>
  <c r="AP183" i="2" s="1"/>
  <c r="BK183" i="2" s="1"/>
  <c r="AP249" i="2"/>
  <c r="BK249" i="2" s="1"/>
  <c r="V228" i="2"/>
  <c r="U169" i="2"/>
  <c r="W136" i="2"/>
  <c r="U105" i="2"/>
  <c r="AP126" i="2" s="1"/>
  <c r="BK126" i="2" s="1"/>
  <c r="AN143" i="2"/>
  <c r="BI143" i="2" s="1"/>
  <c r="AN108" i="2"/>
  <c r="BI108" i="2" s="1"/>
  <c r="AP43" i="2"/>
  <c r="BK43" i="2" s="1"/>
  <c r="V22" i="2"/>
  <c r="U197" i="2"/>
  <c r="U13" i="2"/>
  <c r="AO34" i="2"/>
  <c r="BJ34" i="2" s="1"/>
  <c r="V272" i="2"/>
  <c r="AR237" i="2"/>
  <c r="BM237" i="2" s="1"/>
  <c r="X216" i="2"/>
  <c r="AS237" i="2" s="1"/>
  <c r="BN237" i="2" s="1"/>
  <c r="T122" i="2"/>
  <c r="AO308" i="2"/>
  <c r="BJ308" i="2" s="1"/>
  <c r="U287" i="2"/>
  <c r="T87" i="2"/>
  <c r="AQ260" i="2"/>
  <c r="BL260" i="2" s="1"/>
  <c r="V207" i="2"/>
  <c r="AQ228" i="2" s="1"/>
  <c r="BL228" i="2" s="1"/>
  <c r="AP223" i="2"/>
  <c r="BK223" i="2" s="1"/>
  <c r="AS113" i="2"/>
  <c r="BN113" i="2" s="1"/>
  <c r="V183" i="2"/>
  <c r="AQ204" i="2" s="1"/>
  <c r="BL204" i="2" s="1"/>
  <c r="T188" i="2"/>
  <c r="U188" i="2" s="1"/>
  <c r="AP209" i="2" s="1"/>
  <c r="BK209" i="2" s="1"/>
  <c r="V202" i="2"/>
  <c r="AQ223" i="2" s="1"/>
  <c r="BL223" i="2" s="1"/>
  <c r="AQ52" i="2"/>
  <c r="BL52" i="2" s="1"/>
  <c r="W31" i="2"/>
  <c r="T180" i="2"/>
  <c r="U118" i="2"/>
  <c r="AP260" i="2"/>
  <c r="BK260" i="2" s="1"/>
  <c r="W239" i="2"/>
  <c r="AR260" i="2" s="1"/>
  <c r="BM260" i="2" s="1"/>
  <c r="T100" i="2"/>
  <c r="U100" i="2" s="1"/>
  <c r="AP121" i="2" s="1"/>
  <c r="BK121" i="2" s="1"/>
  <c r="AN121" i="2"/>
  <c r="BI121" i="2" s="1"/>
  <c r="AO75" i="2"/>
  <c r="BJ75" i="2" s="1"/>
  <c r="AA65" i="2"/>
  <c r="AV86" i="2" s="1"/>
  <c r="AW86" i="2" s="1"/>
  <c r="T116" i="2"/>
  <c r="AN137" i="2"/>
  <c r="BI137" i="2" s="1"/>
  <c r="AQ235" i="2"/>
  <c r="BL235" i="2" s="1"/>
  <c r="W214" i="2"/>
  <c r="W109" i="2"/>
  <c r="U72" i="2"/>
  <c r="AQ147" i="2"/>
  <c r="BL147" i="2" s="1"/>
  <c r="W126" i="2"/>
  <c r="AR147" i="2" s="1"/>
  <c r="BM147" i="2" s="1"/>
  <c r="AO123" i="2"/>
  <c r="BJ123" i="2" s="1"/>
  <c r="U102" i="2"/>
  <c r="V102" i="2" s="1"/>
  <c r="AQ123" i="2" s="1"/>
  <c r="BL123" i="2" s="1"/>
  <c r="AO152" i="2"/>
  <c r="BJ152" i="2" s="1"/>
  <c r="T64" i="2"/>
  <c r="AO85" i="2" s="1"/>
  <c r="BJ85" i="2" s="1"/>
  <c r="AO192" i="2"/>
  <c r="BJ192" i="2" s="1"/>
  <c r="V171" i="2"/>
  <c r="AQ192" i="2" s="1"/>
  <c r="BL192" i="2" s="1"/>
  <c r="AP50" i="2"/>
  <c r="BK50" i="2" s="1"/>
  <c r="V29" i="2"/>
  <c r="V23" i="2"/>
  <c r="U131" i="2"/>
  <c r="V131" i="2" s="1"/>
  <c r="AQ152" i="2" s="1"/>
  <c r="BL152" i="2" s="1"/>
  <c r="AO186" i="2"/>
  <c r="BJ186" i="2" s="1"/>
  <c r="U165" i="2"/>
  <c r="AP186" i="2" s="1"/>
  <c r="BK186" i="2" s="1"/>
  <c r="AO119" i="2"/>
  <c r="BJ119" i="2" s="1"/>
  <c r="U98" i="2"/>
  <c r="AP119" i="2" s="1"/>
  <c r="BK119" i="2" s="1"/>
  <c r="W14" i="2"/>
  <c r="AR35" i="2" s="1"/>
  <c r="BM35" i="2" s="1"/>
  <c r="W215" i="2"/>
  <c r="X215" i="2" s="1"/>
  <c r="AO286" i="2"/>
  <c r="BJ286" i="2" s="1"/>
  <c r="V265" i="2"/>
  <c r="AM279" i="2"/>
  <c r="BH279" i="2" s="1"/>
  <c r="T258" i="2"/>
  <c r="T303" i="2"/>
  <c r="AO324" i="2" s="1"/>
  <c r="BJ324" i="2" s="1"/>
  <c r="T201" i="2"/>
  <c r="AO222" i="2" s="1"/>
  <c r="BJ222" i="2" s="1"/>
  <c r="AN222" i="2"/>
  <c r="BI222" i="2" s="1"/>
  <c r="AN306" i="2"/>
  <c r="BI306" i="2" s="1"/>
  <c r="U285" i="2"/>
  <c r="AP306" i="2" s="1"/>
  <c r="BK306" i="2" s="1"/>
  <c r="AM65" i="2"/>
  <c r="BH65" i="2" s="1"/>
  <c r="AN119" i="2"/>
  <c r="BI119" i="2" s="1"/>
  <c r="AN124" i="2"/>
  <c r="BI124" i="2" s="1"/>
  <c r="U103" i="2"/>
  <c r="V103" i="2" s="1"/>
  <c r="AQ124" i="2" s="1"/>
  <c r="BL124" i="2" s="1"/>
  <c r="U210" i="2"/>
  <c r="AO231" i="2"/>
  <c r="BJ231" i="2" s="1"/>
  <c r="AR202" i="2"/>
  <c r="BM202" i="2" s="1"/>
  <c r="X181" i="2"/>
  <c r="AS202" i="2" s="1"/>
  <c r="BN202" i="2" s="1"/>
  <c r="AO302" i="2"/>
  <c r="BJ302" i="2" s="1"/>
  <c r="U281" i="2"/>
  <c r="AP95" i="2"/>
  <c r="BK95" i="2" s="1"/>
  <c r="V74" i="2"/>
  <c r="AO181" i="2"/>
  <c r="BJ181" i="2" s="1"/>
  <c r="W160" i="2"/>
  <c r="AO81" i="2"/>
  <c r="BJ81" i="2" s="1"/>
  <c r="V60" i="2"/>
  <c r="U260" i="2"/>
  <c r="AO281" i="2"/>
  <c r="BJ281" i="2" s="1"/>
  <c r="AN186" i="2"/>
  <c r="BI186" i="2" s="1"/>
  <c r="S44" i="2"/>
  <c r="T44" i="2" s="1"/>
  <c r="AO65" i="2" s="1"/>
  <c r="BJ65" i="2" s="1"/>
  <c r="W164" i="2"/>
  <c r="AR185" i="2" s="1"/>
  <c r="BM185" i="2" s="1"/>
  <c r="AQ185" i="2"/>
  <c r="BL185" i="2" s="1"/>
  <c r="V32" i="2"/>
  <c r="W32" i="2" s="1"/>
  <c r="W279" i="2"/>
  <c r="AR114" i="2"/>
  <c r="BM114" i="2" s="1"/>
  <c r="X93" i="2"/>
  <c r="V33" i="2"/>
  <c r="AQ54" i="2" s="1"/>
  <c r="BL54" i="2" s="1"/>
  <c r="X55" i="2"/>
  <c r="AR76" i="2"/>
  <c r="BM76" i="2" s="1"/>
  <c r="V184" i="2"/>
  <c r="AP205" i="2"/>
  <c r="BK205" i="2" s="1"/>
  <c r="AR326" i="2"/>
  <c r="BM326" i="2" s="1"/>
  <c r="X305" i="2"/>
  <c r="AN284" i="2"/>
  <c r="BI284" i="2" s="1"/>
  <c r="T263" i="2"/>
  <c r="V148" i="2"/>
  <c r="AQ169" i="2" s="1"/>
  <c r="BL169" i="2" s="1"/>
  <c r="T173" i="2"/>
  <c r="AO194" i="2" s="1"/>
  <c r="BJ194" i="2" s="1"/>
  <c r="AQ206" i="2"/>
  <c r="BL206" i="2" s="1"/>
  <c r="W185" i="2"/>
  <c r="AP208" i="2"/>
  <c r="BK208" i="2" s="1"/>
  <c r="V187" i="2"/>
  <c r="AP144" i="2"/>
  <c r="BK144" i="2" s="1"/>
  <c r="W123" i="2"/>
  <c r="AR144" i="2" s="1"/>
  <c r="BM144" i="2" s="1"/>
  <c r="W41" i="2"/>
  <c r="AR62" i="2" s="1"/>
  <c r="BM62" i="2" s="1"/>
  <c r="AN107" i="2"/>
  <c r="BI107" i="2" s="1"/>
  <c r="T86" i="2"/>
  <c r="AN55" i="2"/>
  <c r="BI55" i="2" s="1"/>
  <c r="X73" i="2"/>
  <c r="AP319" i="2"/>
  <c r="BK319" i="2" s="1"/>
  <c r="X61" i="2"/>
  <c r="AR82" i="2"/>
  <c r="BM82" i="2" s="1"/>
  <c r="V77" i="2"/>
  <c r="AP98" i="2"/>
  <c r="BK98" i="2" s="1"/>
  <c r="V137" i="2"/>
  <c r="AQ158" i="2" s="1"/>
  <c r="BL158" i="2" s="1"/>
  <c r="Z17" i="2"/>
  <c r="AA17" i="2" s="1"/>
  <c r="Y69" i="2"/>
  <c r="Z69" i="2" s="1"/>
  <c r="T34" i="2"/>
  <c r="V298" i="2"/>
  <c r="AO264" i="2"/>
  <c r="BJ264" i="2" s="1"/>
  <c r="U243" i="2"/>
  <c r="W148" i="2"/>
  <c r="AR169" i="2" s="1"/>
  <c r="BM169" i="2" s="1"/>
  <c r="U47" i="2"/>
  <c r="V47" i="2" s="1"/>
  <c r="AQ68" i="2" s="1"/>
  <c r="BL68" i="2" s="1"/>
  <c r="V213" i="2"/>
  <c r="AQ234" i="2" s="1"/>
  <c r="BL234" i="2" s="1"/>
  <c r="T292" i="2"/>
  <c r="AO313" i="2" s="1"/>
  <c r="BJ313" i="2" s="1"/>
  <c r="AQ46" i="2"/>
  <c r="BL46" i="2" s="1"/>
  <c r="AN268" i="2"/>
  <c r="BI268" i="2" s="1"/>
  <c r="U247" i="2"/>
  <c r="AR272" i="2"/>
  <c r="BM272" i="2" s="1"/>
  <c r="X251" i="2"/>
  <c r="Y251" i="2" s="1"/>
  <c r="AT272" i="2" s="1"/>
  <c r="BO272" i="2" s="1"/>
  <c r="X253" i="2"/>
  <c r="AS274" i="2" s="1"/>
  <c r="BN274" i="2" s="1"/>
  <c r="AR274" i="2"/>
  <c r="BM274" i="2" s="1"/>
  <c r="U5" i="2"/>
  <c r="AP26" i="2" s="1"/>
  <c r="BK26" i="2" s="1"/>
  <c r="W21" i="2"/>
  <c r="X21" i="2" s="1"/>
  <c r="Y253" i="2"/>
  <c r="AT274" i="2" s="1"/>
  <c r="BO274" i="2" s="1"/>
  <c r="W152" i="2"/>
  <c r="AR173" i="2" s="1"/>
  <c r="BM173" i="2" s="1"/>
  <c r="AR240" i="2"/>
  <c r="BM240" i="2" s="1"/>
  <c r="X219" i="2"/>
  <c r="V145" i="2"/>
  <c r="AO259" i="2"/>
  <c r="BJ259" i="2" s="1"/>
  <c r="AO63" i="2"/>
  <c r="BJ63" i="2" s="1"/>
  <c r="U42" i="2"/>
  <c r="AO27" i="2"/>
  <c r="BJ27" i="2" s="1"/>
  <c r="V6" i="2"/>
  <c r="AR307" i="2"/>
  <c r="BM307" i="2" s="1"/>
  <c r="Y286" i="2"/>
  <c r="AT307" i="2" s="1"/>
  <c r="BO307" i="2" s="1"/>
  <c r="V238" i="2"/>
  <c r="W25" i="2"/>
  <c r="AQ153" i="2"/>
  <c r="BL153" i="2" s="1"/>
  <c r="W132" i="2"/>
  <c r="V144" i="2"/>
  <c r="AQ165" i="2" s="1"/>
  <c r="BL165" i="2" s="1"/>
  <c r="AP165" i="2"/>
  <c r="BK165" i="2" s="1"/>
  <c r="W48" i="2"/>
  <c r="W142" i="2"/>
  <c r="AQ163" i="2"/>
  <c r="BL163" i="2" s="1"/>
  <c r="X15" i="2"/>
  <c r="S237" i="2"/>
  <c r="AM258" i="2"/>
  <c r="BH258" i="2" s="1"/>
  <c r="AO66" i="2"/>
  <c r="BJ66" i="2" s="1"/>
  <c r="AS241" i="2"/>
  <c r="BN241" i="2" s="1"/>
  <c r="Y220" i="2"/>
  <c r="AT241" i="2" s="1"/>
  <c r="BO241" i="2" s="1"/>
  <c r="AN128" i="2"/>
  <c r="BI128" i="2" s="1"/>
  <c r="T107" i="2"/>
  <c r="AO128" i="2" s="1"/>
  <c r="BJ128" i="2" s="1"/>
  <c r="AP243" i="2"/>
  <c r="BK243" i="2" s="1"/>
  <c r="V222" i="2"/>
  <c r="W110" i="2"/>
  <c r="AQ131" i="2"/>
  <c r="BL131" i="2" s="1"/>
  <c r="V105" i="2"/>
  <c r="V114" i="2"/>
  <c r="AP135" i="2"/>
  <c r="BK135" i="2" s="1"/>
  <c r="AP303" i="2"/>
  <c r="BK303" i="2" s="1"/>
  <c r="AQ224" i="2"/>
  <c r="BL224" i="2" s="1"/>
  <c r="W113" i="2"/>
  <c r="AR87" i="2"/>
  <c r="BM87" i="2" s="1"/>
  <c r="X66" i="2"/>
  <c r="V128" i="2"/>
  <c r="W128" i="2" s="1"/>
  <c r="AR149" i="2" s="1"/>
  <c r="BM149" i="2" s="1"/>
  <c r="AO197" i="2"/>
  <c r="BJ197" i="2" s="1"/>
  <c r="U176" i="2"/>
  <c r="U249" i="2"/>
  <c r="AO270" i="2"/>
  <c r="BJ270" i="2" s="1"/>
  <c r="V226" i="2"/>
  <c r="AP247" i="2"/>
  <c r="BK247" i="2" s="1"/>
  <c r="AP184" i="2"/>
  <c r="BK184" i="2" s="1"/>
  <c r="V163" i="2"/>
  <c r="Y242" i="2"/>
  <c r="W206" i="2"/>
  <c r="AQ227" i="2"/>
  <c r="BL227" i="2" s="1"/>
  <c r="AO39" i="2"/>
  <c r="BJ39" i="2" s="1"/>
  <c r="U18" i="2"/>
  <c r="X96" i="2"/>
  <c r="AR117" i="2"/>
  <c r="BM117" i="2" s="1"/>
  <c r="AN140" i="2"/>
  <c r="BI140" i="2" s="1"/>
  <c r="T119" i="2"/>
  <c r="W97" i="2"/>
  <c r="AQ118" i="2"/>
  <c r="BL118" i="2" s="1"/>
  <c r="W99" i="2"/>
  <c r="AQ120" i="2"/>
  <c r="BL120" i="2" s="1"/>
  <c r="X101" i="2"/>
  <c r="AR122" i="2"/>
  <c r="BM122" i="2" s="1"/>
  <c r="U104" i="2"/>
  <c r="AO125" i="2"/>
  <c r="BJ125" i="2" s="1"/>
  <c r="Y90" i="2"/>
  <c r="Z90" i="2" s="1"/>
  <c r="W203" i="2"/>
  <c r="V282" i="2"/>
  <c r="V112" i="2"/>
  <c r="AP133" i="2"/>
  <c r="BK133" i="2" s="1"/>
  <c r="AO266" i="2"/>
  <c r="BJ266" i="2" s="1"/>
  <c r="U245" i="2"/>
  <c r="U45" i="2"/>
  <c r="AP66" i="2" s="1"/>
  <c r="BK66" i="2" s="1"/>
  <c r="AN66" i="2"/>
  <c r="BI66" i="2" s="1"/>
  <c r="U108" i="2"/>
  <c r="AO129" i="2"/>
  <c r="BJ129" i="2" s="1"/>
  <c r="V306" i="2"/>
  <c r="AP327" i="2"/>
  <c r="BK327" i="2" s="1"/>
  <c r="AP297" i="2"/>
  <c r="BK297" i="2" s="1"/>
  <c r="W276" i="2"/>
  <c r="AO221" i="2"/>
  <c r="BJ221" i="2" s="1"/>
  <c r="U200" i="2"/>
  <c r="AR236" i="2"/>
  <c r="BM236" i="2" s="1"/>
  <c r="AO188" i="2"/>
  <c r="BJ188" i="2" s="1"/>
  <c r="U167" i="2"/>
  <c r="AN295" i="2"/>
  <c r="BI295" i="2" s="1"/>
  <c r="T274" i="2"/>
  <c r="AP138" i="2"/>
  <c r="BK138" i="2" s="1"/>
  <c r="V117" i="2"/>
  <c r="AN171" i="2"/>
  <c r="BI171" i="2" s="1"/>
  <c r="T150" i="2"/>
  <c r="AN280" i="2"/>
  <c r="BI280" i="2" s="1"/>
  <c r="T259" i="2"/>
  <c r="AP225" i="2"/>
  <c r="BK225" i="2" s="1"/>
  <c r="V204" i="2"/>
  <c r="AP276" i="2"/>
  <c r="BK276" i="2" s="1"/>
  <c r="V255" i="2"/>
  <c r="AU261" i="2"/>
  <c r="BP261" i="2" s="1"/>
  <c r="AA240" i="2"/>
  <c r="AN230" i="2"/>
  <c r="BI230" i="2" s="1"/>
  <c r="T209" i="2"/>
  <c r="AQ253" i="2"/>
  <c r="BL253" i="2" s="1"/>
  <c r="W232" i="2"/>
  <c r="AQ233" i="2"/>
  <c r="BL233" i="2" s="1"/>
  <c r="W212" i="2"/>
  <c r="AU254" i="2"/>
  <c r="BP254" i="2" s="1"/>
  <c r="AA233" i="2"/>
  <c r="AR299" i="2"/>
  <c r="BM299" i="2" s="1"/>
  <c r="X278" i="2"/>
  <c r="AO161" i="2"/>
  <c r="BJ161" i="2" s="1"/>
  <c r="U140" i="2"/>
  <c r="AO262" i="2"/>
  <c r="BJ262" i="2" s="1"/>
  <c r="U241" i="2"/>
  <c r="AQ154" i="2"/>
  <c r="BL154" i="2" s="1"/>
  <c r="W133" i="2"/>
  <c r="AO291" i="2"/>
  <c r="BJ291" i="2" s="1"/>
  <c r="U270" i="2"/>
  <c r="AP318" i="2"/>
  <c r="BK318" i="2" s="1"/>
  <c r="V297" i="2"/>
  <c r="AP265" i="2"/>
  <c r="BK265" i="2" s="1"/>
  <c r="V244" i="2"/>
  <c r="AP255" i="2"/>
  <c r="BK255" i="2" s="1"/>
  <c r="V234" i="2"/>
  <c r="AO315" i="2"/>
  <c r="BJ315" i="2" s="1"/>
  <c r="U294" i="2"/>
  <c r="AQ148" i="2"/>
  <c r="BL148" i="2" s="1"/>
  <c r="W127" i="2"/>
  <c r="AN283" i="2"/>
  <c r="BI283" i="2" s="1"/>
  <c r="T262" i="2"/>
  <c r="AQ256" i="2"/>
  <c r="BL256" i="2" s="1"/>
  <c r="W235" i="2"/>
  <c r="AP323" i="2"/>
  <c r="BK323" i="2" s="1"/>
  <c r="V302" i="2"/>
  <c r="AP269" i="2"/>
  <c r="BK269" i="2" s="1"/>
  <c r="V248" i="2"/>
  <c r="AO214" i="2"/>
  <c r="BJ214" i="2" s="1"/>
  <c r="U193" i="2"/>
  <c r="AS322" i="2"/>
  <c r="BN322" i="2" s="1"/>
  <c r="Y301" i="2"/>
  <c r="AO216" i="2"/>
  <c r="BJ216" i="2" s="1"/>
  <c r="U195" i="2"/>
  <c r="AP193" i="2"/>
  <c r="BK193" i="2" s="1"/>
  <c r="V172" i="2"/>
  <c r="AO141" i="2"/>
  <c r="BJ141" i="2" s="1"/>
  <c r="U120" i="2"/>
  <c r="AP220" i="2"/>
  <c r="BK220" i="2" s="1"/>
  <c r="V199" i="2"/>
  <c r="AP238" i="2"/>
  <c r="BK238" i="2" s="1"/>
  <c r="V217" i="2"/>
  <c r="AQ200" i="2"/>
  <c r="BL200" i="2" s="1"/>
  <c r="W179" i="2"/>
  <c r="AO170" i="2"/>
  <c r="BJ170" i="2" s="1"/>
  <c r="U149" i="2"/>
  <c r="AO210" i="2"/>
  <c r="BJ210" i="2" s="1"/>
  <c r="U189" i="2"/>
  <c r="AQ217" i="2"/>
  <c r="BL217" i="2" s="1"/>
  <c r="W196" i="2"/>
  <c r="AP278" i="2"/>
  <c r="BK278" i="2" s="1"/>
  <c r="V257" i="2"/>
  <c r="AP213" i="2"/>
  <c r="BK213" i="2" s="1"/>
  <c r="V192" i="2"/>
  <c r="AO167" i="2"/>
  <c r="BJ167" i="2" s="1"/>
  <c r="U146" i="2"/>
  <c r="AO160" i="2"/>
  <c r="BJ160" i="2" s="1"/>
  <c r="U139" i="2"/>
  <c r="AO155" i="2"/>
  <c r="BJ155" i="2" s="1"/>
  <c r="U134" i="2"/>
  <c r="AQ328" i="2"/>
  <c r="BL328" i="2" s="1"/>
  <c r="W307" i="2"/>
  <c r="AR212" i="2"/>
  <c r="BM212" i="2" s="1"/>
  <c r="X191" i="2"/>
  <c r="AP191" i="2"/>
  <c r="BK191" i="2" s="1"/>
  <c r="V170" i="2"/>
  <c r="AQ198" i="2"/>
  <c r="BL198" i="2" s="1"/>
  <c r="W177" i="2"/>
  <c r="AO207" i="2"/>
  <c r="BJ207" i="2" s="1"/>
  <c r="U186" i="2"/>
  <c r="AO314" i="2"/>
  <c r="BJ314" i="2" s="1"/>
  <c r="U293" i="2"/>
  <c r="AP156" i="2"/>
  <c r="BK156" i="2" s="1"/>
  <c r="V135" i="2"/>
  <c r="AP277" i="2"/>
  <c r="BK277" i="2" s="1"/>
  <c r="V256" i="2"/>
  <c r="AP250" i="2"/>
  <c r="BK250" i="2" s="1"/>
  <c r="V229" i="2"/>
  <c r="AR239" i="2"/>
  <c r="BM239" i="2" s="1"/>
  <c r="X218" i="2"/>
  <c r="AQ257" i="2"/>
  <c r="BL257" i="2" s="1"/>
  <c r="W236" i="2"/>
  <c r="AP146" i="2"/>
  <c r="BK146" i="2" s="1"/>
  <c r="V125" i="2"/>
  <c r="AN145" i="2"/>
  <c r="T124" i="2"/>
  <c r="AQ285" i="2"/>
  <c r="BL285" i="2" s="1"/>
  <c r="W264" i="2"/>
  <c r="AO174" i="2"/>
  <c r="BJ174" i="2" s="1"/>
  <c r="U153" i="2"/>
  <c r="AM175" i="2"/>
  <c r="BH175" i="2" s="1"/>
  <c r="S154" i="2"/>
  <c r="BK154" i="2"/>
  <c r="AQ151" i="2"/>
  <c r="BL151" i="2" s="1"/>
  <c r="W130" i="2"/>
  <c r="AP229" i="2"/>
  <c r="BK229" i="2" s="1"/>
  <c r="V208" i="2"/>
  <c r="AR162" i="2"/>
  <c r="BM162" i="2" s="1"/>
  <c r="X141" i="2"/>
  <c r="AQ172" i="2"/>
  <c r="BL172" i="2" s="1"/>
  <c r="W151" i="2"/>
  <c r="AP311" i="2"/>
  <c r="BK311" i="2" s="1"/>
  <c r="V290" i="2"/>
  <c r="AO317" i="2"/>
  <c r="BJ317" i="2" s="1"/>
  <c r="U296" i="2"/>
  <c r="AQ275" i="2"/>
  <c r="BL275" i="2" s="1"/>
  <c r="W254" i="2"/>
  <c r="AP242" i="2"/>
  <c r="BK242" i="2" s="1"/>
  <c r="V221" i="2"/>
  <c r="AO316" i="2"/>
  <c r="BJ316" i="2" s="1"/>
  <c r="U295" i="2"/>
  <c r="AO305" i="2"/>
  <c r="BJ305" i="2" s="1"/>
  <c r="U284" i="2"/>
  <c r="AQ142" i="2"/>
  <c r="BL142" i="2" s="1"/>
  <c r="W121" i="2"/>
  <c r="AQ176" i="2"/>
  <c r="BL176" i="2" s="1"/>
  <c r="W155" i="2"/>
  <c r="AU267" i="2"/>
  <c r="BP267" i="2" s="1"/>
  <c r="AA246" i="2"/>
  <c r="AP187" i="2"/>
  <c r="BK187" i="2" s="1"/>
  <c r="V166" i="2"/>
  <c r="AQ288" i="2"/>
  <c r="BL288" i="2" s="1"/>
  <c r="W267" i="2"/>
  <c r="AQ248" i="2"/>
  <c r="BL248" i="2" s="1"/>
  <c r="W227" i="2"/>
  <c r="AP301" i="2"/>
  <c r="BK301" i="2" s="1"/>
  <c r="V280" i="2"/>
  <c r="AN178" i="2"/>
  <c r="BI178" i="2" s="1"/>
  <c r="T157" i="2"/>
  <c r="AR251" i="2"/>
  <c r="BM251" i="2" s="1"/>
  <c r="X230" i="2"/>
  <c r="AP219" i="2"/>
  <c r="BK219" i="2" s="1"/>
  <c r="V198" i="2"/>
  <c r="AQ232" i="2"/>
  <c r="BL232" i="2" s="1"/>
  <c r="W211" i="2"/>
  <c r="AQ215" i="2"/>
  <c r="BL215" i="2" s="1"/>
  <c r="W194" i="2"/>
  <c r="AQ159" i="2"/>
  <c r="BL159" i="2" s="1"/>
  <c r="W138" i="2"/>
  <c r="AS189" i="2"/>
  <c r="BN189" i="2" s="1"/>
  <c r="Y168" i="2"/>
  <c r="AP321" i="2"/>
  <c r="BK321" i="2" s="1"/>
  <c r="V300" i="2"/>
  <c r="AR310" i="2"/>
  <c r="BM310" i="2" s="1"/>
  <c r="X289" i="2"/>
  <c r="AQ203" i="2"/>
  <c r="BL203" i="2" s="1"/>
  <c r="W182" i="2"/>
  <c r="AO177" i="2"/>
  <c r="BJ177" i="2" s="1"/>
  <c r="U156" i="2"/>
  <c r="AP150" i="2"/>
  <c r="BK150" i="2" s="1"/>
  <c r="V129" i="2"/>
  <c r="AS294" i="2"/>
  <c r="BN294" i="2" s="1"/>
  <c r="Y273" i="2"/>
  <c r="AS180" i="2"/>
  <c r="BN180" i="2" s="1"/>
  <c r="Y159" i="2"/>
  <c r="AR252" i="2"/>
  <c r="BM252" i="2" s="1"/>
  <c r="X231" i="2"/>
  <c r="AP298" i="2"/>
  <c r="BK298" i="2" s="1"/>
  <c r="V277" i="2"/>
  <c r="AR168" i="2"/>
  <c r="BM168" i="2" s="1"/>
  <c r="X147" i="2"/>
  <c r="AQ245" i="2"/>
  <c r="BL245" i="2" s="1"/>
  <c r="W224" i="2"/>
  <c r="AR271" i="2"/>
  <c r="BM271" i="2" s="1"/>
  <c r="X250" i="2"/>
  <c r="AN182" i="2"/>
  <c r="BI182" i="2" s="1"/>
  <c r="T161" i="2"/>
  <c r="AR282" i="2"/>
  <c r="BM282" i="2" s="1"/>
  <c r="X261" i="2"/>
  <c r="AO289" i="2"/>
  <c r="BJ289" i="2" s="1"/>
  <c r="U268" i="2"/>
  <c r="AN296" i="2"/>
  <c r="BI296" i="2" s="1"/>
  <c r="T275" i="2"/>
  <c r="AQ320" i="2"/>
  <c r="BL320" i="2" s="1"/>
  <c r="W299" i="2"/>
  <c r="AP179" i="2"/>
  <c r="BK179" i="2" s="1"/>
  <c r="V158" i="2"/>
  <c r="AP304" i="2"/>
  <c r="BK304" i="2" s="1"/>
  <c r="V283" i="2"/>
  <c r="AQ164" i="2"/>
  <c r="BL164" i="2" s="1"/>
  <c r="W143" i="2"/>
  <c r="AO292" i="2"/>
  <c r="BJ292" i="2" s="1"/>
  <c r="U271" i="2"/>
  <c r="AO312" i="2"/>
  <c r="BJ312" i="2" s="1"/>
  <c r="U291" i="2"/>
  <c r="AO211" i="2"/>
  <c r="BJ211" i="2" s="1"/>
  <c r="U190" i="2"/>
  <c r="AS309" i="2"/>
  <c r="BN309" i="2" s="1"/>
  <c r="Y288" i="2"/>
  <c r="AP325" i="2"/>
  <c r="BK325" i="2" s="1"/>
  <c r="V304" i="2"/>
  <c r="AO196" i="2"/>
  <c r="BJ196" i="2" s="1"/>
  <c r="U175" i="2"/>
  <c r="AP273" i="2"/>
  <c r="BK273" i="2" s="1"/>
  <c r="V252" i="2"/>
  <c r="AO226" i="2"/>
  <c r="BJ226" i="2" s="1"/>
  <c r="U205" i="2"/>
  <c r="AQ246" i="2"/>
  <c r="BL246" i="2" s="1"/>
  <c r="W225" i="2"/>
  <c r="AP287" i="2"/>
  <c r="BK287" i="2" s="1"/>
  <c r="V266" i="2"/>
  <c r="AR195" i="2"/>
  <c r="BM195" i="2" s="1"/>
  <c r="X174" i="2"/>
  <c r="BO267" i="2"/>
  <c r="BJ150" i="2"/>
  <c r="AB65" i="2"/>
  <c r="BS65" i="2" s="1"/>
  <c r="V62" i="2"/>
  <c r="AP83" i="2"/>
  <c r="BK83" i="2" s="1"/>
  <c r="AS60" i="2"/>
  <c r="BN60" i="2" s="1"/>
  <c r="Y39" i="2"/>
  <c r="AP29" i="2"/>
  <c r="BK29" i="2" s="1"/>
  <c r="V49" i="2"/>
  <c r="AQ70" i="2" s="1"/>
  <c r="BL70" i="2" s="1"/>
  <c r="Y94" i="2"/>
  <c r="Z94" i="2" s="1"/>
  <c r="Y20" i="2"/>
  <c r="AT41" i="2" s="1"/>
  <c r="BO41" i="2" s="1"/>
  <c r="AP96" i="2"/>
  <c r="BK96" i="2" s="1"/>
  <c r="V75" i="2"/>
  <c r="W95" i="2"/>
  <c r="AQ116" i="2"/>
  <c r="BL116" i="2" s="1"/>
  <c r="AO49" i="2"/>
  <c r="BJ49" i="2" s="1"/>
  <c r="V28" i="2"/>
  <c r="AQ48" i="2"/>
  <c r="BL48" i="2" s="1"/>
  <c r="X27" i="2"/>
  <c r="AQ25" i="2"/>
  <c r="BL25" i="2" s="1"/>
  <c r="W4" i="2"/>
  <c r="AR105" i="2"/>
  <c r="BM105" i="2" s="1"/>
  <c r="Y84" i="2"/>
  <c r="AP84" i="2"/>
  <c r="BK84" i="2" s="1"/>
  <c r="V63" i="2"/>
  <c r="W51" i="2"/>
  <c r="X51" i="2" s="1"/>
  <c r="AS72" i="2" s="1"/>
  <c r="BN72" i="2" s="1"/>
  <c r="V8" i="2"/>
  <c r="AQ29" i="2" s="1"/>
  <c r="BL29" i="2" s="1"/>
  <c r="V81" i="2"/>
  <c r="AP102" i="2"/>
  <c r="BK102" i="2" s="1"/>
  <c r="X89" i="2"/>
  <c r="AR110" i="2"/>
  <c r="BM110" i="2" s="1"/>
  <c r="Y58" i="2"/>
  <c r="AS79" i="2"/>
  <c r="BN79" i="2" s="1"/>
  <c r="AR100" i="2"/>
  <c r="BM100" i="2" s="1"/>
  <c r="X79" i="2"/>
  <c r="Y82" i="2"/>
  <c r="AS103" i="2"/>
  <c r="BN103" i="2" s="1"/>
  <c r="AR53" i="2"/>
  <c r="BM53" i="2" s="1"/>
  <c r="X12" i="2"/>
  <c r="AR33" i="2"/>
  <c r="BM33" i="2" s="1"/>
  <c r="Y10" i="2"/>
  <c r="AS31" i="2"/>
  <c r="BN31" i="2" s="1"/>
  <c r="AO92" i="2"/>
  <c r="BJ92" i="2" s="1"/>
  <c r="U71" i="2"/>
  <c r="Z38" i="2"/>
  <c r="AT59" i="2"/>
  <c r="BO59" i="2" s="1"/>
  <c r="Z70" i="2"/>
  <c r="AT91" i="2"/>
  <c r="BO91" i="2" s="1"/>
  <c r="AR42" i="2"/>
  <c r="BM42" i="2" s="1"/>
  <c r="AO24" i="2"/>
  <c r="BJ24" i="2" s="1"/>
  <c r="U3" i="2"/>
  <c r="AO109" i="2"/>
  <c r="BJ109" i="2" s="1"/>
  <c r="U88" i="2"/>
  <c r="W80" i="2"/>
  <c r="W16" i="2"/>
  <c r="AR37" i="2" s="1"/>
  <c r="BM37" i="2" s="1"/>
  <c r="AQ37" i="2"/>
  <c r="BL37" i="2" s="1"/>
  <c r="V30" i="2"/>
  <c r="AQ51" i="2" s="1"/>
  <c r="BL51" i="2" s="1"/>
  <c r="AP51" i="2"/>
  <c r="BK51" i="2" s="1"/>
  <c r="Y68" i="2"/>
  <c r="AS89" i="2"/>
  <c r="BN89" i="2" s="1"/>
  <c r="Y46" i="2"/>
  <c r="AS67" i="2"/>
  <c r="BN67" i="2" s="1"/>
  <c r="V26" i="2"/>
  <c r="AP47" i="2"/>
  <c r="BK47" i="2" s="1"/>
  <c r="X50" i="2"/>
  <c r="AR71" i="2"/>
  <c r="BM71" i="2" s="1"/>
  <c r="V54" i="2"/>
  <c r="AP75" i="2"/>
  <c r="BK75" i="2" s="1"/>
  <c r="Y9" i="2"/>
  <c r="AS30" i="2"/>
  <c r="BN30" i="2" s="1"/>
  <c r="AT111" i="2"/>
  <c r="BO111" i="2" s="1"/>
  <c r="X91" i="2"/>
  <c r="AR112" i="2"/>
  <c r="BM112" i="2" s="1"/>
  <c r="X57" i="2"/>
  <c r="AR78" i="2"/>
  <c r="BM78" i="2" s="1"/>
  <c r="X59" i="2"/>
  <c r="AR80" i="2"/>
  <c r="BM80" i="2" s="1"/>
  <c r="W78" i="2"/>
  <c r="AQ99" i="2"/>
  <c r="BL99" i="2" s="1"/>
  <c r="X56" i="2"/>
  <c r="AR77" i="2"/>
  <c r="BM77" i="2" s="1"/>
  <c r="AR64" i="2"/>
  <c r="BM64" i="2" s="1"/>
  <c r="Y43" i="2"/>
  <c r="W11" i="2"/>
  <c r="AQ32" i="2"/>
  <c r="BL32" i="2" s="1"/>
  <c r="Y7" i="2"/>
  <c r="AS28" i="2"/>
  <c r="BN28" i="2" s="1"/>
  <c r="Z76" i="2"/>
  <c r="AT97" i="2"/>
  <c r="BO97" i="2" s="1"/>
  <c r="U37" i="2"/>
  <c r="AO58" i="2"/>
  <c r="BJ58" i="2" s="1"/>
  <c r="X24" i="2"/>
  <c r="AQ88" i="2"/>
  <c r="BL88" i="2" s="1"/>
  <c r="X67" i="2"/>
  <c r="V52" i="2"/>
  <c r="AP73" i="2"/>
  <c r="BK73" i="2" s="1"/>
  <c r="V40" i="2"/>
  <c r="AQ61" i="2" s="1"/>
  <c r="BL61" i="2" s="1"/>
  <c r="AP61" i="2"/>
  <c r="BK61" i="2" s="1"/>
  <c r="Z92" i="2"/>
  <c r="AT113" i="2"/>
  <c r="BO113" i="2" s="1"/>
  <c r="Z53" i="2"/>
  <c r="AT74" i="2"/>
  <c r="BO74" i="2" s="1"/>
  <c r="U64" i="2"/>
  <c r="AP57" i="2"/>
  <c r="BK57" i="2" s="1"/>
  <c r="V36" i="2"/>
  <c r="Y83" i="2"/>
  <c r="AS104" i="2"/>
  <c r="BN104" i="2" s="1"/>
  <c r="W111" i="2" l="1"/>
  <c r="AR132" i="2" s="1"/>
  <c r="BM132" i="2" s="1"/>
  <c r="AQ132" i="2"/>
  <c r="BL132" i="2" s="1"/>
  <c r="AR127" i="2"/>
  <c r="BM127" i="2" s="1"/>
  <c r="V98" i="2"/>
  <c r="AQ119" i="2" s="1"/>
  <c r="BL119" i="2" s="1"/>
  <c r="W19" i="2"/>
  <c r="AQ40" i="2"/>
  <c r="BL40" i="2" s="1"/>
  <c r="X111" i="2"/>
  <c r="AS132" i="2" s="1"/>
  <c r="BN132" i="2" s="1"/>
  <c r="V285" i="2"/>
  <c r="AQ306" i="2" s="1"/>
  <c r="BL306" i="2" s="1"/>
  <c r="U201" i="2"/>
  <c r="AP222" i="2" s="1"/>
  <c r="BK222" i="2" s="1"/>
  <c r="V162" i="2"/>
  <c r="AQ183" i="2" s="1"/>
  <c r="BL183" i="2" s="1"/>
  <c r="V85" i="2"/>
  <c r="AQ106" i="2" s="1"/>
  <c r="BL106" i="2" s="1"/>
  <c r="T115" i="2"/>
  <c r="AR157" i="2"/>
  <c r="BM157" i="2" s="1"/>
  <c r="X136" i="2"/>
  <c r="AO290" i="2"/>
  <c r="BJ290" i="2" s="1"/>
  <c r="U269" i="2"/>
  <c r="AU38" i="2"/>
  <c r="BP38" i="2" s="1"/>
  <c r="AP190" i="2"/>
  <c r="BK190" i="2" s="1"/>
  <c r="V169" i="2"/>
  <c r="AP56" i="2"/>
  <c r="BK56" i="2" s="1"/>
  <c r="V35" i="2"/>
  <c r="AP199" i="2"/>
  <c r="BK199" i="2" s="1"/>
  <c r="W85" i="2"/>
  <c r="U303" i="2"/>
  <c r="AP324" i="2" s="1"/>
  <c r="BK324" i="2" s="1"/>
  <c r="AQ249" i="2"/>
  <c r="BL249" i="2" s="1"/>
  <c r="W228" i="2"/>
  <c r="V223" i="2"/>
  <c r="V178" i="2"/>
  <c r="U115" i="2"/>
  <c r="AP136" i="2" s="1"/>
  <c r="BK136" i="2" s="1"/>
  <c r="AO136" i="2"/>
  <c r="BJ136" i="2" s="1"/>
  <c r="AO143" i="2"/>
  <c r="BJ143" i="2" s="1"/>
  <c r="AQ293" i="2"/>
  <c r="BL293" i="2" s="1"/>
  <c r="W272" i="2"/>
  <c r="AR293" i="2" s="1"/>
  <c r="BM293" i="2" s="1"/>
  <c r="AO108" i="2"/>
  <c r="BJ108" i="2" s="1"/>
  <c r="Y216" i="2"/>
  <c r="AP218" i="2"/>
  <c r="BK218" i="2" s="1"/>
  <c r="V197" i="2"/>
  <c r="U87" i="2"/>
  <c r="U122" i="2"/>
  <c r="AP143" i="2" s="1"/>
  <c r="BK143" i="2" s="1"/>
  <c r="AP308" i="2"/>
  <c r="BK308" i="2" s="1"/>
  <c r="V287" i="2"/>
  <c r="AP34" i="2"/>
  <c r="BK34" i="2" s="1"/>
  <c r="V13" i="2"/>
  <c r="AQ43" i="2"/>
  <c r="BL43" i="2" s="1"/>
  <c r="V100" i="2"/>
  <c r="AQ121" i="2" s="1"/>
  <c r="BL121" i="2" s="1"/>
  <c r="W22" i="2"/>
  <c r="V122" i="2"/>
  <c r="AQ143" i="2" s="1"/>
  <c r="BL143" i="2" s="1"/>
  <c r="X32" i="2"/>
  <c r="AS53" i="2" s="1"/>
  <c r="BN53" i="2" s="1"/>
  <c r="AQ53" i="2"/>
  <c r="BL53" i="2" s="1"/>
  <c r="W33" i="2"/>
  <c r="V165" i="2"/>
  <c r="AQ186" i="2" s="1"/>
  <c r="BL186" i="2" s="1"/>
  <c r="W207" i="2"/>
  <c r="AR228" i="2" s="1"/>
  <c r="BM228" i="2" s="1"/>
  <c r="X31" i="2"/>
  <c r="AR52" i="2"/>
  <c r="BM52" i="2" s="1"/>
  <c r="AO137" i="2"/>
  <c r="BJ137" i="2" s="1"/>
  <c r="U116" i="2"/>
  <c r="AP137" i="2" s="1"/>
  <c r="BK137" i="2" s="1"/>
  <c r="W183" i="2"/>
  <c r="AR235" i="2"/>
  <c r="BM235" i="2" s="1"/>
  <c r="X214" i="2"/>
  <c r="V118" i="2"/>
  <c r="AP139" i="2"/>
  <c r="BK139" i="2" s="1"/>
  <c r="X239" i="2"/>
  <c r="U44" i="2"/>
  <c r="AP65" i="2" s="1"/>
  <c r="BK65" i="2" s="1"/>
  <c r="AR130" i="2"/>
  <c r="BM130" i="2" s="1"/>
  <c r="X109" i="2"/>
  <c r="X126" i="2"/>
  <c r="Y126" i="2" s="1"/>
  <c r="AT147" i="2" s="1"/>
  <c r="BO147" i="2" s="1"/>
  <c r="AP93" i="2"/>
  <c r="BK93" i="2" s="1"/>
  <c r="V72" i="2"/>
  <c r="AO121" i="2"/>
  <c r="BJ121" i="2" s="1"/>
  <c r="AO201" i="2"/>
  <c r="BJ201" i="2" s="1"/>
  <c r="U180" i="2"/>
  <c r="AO209" i="2"/>
  <c r="BJ209" i="2" s="1"/>
  <c r="V188" i="2"/>
  <c r="W202" i="2"/>
  <c r="W102" i="2"/>
  <c r="W144" i="2"/>
  <c r="AR165" i="2" s="1"/>
  <c r="BM165" i="2" s="1"/>
  <c r="X152" i="2"/>
  <c r="AS173" i="2" s="1"/>
  <c r="BN173" i="2" s="1"/>
  <c r="AQ44" i="2"/>
  <c r="BL44" i="2" s="1"/>
  <c r="W23" i="2"/>
  <c r="W171" i="2"/>
  <c r="AR192" i="2" s="1"/>
  <c r="BM192" i="2" s="1"/>
  <c r="AP123" i="2"/>
  <c r="BK123" i="2" s="1"/>
  <c r="AP152" i="2"/>
  <c r="BK152" i="2" s="1"/>
  <c r="W131" i="2"/>
  <c r="AR152" i="2" s="1"/>
  <c r="BM152" i="2" s="1"/>
  <c r="W29" i="2"/>
  <c r="AQ50" i="2"/>
  <c r="BL50" i="2" s="1"/>
  <c r="X102" i="2"/>
  <c r="AS123" i="2" s="1"/>
  <c r="BN123" i="2" s="1"/>
  <c r="AP281" i="2"/>
  <c r="BK281" i="2" s="1"/>
  <c r="V260" i="2"/>
  <c r="AP231" i="2"/>
  <c r="BK231" i="2" s="1"/>
  <c r="V210" i="2"/>
  <c r="V201" i="2"/>
  <c r="AQ222" i="2" s="1"/>
  <c r="BL222" i="2" s="1"/>
  <c r="AQ95" i="2"/>
  <c r="BL95" i="2" s="1"/>
  <c r="X41" i="2"/>
  <c r="Y41" i="2" s="1"/>
  <c r="AT62" i="2" s="1"/>
  <c r="BO62" i="2" s="1"/>
  <c r="X164" i="2"/>
  <c r="AQ81" i="2"/>
  <c r="BL81" i="2" s="1"/>
  <c r="W60" i="2"/>
  <c r="AP302" i="2"/>
  <c r="BK302" i="2" s="1"/>
  <c r="V281" i="2"/>
  <c r="Y181" i="2"/>
  <c r="W285" i="2"/>
  <c r="AR306" i="2" s="1"/>
  <c r="BM306" i="2" s="1"/>
  <c r="W265" i="2"/>
  <c r="AQ286" i="2"/>
  <c r="BL286" i="2" s="1"/>
  <c r="V303" i="2"/>
  <c r="AR181" i="2"/>
  <c r="BM181" i="2" s="1"/>
  <c r="X160" i="2"/>
  <c r="AO279" i="2"/>
  <c r="BJ279" i="2" s="1"/>
  <c r="U258" i="2"/>
  <c r="AP279" i="2" s="1"/>
  <c r="BK279" i="2" s="1"/>
  <c r="X14" i="2"/>
  <c r="AS35" i="2" s="1"/>
  <c r="BN35" i="2" s="1"/>
  <c r="AN65" i="2"/>
  <c r="BI65" i="2" s="1"/>
  <c r="W74" i="2"/>
  <c r="AP124" i="2"/>
  <c r="BK124" i="2" s="1"/>
  <c r="W103" i="2"/>
  <c r="AR124" i="2" s="1"/>
  <c r="BM124" i="2" s="1"/>
  <c r="AR300" i="2"/>
  <c r="BM300" i="2" s="1"/>
  <c r="X123" i="2"/>
  <c r="X279" i="2"/>
  <c r="Y279" i="2" s="1"/>
  <c r="W49" i="2"/>
  <c r="AR70" i="2" s="1"/>
  <c r="BM70" i="2" s="1"/>
  <c r="AO284" i="2"/>
  <c r="BJ284" i="2" s="1"/>
  <c r="U263" i="2"/>
  <c r="Y55" i="2"/>
  <c r="AS76" i="2"/>
  <c r="BN76" i="2" s="1"/>
  <c r="X148" i="2"/>
  <c r="AQ205" i="2"/>
  <c r="BL205" i="2" s="1"/>
  <c r="W184" i="2"/>
  <c r="Y305" i="2"/>
  <c r="AS326" i="2"/>
  <c r="BN326" i="2" s="1"/>
  <c r="AR106" i="2"/>
  <c r="BM106" i="2" s="1"/>
  <c r="X85" i="2"/>
  <c r="Y93" i="2"/>
  <c r="AS114" i="2"/>
  <c r="BN114" i="2" s="1"/>
  <c r="AQ208" i="2"/>
  <c r="BL208" i="2" s="1"/>
  <c r="W187" i="2"/>
  <c r="AP68" i="2"/>
  <c r="BK68" i="2" s="1"/>
  <c r="W47" i="2"/>
  <c r="AR68" i="2" s="1"/>
  <c r="BM68" i="2" s="1"/>
  <c r="AQ98" i="2"/>
  <c r="BL98" i="2" s="1"/>
  <c r="W77" i="2"/>
  <c r="AR98" i="2" s="1"/>
  <c r="BM98" i="2" s="1"/>
  <c r="AO107" i="2"/>
  <c r="BJ107" i="2" s="1"/>
  <c r="AT90" i="2"/>
  <c r="BO90" i="2" s="1"/>
  <c r="AT115" i="2"/>
  <c r="BO115" i="2" s="1"/>
  <c r="Z20" i="2"/>
  <c r="AA20" i="2" s="1"/>
  <c r="V5" i="2"/>
  <c r="AQ26" i="2" s="1"/>
  <c r="BL26" i="2" s="1"/>
  <c r="AP264" i="2"/>
  <c r="BK264" i="2" s="1"/>
  <c r="V243" i="2"/>
  <c r="AO55" i="2"/>
  <c r="BJ55" i="2" s="1"/>
  <c r="U34" i="2"/>
  <c r="AS82" i="2"/>
  <c r="BN82" i="2" s="1"/>
  <c r="Y61" i="2"/>
  <c r="U173" i="2"/>
  <c r="AQ319" i="2"/>
  <c r="BL319" i="2" s="1"/>
  <c r="U107" i="2"/>
  <c r="V107" i="2" s="1"/>
  <c r="W298" i="2"/>
  <c r="AR319" i="2" s="1"/>
  <c r="BM319" i="2" s="1"/>
  <c r="AS94" i="2"/>
  <c r="BN94" i="2" s="1"/>
  <c r="Y73" i="2"/>
  <c r="U86" i="2"/>
  <c r="W137" i="2"/>
  <c r="AR206" i="2"/>
  <c r="BM206" i="2" s="1"/>
  <c r="X185" i="2"/>
  <c r="AP268" i="2"/>
  <c r="BK268" i="2" s="1"/>
  <c r="V247" i="2"/>
  <c r="AQ268" i="2" s="1"/>
  <c r="BL268" i="2" s="1"/>
  <c r="Z253" i="2"/>
  <c r="AU274" i="2" s="1"/>
  <c r="BP274" i="2" s="1"/>
  <c r="T237" i="2"/>
  <c r="AN258" i="2"/>
  <c r="BI258" i="2" s="1"/>
  <c r="AR69" i="2"/>
  <c r="BM69" i="2" s="1"/>
  <c r="X48" i="2"/>
  <c r="AQ166" i="2"/>
  <c r="BL166" i="2" s="1"/>
  <c r="W145" i="2"/>
  <c r="AR163" i="2"/>
  <c r="BM163" i="2" s="1"/>
  <c r="X142" i="2"/>
  <c r="AS163" i="2" s="1"/>
  <c r="BN163" i="2" s="1"/>
  <c r="X132" i="2"/>
  <c r="AR153" i="2"/>
  <c r="BM153" i="2" s="1"/>
  <c r="AP63" i="2"/>
  <c r="BK63" i="2" s="1"/>
  <c r="V42" i="2"/>
  <c r="AQ63" i="2" s="1"/>
  <c r="BL63" i="2" s="1"/>
  <c r="Y15" i="2"/>
  <c r="Z15" i="2" s="1"/>
  <c r="AU36" i="2" s="1"/>
  <c r="BP36" i="2" s="1"/>
  <c r="AS36" i="2"/>
  <c r="BN36" i="2" s="1"/>
  <c r="AR46" i="2"/>
  <c r="BM46" i="2" s="1"/>
  <c r="AQ27" i="2"/>
  <c r="BL27" i="2" s="1"/>
  <c r="W6" i="2"/>
  <c r="AS240" i="2"/>
  <c r="BN240" i="2" s="1"/>
  <c r="Y219" i="2"/>
  <c r="W213" i="2"/>
  <c r="AS272" i="2"/>
  <c r="BN272" i="2" s="1"/>
  <c r="Z251" i="2"/>
  <c r="X25" i="2"/>
  <c r="W42" i="2"/>
  <c r="AR63" i="2" s="1"/>
  <c r="BM63" i="2" s="1"/>
  <c r="Y106" i="2"/>
  <c r="AT127" i="2" s="1"/>
  <c r="BO127" i="2" s="1"/>
  <c r="Z220" i="2"/>
  <c r="AU241" i="2" s="1"/>
  <c r="BP241" i="2" s="1"/>
  <c r="AQ259" i="2"/>
  <c r="BL259" i="2" s="1"/>
  <c r="W238" i="2"/>
  <c r="U292" i="2"/>
  <c r="AP313" i="2" s="1"/>
  <c r="BK313" i="2" s="1"/>
  <c r="Z286" i="2"/>
  <c r="AU307" i="2" s="1"/>
  <c r="BP307" i="2" s="1"/>
  <c r="AR224" i="2"/>
  <c r="BM224" i="2" s="1"/>
  <c r="X99" i="2"/>
  <c r="AR120" i="2"/>
  <c r="BM120" i="2" s="1"/>
  <c r="AO140" i="2"/>
  <c r="BJ140" i="2" s="1"/>
  <c r="U119" i="2"/>
  <c r="AR227" i="2"/>
  <c r="BM227" i="2" s="1"/>
  <c r="X206" i="2"/>
  <c r="AP197" i="2"/>
  <c r="BK197" i="2" s="1"/>
  <c r="V176" i="2"/>
  <c r="X113" i="2"/>
  <c r="AR134" i="2"/>
  <c r="BM134" i="2" s="1"/>
  <c r="AR297" i="2"/>
  <c r="BM297" i="2" s="1"/>
  <c r="X276" i="2"/>
  <c r="AQ327" i="2"/>
  <c r="BL327" i="2" s="1"/>
  <c r="W306" i="2"/>
  <c r="AP266" i="2"/>
  <c r="BK266" i="2" s="1"/>
  <c r="V245" i="2"/>
  <c r="X97" i="2"/>
  <c r="AR118" i="2"/>
  <c r="BM118" i="2" s="1"/>
  <c r="V18" i="2"/>
  <c r="AP39" i="2"/>
  <c r="BK39" i="2" s="1"/>
  <c r="Z242" i="2"/>
  <c r="AT263" i="2"/>
  <c r="BO263" i="2" s="1"/>
  <c r="AQ247" i="2"/>
  <c r="BL247" i="2" s="1"/>
  <c r="W226" i="2"/>
  <c r="X203" i="2"/>
  <c r="X110" i="2"/>
  <c r="AR131" i="2"/>
  <c r="BM131" i="2" s="1"/>
  <c r="V45" i="2"/>
  <c r="AQ66" i="2" s="1"/>
  <c r="BL66" i="2" s="1"/>
  <c r="AP129" i="2"/>
  <c r="BK129" i="2" s="1"/>
  <c r="AQ303" i="2"/>
  <c r="BL303" i="2" s="1"/>
  <c r="AP270" i="2"/>
  <c r="BK270" i="2" s="1"/>
  <c r="V249" i="2"/>
  <c r="AQ270" i="2" s="1"/>
  <c r="BL270" i="2" s="1"/>
  <c r="AS147" i="2"/>
  <c r="BN147" i="2" s="1"/>
  <c r="W114" i="2"/>
  <c r="AQ135" i="2"/>
  <c r="BL135" i="2" s="1"/>
  <c r="W105" i="2"/>
  <c r="AQ126" i="2"/>
  <c r="BL126" i="2" s="1"/>
  <c r="W30" i="2"/>
  <c r="X30" i="2" s="1"/>
  <c r="Y96" i="2"/>
  <c r="AT117" i="2" s="1"/>
  <c r="BO117" i="2" s="1"/>
  <c r="AS117" i="2"/>
  <c r="BN117" i="2" s="1"/>
  <c r="AR54" i="2"/>
  <c r="BM54" i="2" s="1"/>
  <c r="X33" i="2"/>
  <c r="Y66" i="2"/>
  <c r="AS87" i="2"/>
  <c r="BN87" i="2" s="1"/>
  <c r="W282" i="2"/>
  <c r="AR303" i="2" s="1"/>
  <c r="BM303" i="2" s="1"/>
  <c r="AQ243" i="2"/>
  <c r="BL243" i="2" s="1"/>
  <c r="W222" i="2"/>
  <c r="V108" i="2"/>
  <c r="AQ133" i="2"/>
  <c r="BL133" i="2" s="1"/>
  <c r="W112" i="2"/>
  <c r="V104" i="2"/>
  <c r="AP125" i="2"/>
  <c r="BK125" i="2" s="1"/>
  <c r="Y101" i="2"/>
  <c r="AS122" i="2"/>
  <c r="BN122" i="2" s="1"/>
  <c r="V119" i="2"/>
  <c r="AQ140" i="2" s="1"/>
  <c r="BL140" i="2" s="1"/>
  <c r="AQ184" i="2"/>
  <c r="BL184" i="2" s="1"/>
  <c r="W163" i="2"/>
  <c r="AQ149" i="2"/>
  <c r="BL149" i="2" s="1"/>
  <c r="X128" i="2"/>
  <c r="AS195" i="2"/>
  <c r="BN195" i="2" s="1"/>
  <c r="Y174" i="2"/>
  <c r="AQ287" i="2"/>
  <c r="BL287" i="2" s="1"/>
  <c r="W266" i="2"/>
  <c r="AR246" i="2"/>
  <c r="BM246" i="2" s="1"/>
  <c r="X225" i="2"/>
  <c r="AQ273" i="2"/>
  <c r="BL273" i="2" s="1"/>
  <c r="W252" i="2"/>
  <c r="AP211" i="2"/>
  <c r="BK211" i="2" s="1"/>
  <c r="V190" i="2"/>
  <c r="AP292" i="2"/>
  <c r="BK292" i="2" s="1"/>
  <c r="V271" i="2"/>
  <c r="AR164" i="2"/>
  <c r="BM164" i="2" s="1"/>
  <c r="X143" i="2"/>
  <c r="AQ304" i="2"/>
  <c r="BL304" i="2" s="1"/>
  <c r="W283" i="2"/>
  <c r="AQ179" i="2"/>
  <c r="BL179" i="2" s="1"/>
  <c r="W158" i="2"/>
  <c r="AP289" i="2"/>
  <c r="BK289" i="2" s="1"/>
  <c r="V268" i="2"/>
  <c r="AO182" i="2"/>
  <c r="BJ182" i="2" s="1"/>
  <c r="U161" i="2"/>
  <c r="AS168" i="2"/>
  <c r="BN168" i="2" s="1"/>
  <c r="Y147" i="2"/>
  <c r="AT294" i="2"/>
  <c r="BO294" i="2" s="1"/>
  <c r="Z273" i="2"/>
  <c r="AP177" i="2"/>
  <c r="BK177" i="2" s="1"/>
  <c r="V156" i="2"/>
  <c r="AS310" i="2"/>
  <c r="BN310" i="2" s="1"/>
  <c r="Y289" i="2"/>
  <c r="AT189" i="2"/>
  <c r="BO189" i="2" s="1"/>
  <c r="Z168" i="2"/>
  <c r="AR159" i="2"/>
  <c r="BM159" i="2" s="1"/>
  <c r="X138" i="2"/>
  <c r="AR232" i="2"/>
  <c r="BM232" i="2" s="1"/>
  <c r="X211" i="2"/>
  <c r="AQ219" i="2"/>
  <c r="BL219" i="2" s="1"/>
  <c r="W198" i="2"/>
  <c r="AO178" i="2"/>
  <c r="BJ178" i="2" s="1"/>
  <c r="U157" i="2"/>
  <c r="AR248" i="2"/>
  <c r="BM248" i="2" s="1"/>
  <c r="X227" i="2"/>
  <c r="AR288" i="2"/>
  <c r="BM288" i="2" s="1"/>
  <c r="X267" i="2"/>
  <c r="AV267" i="2"/>
  <c r="AB246" i="2"/>
  <c r="BS246" i="2" s="1"/>
  <c r="AR176" i="2"/>
  <c r="BM176" i="2" s="1"/>
  <c r="X155" i="2"/>
  <c r="AR142" i="2"/>
  <c r="BM142" i="2" s="1"/>
  <c r="X121" i="2"/>
  <c r="AP316" i="2"/>
  <c r="BK316" i="2" s="1"/>
  <c r="V295" i="2"/>
  <c r="AR275" i="2"/>
  <c r="BM275" i="2" s="1"/>
  <c r="X254" i="2"/>
  <c r="AQ311" i="2"/>
  <c r="BL311" i="2" s="1"/>
  <c r="W290" i="2"/>
  <c r="AR172" i="2"/>
  <c r="BM172" i="2" s="1"/>
  <c r="X151" i="2"/>
  <c r="AQ229" i="2"/>
  <c r="BL229" i="2" s="1"/>
  <c r="W208" i="2"/>
  <c r="AP174" i="2"/>
  <c r="BK174" i="2" s="1"/>
  <c r="V153" i="2"/>
  <c r="AO145" i="2"/>
  <c r="BJ145" i="2" s="1"/>
  <c r="U124" i="2"/>
  <c r="AR257" i="2"/>
  <c r="BM257" i="2" s="1"/>
  <c r="X236" i="2"/>
  <c r="AQ250" i="2"/>
  <c r="BL250" i="2" s="1"/>
  <c r="W229" i="2"/>
  <c r="AQ277" i="2"/>
  <c r="BL277" i="2" s="1"/>
  <c r="W256" i="2"/>
  <c r="AQ156" i="2"/>
  <c r="BL156" i="2" s="1"/>
  <c r="W135" i="2"/>
  <c r="AP207" i="2"/>
  <c r="BK207" i="2" s="1"/>
  <c r="V186" i="2"/>
  <c r="AQ191" i="2"/>
  <c r="BL191" i="2" s="1"/>
  <c r="W170" i="2"/>
  <c r="AR328" i="2"/>
  <c r="BM328" i="2" s="1"/>
  <c r="X307" i="2"/>
  <c r="AP155" i="2"/>
  <c r="BK155" i="2" s="1"/>
  <c r="V134" i="2"/>
  <c r="AQ213" i="2"/>
  <c r="BL213" i="2" s="1"/>
  <c r="W192" i="2"/>
  <c r="AR217" i="2"/>
  <c r="BM217" i="2" s="1"/>
  <c r="X196" i="2"/>
  <c r="AP170" i="2"/>
  <c r="BK170" i="2" s="1"/>
  <c r="V149" i="2"/>
  <c r="AR200" i="2"/>
  <c r="BM200" i="2" s="1"/>
  <c r="X179" i="2"/>
  <c r="AP141" i="2"/>
  <c r="BK141" i="2" s="1"/>
  <c r="V120" i="2"/>
  <c r="AP216" i="2"/>
  <c r="BK216" i="2" s="1"/>
  <c r="V195" i="2"/>
  <c r="AP214" i="2"/>
  <c r="BK214" i="2" s="1"/>
  <c r="V193" i="2"/>
  <c r="AQ323" i="2"/>
  <c r="BL323" i="2" s="1"/>
  <c r="W302" i="2"/>
  <c r="AO283" i="2"/>
  <c r="BJ283" i="2" s="1"/>
  <c r="U262" i="2"/>
  <c r="AP315" i="2"/>
  <c r="BK315" i="2" s="1"/>
  <c r="V294" i="2"/>
  <c r="AQ255" i="2"/>
  <c r="BL255" i="2" s="1"/>
  <c r="W234" i="2"/>
  <c r="AQ318" i="2"/>
  <c r="BL318" i="2" s="1"/>
  <c r="W297" i="2"/>
  <c r="AV254" i="2"/>
  <c r="AB233" i="2"/>
  <c r="BS233" i="2" s="1"/>
  <c r="AR253" i="2"/>
  <c r="BM253" i="2" s="1"/>
  <c r="X232" i="2"/>
  <c r="AO230" i="2"/>
  <c r="BJ230" i="2" s="1"/>
  <c r="U209" i="2"/>
  <c r="AQ276" i="2"/>
  <c r="BL276" i="2" s="1"/>
  <c r="W255" i="2"/>
  <c r="AQ225" i="2"/>
  <c r="BL225" i="2" s="1"/>
  <c r="W204" i="2"/>
  <c r="AO280" i="2"/>
  <c r="BJ280" i="2" s="1"/>
  <c r="U259" i="2"/>
  <c r="AQ138" i="2"/>
  <c r="BL138" i="2" s="1"/>
  <c r="W117" i="2"/>
  <c r="AO295" i="2"/>
  <c r="BJ295" i="2" s="1"/>
  <c r="U274" i="2"/>
  <c r="AS236" i="2"/>
  <c r="BN236" i="2" s="1"/>
  <c r="Y215" i="2"/>
  <c r="BI145" i="2"/>
  <c r="AP226" i="2"/>
  <c r="BK226" i="2" s="1"/>
  <c r="V205" i="2"/>
  <c r="AP196" i="2"/>
  <c r="BK196" i="2" s="1"/>
  <c r="V175" i="2"/>
  <c r="AQ325" i="2"/>
  <c r="BL325" i="2" s="1"/>
  <c r="W304" i="2"/>
  <c r="AT309" i="2"/>
  <c r="BO309" i="2" s="1"/>
  <c r="Z288" i="2"/>
  <c r="AP312" i="2"/>
  <c r="BK312" i="2" s="1"/>
  <c r="V291" i="2"/>
  <c r="AR320" i="2"/>
  <c r="BM320" i="2" s="1"/>
  <c r="X299" i="2"/>
  <c r="AO296" i="2"/>
  <c r="BJ296" i="2" s="1"/>
  <c r="U275" i="2"/>
  <c r="AS282" i="2"/>
  <c r="BN282" i="2" s="1"/>
  <c r="Y261" i="2"/>
  <c r="AS271" i="2"/>
  <c r="BN271" i="2" s="1"/>
  <c r="Y250" i="2"/>
  <c r="AR245" i="2"/>
  <c r="BM245" i="2" s="1"/>
  <c r="X224" i="2"/>
  <c r="AQ298" i="2"/>
  <c r="BL298" i="2" s="1"/>
  <c r="W277" i="2"/>
  <c r="AS252" i="2"/>
  <c r="BN252" i="2" s="1"/>
  <c r="Y231" i="2"/>
  <c r="AT180" i="2"/>
  <c r="BO180" i="2" s="1"/>
  <c r="Z159" i="2"/>
  <c r="AQ150" i="2"/>
  <c r="BL150" i="2" s="1"/>
  <c r="W129" i="2"/>
  <c r="AR203" i="2"/>
  <c r="BM203" i="2" s="1"/>
  <c r="X182" i="2"/>
  <c r="AQ321" i="2"/>
  <c r="BL321" i="2" s="1"/>
  <c r="W300" i="2"/>
  <c r="AR215" i="2"/>
  <c r="BM215" i="2" s="1"/>
  <c r="X194" i="2"/>
  <c r="AS251" i="2"/>
  <c r="BN251" i="2" s="1"/>
  <c r="Y230" i="2"/>
  <c r="AQ301" i="2"/>
  <c r="BL301" i="2" s="1"/>
  <c r="W280" i="2"/>
  <c r="AQ187" i="2"/>
  <c r="BL187" i="2" s="1"/>
  <c r="W166" i="2"/>
  <c r="AP305" i="2"/>
  <c r="BK305" i="2" s="1"/>
  <c r="V284" i="2"/>
  <c r="AQ242" i="2"/>
  <c r="BL242" i="2" s="1"/>
  <c r="W221" i="2"/>
  <c r="AP317" i="2"/>
  <c r="BK317" i="2" s="1"/>
  <c r="V296" i="2"/>
  <c r="AS162" i="2"/>
  <c r="BN162" i="2" s="1"/>
  <c r="Y141" i="2"/>
  <c r="AR151" i="2"/>
  <c r="BM151" i="2" s="1"/>
  <c r="X130" i="2"/>
  <c r="AN175" i="2"/>
  <c r="BI175" i="2" s="1"/>
  <c r="T154" i="2"/>
  <c r="AR285" i="2"/>
  <c r="BM285" i="2" s="1"/>
  <c r="X264" i="2"/>
  <c r="AQ146" i="2"/>
  <c r="BL146" i="2" s="1"/>
  <c r="W125" i="2"/>
  <c r="AS239" i="2"/>
  <c r="BN239" i="2" s="1"/>
  <c r="Y218" i="2"/>
  <c r="AP314" i="2"/>
  <c r="BK314" i="2" s="1"/>
  <c r="V293" i="2"/>
  <c r="AR198" i="2"/>
  <c r="BM198" i="2" s="1"/>
  <c r="X177" i="2"/>
  <c r="AS212" i="2"/>
  <c r="BN212" i="2" s="1"/>
  <c r="Y191" i="2"/>
  <c r="AP160" i="2"/>
  <c r="BK160" i="2" s="1"/>
  <c r="V139" i="2"/>
  <c r="AP167" i="2"/>
  <c r="BK167" i="2" s="1"/>
  <c r="V146" i="2"/>
  <c r="AQ278" i="2"/>
  <c r="BL278" i="2" s="1"/>
  <c r="W257" i="2"/>
  <c r="AP210" i="2"/>
  <c r="BK210" i="2" s="1"/>
  <c r="V189" i="2"/>
  <c r="AQ238" i="2"/>
  <c r="BL238" i="2" s="1"/>
  <c r="W217" i="2"/>
  <c r="AQ220" i="2"/>
  <c r="BL220" i="2" s="1"/>
  <c r="W199" i="2"/>
  <c r="AQ193" i="2"/>
  <c r="BL193" i="2" s="1"/>
  <c r="W172" i="2"/>
  <c r="AT322" i="2"/>
  <c r="BO322" i="2" s="1"/>
  <c r="Z301" i="2"/>
  <c r="AQ269" i="2"/>
  <c r="BL269" i="2" s="1"/>
  <c r="W248" i="2"/>
  <c r="AR256" i="2"/>
  <c r="BM256" i="2" s="1"/>
  <c r="X235" i="2"/>
  <c r="AR148" i="2"/>
  <c r="BM148" i="2" s="1"/>
  <c r="X127" i="2"/>
  <c r="AQ265" i="2"/>
  <c r="BL265" i="2" s="1"/>
  <c r="W244" i="2"/>
  <c r="AP291" i="2"/>
  <c r="BK291" i="2" s="1"/>
  <c r="V270" i="2"/>
  <c r="AR154" i="2"/>
  <c r="BM154" i="2" s="1"/>
  <c r="X133" i="2"/>
  <c r="AP262" i="2"/>
  <c r="BK262" i="2" s="1"/>
  <c r="V241" i="2"/>
  <c r="AP161" i="2"/>
  <c r="BK161" i="2" s="1"/>
  <c r="V140" i="2"/>
  <c r="AS299" i="2"/>
  <c r="BN299" i="2" s="1"/>
  <c r="Y278" i="2"/>
  <c r="AR233" i="2"/>
  <c r="BM233" i="2" s="1"/>
  <c r="X212" i="2"/>
  <c r="AV261" i="2"/>
  <c r="AB240" i="2"/>
  <c r="BS240" i="2" s="1"/>
  <c r="AO171" i="2"/>
  <c r="BJ171" i="2" s="1"/>
  <c r="U150" i="2"/>
  <c r="AP188" i="2"/>
  <c r="BK188" i="2" s="1"/>
  <c r="V167" i="2"/>
  <c r="AP221" i="2"/>
  <c r="BK221" i="2" s="1"/>
  <c r="V200" i="2"/>
  <c r="BQ86" i="2"/>
  <c r="BR86" i="2" s="1"/>
  <c r="BT86" i="2" s="1"/>
  <c r="AT105" i="2"/>
  <c r="BO105" i="2" s="1"/>
  <c r="Z84" i="2"/>
  <c r="AU105" i="2" s="1"/>
  <c r="BP105" i="2" s="1"/>
  <c r="W28" i="2"/>
  <c r="AQ49" i="2"/>
  <c r="BL49" i="2" s="1"/>
  <c r="AQ83" i="2"/>
  <c r="BL83" i="2" s="1"/>
  <c r="W62" i="2"/>
  <c r="X62" i="2" s="1"/>
  <c r="AS83" i="2" s="1"/>
  <c r="BN83" i="2" s="1"/>
  <c r="AR72" i="2"/>
  <c r="BM72" i="2" s="1"/>
  <c r="Y51" i="2"/>
  <c r="W8" i="2"/>
  <c r="AR29" i="2" s="1"/>
  <c r="BM29" i="2" s="1"/>
  <c r="AV38" i="2"/>
  <c r="BQ38" i="2" s="1"/>
  <c r="BR38" i="2" s="1"/>
  <c r="BT38" i="2" s="1"/>
  <c r="AB17" i="2"/>
  <c r="BS17" i="2" s="1"/>
  <c r="AQ102" i="2"/>
  <c r="BL102" i="2" s="1"/>
  <c r="W81" i="2"/>
  <c r="X81" i="2" s="1"/>
  <c r="AS102" i="2" s="1"/>
  <c r="BN102" i="2" s="1"/>
  <c r="AQ84" i="2"/>
  <c r="BL84" i="2" s="1"/>
  <c r="W63" i="2"/>
  <c r="X63" i="2" s="1"/>
  <c r="AS84" i="2" s="1"/>
  <c r="BN84" i="2" s="1"/>
  <c r="AR25" i="2"/>
  <c r="BM25" i="2" s="1"/>
  <c r="Y27" i="2"/>
  <c r="AS48" i="2"/>
  <c r="BN48" i="2" s="1"/>
  <c r="AQ96" i="2"/>
  <c r="BL96" i="2" s="1"/>
  <c r="AT60" i="2"/>
  <c r="BO60" i="2" s="1"/>
  <c r="Z39" i="2"/>
  <c r="W75" i="2"/>
  <c r="X4" i="2"/>
  <c r="Y4" i="2" s="1"/>
  <c r="AT25" i="2" s="1"/>
  <c r="BO25" i="2" s="1"/>
  <c r="X95" i="2"/>
  <c r="AR116" i="2"/>
  <c r="BM116" i="2" s="1"/>
  <c r="X11" i="2"/>
  <c r="AR32" i="2"/>
  <c r="BM32" i="2" s="1"/>
  <c r="AA90" i="2"/>
  <c r="AU111" i="2"/>
  <c r="BP111" i="2" s="1"/>
  <c r="W26" i="2"/>
  <c r="AQ47" i="2"/>
  <c r="BL47" i="2" s="1"/>
  <c r="X80" i="2"/>
  <c r="AR101" i="2"/>
  <c r="BM101" i="2" s="1"/>
  <c r="Z82" i="2"/>
  <c r="AT103" i="2"/>
  <c r="BO103" i="2" s="1"/>
  <c r="AP85" i="2"/>
  <c r="BK85" i="2" s="1"/>
  <c r="V64" i="2"/>
  <c r="AQ85" i="2" s="1"/>
  <c r="BL85" i="2" s="1"/>
  <c r="AA69" i="2"/>
  <c r="AU90" i="2"/>
  <c r="BP90" i="2" s="1"/>
  <c r="Y24" i="2"/>
  <c r="AS45" i="2"/>
  <c r="BN45" i="2" s="1"/>
  <c r="Z43" i="2"/>
  <c r="AT64" i="2"/>
  <c r="BO64" i="2" s="1"/>
  <c r="Z10" i="2"/>
  <c r="AT31" i="2"/>
  <c r="BO31" i="2" s="1"/>
  <c r="W40" i="2"/>
  <c r="Z7" i="2"/>
  <c r="AU28" i="2" s="1"/>
  <c r="BP28" i="2" s="1"/>
  <c r="AT28" i="2"/>
  <c r="BO28" i="2" s="1"/>
  <c r="Y57" i="2"/>
  <c r="AS78" i="2"/>
  <c r="BN78" i="2" s="1"/>
  <c r="Z83" i="2"/>
  <c r="AT104" i="2"/>
  <c r="BO104" i="2" s="1"/>
  <c r="X42" i="2"/>
  <c r="AU97" i="2"/>
  <c r="BP97" i="2" s="1"/>
  <c r="AA76" i="2"/>
  <c r="Y91" i="2"/>
  <c r="AS112" i="2"/>
  <c r="BN112" i="2" s="1"/>
  <c r="AQ75" i="2"/>
  <c r="BL75" i="2" s="1"/>
  <c r="W54" i="2"/>
  <c r="AA94" i="2"/>
  <c r="AU115" i="2"/>
  <c r="BP115" i="2" s="1"/>
  <c r="AP92" i="2"/>
  <c r="BK92" i="2" s="1"/>
  <c r="V71" i="2"/>
  <c r="Z58" i="2"/>
  <c r="AT79" i="2"/>
  <c r="BO79" i="2" s="1"/>
  <c r="AQ57" i="2"/>
  <c r="BL57" i="2" s="1"/>
  <c r="W36" i="2"/>
  <c r="AR57" i="2" s="1"/>
  <c r="BM57" i="2" s="1"/>
  <c r="AA92" i="2"/>
  <c r="AU113" i="2"/>
  <c r="BP113" i="2" s="1"/>
  <c r="V37" i="2"/>
  <c r="AP58" i="2"/>
  <c r="BK58" i="2" s="1"/>
  <c r="X78" i="2"/>
  <c r="AR99" i="2"/>
  <c r="BM99" i="2" s="1"/>
  <c r="Z68" i="2"/>
  <c r="AU89" i="2" s="1"/>
  <c r="BP89" i="2" s="1"/>
  <c r="AT89" i="2"/>
  <c r="BO89" i="2" s="1"/>
  <c r="AP24" i="2"/>
  <c r="BK24" i="2" s="1"/>
  <c r="V3" i="2"/>
  <c r="Y21" i="2"/>
  <c r="AT42" i="2" s="1"/>
  <c r="BO42" i="2" s="1"/>
  <c r="AS42" i="2"/>
  <c r="BN42" i="2" s="1"/>
  <c r="Y32" i="2"/>
  <c r="Z32" i="2" s="1"/>
  <c r="AU53" i="2" s="1"/>
  <c r="BP53" i="2" s="1"/>
  <c r="Y79" i="2"/>
  <c r="AS100" i="2"/>
  <c r="BN100" i="2" s="1"/>
  <c r="AQ73" i="2"/>
  <c r="BL73" i="2" s="1"/>
  <c r="W52" i="2"/>
  <c r="X16" i="2"/>
  <c r="Z9" i="2"/>
  <c r="AT30" i="2"/>
  <c r="BO30" i="2" s="1"/>
  <c r="Y50" i="2"/>
  <c r="AS71" i="2"/>
  <c r="BN71" i="2" s="1"/>
  <c r="Z46" i="2"/>
  <c r="AT67" i="2"/>
  <c r="BO67" i="2" s="1"/>
  <c r="AP109" i="2"/>
  <c r="BK109" i="2" s="1"/>
  <c r="V88" i="2"/>
  <c r="AA53" i="2"/>
  <c r="AU74" i="2"/>
  <c r="BP74" i="2" s="1"/>
  <c r="Y67" i="2"/>
  <c r="AS88" i="2"/>
  <c r="BN88" i="2" s="1"/>
  <c r="Y56" i="2"/>
  <c r="AS77" i="2"/>
  <c r="BN77" i="2" s="1"/>
  <c r="Y59" i="2"/>
  <c r="AS80" i="2"/>
  <c r="BN80" i="2" s="1"/>
  <c r="AA70" i="2"/>
  <c r="AU91" i="2"/>
  <c r="BP91" i="2" s="1"/>
  <c r="AA38" i="2"/>
  <c r="AU59" i="2"/>
  <c r="BP59" i="2" s="1"/>
  <c r="AU41" i="2"/>
  <c r="BP41" i="2" s="1"/>
  <c r="Y12" i="2"/>
  <c r="AS33" i="2"/>
  <c r="BN33" i="2" s="1"/>
  <c r="Y89" i="2"/>
  <c r="AS110" i="2"/>
  <c r="BN110" i="2" s="1"/>
  <c r="AS62" i="2" l="1"/>
  <c r="BN62" i="2" s="1"/>
  <c r="X131" i="2"/>
  <c r="AS152" i="2" s="1"/>
  <c r="BN152" i="2" s="1"/>
  <c r="W162" i="2"/>
  <c r="AR183" i="2" s="1"/>
  <c r="BM183" i="2" s="1"/>
  <c r="Y111" i="2"/>
  <c r="W98" i="2"/>
  <c r="X162" i="2"/>
  <c r="V116" i="2"/>
  <c r="AQ137" i="2" s="1"/>
  <c r="BL137" i="2" s="1"/>
  <c r="V115" i="2"/>
  <c r="AQ136" i="2" s="1"/>
  <c r="BL136" i="2" s="1"/>
  <c r="X19" i="2"/>
  <c r="AR40" i="2"/>
  <c r="BM40" i="2" s="1"/>
  <c r="AQ199" i="2"/>
  <c r="BL199" i="2" s="1"/>
  <c r="Y136" i="2"/>
  <c r="AT157" i="2" s="1"/>
  <c r="BO157" i="2" s="1"/>
  <c r="AS157" i="2"/>
  <c r="BN157" i="2" s="1"/>
  <c r="AQ244" i="2"/>
  <c r="BL244" i="2" s="1"/>
  <c r="W223" i="2"/>
  <c r="X223" i="2" s="1"/>
  <c r="AS244" i="2" s="1"/>
  <c r="BN244" i="2" s="1"/>
  <c r="Z126" i="2"/>
  <c r="AU147" i="2" s="1"/>
  <c r="BP147" i="2" s="1"/>
  <c r="W178" i="2"/>
  <c r="AR199" i="2" s="1"/>
  <c r="BM199" i="2" s="1"/>
  <c r="AQ56" i="2"/>
  <c r="BL56" i="2" s="1"/>
  <c r="AQ190" i="2"/>
  <c r="BL190" i="2" s="1"/>
  <c r="V269" i="2"/>
  <c r="AP290" i="2"/>
  <c r="BK290" i="2" s="1"/>
  <c r="X49" i="2"/>
  <c r="Y142" i="2"/>
  <c r="AT163" i="2" s="1"/>
  <c r="BO163" i="2" s="1"/>
  <c r="V44" i="2"/>
  <c r="AQ65" i="2" s="1"/>
  <c r="BL65" i="2" s="1"/>
  <c r="AR249" i="2"/>
  <c r="BM249" i="2" s="1"/>
  <c r="X228" i="2"/>
  <c r="W169" i="2"/>
  <c r="X169" i="2" s="1"/>
  <c r="AS190" i="2" s="1"/>
  <c r="BN190" i="2" s="1"/>
  <c r="W35" i="2"/>
  <c r="X144" i="2"/>
  <c r="AS165" i="2" s="1"/>
  <c r="BN165" i="2" s="1"/>
  <c r="AQ34" i="2"/>
  <c r="BL34" i="2" s="1"/>
  <c r="W13" i="2"/>
  <c r="AR34" i="2" s="1"/>
  <c r="BM34" i="2" s="1"/>
  <c r="Z41" i="2"/>
  <c r="AU62" i="2" s="1"/>
  <c r="BP62" i="2" s="1"/>
  <c r="W165" i="2"/>
  <c r="AR43" i="2"/>
  <c r="BM43" i="2" s="1"/>
  <c r="X272" i="2"/>
  <c r="AS293" i="2" s="1"/>
  <c r="BN293" i="2" s="1"/>
  <c r="AT237" i="2"/>
  <c r="BO237" i="2" s="1"/>
  <c r="Z216" i="2"/>
  <c r="AQ218" i="2"/>
  <c r="BL218" i="2" s="1"/>
  <c r="W197" i="2"/>
  <c r="AR218" i="2" s="1"/>
  <c r="BM218" i="2" s="1"/>
  <c r="W100" i="2"/>
  <c r="AR121" i="2" s="1"/>
  <c r="BM121" i="2" s="1"/>
  <c r="X207" i="2"/>
  <c r="W122" i="2"/>
  <c r="AR143" i="2" s="1"/>
  <c r="BM143" i="2" s="1"/>
  <c r="X22" i="2"/>
  <c r="W287" i="2"/>
  <c r="AQ308" i="2"/>
  <c r="BL308" i="2" s="1"/>
  <c r="AP108" i="2"/>
  <c r="BK108" i="2" s="1"/>
  <c r="V87" i="2"/>
  <c r="W87" i="2" s="1"/>
  <c r="AR108" i="2" s="1"/>
  <c r="BM108" i="2" s="1"/>
  <c r="AQ209" i="2"/>
  <c r="BL209" i="2" s="1"/>
  <c r="W188" i="2"/>
  <c r="X100" i="2"/>
  <c r="AS235" i="2"/>
  <c r="BN235" i="2" s="1"/>
  <c r="Y214" i="2"/>
  <c r="Y31" i="2"/>
  <c r="AS52" i="2"/>
  <c r="BN52" i="2" s="1"/>
  <c r="AR223" i="2"/>
  <c r="BM223" i="2" s="1"/>
  <c r="X202" i="2"/>
  <c r="AS223" i="2" s="1"/>
  <c r="BN223" i="2" s="1"/>
  <c r="Y131" i="2"/>
  <c r="AT152" i="2" s="1"/>
  <c r="BO152" i="2" s="1"/>
  <c r="Y239" i="2"/>
  <c r="AS260" i="2"/>
  <c r="BN260" i="2" s="1"/>
  <c r="AQ93" i="2"/>
  <c r="BL93" i="2" s="1"/>
  <c r="AQ139" i="2"/>
  <c r="BL139" i="2" s="1"/>
  <c r="W118" i="2"/>
  <c r="W249" i="2"/>
  <c r="AR270" i="2" s="1"/>
  <c r="BM270" i="2" s="1"/>
  <c r="X171" i="2"/>
  <c r="AS192" i="2" s="1"/>
  <c r="BN192" i="2" s="1"/>
  <c r="AP201" i="2"/>
  <c r="BK201" i="2" s="1"/>
  <c r="V180" i="2"/>
  <c r="W72" i="2"/>
  <c r="AR93" i="2" s="1"/>
  <c r="BM93" i="2" s="1"/>
  <c r="Y109" i="2"/>
  <c r="AS130" i="2"/>
  <c r="BN130" i="2" s="1"/>
  <c r="X183" i="2"/>
  <c r="AR204" i="2"/>
  <c r="BM204" i="2" s="1"/>
  <c r="W201" i="2"/>
  <c r="AR222" i="2" s="1"/>
  <c r="BM222" i="2" s="1"/>
  <c r="Y152" i="2"/>
  <c r="Z152" i="2" s="1"/>
  <c r="AR50" i="2"/>
  <c r="BM50" i="2" s="1"/>
  <c r="X29" i="2"/>
  <c r="AR44" i="2"/>
  <c r="BM44" i="2" s="1"/>
  <c r="X23" i="2"/>
  <c r="AR123" i="2"/>
  <c r="BM123" i="2" s="1"/>
  <c r="Y14" i="2"/>
  <c r="Z14" i="2" s="1"/>
  <c r="Y102" i="2"/>
  <c r="Z102" i="2" s="1"/>
  <c r="AU123" i="2" s="1"/>
  <c r="BP123" i="2" s="1"/>
  <c r="Y171" i="2"/>
  <c r="AT192" i="2" s="1"/>
  <c r="BO192" i="2" s="1"/>
  <c r="AR186" i="2"/>
  <c r="BM186" i="2" s="1"/>
  <c r="X165" i="2"/>
  <c r="AS186" i="2" s="1"/>
  <c r="BN186" i="2" s="1"/>
  <c r="AR51" i="2"/>
  <c r="BM51" i="2" s="1"/>
  <c r="AA253" i="2"/>
  <c r="AB253" i="2" s="1"/>
  <c r="BS253" i="2" s="1"/>
  <c r="AP128" i="2"/>
  <c r="BK128" i="2" s="1"/>
  <c r="X285" i="2"/>
  <c r="AQ324" i="2"/>
  <c r="BL324" i="2" s="1"/>
  <c r="W303" i="2"/>
  <c r="W281" i="2"/>
  <c r="AQ302" i="2"/>
  <c r="BL302" i="2" s="1"/>
  <c r="AS185" i="2"/>
  <c r="BN185" i="2" s="1"/>
  <c r="Y164" i="2"/>
  <c r="AR119" i="2"/>
  <c r="BM119" i="2" s="1"/>
  <c r="X98" i="2"/>
  <c r="W5" i="2"/>
  <c r="AR26" i="2" s="1"/>
  <c r="BM26" i="2" s="1"/>
  <c r="Z142" i="2"/>
  <c r="AU163" i="2" s="1"/>
  <c r="BP163" i="2" s="1"/>
  <c r="X201" i="2"/>
  <c r="AR95" i="2"/>
  <c r="BM95" i="2" s="1"/>
  <c r="W44" i="2"/>
  <c r="V258" i="2"/>
  <c r="AT202" i="2"/>
  <c r="BO202" i="2" s="1"/>
  <c r="Z181" i="2"/>
  <c r="AQ231" i="2"/>
  <c r="BL231" i="2" s="1"/>
  <c r="W210" i="2"/>
  <c r="AR231" i="2" s="1"/>
  <c r="BM231" i="2" s="1"/>
  <c r="Y160" i="2"/>
  <c r="AS181" i="2"/>
  <c r="BN181" i="2" s="1"/>
  <c r="X265" i="2"/>
  <c r="AR286" i="2"/>
  <c r="BM286" i="2" s="1"/>
  <c r="X60" i="2"/>
  <c r="AR81" i="2"/>
  <c r="BM81" i="2" s="1"/>
  <c r="X103" i="2"/>
  <c r="X74" i="2"/>
  <c r="Y74" i="2" s="1"/>
  <c r="AT95" i="2" s="1"/>
  <c r="BO95" i="2" s="1"/>
  <c r="AQ281" i="2"/>
  <c r="BL281" i="2" s="1"/>
  <c r="W260" i="2"/>
  <c r="AT300" i="2"/>
  <c r="BO300" i="2" s="1"/>
  <c r="AS144" i="2"/>
  <c r="BN144" i="2" s="1"/>
  <c r="Y123" i="2"/>
  <c r="AT144" i="2" s="1"/>
  <c r="BO144" i="2" s="1"/>
  <c r="AS300" i="2"/>
  <c r="BN300" i="2" s="1"/>
  <c r="Z279" i="2"/>
  <c r="AU300" i="2" s="1"/>
  <c r="BP300" i="2" s="1"/>
  <c r="AT76" i="2"/>
  <c r="BO76" i="2" s="1"/>
  <c r="Z55" i="2"/>
  <c r="Y148" i="2"/>
  <c r="AS169" i="2"/>
  <c r="BN169" i="2" s="1"/>
  <c r="AP284" i="2"/>
  <c r="BK284" i="2" s="1"/>
  <c r="V263" i="2"/>
  <c r="Z93" i="2"/>
  <c r="AT114" i="2"/>
  <c r="BO114" i="2" s="1"/>
  <c r="Z305" i="2"/>
  <c r="AT326" i="2"/>
  <c r="BO326" i="2" s="1"/>
  <c r="X8" i="2"/>
  <c r="AS29" i="2" s="1"/>
  <c r="BN29" i="2" s="1"/>
  <c r="Y85" i="2"/>
  <c r="AS106" i="2"/>
  <c r="BN106" i="2" s="1"/>
  <c r="AR205" i="2"/>
  <c r="BM205" i="2" s="1"/>
  <c r="X184" i="2"/>
  <c r="AR158" i="2"/>
  <c r="BM158" i="2" s="1"/>
  <c r="X137" i="2"/>
  <c r="AS158" i="2" s="1"/>
  <c r="BN158" i="2" s="1"/>
  <c r="V173" i="2"/>
  <c r="AQ194" i="2" s="1"/>
  <c r="BL194" i="2" s="1"/>
  <c r="AP194" i="2"/>
  <c r="BK194" i="2" s="1"/>
  <c r="AR208" i="2"/>
  <c r="BM208" i="2" s="1"/>
  <c r="X187" i="2"/>
  <c r="AS208" i="2" s="1"/>
  <c r="BN208" i="2" s="1"/>
  <c r="AP107" i="2"/>
  <c r="BK107" i="2" s="1"/>
  <c r="AT82" i="2"/>
  <c r="BO82" i="2" s="1"/>
  <c r="Z61" i="2"/>
  <c r="V86" i="2"/>
  <c r="Y185" i="2"/>
  <c r="AS206" i="2"/>
  <c r="BN206" i="2" s="1"/>
  <c r="AT94" i="2"/>
  <c r="BO94" i="2" s="1"/>
  <c r="Z73" i="2"/>
  <c r="X298" i="2"/>
  <c r="Y298" i="2" s="1"/>
  <c r="AT319" i="2" s="1"/>
  <c r="BO319" i="2" s="1"/>
  <c r="X77" i="2"/>
  <c r="X47" i="2"/>
  <c r="AA220" i="2"/>
  <c r="AV241" i="2" s="1"/>
  <c r="BQ241" i="2" s="1"/>
  <c r="BR241" i="2" s="1"/>
  <c r="BT241" i="2" s="1"/>
  <c r="AP55" i="2"/>
  <c r="BK55" i="2" s="1"/>
  <c r="V34" i="2"/>
  <c r="AQ264" i="2"/>
  <c r="BL264" i="2" s="1"/>
  <c r="W243" i="2"/>
  <c r="AA286" i="2"/>
  <c r="AU272" i="2"/>
  <c r="BP272" i="2" s="1"/>
  <c r="AA251" i="2"/>
  <c r="AV272" i="2" s="1"/>
  <c r="BQ272" i="2" s="1"/>
  <c r="Y132" i="2"/>
  <c r="AS153" i="2"/>
  <c r="BN153" i="2" s="1"/>
  <c r="AA68" i="2"/>
  <c r="AB68" i="2" s="1"/>
  <c r="BS68" i="2" s="1"/>
  <c r="AA126" i="2"/>
  <c r="AV147" i="2" s="1"/>
  <c r="AW147" i="2" s="1"/>
  <c r="W45" i="2"/>
  <c r="AR66" i="2" s="1"/>
  <c r="BM66" i="2" s="1"/>
  <c r="AR27" i="2"/>
  <c r="BM27" i="2" s="1"/>
  <c r="X6" i="2"/>
  <c r="AR259" i="2"/>
  <c r="BM259" i="2" s="1"/>
  <c r="X238" i="2"/>
  <c r="AR234" i="2"/>
  <c r="BM234" i="2" s="1"/>
  <c r="X213" i="2"/>
  <c r="Z106" i="2"/>
  <c r="U237" i="2"/>
  <c r="AO258" i="2"/>
  <c r="BJ258" i="2" s="1"/>
  <c r="Z4" i="2"/>
  <c r="AU25" i="2" s="1"/>
  <c r="BP25" i="2" s="1"/>
  <c r="W247" i="2"/>
  <c r="AS46" i="2"/>
  <c r="BN46" i="2" s="1"/>
  <c r="AT240" i="2"/>
  <c r="BO240" i="2" s="1"/>
  <c r="Z219" i="2"/>
  <c r="Y25" i="2"/>
  <c r="Z25" i="2" s="1"/>
  <c r="AU46" i="2" s="1"/>
  <c r="BP46" i="2" s="1"/>
  <c r="AT36" i="2"/>
  <c r="BO36" i="2" s="1"/>
  <c r="AA15" i="2"/>
  <c r="V292" i="2"/>
  <c r="AR166" i="2"/>
  <c r="BM166" i="2" s="1"/>
  <c r="X145" i="2"/>
  <c r="Y48" i="2"/>
  <c r="AS69" i="2"/>
  <c r="BN69" i="2" s="1"/>
  <c r="W104" i="2"/>
  <c r="AQ125" i="2"/>
  <c r="BL125" i="2" s="1"/>
  <c r="Z66" i="2"/>
  <c r="AT87" i="2"/>
  <c r="BO87" i="2" s="1"/>
  <c r="AR135" i="2"/>
  <c r="BM135" i="2" s="1"/>
  <c r="X114" i="2"/>
  <c r="AS224" i="2"/>
  <c r="AA242" i="2"/>
  <c r="AV263" i="2" s="1"/>
  <c r="BQ263" i="2" s="1"/>
  <c r="AU263" i="2"/>
  <c r="BP263" i="2" s="1"/>
  <c r="Y97" i="2"/>
  <c r="AS118" i="2"/>
  <c r="BN118" i="2" s="1"/>
  <c r="Y206" i="2"/>
  <c r="AS227" i="2"/>
  <c r="BN227" i="2" s="1"/>
  <c r="Y99" i="2"/>
  <c r="AS120" i="2"/>
  <c r="BN120" i="2" s="1"/>
  <c r="Y203" i="2"/>
  <c r="AT224" i="2" s="1"/>
  <c r="BO224" i="2" s="1"/>
  <c r="Z21" i="2"/>
  <c r="AA21" i="2" s="1"/>
  <c r="AA84" i="2"/>
  <c r="AV105" i="2" s="1"/>
  <c r="Y128" i="2"/>
  <c r="AS149" i="2"/>
  <c r="BN149" i="2" s="1"/>
  <c r="Z96" i="2"/>
  <c r="AT173" i="2"/>
  <c r="BO173" i="2" s="1"/>
  <c r="AT35" i="2"/>
  <c r="BO35" i="2" s="1"/>
  <c r="AS54" i="2"/>
  <c r="BN54" i="2" s="1"/>
  <c r="Y33" i="2"/>
  <c r="X226" i="2"/>
  <c r="AR247" i="2"/>
  <c r="BM247" i="2" s="1"/>
  <c r="W245" i="2"/>
  <c r="AQ266" i="2"/>
  <c r="BL266" i="2" s="1"/>
  <c r="X306" i="2"/>
  <c r="AR327" i="2"/>
  <c r="BM327" i="2" s="1"/>
  <c r="AP140" i="2"/>
  <c r="BK140" i="2" s="1"/>
  <c r="Z101" i="2"/>
  <c r="AT122" i="2"/>
  <c r="BO122" i="2" s="1"/>
  <c r="W107" i="2"/>
  <c r="AR128" i="2" s="1"/>
  <c r="BM128" i="2" s="1"/>
  <c r="AQ128" i="2"/>
  <c r="BL128" i="2" s="1"/>
  <c r="AR126" i="2"/>
  <c r="BM126" i="2" s="1"/>
  <c r="X105" i="2"/>
  <c r="AS126" i="2" s="1"/>
  <c r="BN126" i="2" s="1"/>
  <c r="Y110" i="2"/>
  <c r="AS131" i="2"/>
  <c r="BN131" i="2" s="1"/>
  <c r="AQ39" i="2"/>
  <c r="BL39" i="2" s="1"/>
  <c r="W18" i="2"/>
  <c r="W176" i="2"/>
  <c r="AQ197" i="2"/>
  <c r="BL197" i="2" s="1"/>
  <c r="X163" i="2"/>
  <c r="AR184" i="2"/>
  <c r="BM184" i="2" s="1"/>
  <c r="X112" i="2"/>
  <c r="AR133" i="2"/>
  <c r="BM133" i="2" s="1"/>
  <c r="AQ129" i="2"/>
  <c r="BL129" i="2" s="1"/>
  <c r="AR243" i="2"/>
  <c r="BM243" i="2" s="1"/>
  <c r="X222" i="2"/>
  <c r="X282" i="2"/>
  <c r="W108" i="2"/>
  <c r="Y276" i="2"/>
  <c r="AS297" i="2"/>
  <c r="BN297" i="2" s="1"/>
  <c r="Y113" i="2"/>
  <c r="AS134" i="2"/>
  <c r="BN134" i="2" s="1"/>
  <c r="W119" i="2"/>
  <c r="AQ221" i="2"/>
  <c r="BL221" i="2" s="1"/>
  <c r="W200" i="2"/>
  <c r="AT299" i="2"/>
  <c r="BO299" i="2" s="1"/>
  <c r="Z278" i="2"/>
  <c r="AQ262" i="2"/>
  <c r="BL262" i="2" s="1"/>
  <c r="W241" i="2"/>
  <c r="AQ291" i="2"/>
  <c r="BL291" i="2" s="1"/>
  <c r="W270" i="2"/>
  <c r="AA142" i="2"/>
  <c r="AS256" i="2"/>
  <c r="BN256" i="2" s="1"/>
  <c r="Y235" i="2"/>
  <c r="AU322" i="2"/>
  <c r="BP322" i="2" s="1"/>
  <c r="AA301" i="2"/>
  <c r="AR278" i="2"/>
  <c r="BM278" i="2" s="1"/>
  <c r="X257" i="2"/>
  <c r="AQ160" i="2"/>
  <c r="BL160" i="2" s="1"/>
  <c r="W139" i="2"/>
  <c r="AQ314" i="2"/>
  <c r="BL314" i="2" s="1"/>
  <c r="W293" i="2"/>
  <c r="AR146" i="2"/>
  <c r="BM146" i="2" s="1"/>
  <c r="X125" i="2"/>
  <c r="AO175" i="2"/>
  <c r="BJ175" i="2" s="1"/>
  <c r="U154" i="2"/>
  <c r="AT162" i="2"/>
  <c r="BO162" i="2" s="1"/>
  <c r="Z141" i="2"/>
  <c r="AQ317" i="2"/>
  <c r="BL317" i="2" s="1"/>
  <c r="W296" i="2"/>
  <c r="AR187" i="2"/>
  <c r="BM187" i="2" s="1"/>
  <c r="X166" i="2"/>
  <c r="AR301" i="2"/>
  <c r="BM301" i="2" s="1"/>
  <c r="X280" i="2"/>
  <c r="AR150" i="2"/>
  <c r="BM150" i="2" s="1"/>
  <c r="X129" i="2"/>
  <c r="AU180" i="2"/>
  <c r="BP180" i="2" s="1"/>
  <c r="AA159" i="2"/>
  <c r="AR298" i="2"/>
  <c r="BM298" i="2" s="1"/>
  <c r="X277" i="2"/>
  <c r="AT271" i="2"/>
  <c r="BO271" i="2" s="1"/>
  <c r="Z250" i="2"/>
  <c r="AP296" i="2"/>
  <c r="BK296" i="2" s="1"/>
  <c r="V275" i="2"/>
  <c r="AU309" i="2"/>
  <c r="BP309" i="2" s="1"/>
  <c r="AA288" i="2"/>
  <c r="AQ196" i="2"/>
  <c r="BL196" i="2" s="1"/>
  <c r="W175" i="2"/>
  <c r="AP295" i="2"/>
  <c r="BK295" i="2" s="1"/>
  <c r="V274" i="2"/>
  <c r="AV274" i="2"/>
  <c r="AP280" i="2"/>
  <c r="BK280" i="2" s="1"/>
  <c r="V259" i="2"/>
  <c r="AR276" i="2"/>
  <c r="BM276" i="2" s="1"/>
  <c r="X255" i="2"/>
  <c r="AP230" i="2"/>
  <c r="BK230" i="2" s="1"/>
  <c r="V209" i="2"/>
  <c r="Z131" i="2"/>
  <c r="AR255" i="2"/>
  <c r="BM255" i="2" s="1"/>
  <c r="X234" i="2"/>
  <c r="AP283" i="2"/>
  <c r="BK283" i="2" s="1"/>
  <c r="V262" i="2"/>
  <c r="AQ214" i="2"/>
  <c r="BL214" i="2" s="1"/>
  <c r="W193" i="2"/>
  <c r="AS200" i="2"/>
  <c r="BN200" i="2" s="1"/>
  <c r="Y179" i="2"/>
  <c r="AS217" i="2"/>
  <c r="BN217" i="2" s="1"/>
  <c r="Y196" i="2"/>
  <c r="AQ155" i="2"/>
  <c r="BL155" i="2" s="1"/>
  <c r="W134" i="2"/>
  <c r="AR191" i="2"/>
  <c r="BM191" i="2" s="1"/>
  <c r="X170" i="2"/>
  <c r="AR156" i="2"/>
  <c r="BM156" i="2" s="1"/>
  <c r="X135" i="2"/>
  <c r="AR250" i="2"/>
  <c r="BM250" i="2" s="1"/>
  <c r="X229" i="2"/>
  <c r="AP145" i="2"/>
  <c r="BK145" i="2" s="1"/>
  <c r="V124" i="2"/>
  <c r="AR229" i="2"/>
  <c r="BM229" i="2" s="1"/>
  <c r="X208" i="2"/>
  <c r="AS183" i="2"/>
  <c r="BN183" i="2" s="1"/>
  <c r="Y162" i="2"/>
  <c r="AR311" i="2"/>
  <c r="BM311" i="2" s="1"/>
  <c r="X290" i="2"/>
  <c r="AQ316" i="2"/>
  <c r="BL316" i="2" s="1"/>
  <c r="W295" i="2"/>
  <c r="AS142" i="2"/>
  <c r="BN142" i="2" s="1"/>
  <c r="Y121" i="2"/>
  <c r="AS248" i="2"/>
  <c r="BN248" i="2" s="1"/>
  <c r="Y227" i="2"/>
  <c r="AR219" i="2"/>
  <c r="BM219" i="2" s="1"/>
  <c r="X198" i="2"/>
  <c r="AS159" i="2"/>
  <c r="BN159" i="2" s="1"/>
  <c r="Y138" i="2"/>
  <c r="AT310" i="2"/>
  <c r="BO310" i="2" s="1"/>
  <c r="Z289" i="2"/>
  <c r="AQ177" i="2"/>
  <c r="BL177" i="2" s="1"/>
  <c r="W156" i="2"/>
  <c r="AU294" i="2"/>
  <c r="BP294" i="2" s="1"/>
  <c r="AA273" i="2"/>
  <c r="AQ289" i="2"/>
  <c r="BL289" i="2" s="1"/>
  <c r="W268" i="2"/>
  <c r="AR304" i="2"/>
  <c r="BM304" i="2" s="1"/>
  <c r="X283" i="2"/>
  <c r="AQ292" i="2"/>
  <c r="BL292" i="2" s="1"/>
  <c r="W271" i="2"/>
  <c r="AR273" i="2"/>
  <c r="BM273" i="2" s="1"/>
  <c r="X252" i="2"/>
  <c r="AR287" i="2"/>
  <c r="BM287" i="2" s="1"/>
  <c r="X266" i="2"/>
  <c r="BQ261" i="2"/>
  <c r="BR261" i="2" s="1"/>
  <c r="BT261" i="2" s="1"/>
  <c r="AW261" i="2"/>
  <c r="BQ254" i="2"/>
  <c r="BR254" i="2" s="1"/>
  <c r="BT254" i="2" s="1"/>
  <c r="AW254" i="2"/>
  <c r="BQ267" i="2"/>
  <c r="BR267" i="2" s="1"/>
  <c r="BT267" i="2" s="1"/>
  <c r="AW267" i="2"/>
  <c r="AQ188" i="2"/>
  <c r="BL188" i="2" s="1"/>
  <c r="W167" i="2"/>
  <c r="AP171" i="2"/>
  <c r="BK171" i="2" s="1"/>
  <c r="V150" i="2"/>
  <c r="AS233" i="2"/>
  <c r="BN233" i="2" s="1"/>
  <c r="Y212" i="2"/>
  <c r="AQ161" i="2"/>
  <c r="BL161" i="2" s="1"/>
  <c r="W140" i="2"/>
  <c r="AS154" i="2"/>
  <c r="BN154" i="2" s="1"/>
  <c r="Y133" i="2"/>
  <c r="AR265" i="2"/>
  <c r="BM265" i="2" s="1"/>
  <c r="X244" i="2"/>
  <c r="AS148" i="2"/>
  <c r="BN148" i="2" s="1"/>
  <c r="Y127" i="2"/>
  <c r="AR269" i="2"/>
  <c r="BM269" i="2" s="1"/>
  <c r="X248" i="2"/>
  <c r="AR193" i="2"/>
  <c r="BM193" i="2" s="1"/>
  <c r="X172" i="2"/>
  <c r="AR220" i="2"/>
  <c r="BM220" i="2" s="1"/>
  <c r="X199" i="2"/>
  <c r="AR238" i="2"/>
  <c r="BM238" i="2" s="1"/>
  <c r="X217" i="2"/>
  <c r="AQ210" i="2"/>
  <c r="BL210" i="2" s="1"/>
  <c r="W189" i="2"/>
  <c r="AQ167" i="2"/>
  <c r="BL167" i="2" s="1"/>
  <c r="W146" i="2"/>
  <c r="AT212" i="2"/>
  <c r="BO212" i="2" s="1"/>
  <c r="Z191" i="2"/>
  <c r="AS198" i="2"/>
  <c r="BN198" i="2" s="1"/>
  <c r="Y177" i="2"/>
  <c r="AT239" i="2"/>
  <c r="BO239" i="2" s="1"/>
  <c r="Z218" i="2"/>
  <c r="AS285" i="2"/>
  <c r="BN285" i="2" s="1"/>
  <c r="Y264" i="2"/>
  <c r="AS151" i="2"/>
  <c r="BN151" i="2" s="1"/>
  <c r="Y130" i="2"/>
  <c r="AR242" i="2"/>
  <c r="BM242" i="2" s="1"/>
  <c r="X221" i="2"/>
  <c r="AQ305" i="2"/>
  <c r="BL305" i="2" s="1"/>
  <c r="W284" i="2"/>
  <c r="AT251" i="2"/>
  <c r="BO251" i="2" s="1"/>
  <c r="Z230" i="2"/>
  <c r="AS215" i="2"/>
  <c r="BN215" i="2" s="1"/>
  <c r="Y194" i="2"/>
  <c r="AR321" i="2"/>
  <c r="BM321" i="2" s="1"/>
  <c r="X300" i="2"/>
  <c r="AS203" i="2"/>
  <c r="BN203" i="2" s="1"/>
  <c r="Y182" i="2"/>
  <c r="AT252" i="2"/>
  <c r="BO252" i="2" s="1"/>
  <c r="Z231" i="2"/>
  <c r="AS245" i="2"/>
  <c r="BN245" i="2" s="1"/>
  <c r="Y224" i="2"/>
  <c r="AT282" i="2"/>
  <c r="BO282" i="2" s="1"/>
  <c r="Z261" i="2"/>
  <c r="AS320" i="2"/>
  <c r="BN320" i="2" s="1"/>
  <c r="Y299" i="2"/>
  <c r="AQ312" i="2"/>
  <c r="BL312" i="2" s="1"/>
  <c r="W291" i="2"/>
  <c r="AR325" i="2"/>
  <c r="BM325" i="2" s="1"/>
  <c r="X304" i="2"/>
  <c r="AQ226" i="2"/>
  <c r="BL226" i="2" s="1"/>
  <c r="W205" i="2"/>
  <c r="AT236" i="2"/>
  <c r="BO236" i="2" s="1"/>
  <c r="Z215" i="2"/>
  <c r="AR138" i="2"/>
  <c r="BM138" i="2" s="1"/>
  <c r="X117" i="2"/>
  <c r="AR225" i="2"/>
  <c r="BM225" i="2" s="1"/>
  <c r="X204" i="2"/>
  <c r="AS253" i="2"/>
  <c r="BN253" i="2" s="1"/>
  <c r="Y232" i="2"/>
  <c r="AR318" i="2"/>
  <c r="BM318" i="2" s="1"/>
  <c r="X297" i="2"/>
  <c r="AQ315" i="2"/>
  <c r="BL315" i="2" s="1"/>
  <c r="W294" i="2"/>
  <c r="AR323" i="2"/>
  <c r="BM323" i="2" s="1"/>
  <c r="X302" i="2"/>
  <c r="AQ216" i="2"/>
  <c r="BL216" i="2" s="1"/>
  <c r="W195" i="2"/>
  <c r="AQ141" i="2"/>
  <c r="BL141" i="2" s="1"/>
  <c r="W120" i="2"/>
  <c r="AQ170" i="2"/>
  <c r="BL170" i="2" s="1"/>
  <c r="W149" i="2"/>
  <c r="AR213" i="2"/>
  <c r="BM213" i="2" s="1"/>
  <c r="X192" i="2"/>
  <c r="AS328" i="2"/>
  <c r="BN328" i="2" s="1"/>
  <c r="Y307" i="2"/>
  <c r="AQ207" i="2"/>
  <c r="BL207" i="2" s="1"/>
  <c r="W186" i="2"/>
  <c r="AR277" i="2"/>
  <c r="BM277" i="2" s="1"/>
  <c r="X256" i="2"/>
  <c r="AS257" i="2"/>
  <c r="BN257" i="2" s="1"/>
  <c r="Y236" i="2"/>
  <c r="AQ174" i="2"/>
  <c r="BL174" i="2" s="1"/>
  <c r="W153" i="2"/>
  <c r="AS172" i="2"/>
  <c r="BN172" i="2" s="1"/>
  <c r="Y151" i="2"/>
  <c r="AS275" i="2"/>
  <c r="BN275" i="2" s="1"/>
  <c r="Y254" i="2"/>
  <c r="AS176" i="2"/>
  <c r="BN176" i="2" s="1"/>
  <c r="Y155" i="2"/>
  <c r="AS288" i="2"/>
  <c r="BN288" i="2" s="1"/>
  <c r="Y267" i="2"/>
  <c r="AP178" i="2"/>
  <c r="BK178" i="2" s="1"/>
  <c r="V157" i="2"/>
  <c r="AS232" i="2"/>
  <c r="BN232" i="2" s="1"/>
  <c r="Y211" i="2"/>
  <c r="AU189" i="2"/>
  <c r="BP189" i="2" s="1"/>
  <c r="AA168" i="2"/>
  <c r="AT168" i="2"/>
  <c r="BO168" i="2" s="1"/>
  <c r="Z147" i="2"/>
  <c r="AP182" i="2"/>
  <c r="BK182" i="2" s="1"/>
  <c r="V161" i="2"/>
  <c r="AR179" i="2"/>
  <c r="BM179" i="2" s="1"/>
  <c r="X158" i="2"/>
  <c r="AS164" i="2"/>
  <c r="BN164" i="2" s="1"/>
  <c r="Y143" i="2"/>
  <c r="AQ211" i="2"/>
  <c r="BL211" i="2" s="1"/>
  <c r="W190" i="2"/>
  <c r="AS246" i="2"/>
  <c r="BN246" i="2" s="1"/>
  <c r="Y225" i="2"/>
  <c r="AT195" i="2"/>
  <c r="BO195" i="2" s="1"/>
  <c r="Z174" i="2"/>
  <c r="AW38" i="2"/>
  <c r="AV41" i="2"/>
  <c r="BQ41" i="2" s="1"/>
  <c r="BR41" i="2" s="1"/>
  <c r="BT41" i="2" s="1"/>
  <c r="AB20" i="2"/>
  <c r="BS20" i="2" s="1"/>
  <c r="AV113" i="2"/>
  <c r="BQ113" i="2" s="1"/>
  <c r="BR113" i="2" s="1"/>
  <c r="BT113" i="2" s="1"/>
  <c r="AB92" i="2"/>
  <c r="BS92" i="2" s="1"/>
  <c r="AR83" i="2"/>
  <c r="BM83" i="2" s="1"/>
  <c r="AR49" i="2"/>
  <c r="BM49" i="2" s="1"/>
  <c r="X28" i="2"/>
  <c r="AT48" i="2"/>
  <c r="BO48" i="2" s="1"/>
  <c r="Z27" i="2"/>
  <c r="AU48" i="2" s="1"/>
  <c r="BP48" i="2" s="1"/>
  <c r="AV59" i="2"/>
  <c r="BQ59" i="2" s="1"/>
  <c r="BR59" i="2" s="1"/>
  <c r="BT59" i="2" s="1"/>
  <c r="AB38" i="2"/>
  <c r="BS38" i="2" s="1"/>
  <c r="AV74" i="2"/>
  <c r="BQ74" i="2" s="1"/>
  <c r="BR74" i="2" s="1"/>
  <c r="BT74" i="2" s="1"/>
  <c r="AB53" i="2"/>
  <c r="BS53" i="2" s="1"/>
  <c r="AV90" i="2"/>
  <c r="BQ90" i="2" s="1"/>
  <c r="BR90" i="2" s="1"/>
  <c r="BT90" i="2" s="1"/>
  <c r="AB69" i="2"/>
  <c r="BS69" i="2" s="1"/>
  <c r="Y95" i="2"/>
  <c r="AS116" i="2"/>
  <c r="BN116" i="2" s="1"/>
  <c r="AT72" i="2"/>
  <c r="BO72" i="2" s="1"/>
  <c r="Z51" i="2"/>
  <c r="Y62" i="2"/>
  <c r="AT83" i="2" s="1"/>
  <c r="BO83" i="2" s="1"/>
  <c r="AV91" i="2"/>
  <c r="BQ91" i="2" s="1"/>
  <c r="BR91" i="2" s="1"/>
  <c r="BT91" i="2" s="1"/>
  <c r="AB70" i="2"/>
  <c r="BS70" i="2" s="1"/>
  <c r="AV97" i="2"/>
  <c r="BQ97" i="2" s="1"/>
  <c r="BR97" i="2" s="1"/>
  <c r="BT97" i="2" s="1"/>
  <c r="AB76" i="2"/>
  <c r="BS76" i="2" s="1"/>
  <c r="AR96" i="2"/>
  <c r="BM96" i="2" s="1"/>
  <c r="X75" i="2"/>
  <c r="AS96" i="2" s="1"/>
  <c r="BN96" i="2" s="1"/>
  <c r="X36" i="2"/>
  <c r="Y36" i="2" s="1"/>
  <c r="AV115" i="2"/>
  <c r="BQ115" i="2" s="1"/>
  <c r="BR115" i="2" s="1"/>
  <c r="BT115" i="2" s="1"/>
  <c r="AB94" i="2"/>
  <c r="BS94" i="2" s="1"/>
  <c r="W64" i="2"/>
  <c r="X64" i="2" s="1"/>
  <c r="AV111" i="2"/>
  <c r="BQ111" i="2" s="1"/>
  <c r="BR111" i="2" s="1"/>
  <c r="BT111" i="2" s="1"/>
  <c r="AB90" i="2"/>
  <c r="BS90" i="2" s="1"/>
  <c r="AS25" i="2"/>
  <c r="AA39" i="2"/>
  <c r="AU60" i="2"/>
  <c r="BP60" i="2" s="1"/>
  <c r="AR84" i="2"/>
  <c r="BM84" i="2" s="1"/>
  <c r="Y63" i="2"/>
  <c r="AT84" i="2" s="1"/>
  <c r="BO84" i="2" s="1"/>
  <c r="AR102" i="2"/>
  <c r="BM102" i="2" s="1"/>
  <c r="Y81" i="2"/>
  <c r="AA46" i="2"/>
  <c r="AU67" i="2"/>
  <c r="BP67" i="2" s="1"/>
  <c r="AA58" i="2"/>
  <c r="AU79" i="2"/>
  <c r="BP79" i="2" s="1"/>
  <c r="X54" i="2"/>
  <c r="AR75" i="2"/>
  <c r="BM75" i="2" s="1"/>
  <c r="Y16" i="2"/>
  <c r="AS37" i="2"/>
  <c r="BN37" i="2" s="1"/>
  <c r="X52" i="2"/>
  <c r="AR73" i="2"/>
  <c r="BM73" i="2" s="1"/>
  <c r="Z91" i="2"/>
  <c r="AT112" i="2"/>
  <c r="BO112" i="2" s="1"/>
  <c r="X26" i="2"/>
  <c r="AR47" i="2"/>
  <c r="BM47" i="2" s="1"/>
  <c r="Z12" i="2"/>
  <c r="AT33" i="2"/>
  <c r="BO33" i="2" s="1"/>
  <c r="Z50" i="2"/>
  <c r="AT71" i="2"/>
  <c r="BO71" i="2" s="1"/>
  <c r="Y49" i="2"/>
  <c r="AS70" i="2"/>
  <c r="BN70" i="2" s="1"/>
  <c r="AT53" i="2"/>
  <c r="BO53" i="2" s="1"/>
  <c r="AA32" i="2"/>
  <c r="Y78" i="2"/>
  <c r="AS99" i="2"/>
  <c r="BN99" i="2" s="1"/>
  <c r="W37" i="2"/>
  <c r="AQ58" i="2"/>
  <c r="BL58" i="2" s="1"/>
  <c r="AA41" i="2"/>
  <c r="AA7" i="2"/>
  <c r="AA9" i="2"/>
  <c r="AU30" i="2"/>
  <c r="BP30" i="2" s="1"/>
  <c r="Y30" i="2"/>
  <c r="AS51" i="2"/>
  <c r="BN51" i="2" s="1"/>
  <c r="Z79" i="2"/>
  <c r="AT100" i="2"/>
  <c r="BO100" i="2" s="1"/>
  <c r="Z59" i="2"/>
  <c r="AT80" i="2"/>
  <c r="BO80" i="2" s="1"/>
  <c r="W88" i="2"/>
  <c r="AQ109" i="2"/>
  <c r="BL109" i="2" s="1"/>
  <c r="Z57" i="2"/>
  <c r="AT78" i="2"/>
  <c r="BO78" i="2" s="1"/>
  <c r="AA10" i="2"/>
  <c r="AU31" i="2"/>
  <c r="BP31" i="2" s="1"/>
  <c r="Z24" i="2"/>
  <c r="AT45" i="2"/>
  <c r="BO45" i="2" s="1"/>
  <c r="AA82" i="2"/>
  <c r="AU103" i="2"/>
  <c r="BP103" i="2" s="1"/>
  <c r="Z89" i="2"/>
  <c r="AT110" i="2"/>
  <c r="BO110" i="2" s="1"/>
  <c r="Z56" i="2"/>
  <c r="AU77" i="2" s="1"/>
  <c r="BP77" i="2" s="1"/>
  <c r="AT77" i="2"/>
  <c r="BO77" i="2" s="1"/>
  <c r="Z67" i="2"/>
  <c r="AT88" i="2"/>
  <c r="BO88" i="2" s="1"/>
  <c r="AQ24" i="2"/>
  <c r="BL24" i="2" s="1"/>
  <c r="W3" i="2"/>
  <c r="AQ92" i="2"/>
  <c r="BL92" i="2" s="1"/>
  <c r="W71" i="2"/>
  <c r="Y42" i="2"/>
  <c r="AS63" i="2"/>
  <c r="BN63" i="2" s="1"/>
  <c r="AA83" i="2"/>
  <c r="AU104" i="2"/>
  <c r="BP104" i="2" s="1"/>
  <c r="X40" i="2"/>
  <c r="AR61" i="2"/>
  <c r="BM61" i="2" s="1"/>
  <c r="AA43" i="2"/>
  <c r="AU64" i="2"/>
  <c r="BP64" i="2" s="1"/>
  <c r="Y80" i="2"/>
  <c r="AS101" i="2"/>
  <c r="BN101" i="2" s="1"/>
  <c r="Y11" i="2"/>
  <c r="AS32" i="2"/>
  <c r="BN32" i="2" s="1"/>
  <c r="AT132" i="2" l="1"/>
  <c r="Y202" i="2"/>
  <c r="AT223" i="2" s="1"/>
  <c r="BO223" i="2" s="1"/>
  <c r="W115" i="2"/>
  <c r="X115" i="2" s="1"/>
  <c r="Y19" i="2"/>
  <c r="AS40" i="2"/>
  <c r="BN40" i="2" s="1"/>
  <c r="Z165" i="2"/>
  <c r="AU186" i="2" s="1"/>
  <c r="BP186" i="2" s="1"/>
  <c r="Y165" i="2"/>
  <c r="AT186" i="2" s="1"/>
  <c r="BO186" i="2" s="1"/>
  <c r="W116" i="2"/>
  <c r="Z111" i="2"/>
  <c r="AU132" i="2" s="1"/>
  <c r="BP132" i="2" s="1"/>
  <c r="AR56" i="2"/>
  <c r="BM56" i="2" s="1"/>
  <c r="X13" i="2"/>
  <c r="AS34" i="2" s="1"/>
  <c r="BN34" i="2" s="1"/>
  <c r="AR190" i="2"/>
  <c r="BM190" i="2" s="1"/>
  <c r="Y169" i="2"/>
  <c r="AT190" i="2" s="1"/>
  <c r="BO190" i="2" s="1"/>
  <c r="X178" i="2"/>
  <c r="Y178" i="2" s="1"/>
  <c r="AT199" i="2" s="1"/>
  <c r="BO199" i="2" s="1"/>
  <c r="X35" i="2"/>
  <c r="AS56" i="2" s="1"/>
  <c r="BN56" i="2" s="1"/>
  <c r="Z136" i="2"/>
  <c r="AU157" i="2" s="1"/>
  <c r="BP157" i="2" s="1"/>
  <c r="AR136" i="2"/>
  <c r="BM136" i="2" s="1"/>
  <c r="X249" i="2"/>
  <c r="Y249" i="2" s="1"/>
  <c r="X72" i="2"/>
  <c r="AS93" i="2" s="1"/>
  <c r="BN93" i="2" s="1"/>
  <c r="AR137" i="2"/>
  <c r="BM137" i="2" s="1"/>
  <c r="Y272" i="2"/>
  <c r="AT293" i="2" s="1"/>
  <c r="BO293" i="2" s="1"/>
  <c r="Y228" i="2"/>
  <c r="AS249" i="2"/>
  <c r="BN249" i="2" s="1"/>
  <c r="AQ290" i="2"/>
  <c r="BL290" i="2" s="1"/>
  <c r="W269" i="2"/>
  <c r="AR244" i="2"/>
  <c r="BM244" i="2" s="1"/>
  <c r="Y223" i="2"/>
  <c r="AT244" i="2" s="1"/>
  <c r="BO244" i="2" s="1"/>
  <c r="AS43" i="2"/>
  <c r="BN43" i="2" s="1"/>
  <c r="AS228" i="2"/>
  <c r="BN228" i="2" s="1"/>
  <c r="Y207" i="2"/>
  <c r="AA216" i="2"/>
  <c r="AV237" i="2" s="1"/>
  <c r="BQ237" i="2" s="1"/>
  <c r="AU237" i="2"/>
  <c r="BP237" i="2" s="1"/>
  <c r="AQ108" i="2"/>
  <c r="BL108" i="2" s="1"/>
  <c r="X87" i="2"/>
  <c r="AR308" i="2"/>
  <c r="BM308" i="2" s="1"/>
  <c r="X287" i="2"/>
  <c r="X197" i="2"/>
  <c r="X122" i="2"/>
  <c r="AS143" i="2" s="1"/>
  <c r="BN143" i="2" s="1"/>
  <c r="Y22" i="2"/>
  <c r="Y144" i="2"/>
  <c r="Z109" i="2"/>
  <c r="AT130" i="2"/>
  <c r="BO130" i="2" s="1"/>
  <c r="AA4" i="2"/>
  <c r="AB4" i="2" s="1"/>
  <c r="BS4" i="2" s="1"/>
  <c r="W173" i="2"/>
  <c r="AR194" i="2" s="1"/>
  <c r="BM194" i="2" s="1"/>
  <c r="Z31" i="2"/>
  <c r="AT52" i="2"/>
  <c r="BO52" i="2" s="1"/>
  <c r="AS121" i="2"/>
  <c r="BN121" i="2" s="1"/>
  <c r="Y100" i="2"/>
  <c r="Z202" i="2"/>
  <c r="AT260" i="2"/>
  <c r="BO260" i="2" s="1"/>
  <c r="Z239" i="2"/>
  <c r="AU260" i="2" s="1"/>
  <c r="BP260" i="2" s="1"/>
  <c r="AB126" i="2"/>
  <c r="BS126" i="2" s="1"/>
  <c r="Y187" i="2"/>
  <c r="AT208" i="2" s="1"/>
  <c r="BO208" i="2" s="1"/>
  <c r="Y183" i="2"/>
  <c r="AS204" i="2"/>
  <c r="BN204" i="2" s="1"/>
  <c r="W180" i="2"/>
  <c r="X180" i="2" s="1"/>
  <c r="AS201" i="2" s="1"/>
  <c r="BN201" i="2" s="1"/>
  <c r="AQ201" i="2"/>
  <c r="BL201" i="2" s="1"/>
  <c r="AR139" i="2"/>
  <c r="BM139" i="2" s="1"/>
  <c r="X118" i="2"/>
  <c r="Z214" i="2"/>
  <c r="AT235" i="2"/>
  <c r="BO235" i="2" s="1"/>
  <c r="AR209" i="2"/>
  <c r="BM209" i="2" s="1"/>
  <c r="X188" i="2"/>
  <c r="X5" i="2"/>
  <c r="AS26" i="2" s="1"/>
  <c r="BN26" i="2" s="1"/>
  <c r="Z171" i="2"/>
  <c r="AT123" i="2"/>
  <c r="BO123" i="2" s="1"/>
  <c r="AA102" i="2"/>
  <c r="Y29" i="2"/>
  <c r="AS50" i="2"/>
  <c r="BN50" i="2" s="1"/>
  <c r="Y23" i="2"/>
  <c r="AS44" i="2"/>
  <c r="BN44" i="2" s="1"/>
  <c r="Y60" i="2"/>
  <c r="AT81" i="2" s="1"/>
  <c r="BO81" i="2" s="1"/>
  <c r="AS81" i="2"/>
  <c r="BN81" i="2" s="1"/>
  <c r="AT181" i="2"/>
  <c r="BO181" i="2" s="1"/>
  <c r="Z160" i="2"/>
  <c r="AU181" i="2" s="1"/>
  <c r="BP181" i="2" s="1"/>
  <c r="X44" i="2"/>
  <c r="AS65" i="2" s="1"/>
  <c r="BN65" i="2" s="1"/>
  <c r="AR65" i="2"/>
  <c r="BM65" i="2" s="1"/>
  <c r="X281" i="2"/>
  <c r="AS302" i="2" s="1"/>
  <c r="BN302" i="2" s="1"/>
  <c r="AR302" i="2"/>
  <c r="BM302" i="2" s="1"/>
  <c r="AS95" i="2"/>
  <c r="BN95" i="2" s="1"/>
  <c r="Z74" i="2"/>
  <c r="AU95" i="2" s="1"/>
  <c r="BP95" i="2" s="1"/>
  <c r="AQ279" i="2"/>
  <c r="BL279" i="2" s="1"/>
  <c r="W258" i="2"/>
  <c r="AT185" i="2"/>
  <c r="BO185" i="2" s="1"/>
  <c r="Z164" i="2"/>
  <c r="X303" i="2"/>
  <c r="AR324" i="2"/>
  <c r="BM324" i="2" s="1"/>
  <c r="Y103" i="2"/>
  <c r="AS124" i="2"/>
  <c r="BN124" i="2" s="1"/>
  <c r="AS286" i="2"/>
  <c r="BN286" i="2" s="1"/>
  <c r="Y265" i="2"/>
  <c r="AS222" i="2"/>
  <c r="BN222" i="2" s="1"/>
  <c r="Y201" i="2"/>
  <c r="Z201" i="2" s="1"/>
  <c r="AU222" i="2" s="1"/>
  <c r="BP222" i="2" s="1"/>
  <c r="Z60" i="2"/>
  <c r="AU81" i="2" s="1"/>
  <c r="BP81" i="2" s="1"/>
  <c r="AR281" i="2"/>
  <c r="BM281" i="2" s="1"/>
  <c r="X260" i="2"/>
  <c r="AU202" i="2"/>
  <c r="BP202" i="2" s="1"/>
  <c r="AA181" i="2"/>
  <c r="AS119" i="2"/>
  <c r="BN119" i="2" s="1"/>
  <c r="Y98" i="2"/>
  <c r="Y285" i="2"/>
  <c r="Z285" i="2" s="1"/>
  <c r="AU306" i="2" s="1"/>
  <c r="BP306" i="2" s="1"/>
  <c r="AS306" i="2"/>
  <c r="BN306" i="2" s="1"/>
  <c r="X210" i="2"/>
  <c r="AB84" i="2"/>
  <c r="BS84" i="2" s="1"/>
  <c r="BQ147" i="2"/>
  <c r="BR147" i="2" s="1"/>
  <c r="BT147" i="2" s="1"/>
  <c r="AA279" i="2"/>
  <c r="AR85" i="2"/>
  <c r="BM85" i="2" s="1"/>
  <c r="AS270" i="2"/>
  <c r="BN270" i="2" s="1"/>
  <c r="AB251" i="2"/>
  <c r="BS251" i="2" s="1"/>
  <c r="Z123" i="2"/>
  <c r="AW272" i="2"/>
  <c r="AS205" i="2"/>
  <c r="BN205" i="2" s="1"/>
  <c r="Y184" i="2"/>
  <c r="Y8" i="2"/>
  <c r="AA93" i="2"/>
  <c r="AU114" i="2"/>
  <c r="BP114" i="2" s="1"/>
  <c r="Z148" i="2"/>
  <c r="AT169" i="2"/>
  <c r="BO169" i="2" s="1"/>
  <c r="AQ284" i="2"/>
  <c r="BL284" i="2" s="1"/>
  <c r="W263" i="2"/>
  <c r="AA55" i="2"/>
  <c r="AU76" i="2"/>
  <c r="BP76" i="2" s="1"/>
  <c r="AT106" i="2"/>
  <c r="BO106" i="2" s="1"/>
  <c r="Z85" i="2"/>
  <c r="AA305" i="2"/>
  <c r="AU326" i="2"/>
  <c r="BP326" i="2" s="1"/>
  <c r="AS68" i="2"/>
  <c r="BN68" i="2" s="1"/>
  <c r="AU94" i="2"/>
  <c r="BP94" i="2" s="1"/>
  <c r="AA73" i="2"/>
  <c r="AV94" i="2" s="1"/>
  <c r="BQ94" i="2" s="1"/>
  <c r="AA27" i="2"/>
  <c r="AB27" i="2" s="1"/>
  <c r="BS27" i="2" s="1"/>
  <c r="BR272" i="2"/>
  <c r="BT272" i="2" s="1"/>
  <c r="AR264" i="2"/>
  <c r="BM264" i="2" s="1"/>
  <c r="X243" i="2"/>
  <c r="AW241" i="2"/>
  <c r="AS98" i="2"/>
  <c r="BN98" i="2" s="1"/>
  <c r="Y77" i="2"/>
  <c r="Z77" i="2" s="1"/>
  <c r="AU98" i="2" s="1"/>
  <c r="BP98" i="2" s="1"/>
  <c r="AQ107" i="2"/>
  <c r="BL107" i="2" s="1"/>
  <c r="W86" i="2"/>
  <c r="AB220" i="2"/>
  <c r="BS220" i="2" s="1"/>
  <c r="Y47" i="2"/>
  <c r="AT68" i="2" s="1"/>
  <c r="BO68" i="2" s="1"/>
  <c r="AU82" i="2"/>
  <c r="AA61" i="2"/>
  <c r="AV82" i="2" s="1"/>
  <c r="BQ82" i="2" s="1"/>
  <c r="Y137" i="2"/>
  <c r="AT158" i="2" s="1"/>
  <c r="BO158" i="2" s="1"/>
  <c r="AV89" i="2"/>
  <c r="BQ89" i="2" s="1"/>
  <c r="BR89" i="2" s="1"/>
  <c r="BT89" i="2" s="1"/>
  <c r="AQ55" i="2"/>
  <c r="BL55" i="2" s="1"/>
  <c r="W34" i="2"/>
  <c r="AS319" i="2"/>
  <c r="BN319" i="2" s="1"/>
  <c r="Z298" i="2"/>
  <c r="AT206" i="2"/>
  <c r="BO206" i="2" s="1"/>
  <c r="Z185" i="2"/>
  <c r="Z203" i="2"/>
  <c r="AU224" i="2" s="1"/>
  <c r="BP224" i="2" s="1"/>
  <c r="AT46" i="2"/>
  <c r="BO46" i="2" s="1"/>
  <c r="AA25" i="2"/>
  <c r="AV46" i="2" s="1"/>
  <c r="BQ46" i="2" s="1"/>
  <c r="AA106" i="2"/>
  <c r="AU127" i="2"/>
  <c r="BP127" i="2" s="1"/>
  <c r="AS259" i="2"/>
  <c r="AS166" i="2"/>
  <c r="BN166" i="2" s="1"/>
  <c r="Y145" i="2"/>
  <c r="AT166" i="2" s="1"/>
  <c r="BO166" i="2" s="1"/>
  <c r="AQ313" i="2"/>
  <c r="BL313" i="2" s="1"/>
  <c r="W292" i="2"/>
  <c r="AA219" i="2"/>
  <c r="AU240" i="2"/>
  <c r="BP240" i="2" s="1"/>
  <c r="AR268" i="2"/>
  <c r="BM268" i="2" s="1"/>
  <c r="X247" i="2"/>
  <c r="AP258" i="2"/>
  <c r="BK258" i="2" s="1"/>
  <c r="V237" i="2"/>
  <c r="AS234" i="2"/>
  <c r="BN234" i="2" s="1"/>
  <c r="Y213" i="2"/>
  <c r="Y238" i="2"/>
  <c r="X45" i="2"/>
  <c r="AT153" i="2"/>
  <c r="BO153" i="2" s="1"/>
  <c r="Z132" i="2"/>
  <c r="AB25" i="2"/>
  <c r="BS25" i="2" s="1"/>
  <c r="AB242" i="2"/>
  <c r="BS242" i="2" s="1"/>
  <c r="AT69" i="2"/>
  <c r="BO69" i="2" s="1"/>
  <c r="Z48" i="2"/>
  <c r="AV36" i="2"/>
  <c r="BQ36" i="2" s="1"/>
  <c r="BR36" i="2" s="1"/>
  <c r="BT36" i="2" s="1"/>
  <c r="AB15" i="2"/>
  <c r="BS15" i="2" s="1"/>
  <c r="AS27" i="2"/>
  <c r="BN27" i="2" s="1"/>
  <c r="Y6" i="2"/>
  <c r="Z6" i="2" s="1"/>
  <c r="AU27" i="2" s="1"/>
  <c r="BP27" i="2" s="1"/>
  <c r="AV307" i="2"/>
  <c r="AB286" i="2"/>
  <c r="BS286" i="2" s="1"/>
  <c r="AW91" i="2"/>
  <c r="AR140" i="2"/>
  <c r="X119" i="2"/>
  <c r="Z276" i="2"/>
  <c r="AT297" i="2"/>
  <c r="BO297" i="2" s="1"/>
  <c r="X108" i="2"/>
  <c r="AR129" i="2"/>
  <c r="BM129" i="2" s="1"/>
  <c r="X18" i="2"/>
  <c r="AR39" i="2"/>
  <c r="BM39" i="2" s="1"/>
  <c r="Y105" i="2"/>
  <c r="AA14" i="2"/>
  <c r="AU35" i="2"/>
  <c r="BP35" i="2" s="1"/>
  <c r="Z206" i="2"/>
  <c r="AT227" i="2"/>
  <c r="BO227" i="2" s="1"/>
  <c r="X104" i="2"/>
  <c r="AR125" i="2"/>
  <c r="BM125" i="2" s="1"/>
  <c r="AS243" i="2"/>
  <c r="BN243" i="2" s="1"/>
  <c r="Y222" i="2"/>
  <c r="AT243" i="2" s="1"/>
  <c r="BO243" i="2" s="1"/>
  <c r="Y163" i="2"/>
  <c r="AS184" i="2"/>
  <c r="BN184" i="2" s="1"/>
  <c r="AR197" i="2"/>
  <c r="BM197" i="2" s="1"/>
  <c r="X176" i="2"/>
  <c r="AS197" i="2" s="1"/>
  <c r="BN197" i="2" s="1"/>
  <c r="Z110" i="2"/>
  <c r="AT131" i="2"/>
  <c r="BO131" i="2" s="1"/>
  <c r="AA101" i="2"/>
  <c r="AU122" i="2"/>
  <c r="BP122" i="2" s="1"/>
  <c r="Y306" i="2"/>
  <c r="AT327" i="2" s="1"/>
  <c r="BO327" i="2" s="1"/>
  <c r="AS327" i="2"/>
  <c r="BN327" i="2" s="1"/>
  <c r="AS247" i="2"/>
  <c r="BN247" i="2" s="1"/>
  <c r="Y226" i="2"/>
  <c r="AT247" i="2" s="1"/>
  <c r="BO247" i="2" s="1"/>
  <c r="AA96" i="2"/>
  <c r="AU117" i="2"/>
  <c r="BP117" i="2" s="1"/>
  <c r="Y114" i="2"/>
  <c r="AS135" i="2"/>
  <c r="BN135" i="2" s="1"/>
  <c r="AU42" i="2"/>
  <c r="BP42" i="2" s="1"/>
  <c r="AW263" i="2"/>
  <c r="AS303" i="2"/>
  <c r="BN303" i="2" s="1"/>
  <c r="Y112" i="2"/>
  <c r="AS133" i="2"/>
  <c r="BN133" i="2" s="1"/>
  <c r="AR266" i="2"/>
  <c r="BM266" i="2" s="1"/>
  <c r="X245" i="2"/>
  <c r="Z33" i="2"/>
  <c r="AT54" i="2"/>
  <c r="BO54" i="2" s="1"/>
  <c r="Z128" i="2"/>
  <c r="AT149" i="2"/>
  <c r="BO149" i="2" s="1"/>
  <c r="BR263" i="2"/>
  <c r="BT263" i="2" s="1"/>
  <c r="Z113" i="2"/>
  <c r="AT134" i="2"/>
  <c r="BO134" i="2" s="1"/>
  <c r="Y282" i="2"/>
  <c r="Z282" i="2" s="1"/>
  <c r="AU303" i="2" s="1"/>
  <c r="BP303" i="2" s="1"/>
  <c r="X107" i="2"/>
  <c r="AA152" i="2"/>
  <c r="AU173" i="2"/>
  <c r="BP173" i="2" s="1"/>
  <c r="Z99" i="2"/>
  <c r="AT120" i="2"/>
  <c r="BO120" i="2" s="1"/>
  <c r="Z97" i="2"/>
  <c r="AT118" i="2"/>
  <c r="BO118" i="2" s="1"/>
  <c r="BN224" i="2"/>
  <c r="AA66" i="2"/>
  <c r="AU87" i="2"/>
  <c r="AW59" i="2"/>
  <c r="AS287" i="2"/>
  <c r="BN287" i="2" s="1"/>
  <c r="Y266" i="2"/>
  <c r="AT270" i="2"/>
  <c r="BO270" i="2" s="1"/>
  <c r="Z249" i="2"/>
  <c r="AS304" i="2"/>
  <c r="BN304" i="2" s="1"/>
  <c r="Y283" i="2"/>
  <c r="AR177" i="2"/>
  <c r="BM177" i="2" s="1"/>
  <c r="X156" i="2"/>
  <c r="AT159" i="2"/>
  <c r="BO159" i="2" s="1"/>
  <c r="Z138" i="2"/>
  <c r="AS219" i="2"/>
  <c r="BN219" i="2" s="1"/>
  <c r="Y198" i="2"/>
  <c r="AT248" i="2"/>
  <c r="BO248" i="2" s="1"/>
  <c r="Z227" i="2"/>
  <c r="AR316" i="2"/>
  <c r="BM316" i="2" s="1"/>
  <c r="X295" i="2"/>
  <c r="AT183" i="2"/>
  <c r="BO183" i="2" s="1"/>
  <c r="Z162" i="2"/>
  <c r="AQ145" i="2"/>
  <c r="BL145" i="2" s="1"/>
  <c r="W124" i="2"/>
  <c r="AS156" i="2"/>
  <c r="BN156" i="2" s="1"/>
  <c r="Y135" i="2"/>
  <c r="AS191" i="2"/>
  <c r="BN191" i="2" s="1"/>
  <c r="Y170" i="2"/>
  <c r="AT200" i="2"/>
  <c r="BO200" i="2" s="1"/>
  <c r="Z179" i="2"/>
  <c r="AR214" i="2"/>
  <c r="BM214" i="2" s="1"/>
  <c r="X193" i="2"/>
  <c r="AS255" i="2"/>
  <c r="BN255" i="2" s="1"/>
  <c r="Y234" i="2"/>
  <c r="AQ230" i="2"/>
  <c r="BL230" i="2" s="1"/>
  <c r="W209" i="2"/>
  <c r="AQ280" i="2"/>
  <c r="BL280" i="2" s="1"/>
  <c r="W259" i="2"/>
  <c r="AQ295" i="2"/>
  <c r="BL295" i="2" s="1"/>
  <c r="W274" i="2"/>
  <c r="AV309" i="2"/>
  <c r="AB288" i="2"/>
  <c r="BS288" i="2" s="1"/>
  <c r="AU271" i="2"/>
  <c r="BP271" i="2" s="1"/>
  <c r="AA250" i="2"/>
  <c r="AV180" i="2"/>
  <c r="AB159" i="2"/>
  <c r="BS159" i="2" s="1"/>
  <c r="AS187" i="2"/>
  <c r="BN187" i="2" s="1"/>
  <c r="Y166" i="2"/>
  <c r="AR317" i="2"/>
  <c r="BM317" i="2" s="1"/>
  <c r="X296" i="2"/>
  <c r="AU162" i="2"/>
  <c r="BP162" i="2" s="1"/>
  <c r="AA141" i="2"/>
  <c r="AS146" i="2"/>
  <c r="BN146" i="2" s="1"/>
  <c r="Y125" i="2"/>
  <c r="AR314" i="2"/>
  <c r="BM314" i="2" s="1"/>
  <c r="X293" i="2"/>
  <c r="AS278" i="2"/>
  <c r="BN278" i="2" s="1"/>
  <c r="Y257" i="2"/>
  <c r="AV322" i="2"/>
  <c r="AB301" i="2"/>
  <c r="BS301" i="2" s="1"/>
  <c r="AV163" i="2"/>
  <c r="AB142" i="2"/>
  <c r="BS142" i="2" s="1"/>
  <c r="AR262" i="2"/>
  <c r="BM262" i="2" s="1"/>
  <c r="X241" i="2"/>
  <c r="AU299" i="2"/>
  <c r="BP299" i="2" s="1"/>
  <c r="AA278" i="2"/>
  <c r="AT246" i="2"/>
  <c r="BO246" i="2" s="1"/>
  <c r="Z225" i="2"/>
  <c r="AR211" i="2"/>
  <c r="BM211" i="2" s="1"/>
  <c r="X190" i="2"/>
  <c r="AS179" i="2"/>
  <c r="BN179" i="2" s="1"/>
  <c r="Y158" i="2"/>
  <c r="AU168" i="2"/>
  <c r="BP168" i="2" s="1"/>
  <c r="AA147" i="2"/>
  <c r="AT288" i="2"/>
  <c r="BO288" i="2" s="1"/>
  <c r="Z267" i="2"/>
  <c r="AT275" i="2"/>
  <c r="BO275" i="2" s="1"/>
  <c r="Z254" i="2"/>
  <c r="AT257" i="2"/>
  <c r="BO257" i="2" s="1"/>
  <c r="Z236" i="2"/>
  <c r="AR207" i="2"/>
  <c r="BM207" i="2" s="1"/>
  <c r="X186" i="2"/>
  <c r="AT328" i="2"/>
  <c r="BO328" i="2" s="1"/>
  <c r="Z307" i="2"/>
  <c r="AS213" i="2"/>
  <c r="BN213" i="2" s="1"/>
  <c r="Y192" i="2"/>
  <c r="AR216" i="2"/>
  <c r="BM216" i="2" s="1"/>
  <c r="X195" i="2"/>
  <c r="AR315" i="2"/>
  <c r="BM315" i="2" s="1"/>
  <c r="X294" i="2"/>
  <c r="AT253" i="2"/>
  <c r="BO253" i="2" s="1"/>
  <c r="Z232" i="2"/>
  <c r="AS225" i="2"/>
  <c r="BN225" i="2" s="1"/>
  <c r="Y204" i="2"/>
  <c r="AU236" i="2"/>
  <c r="BP236" i="2" s="1"/>
  <c r="AA215" i="2"/>
  <c r="AR226" i="2"/>
  <c r="BM226" i="2" s="1"/>
  <c r="X205" i="2"/>
  <c r="AR312" i="2"/>
  <c r="BM312" i="2" s="1"/>
  <c r="X291" i="2"/>
  <c r="AT320" i="2"/>
  <c r="BO320" i="2" s="1"/>
  <c r="Z299" i="2"/>
  <c r="AT245" i="2"/>
  <c r="BO245" i="2" s="1"/>
  <c r="Z224" i="2"/>
  <c r="AS321" i="2"/>
  <c r="BN321" i="2" s="1"/>
  <c r="Y300" i="2"/>
  <c r="AS242" i="2"/>
  <c r="BN242" i="2" s="1"/>
  <c r="Y221" i="2"/>
  <c r="AT285" i="2"/>
  <c r="BO285" i="2" s="1"/>
  <c r="Z264" i="2"/>
  <c r="AU212" i="2"/>
  <c r="BP212" i="2" s="1"/>
  <c r="AA191" i="2"/>
  <c r="AR167" i="2"/>
  <c r="BM167" i="2" s="1"/>
  <c r="X146" i="2"/>
  <c r="AS238" i="2"/>
  <c r="BN238" i="2" s="1"/>
  <c r="Y217" i="2"/>
  <c r="AS193" i="2"/>
  <c r="BN193" i="2" s="1"/>
  <c r="Y172" i="2"/>
  <c r="AT148" i="2"/>
  <c r="BO148" i="2" s="1"/>
  <c r="Z127" i="2"/>
  <c r="AT154" i="2"/>
  <c r="BO154" i="2" s="1"/>
  <c r="Z133" i="2"/>
  <c r="AR188" i="2"/>
  <c r="BM188" i="2" s="1"/>
  <c r="X167" i="2"/>
  <c r="AS273" i="2"/>
  <c r="BN273" i="2" s="1"/>
  <c r="Y252" i="2"/>
  <c r="AR292" i="2"/>
  <c r="BM292" i="2" s="1"/>
  <c r="X271" i="2"/>
  <c r="AR289" i="2"/>
  <c r="BM289" i="2" s="1"/>
  <c r="X268" i="2"/>
  <c r="AV294" i="2"/>
  <c r="AB273" i="2"/>
  <c r="BS273" i="2" s="1"/>
  <c r="AU310" i="2"/>
  <c r="BP310" i="2" s="1"/>
  <c r="AA289" i="2"/>
  <c r="AT142" i="2"/>
  <c r="BO142" i="2" s="1"/>
  <c r="Z121" i="2"/>
  <c r="AS311" i="2"/>
  <c r="BN311" i="2" s="1"/>
  <c r="Y290" i="2"/>
  <c r="AS229" i="2"/>
  <c r="BN229" i="2" s="1"/>
  <c r="Y208" i="2"/>
  <c r="AS250" i="2"/>
  <c r="BN250" i="2" s="1"/>
  <c r="Y229" i="2"/>
  <c r="AR155" i="2"/>
  <c r="BM155" i="2" s="1"/>
  <c r="X134" i="2"/>
  <c r="AT217" i="2"/>
  <c r="BO217" i="2" s="1"/>
  <c r="Z196" i="2"/>
  <c r="AQ283" i="2"/>
  <c r="BL283" i="2" s="1"/>
  <c r="W262" i="2"/>
  <c r="AU152" i="2"/>
  <c r="BP152" i="2" s="1"/>
  <c r="AA131" i="2"/>
  <c r="AS276" i="2"/>
  <c r="BN276" i="2" s="1"/>
  <c r="Y255" i="2"/>
  <c r="AR196" i="2"/>
  <c r="BM196" i="2" s="1"/>
  <c r="X175" i="2"/>
  <c r="AQ296" i="2"/>
  <c r="BL296" i="2" s="1"/>
  <c r="W275" i="2"/>
  <c r="AS298" i="2"/>
  <c r="BN298" i="2" s="1"/>
  <c r="Y277" i="2"/>
  <c r="AS150" i="2"/>
  <c r="BN150" i="2" s="1"/>
  <c r="Y129" i="2"/>
  <c r="AS301" i="2"/>
  <c r="BN301" i="2" s="1"/>
  <c r="Y280" i="2"/>
  <c r="AP175" i="2"/>
  <c r="BK175" i="2" s="1"/>
  <c r="V154" i="2"/>
  <c r="AR160" i="2"/>
  <c r="BM160" i="2" s="1"/>
  <c r="X139" i="2"/>
  <c r="AT256" i="2"/>
  <c r="BO256" i="2" s="1"/>
  <c r="Z235" i="2"/>
  <c r="AR291" i="2"/>
  <c r="BM291" i="2" s="1"/>
  <c r="X270" i="2"/>
  <c r="AR221" i="2"/>
  <c r="BM221" i="2" s="1"/>
  <c r="X200" i="2"/>
  <c r="AU195" i="2"/>
  <c r="BP195" i="2" s="1"/>
  <c r="AA174" i="2"/>
  <c r="AT164" i="2"/>
  <c r="BO164" i="2" s="1"/>
  <c r="Z143" i="2"/>
  <c r="AQ182" i="2"/>
  <c r="BL182" i="2" s="1"/>
  <c r="W161" i="2"/>
  <c r="AV189" i="2"/>
  <c r="AB168" i="2"/>
  <c r="BS168" i="2" s="1"/>
  <c r="AT232" i="2"/>
  <c r="BO232" i="2" s="1"/>
  <c r="Z211" i="2"/>
  <c r="AQ178" i="2"/>
  <c r="BL178" i="2" s="1"/>
  <c r="W157" i="2"/>
  <c r="AT176" i="2"/>
  <c r="BO176" i="2" s="1"/>
  <c r="Z155" i="2"/>
  <c r="AT172" i="2"/>
  <c r="BO172" i="2" s="1"/>
  <c r="Z151" i="2"/>
  <c r="AR174" i="2"/>
  <c r="BM174" i="2" s="1"/>
  <c r="X153" i="2"/>
  <c r="AS277" i="2"/>
  <c r="BN277" i="2" s="1"/>
  <c r="Y256" i="2"/>
  <c r="AR170" i="2"/>
  <c r="BM170" i="2" s="1"/>
  <c r="X149" i="2"/>
  <c r="AR141" i="2"/>
  <c r="BM141" i="2" s="1"/>
  <c r="X120" i="2"/>
  <c r="AS323" i="2"/>
  <c r="BN323" i="2" s="1"/>
  <c r="Y302" i="2"/>
  <c r="AS318" i="2"/>
  <c r="BN318" i="2" s="1"/>
  <c r="Y297" i="2"/>
  <c r="AS138" i="2"/>
  <c r="BN138" i="2" s="1"/>
  <c r="Y117" i="2"/>
  <c r="AS325" i="2"/>
  <c r="BN325" i="2" s="1"/>
  <c r="Y304" i="2"/>
  <c r="AU282" i="2"/>
  <c r="BP282" i="2" s="1"/>
  <c r="AA261" i="2"/>
  <c r="AU252" i="2"/>
  <c r="BP252" i="2" s="1"/>
  <c r="AA231" i="2"/>
  <c r="AT203" i="2"/>
  <c r="BO203" i="2" s="1"/>
  <c r="Z182" i="2"/>
  <c r="AT215" i="2"/>
  <c r="BO215" i="2" s="1"/>
  <c r="Z194" i="2"/>
  <c r="AU251" i="2"/>
  <c r="BP251" i="2" s="1"/>
  <c r="AA230" i="2"/>
  <c r="AR305" i="2"/>
  <c r="BM305" i="2" s="1"/>
  <c r="X284" i="2"/>
  <c r="AT151" i="2"/>
  <c r="BO151" i="2" s="1"/>
  <c r="Z130" i="2"/>
  <c r="AU239" i="2"/>
  <c r="BP239" i="2" s="1"/>
  <c r="AA218" i="2"/>
  <c r="AT198" i="2"/>
  <c r="BO198" i="2" s="1"/>
  <c r="Z177" i="2"/>
  <c r="AR210" i="2"/>
  <c r="BM210" i="2" s="1"/>
  <c r="X189" i="2"/>
  <c r="AS220" i="2"/>
  <c r="BN220" i="2" s="1"/>
  <c r="Y199" i="2"/>
  <c r="AS269" i="2"/>
  <c r="BN269" i="2" s="1"/>
  <c r="Y248" i="2"/>
  <c r="AS265" i="2"/>
  <c r="BN265" i="2" s="1"/>
  <c r="Y244" i="2"/>
  <c r="AR161" i="2"/>
  <c r="BM161" i="2" s="1"/>
  <c r="X140" i="2"/>
  <c r="AT233" i="2"/>
  <c r="BO233" i="2" s="1"/>
  <c r="Z212" i="2"/>
  <c r="AQ171" i="2"/>
  <c r="BL171" i="2" s="1"/>
  <c r="W150" i="2"/>
  <c r="BQ274" i="2"/>
  <c r="BR274" i="2" s="1"/>
  <c r="BT274" i="2" s="1"/>
  <c r="AW274" i="2"/>
  <c r="AW41" i="2"/>
  <c r="AW74" i="2"/>
  <c r="AW113" i="2"/>
  <c r="AW90" i="2"/>
  <c r="AW97" i="2"/>
  <c r="AW111" i="2"/>
  <c r="AV42" i="2"/>
  <c r="BQ42" i="2" s="1"/>
  <c r="AB21" i="2"/>
  <c r="BS21" i="2" s="1"/>
  <c r="AV79" i="2"/>
  <c r="BQ79" i="2" s="1"/>
  <c r="BR79" i="2" s="1"/>
  <c r="BT79" i="2" s="1"/>
  <c r="AB58" i="2"/>
  <c r="BS58" i="2" s="1"/>
  <c r="AV67" i="2"/>
  <c r="BQ67" i="2" s="1"/>
  <c r="BR67" i="2" s="1"/>
  <c r="BT67" i="2" s="1"/>
  <c r="AB46" i="2"/>
  <c r="BS46" i="2" s="1"/>
  <c r="Z63" i="2"/>
  <c r="AU84" i="2" s="1"/>
  <c r="BQ105" i="2"/>
  <c r="BR105" i="2" s="1"/>
  <c r="BT105" i="2" s="1"/>
  <c r="AW105" i="2"/>
  <c r="Z95" i="2"/>
  <c r="AT116" i="2"/>
  <c r="BO116" i="2" s="1"/>
  <c r="Z62" i="2"/>
  <c r="AU83" i="2" s="1"/>
  <c r="AV31" i="2"/>
  <c r="BQ31" i="2" s="1"/>
  <c r="BR31" i="2" s="1"/>
  <c r="BT31" i="2" s="1"/>
  <c r="AB10" i="2"/>
  <c r="BS10" i="2" s="1"/>
  <c r="AV30" i="2"/>
  <c r="BQ30" i="2" s="1"/>
  <c r="BR30" i="2" s="1"/>
  <c r="BT30" i="2" s="1"/>
  <c r="AB9" i="2"/>
  <c r="BS9" i="2" s="1"/>
  <c r="AV60" i="2"/>
  <c r="BQ60" i="2" s="1"/>
  <c r="BR60" i="2" s="1"/>
  <c r="BT60" i="2" s="1"/>
  <c r="AB39" i="2"/>
  <c r="BS39" i="2" s="1"/>
  <c r="AS57" i="2"/>
  <c r="BN57" i="2" s="1"/>
  <c r="AW115" i="2"/>
  <c r="AT102" i="2"/>
  <c r="BO102" i="2" s="1"/>
  <c r="Z81" i="2"/>
  <c r="BN25" i="2"/>
  <c r="AU72" i="2"/>
  <c r="AA51" i="2"/>
  <c r="AV103" i="2"/>
  <c r="BQ103" i="2" s="1"/>
  <c r="BR103" i="2" s="1"/>
  <c r="BT103" i="2" s="1"/>
  <c r="AB82" i="2"/>
  <c r="BS82" i="2" s="1"/>
  <c r="AV53" i="2"/>
  <c r="BQ53" i="2" s="1"/>
  <c r="BR53" i="2" s="1"/>
  <c r="BT53" i="2" s="1"/>
  <c r="AB32" i="2"/>
  <c r="BS32" i="2" s="1"/>
  <c r="AV104" i="2"/>
  <c r="BQ104" i="2" s="1"/>
  <c r="BR104" i="2" s="1"/>
  <c r="BT104" i="2" s="1"/>
  <c r="AB83" i="2"/>
  <c r="BS83" i="2" s="1"/>
  <c r="AV28" i="2"/>
  <c r="BQ28" i="2" s="1"/>
  <c r="BR28" i="2" s="1"/>
  <c r="BT28" i="2" s="1"/>
  <c r="AB7" i="2"/>
  <c r="BS7" i="2" s="1"/>
  <c r="AV64" i="2"/>
  <c r="BQ64" i="2" s="1"/>
  <c r="BR64" i="2" s="1"/>
  <c r="BT64" i="2" s="1"/>
  <c r="AB43" i="2"/>
  <c r="BS43" i="2" s="1"/>
  <c r="AV62" i="2"/>
  <c r="BQ62" i="2" s="1"/>
  <c r="BR62" i="2" s="1"/>
  <c r="BT62" i="2" s="1"/>
  <c r="AB41" i="2"/>
  <c r="BS41" i="2" s="1"/>
  <c r="AS49" i="2"/>
  <c r="BN49" i="2" s="1"/>
  <c r="Y28" i="2"/>
  <c r="Y5" i="2"/>
  <c r="Y75" i="2"/>
  <c r="AR92" i="2"/>
  <c r="BM92" i="2" s="1"/>
  <c r="X71" i="2"/>
  <c r="AS92" i="2" s="1"/>
  <c r="BN92" i="2" s="1"/>
  <c r="Z30" i="2"/>
  <c r="AT51" i="2"/>
  <c r="BO51" i="2" s="1"/>
  <c r="Z80" i="2"/>
  <c r="AT101" i="2"/>
  <c r="BO101" i="2" s="1"/>
  <c r="AA67" i="2"/>
  <c r="AU88" i="2"/>
  <c r="BP88" i="2" s="1"/>
  <c r="AS85" i="2"/>
  <c r="BN85" i="2" s="1"/>
  <c r="Y64" i="2"/>
  <c r="Z78" i="2"/>
  <c r="AT99" i="2"/>
  <c r="BO99" i="2" s="1"/>
  <c r="Z36" i="2"/>
  <c r="AT57" i="2"/>
  <c r="BO57" i="2" s="1"/>
  <c r="AA91" i="2"/>
  <c r="AU112" i="2"/>
  <c r="BP112" i="2" s="1"/>
  <c r="AR24" i="2"/>
  <c r="BM24" i="2" s="1"/>
  <c r="X3" i="2"/>
  <c r="AA56" i="2"/>
  <c r="X88" i="2"/>
  <c r="AR109" i="2"/>
  <c r="BM109" i="2" s="1"/>
  <c r="AA79" i="2"/>
  <c r="AU100" i="2"/>
  <c r="BP100" i="2" s="1"/>
  <c r="AA59" i="2"/>
  <c r="AU80" i="2"/>
  <c r="BP80" i="2" s="1"/>
  <c r="Y52" i="2"/>
  <c r="AS73" i="2"/>
  <c r="BN73" i="2" s="1"/>
  <c r="Z49" i="2"/>
  <c r="AT70" i="2"/>
  <c r="BO70" i="2" s="1"/>
  <c r="Y26" i="2"/>
  <c r="AS47" i="2"/>
  <c r="BN47" i="2" s="1"/>
  <c r="AT32" i="2"/>
  <c r="BO32" i="2" s="1"/>
  <c r="Z11" i="2"/>
  <c r="Y40" i="2"/>
  <c r="AS61" i="2"/>
  <c r="BN61" i="2" s="1"/>
  <c r="Z42" i="2"/>
  <c r="AT63" i="2"/>
  <c r="BO63" i="2" s="1"/>
  <c r="AA89" i="2"/>
  <c r="AU110" i="2"/>
  <c r="BP110" i="2" s="1"/>
  <c r="AA24" i="2"/>
  <c r="AU45" i="2"/>
  <c r="BP45" i="2" s="1"/>
  <c r="AA57" i="2"/>
  <c r="AU78" i="2"/>
  <c r="BP78" i="2" s="1"/>
  <c r="X37" i="2"/>
  <c r="AR58" i="2"/>
  <c r="BM58" i="2" s="1"/>
  <c r="AA50" i="2"/>
  <c r="AU71" i="2"/>
  <c r="BP71" i="2" s="1"/>
  <c r="AA12" i="2"/>
  <c r="AU33" i="2"/>
  <c r="BP33" i="2" s="1"/>
  <c r="Z16" i="2"/>
  <c r="AT37" i="2"/>
  <c r="BO37" i="2" s="1"/>
  <c r="Y54" i="2"/>
  <c r="AS75" i="2"/>
  <c r="BN75" i="2" s="1"/>
  <c r="AA165" i="2" l="1"/>
  <c r="X116" i="2"/>
  <c r="Y116" i="2"/>
  <c r="AT137" i="2" s="1"/>
  <c r="BO137" i="2" s="1"/>
  <c r="Z19" i="2"/>
  <c r="AT40" i="2"/>
  <c r="BO40" i="2" s="1"/>
  <c r="AA111" i="2"/>
  <c r="AV132" i="2" s="1"/>
  <c r="BQ132" i="2" s="1"/>
  <c r="Z169" i="2"/>
  <c r="AB111" i="2"/>
  <c r="BS111" i="2" s="1"/>
  <c r="BO132" i="2"/>
  <c r="AW132" i="2"/>
  <c r="AT249" i="2"/>
  <c r="BO249" i="2" s="1"/>
  <c r="Z228" i="2"/>
  <c r="Y35" i="2"/>
  <c r="AS199" i="2"/>
  <c r="BN199" i="2" s="1"/>
  <c r="Z178" i="2"/>
  <c r="Z272" i="2"/>
  <c r="AA136" i="2"/>
  <c r="BR237" i="2"/>
  <c r="BT237" i="2" s="1"/>
  <c r="Y72" i="2"/>
  <c r="Y13" i="2"/>
  <c r="Z13" i="2" s="1"/>
  <c r="AR290" i="2"/>
  <c r="BM290" i="2" s="1"/>
  <c r="X269" i="2"/>
  <c r="Z223" i="2"/>
  <c r="AU244" i="2" s="1"/>
  <c r="BP244" i="2" s="1"/>
  <c r="AS136" i="2"/>
  <c r="BN136" i="2" s="1"/>
  <c r="Y115" i="2"/>
  <c r="Z35" i="2"/>
  <c r="AU56" i="2" s="1"/>
  <c r="BP56" i="2" s="1"/>
  <c r="AW237" i="2"/>
  <c r="AV25" i="2"/>
  <c r="BQ25" i="2" s="1"/>
  <c r="BR25" i="2" s="1"/>
  <c r="BT25" i="2" s="1"/>
  <c r="AA178" i="2"/>
  <c r="AV199" i="2" s="1"/>
  <c r="AT165" i="2"/>
  <c r="Z144" i="2"/>
  <c r="AS308" i="2"/>
  <c r="BN308" i="2" s="1"/>
  <c r="Y287" i="2"/>
  <c r="AT43" i="2"/>
  <c r="AT34" i="2"/>
  <c r="BO34" i="2" s="1"/>
  <c r="AS108" i="2"/>
  <c r="BN108" i="2" s="1"/>
  <c r="Y87" i="2"/>
  <c r="Y122" i="2"/>
  <c r="Z22" i="2"/>
  <c r="AA239" i="2"/>
  <c r="AV260" i="2" s="1"/>
  <c r="AW260" i="2" s="1"/>
  <c r="Y197" i="2"/>
  <c r="AS218" i="2"/>
  <c r="BN218" i="2" s="1"/>
  <c r="AT228" i="2"/>
  <c r="BO228" i="2" s="1"/>
  <c r="Z207" i="2"/>
  <c r="AB216" i="2"/>
  <c r="BS216" i="2" s="1"/>
  <c r="Y180" i="2"/>
  <c r="AT201" i="2" s="1"/>
  <c r="BO201" i="2" s="1"/>
  <c r="AA202" i="2"/>
  <c r="AU223" i="2"/>
  <c r="BP223" i="2" s="1"/>
  <c r="AA31" i="2"/>
  <c r="AU52" i="2"/>
  <c r="BP52" i="2" s="1"/>
  <c r="AA109" i="2"/>
  <c r="AU130" i="2"/>
  <c r="BP130" i="2" s="1"/>
  <c r="AS209" i="2"/>
  <c r="BN209" i="2" s="1"/>
  <c r="Y188" i="2"/>
  <c r="AT209" i="2" s="1"/>
  <c r="BO209" i="2" s="1"/>
  <c r="AS139" i="2"/>
  <c r="BN139" i="2" s="1"/>
  <c r="Y118" i="2"/>
  <c r="AT139" i="2" s="1"/>
  <c r="BO139" i="2" s="1"/>
  <c r="AA60" i="2"/>
  <c r="Y44" i="2"/>
  <c r="Z100" i="2"/>
  <c r="AT121" i="2"/>
  <c r="BO121" i="2" s="1"/>
  <c r="X173" i="2"/>
  <c r="AV48" i="2"/>
  <c r="AW48" i="2" s="1"/>
  <c r="Z72" i="2"/>
  <c r="AT93" i="2"/>
  <c r="BO93" i="2" s="1"/>
  <c r="AU235" i="2"/>
  <c r="BP235" i="2" s="1"/>
  <c r="AA214" i="2"/>
  <c r="AR201" i="2"/>
  <c r="BM201" i="2" s="1"/>
  <c r="Z180" i="2"/>
  <c r="AU201" i="2" s="1"/>
  <c r="BP201" i="2" s="1"/>
  <c r="AT204" i="2"/>
  <c r="BO204" i="2" s="1"/>
  <c r="Z183" i="2"/>
  <c r="Z187" i="2"/>
  <c r="AU208" i="2" s="1"/>
  <c r="BP208" i="2" s="1"/>
  <c r="AT44" i="2"/>
  <c r="BO44" i="2" s="1"/>
  <c r="Z23" i="2"/>
  <c r="AV123" i="2"/>
  <c r="AB102" i="2"/>
  <c r="BS102" i="2" s="1"/>
  <c r="AW89" i="2"/>
  <c r="AA74" i="2"/>
  <c r="AU192" i="2"/>
  <c r="AA171" i="2"/>
  <c r="AV192" i="2" s="1"/>
  <c r="BQ192" i="2" s="1"/>
  <c r="Y281" i="2"/>
  <c r="AT302" i="2" s="1"/>
  <c r="BO302" i="2" s="1"/>
  <c r="Z29" i="2"/>
  <c r="AT50" i="2"/>
  <c r="BO50" i="2" s="1"/>
  <c r="AT124" i="2"/>
  <c r="BO124" i="2" s="1"/>
  <c r="Z103" i="2"/>
  <c r="AU124" i="2" s="1"/>
  <c r="BP124" i="2" s="1"/>
  <c r="Y303" i="2"/>
  <c r="AT324" i="2" s="1"/>
  <c r="BO324" i="2" s="1"/>
  <c r="AS324" i="2"/>
  <c r="BN324" i="2" s="1"/>
  <c r="AT306" i="2"/>
  <c r="AA285" i="2"/>
  <c r="AV306" i="2" s="1"/>
  <c r="BQ306" i="2" s="1"/>
  <c r="Y260" i="2"/>
  <c r="AS281" i="2"/>
  <c r="BN281" i="2" s="1"/>
  <c r="Z265" i="2"/>
  <c r="AT286" i="2"/>
  <c r="BO286" i="2" s="1"/>
  <c r="AU185" i="2"/>
  <c r="BP185" i="2" s="1"/>
  <c r="AA164" i="2"/>
  <c r="AR279" i="2"/>
  <c r="BM279" i="2" s="1"/>
  <c r="X258" i="2"/>
  <c r="AS231" i="2"/>
  <c r="BN231" i="2" s="1"/>
  <c r="Y210" i="2"/>
  <c r="Z98" i="2"/>
  <c r="AT119" i="2"/>
  <c r="BO119" i="2" s="1"/>
  <c r="AT222" i="2"/>
  <c r="BO222" i="2" s="1"/>
  <c r="Y176" i="2"/>
  <c r="AT197" i="2" s="1"/>
  <c r="BO197" i="2" s="1"/>
  <c r="AA203" i="2"/>
  <c r="AB285" i="2"/>
  <c r="BS285" i="2" s="1"/>
  <c r="AV202" i="2"/>
  <c r="BQ202" i="2" s="1"/>
  <c r="BR202" i="2" s="1"/>
  <c r="BT202" i="2" s="1"/>
  <c r="AB181" i="2"/>
  <c r="BS181" i="2" s="1"/>
  <c r="AA201" i="2"/>
  <c r="AV222" i="2" s="1"/>
  <c r="BQ222" i="2" s="1"/>
  <c r="AA160" i="2"/>
  <c r="AV181" i="2" s="1"/>
  <c r="BQ181" i="2" s="1"/>
  <c r="BR181" i="2" s="1"/>
  <c r="BT181" i="2" s="1"/>
  <c r="AB279" i="2"/>
  <c r="BS279" i="2" s="1"/>
  <c r="AV300" i="2"/>
  <c r="Z137" i="2"/>
  <c r="AB73" i="2"/>
  <c r="BS73" i="2" s="1"/>
  <c r="AU144" i="2"/>
  <c r="BP144" i="2" s="1"/>
  <c r="AA123" i="2"/>
  <c r="AW94" i="2"/>
  <c r="AV114" i="2"/>
  <c r="AB93" i="2"/>
  <c r="BS93" i="2" s="1"/>
  <c r="Z306" i="2"/>
  <c r="AU327" i="2" s="1"/>
  <c r="BP327" i="2" s="1"/>
  <c r="AT29" i="2"/>
  <c r="BO29" i="2" s="1"/>
  <c r="Z8" i="2"/>
  <c r="AV326" i="2"/>
  <c r="AB305" i="2"/>
  <c r="BS305" i="2" s="1"/>
  <c r="AV76" i="2"/>
  <c r="AB55" i="2"/>
  <c r="BS55" i="2" s="1"/>
  <c r="AU169" i="2"/>
  <c r="BP169" i="2" s="1"/>
  <c r="AA148" i="2"/>
  <c r="AT205" i="2"/>
  <c r="BO205" i="2" s="1"/>
  <c r="Z184" i="2"/>
  <c r="AA85" i="2"/>
  <c r="AU106" i="2"/>
  <c r="BP106" i="2" s="1"/>
  <c r="AR284" i="2"/>
  <c r="BM284" i="2" s="1"/>
  <c r="X263" i="2"/>
  <c r="BP82" i="2"/>
  <c r="BR82" i="2" s="1"/>
  <c r="BT82" i="2" s="1"/>
  <c r="AW82" i="2"/>
  <c r="X86" i="2"/>
  <c r="AS107" i="2" s="1"/>
  <c r="BN107" i="2" s="1"/>
  <c r="AR107" i="2"/>
  <c r="BM107" i="2" s="1"/>
  <c r="AA298" i="2"/>
  <c r="AU319" i="2"/>
  <c r="BP319" i="2" s="1"/>
  <c r="Z47" i="2"/>
  <c r="Z176" i="2"/>
  <c r="AA176" i="2" s="1"/>
  <c r="AA185" i="2"/>
  <c r="AU206" i="2"/>
  <c r="BP206" i="2" s="1"/>
  <c r="AR55" i="2"/>
  <c r="X34" i="2"/>
  <c r="AB61" i="2"/>
  <c r="BS61" i="2" s="1"/>
  <c r="AT98" i="2"/>
  <c r="BO98" i="2" s="1"/>
  <c r="AA77" i="2"/>
  <c r="AV98" i="2" s="1"/>
  <c r="BQ98" i="2" s="1"/>
  <c r="Y243" i="2"/>
  <c r="AS264" i="2"/>
  <c r="BN264" i="2" s="1"/>
  <c r="BR94" i="2"/>
  <c r="BT94" i="2" s="1"/>
  <c r="BR42" i="2"/>
  <c r="BT42" i="2" s="1"/>
  <c r="AW46" i="2"/>
  <c r="BN259" i="2"/>
  <c r="BQ307" i="2"/>
  <c r="BR307" i="2" s="1"/>
  <c r="BT307" i="2" s="1"/>
  <c r="AW307" i="2"/>
  <c r="AT27" i="2"/>
  <c r="BO27" i="2" s="1"/>
  <c r="AA6" i="2"/>
  <c r="AV27" i="2" s="1"/>
  <c r="BQ27" i="2" s="1"/>
  <c r="Y45" i="2"/>
  <c r="AS66" i="2"/>
  <c r="BN66" i="2" s="1"/>
  <c r="AQ258" i="2"/>
  <c r="BL258" i="2" s="1"/>
  <c r="W237" i="2"/>
  <c r="AA48" i="2"/>
  <c r="AU69" i="2"/>
  <c r="BP69" i="2" s="1"/>
  <c r="AT259" i="2"/>
  <c r="BO259" i="2" s="1"/>
  <c r="AV240" i="2"/>
  <c r="AB219" i="2"/>
  <c r="BS219" i="2" s="1"/>
  <c r="AB106" i="2"/>
  <c r="BS106" i="2" s="1"/>
  <c r="AV127" i="2"/>
  <c r="Y71" i="2"/>
  <c r="AT92" i="2" s="1"/>
  <c r="BO92" i="2" s="1"/>
  <c r="AA62" i="2"/>
  <c r="AV83" i="2" s="1"/>
  <c r="BQ83" i="2" s="1"/>
  <c r="Z238" i="2"/>
  <c r="AU259" i="2" s="1"/>
  <c r="BP259" i="2" s="1"/>
  <c r="AA132" i="2"/>
  <c r="AU153" i="2"/>
  <c r="BP153" i="2" s="1"/>
  <c r="Z213" i="2"/>
  <c r="AT234" i="2"/>
  <c r="BO234" i="2" s="1"/>
  <c r="Y247" i="2"/>
  <c r="AS268" i="2"/>
  <c r="BN268" i="2" s="1"/>
  <c r="AR313" i="2"/>
  <c r="BM313" i="2" s="1"/>
  <c r="X292" i="2"/>
  <c r="BR46" i="2"/>
  <c r="BT46" i="2" s="1"/>
  <c r="AW36" i="2"/>
  <c r="Z145" i="2"/>
  <c r="AA99" i="2"/>
  <c r="AU120" i="2"/>
  <c r="BP120" i="2" s="1"/>
  <c r="AT303" i="2"/>
  <c r="BO303" i="2" s="1"/>
  <c r="AA282" i="2"/>
  <c r="AA113" i="2"/>
  <c r="AU134" i="2"/>
  <c r="BP134" i="2" s="1"/>
  <c r="AA128" i="2"/>
  <c r="AU149" i="2"/>
  <c r="BP149" i="2" s="1"/>
  <c r="Z222" i="2"/>
  <c r="Z114" i="2"/>
  <c r="AT135" i="2"/>
  <c r="BO135" i="2" s="1"/>
  <c r="AB101" i="2"/>
  <c r="BS101" i="2" s="1"/>
  <c r="AV122" i="2"/>
  <c r="AA110" i="2"/>
  <c r="AU131" i="2"/>
  <c r="BP131" i="2" s="1"/>
  <c r="AT184" i="2"/>
  <c r="BO184" i="2" s="1"/>
  <c r="Z163" i="2"/>
  <c r="AA276" i="2"/>
  <c r="AU297" i="2"/>
  <c r="BP297" i="2" s="1"/>
  <c r="BM140" i="2"/>
  <c r="Y107" i="2"/>
  <c r="AS128" i="2"/>
  <c r="BN128" i="2" s="1"/>
  <c r="Y245" i="2"/>
  <c r="AS266" i="2"/>
  <c r="BN266" i="2" s="1"/>
  <c r="BP87" i="2"/>
  <c r="Y104" i="2"/>
  <c r="AS125" i="2"/>
  <c r="BN125" i="2" s="1"/>
  <c r="AB14" i="2"/>
  <c r="BS14" i="2" s="1"/>
  <c r="AV35" i="2"/>
  <c r="AU227" i="2"/>
  <c r="BP227" i="2" s="1"/>
  <c r="AA206" i="2"/>
  <c r="AW79" i="2"/>
  <c r="AB66" i="2"/>
  <c r="BS66" i="2" s="1"/>
  <c r="AV87" i="2"/>
  <c r="BQ87" i="2" s="1"/>
  <c r="AA97" i="2"/>
  <c r="AU118" i="2"/>
  <c r="BP118" i="2" s="1"/>
  <c r="AV173" i="2"/>
  <c r="AB152" i="2"/>
  <c r="BS152" i="2" s="1"/>
  <c r="Z226" i="2"/>
  <c r="AA33" i="2"/>
  <c r="AU54" i="2"/>
  <c r="BP54" i="2" s="1"/>
  <c r="Z112" i="2"/>
  <c r="AT133" i="2"/>
  <c r="BO133" i="2" s="1"/>
  <c r="AB96" i="2"/>
  <c r="BS96" i="2" s="1"/>
  <c r="AV117" i="2"/>
  <c r="Z105" i="2"/>
  <c r="AT126" i="2"/>
  <c r="BO126" i="2" s="1"/>
  <c r="Y18" i="2"/>
  <c r="AS39" i="2"/>
  <c r="BN39" i="2" s="1"/>
  <c r="Y108" i="2"/>
  <c r="AS129" i="2"/>
  <c r="BN129" i="2" s="1"/>
  <c r="AS140" i="2"/>
  <c r="BN140" i="2" s="1"/>
  <c r="Y119" i="2"/>
  <c r="Z119" i="2" s="1"/>
  <c r="AU140" i="2" s="1"/>
  <c r="BP140" i="2" s="1"/>
  <c r="AS161" i="2"/>
  <c r="BN161" i="2" s="1"/>
  <c r="Y140" i="2"/>
  <c r="AT269" i="2"/>
  <c r="BO269" i="2" s="1"/>
  <c r="Z248" i="2"/>
  <c r="AS210" i="2"/>
  <c r="BN210" i="2" s="1"/>
  <c r="Y189" i="2"/>
  <c r="AU198" i="2"/>
  <c r="BP198" i="2" s="1"/>
  <c r="AA177" i="2"/>
  <c r="AU151" i="2"/>
  <c r="BP151" i="2" s="1"/>
  <c r="AA130" i="2"/>
  <c r="AV251" i="2"/>
  <c r="AB230" i="2"/>
  <c r="BS230" i="2" s="1"/>
  <c r="AU203" i="2"/>
  <c r="BP203" i="2" s="1"/>
  <c r="AA182" i="2"/>
  <c r="AV282" i="2"/>
  <c r="AB261" i="2"/>
  <c r="BS261" i="2" s="1"/>
  <c r="AT323" i="2"/>
  <c r="BO323" i="2" s="1"/>
  <c r="Z302" i="2"/>
  <c r="AS170" i="2"/>
  <c r="BN170" i="2" s="1"/>
  <c r="Y149" i="2"/>
  <c r="AS174" i="2"/>
  <c r="BN174" i="2" s="1"/>
  <c r="Y153" i="2"/>
  <c r="AR178" i="2"/>
  <c r="BM178" i="2" s="1"/>
  <c r="X157" i="2"/>
  <c r="AR182" i="2"/>
  <c r="BM182" i="2" s="1"/>
  <c r="X161" i="2"/>
  <c r="AU197" i="2"/>
  <c r="BP197" i="2" s="1"/>
  <c r="AS221" i="2"/>
  <c r="BN221" i="2" s="1"/>
  <c r="Y200" i="2"/>
  <c r="AS291" i="2"/>
  <c r="BN291" i="2" s="1"/>
  <c r="Y270" i="2"/>
  <c r="AS160" i="2"/>
  <c r="BN160" i="2" s="1"/>
  <c r="Y139" i="2"/>
  <c r="AT298" i="2"/>
  <c r="BO298" i="2" s="1"/>
  <c r="Z277" i="2"/>
  <c r="AS196" i="2"/>
  <c r="BN196" i="2" s="1"/>
  <c r="Y175" i="2"/>
  <c r="AT276" i="2"/>
  <c r="BO276" i="2" s="1"/>
  <c r="Z255" i="2"/>
  <c r="AS155" i="2"/>
  <c r="BN155" i="2" s="1"/>
  <c r="Y134" i="2"/>
  <c r="AT250" i="2"/>
  <c r="BO250" i="2" s="1"/>
  <c r="Z229" i="2"/>
  <c r="AT311" i="2"/>
  <c r="BO311" i="2" s="1"/>
  <c r="Z290" i="2"/>
  <c r="AV310" i="2"/>
  <c r="AB289" i="2"/>
  <c r="BS289" i="2" s="1"/>
  <c r="AS289" i="2"/>
  <c r="BN289" i="2" s="1"/>
  <c r="Y268" i="2"/>
  <c r="AT273" i="2"/>
  <c r="BO273" i="2" s="1"/>
  <c r="Z252" i="2"/>
  <c r="AU148" i="2"/>
  <c r="BP148" i="2" s="1"/>
  <c r="AA127" i="2"/>
  <c r="AT238" i="2"/>
  <c r="BO238" i="2" s="1"/>
  <c r="Z217" i="2"/>
  <c r="AV212" i="2"/>
  <c r="AB191" i="2"/>
  <c r="BS191" i="2" s="1"/>
  <c r="AU285" i="2"/>
  <c r="BP285" i="2" s="1"/>
  <c r="AA264" i="2"/>
  <c r="AT242" i="2"/>
  <c r="BO242" i="2" s="1"/>
  <c r="Z221" i="2"/>
  <c r="AU320" i="2"/>
  <c r="BP320" i="2" s="1"/>
  <c r="AA299" i="2"/>
  <c r="AS226" i="2"/>
  <c r="BN226" i="2" s="1"/>
  <c r="Y205" i="2"/>
  <c r="AT225" i="2"/>
  <c r="BO225" i="2" s="1"/>
  <c r="Z204" i="2"/>
  <c r="AS216" i="2"/>
  <c r="BN216" i="2" s="1"/>
  <c r="Y195" i="2"/>
  <c r="AT213" i="2"/>
  <c r="BO213" i="2" s="1"/>
  <c r="Z192" i="2"/>
  <c r="AS207" i="2"/>
  <c r="BN207" i="2" s="1"/>
  <c r="Y186" i="2"/>
  <c r="AU288" i="2"/>
  <c r="BP288" i="2" s="1"/>
  <c r="AA267" i="2"/>
  <c r="AV168" i="2"/>
  <c r="AB147" i="2"/>
  <c r="BS147" i="2" s="1"/>
  <c r="AS211" i="2"/>
  <c r="BN211" i="2" s="1"/>
  <c r="Y190" i="2"/>
  <c r="AV299" i="2"/>
  <c r="AB278" i="2"/>
  <c r="BS278" i="2" s="1"/>
  <c r="AS314" i="2"/>
  <c r="BN314" i="2" s="1"/>
  <c r="Y293" i="2"/>
  <c r="AV162" i="2"/>
  <c r="AB141" i="2"/>
  <c r="BS141" i="2" s="1"/>
  <c r="AV271" i="2"/>
  <c r="AB250" i="2"/>
  <c r="BS250" i="2" s="1"/>
  <c r="AR280" i="2"/>
  <c r="BM280" i="2" s="1"/>
  <c r="X259" i="2"/>
  <c r="AS214" i="2"/>
  <c r="BN214" i="2" s="1"/>
  <c r="Y193" i="2"/>
  <c r="AT156" i="2"/>
  <c r="BO156" i="2" s="1"/>
  <c r="Z135" i="2"/>
  <c r="AU183" i="2"/>
  <c r="BP183" i="2" s="1"/>
  <c r="AA162" i="2"/>
  <c r="AU248" i="2"/>
  <c r="BP248" i="2" s="1"/>
  <c r="AA227" i="2"/>
  <c r="AU159" i="2"/>
  <c r="BP159" i="2" s="1"/>
  <c r="AA138" i="2"/>
  <c r="AU270" i="2"/>
  <c r="BP270" i="2" s="1"/>
  <c r="AA249" i="2"/>
  <c r="BQ189" i="2"/>
  <c r="BR189" i="2" s="1"/>
  <c r="BT189" i="2" s="1"/>
  <c r="AW189" i="2"/>
  <c r="BQ199" i="2"/>
  <c r="BQ163" i="2"/>
  <c r="BR163" i="2" s="1"/>
  <c r="BT163" i="2" s="1"/>
  <c r="AW163" i="2"/>
  <c r="AR171" i="2"/>
  <c r="BM171" i="2" s="1"/>
  <c r="X150" i="2"/>
  <c r="AU233" i="2"/>
  <c r="BP233" i="2" s="1"/>
  <c r="AA212" i="2"/>
  <c r="AT265" i="2"/>
  <c r="BO265" i="2" s="1"/>
  <c r="Z244" i="2"/>
  <c r="AT220" i="2"/>
  <c r="BO220" i="2" s="1"/>
  <c r="Z199" i="2"/>
  <c r="AV239" i="2"/>
  <c r="AB218" i="2"/>
  <c r="BS218" i="2" s="1"/>
  <c r="AS305" i="2"/>
  <c r="BN305" i="2" s="1"/>
  <c r="Y284" i="2"/>
  <c r="AU215" i="2"/>
  <c r="BP215" i="2" s="1"/>
  <c r="AA194" i="2"/>
  <c r="AV252" i="2"/>
  <c r="AB231" i="2"/>
  <c r="BS231" i="2" s="1"/>
  <c r="AT325" i="2"/>
  <c r="BO325" i="2" s="1"/>
  <c r="Z304" i="2"/>
  <c r="AT138" i="2"/>
  <c r="BO138" i="2" s="1"/>
  <c r="Z117" i="2"/>
  <c r="AT318" i="2"/>
  <c r="BO318" i="2" s="1"/>
  <c r="Z297" i="2"/>
  <c r="AS141" i="2"/>
  <c r="BN141" i="2" s="1"/>
  <c r="Y120" i="2"/>
  <c r="AT277" i="2"/>
  <c r="BO277" i="2" s="1"/>
  <c r="Z256" i="2"/>
  <c r="AU172" i="2"/>
  <c r="BP172" i="2" s="1"/>
  <c r="AA151" i="2"/>
  <c r="AU176" i="2"/>
  <c r="BP176" i="2" s="1"/>
  <c r="AA155" i="2"/>
  <c r="AU232" i="2"/>
  <c r="BP232" i="2" s="1"/>
  <c r="AA211" i="2"/>
  <c r="AU164" i="2"/>
  <c r="BP164" i="2" s="1"/>
  <c r="AA143" i="2"/>
  <c r="AV195" i="2"/>
  <c r="AB174" i="2"/>
  <c r="BS174" i="2" s="1"/>
  <c r="AU256" i="2"/>
  <c r="BP256" i="2" s="1"/>
  <c r="AA235" i="2"/>
  <c r="AV186" i="2"/>
  <c r="AB165" i="2"/>
  <c r="BS165" i="2" s="1"/>
  <c r="AQ175" i="2"/>
  <c r="BL175" i="2" s="1"/>
  <c r="W154" i="2"/>
  <c r="AT301" i="2"/>
  <c r="BO301" i="2" s="1"/>
  <c r="Z280" i="2"/>
  <c r="AT150" i="2"/>
  <c r="BO150" i="2" s="1"/>
  <c r="Z129" i="2"/>
  <c r="AR296" i="2"/>
  <c r="BM296" i="2" s="1"/>
  <c r="X275" i="2"/>
  <c r="AV152" i="2"/>
  <c r="AB131" i="2"/>
  <c r="BS131" i="2" s="1"/>
  <c r="AR283" i="2"/>
  <c r="BM283" i="2" s="1"/>
  <c r="X262" i="2"/>
  <c r="AU217" i="2"/>
  <c r="BP217" i="2" s="1"/>
  <c r="AA196" i="2"/>
  <c r="AT229" i="2"/>
  <c r="BO229" i="2" s="1"/>
  <c r="Z208" i="2"/>
  <c r="AU142" i="2"/>
  <c r="BP142" i="2" s="1"/>
  <c r="AA121" i="2"/>
  <c r="AS292" i="2"/>
  <c r="BN292" i="2" s="1"/>
  <c r="Y271" i="2"/>
  <c r="AS188" i="2"/>
  <c r="BN188" i="2" s="1"/>
  <c r="Y167" i="2"/>
  <c r="AU154" i="2"/>
  <c r="BP154" i="2" s="1"/>
  <c r="AA133" i="2"/>
  <c r="AT193" i="2"/>
  <c r="BO193" i="2" s="1"/>
  <c r="Z172" i="2"/>
  <c r="AS167" i="2"/>
  <c r="BN167" i="2" s="1"/>
  <c r="Y146" i="2"/>
  <c r="AT321" i="2"/>
  <c r="BO321" i="2" s="1"/>
  <c r="Z300" i="2"/>
  <c r="AU245" i="2"/>
  <c r="BP245" i="2" s="1"/>
  <c r="AA224" i="2"/>
  <c r="AS312" i="2"/>
  <c r="BN312" i="2" s="1"/>
  <c r="Y291" i="2"/>
  <c r="AV236" i="2"/>
  <c r="AB215" i="2"/>
  <c r="BS215" i="2" s="1"/>
  <c r="AU253" i="2"/>
  <c r="BP253" i="2" s="1"/>
  <c r="AA232" i="2"/>
  <c r="AS315" i="2"/>
  <c r="BN315" i="2" s="1"/>
  <c r="Y294" i="2"/>
  <c r="AU328" i="2"/>
  <c r="BP328" i="2" s="1"/>
  <c r="AA307" i="2"/>
  <c r="AU257" i="2"/>
  <c r="BP257" i="2" s="1"/>
  <c r="AA236" i="2"/>
  <c r="AU275" i="2"/>
  <c r="BP275" i="2" s="1"/>
  <c r="AA254" i="2"/>
  <c r="AT179" i="2"/>
  <c r="BO179" i="2" s="1"/>
  <c r="Z158" i="2"/>
  <c r="AU246" i="2"/>
  <c r="BP246" i="2" s="1"/>
  <c r="AA225" i="2"/>
  <c r="AS262" i="2"/>
  <c r="BN262" i="2" s="1"/>
  <c r="Y241" i="2"/>
  <c r="AT278" i="2"/>
  <c r="BO278" i="2" s="1"/>
  <c r="Z257" i="2"/>
  <c r="AT146" i="2"/>
  <c r="BO146" i="2" s="1"/>
  <c r="Z125" i="2"/>
  <c r="AS317" i="2"/>
  <c r="BN317" i="2" s="1"/>
  <c r="Y296" i="2"/>
  <c r="AT187" i="2"/>
  <c r="BO187" i="2" s="1"/>
  <c r="Z166" i="2"/>
  <c r="AR295" i="2"/>
  <c r="BM295" i="2" s="1"/>
  <c r="X274" i="2"/>
  <c r="AR230" i="2"/>
  <c r="BM230" i="2" s="1"/>
  <c r="X209" i="2"/>
  <c r="AT255" i="2"/>
  <c r="BO255" i="2" s="1"/>
  <c r="Z234" i="2"/>
  <c r="AU200" i="2"/>
  <c r="BP200" i="2" s="1"/>
  <c r="AA179" i="2"/>
  <c r="AT191" i="2"/>
  <c r="BO191" i="2" s="1"/>
  <c r="Z170" i="2"/>
  <c r="AR145" i="2"/>
  <c r="BM145" i="2" s="1"/>
  <c r="X124" i="2"/>
  <c r="AS316" i="2"/>
  <c r="BN316" i="2" s="1"/>
  <c r="Y295" i="2"/>
  <c r="AT219" i="2"/>
  <c r="BO219" i="2" s="1"/>
  <c r="Z198" i="2"/>
  <c r="AS177" i="2"/>
  <c r="BN177" i="2" s="1"/>
  <c r="Y156" i="2"/>
  <c r="AT304" i="2"/>
  <c r="BO304" i="2" s="1"/>
  <c r="Z283" i="2"/>
  <c r="AT287" i="2"/>
  <c r="BO287" i="2" s="1"/>
  <c r="Z266" i="2"/>
  <c r="BQ294" i="2"/>
  <c r="BR294" i="2" s="1"/>
  <c r="BT294" i="2" s="1"/>
  <c r="AW294" i="2"/>
  <c r="BQ322" i="2"/>
  <c r="BR322" i="2" s="1"/>
  <c r="BT322" i="2" s="1"/>
  <c r="AW322" i="2"/>
  <c r="BQ180" i="2"/>
  <c r="BR180" i="2" s="1"/>
  <c r="BT180" i="2" s="1"/>
  <c r="AW180" i="2"/>
  <c r="BQ309" i="2"/>
  <c r="BR309" i="2" s="1"/>
  <c r="BT309" i="2" s="1"/>
  <c r="AW309" i="2"/>
  <c r="AW30" i="2"/>
  <c r="AW67" i="2"/>
  <c r="AW28" i="2"/>
  <c r="AW42" i="2"/>
  <c r="AW64" i="2"/>
  <c r="AW53" i="2"/>
  <c r="AW60" i="2"/>
  <c r="AV33" i="2"/>
  <c r="BQ33" i="2" s="1"/>
  <c r="BR33" i="2" s="1"/>
  <c r="BT33" i="2" s="1"/>
  <c r="AB12" i="2"/>
  <c r="BS12" i="2" s="1"/>
  <c r="Z28" i="2"/>
  <c r="AT49" i="2"/>
  <c r="BO49" i="2" s="1"/>
  <c r="BP83" i="2"/>
  <c r="AT26" i="2"/>
  <c r="BO26" i="2" s="1"/>
  <c r="Z5" i="2"/>
  <c r="AU26" i="2" s="1"/>
  <c r="BP26" i="2" s="1"/>
  <c r="BQ48" i="2"/>
  <c r="BR48" i="2" s="1"/>
  <c r="BT48" i="2" s="1"/>
  <c r="AV77" i="2"/>
  <c r="AW77" i="2" s="1"/>
  <c r="AB56" i="2"/>
  <c r="BS56" i="2" s="1"/>
  <c r="AV112" i="2"/>
  <c r="BQ112" i="2" s="1"/>
  <c r="BR112" i="2" s="1"/>
  <c r="BT112" i="2" s="1"/>
  <c r="AB91" i="2"/>
  <c r="BS91" i="2" s="1"/>
  <c r="AV88" i="2"/>
  <c r="BQ88" i="2" s="1"/>
  <c r="BR88" i="2" s="1"/>
  <c r="BT88" i="2" s="1"/>
  <c r="AB67" i="2"/>
  <c r="BS67" i="2" s="1"/>
  <c r="AW31" i="2"/>
  <c r="AW62" i="2"/>
  <c r="AW104" i="2"/>
  <c r="AT96" i="2"/>
  <c r="Z75" i="2"/>
  <c r="AU96" i="2" s="1"/>
  <c r="BP96" i="2" s="1"/>
  <c r="AV72" i="2"/>
  <c r="BQ72" i="2" s="1"/>
  <c r="AB51" i="2"/>
  <c r="BS51" i="2" s="1"/>
  <c r="AU102" i="2"/>
  <c r="AA81" i="2"/>
  <c r="AA63" i="2"/>
  <c r="AV45" i="2"/>
  <c r="BQ45" i="2" s="1"/>
  <c r="BR45" i="2" s="1"/>
  <c r="BT45" i="2" s="1"/>
  <c r="AB24" i="2"/>
  <c r="BS24" i="2" s="1"/>
  <c r="AV71" i="2"/>
  <c r="BQ71" i="2" s="1"/>
  <c r="BR71" i="2" s="1"/>
  <c r="BT71" i="2" s="1"/>
  <c r="AB50" i="2"/>
  <c r="BS50" i="2" s="1"/>
  <c r="AV78" i="2"/>
  <c r="BQ78" i="2" s="1"/>
  <c r="BR78" i="2" s="1"/>
  <c r="BT78" i="2" s="1"/>
  <c r="AB57" i="2"/>
  <c r="BS57" i="2" s="1"/>
  <c r="AV110" i="2"/>
  <c r="BQ110" i="2" s="1"/>
  <c r="BR110" i="2" s="1"/>
  <c r="BT110" i="2" s="1"/>
  <c r="AB89" i="2"/>
  <c r="BS89" i="2" s="1"/>
  <c r="AV80" i="2"/>
  <c r="BQ80" i="2" s="1"/>
  <c r="BR80" i="2" s="1"/>
  <c r="BT80" i="2" s="1"/>
  <c r="AB59" i="2"/>
  <c r="BS59" i="2" s="1"/>
  <c r="AV100" i="2"/>
  <c r="BQ100" i="2" s="1"/>
  <c r="BR100" i="2" s="1"/>
  <c r="BT100" i="2" s="1"/>
  <c r="AB79" i="2"/>
  <c r="BS79" i="2" s="1"/>
  <c r="AW103" i="2"/>
  <c r="BP72" i="2"/>
  <c r="AU116" i="2"/>
  <c r="AA95" i="2"/>
  <c r="BP84" i="2"/>
  <c r="Y37" i="2"/>
  <c r="AS58" i="2"/>
  <c r="BN58" i="2" s="1"/>
  <c r="Z40" i="2"/>
  <c r="AT61" i="2"/>
  <c r="BO61" i="2" s="1"/>
  <c r="AA80" i="2"/>
  <c r="AU101" i="2"/>
  <c r="BP101" i="2" s="1"/>
  <c r="AA30" i="2"/>
  <c r="AU51" i="2"/>
  <c r="BP51" i="2" s="1"/>
  <c r="AA11" i="2"/>
  <c r="AU32" i="2"/>
  <c r="BP32" i="2" s="1"/>
  <c r="AA78" i="2"/>
  <c r="AU99" i="2"/>
  <c r="BP99" i="2" s="1"/>
  <c r="Z54" i="2"/>
  <c r="AT75" i="2"/>
  <c r="BO75" i="2" s="1"/>
  <c r="AT73" i="2"/>
  <c r="BO73" i="2" s="1"/>
  <c r="Z52" i="2"/>
  <c r="AS24" i="2"/>
  <c r="BN24" i="2" s="1"/>
  <c r="Y3" i="2"/>
  <c r="AT85" i="2"/>
  <c r="BO85" i="2" s="1"/>
  <c r="Z64" i="2"/>
  <c r="Z26" i="2"/>
  <c r="AT47" i="2"/>
  <c r="BO47" i="2" s="1"/>
  <c r="Y88" i="2"/>
  <c r="AS109" i="2"/>
  <c r="BN109" i="2" s="1"/>
  <c r="AU37" i="2"/>
  <c r="BP37" i="2" s="1"/>
  <c r="AA16" i="2"/>
  <c r="AA42" i="2"/>
  <c r="AU63" i="2"/>
  <c r="BP63" i="2" s="1"/>
  <c r="AA49" i="2"/>
  <c r="AU70" i="2"/>
  <c r="BP70" i="2" s="1"/>
  <c r="AA36" i="2"/>
  <c r="AU57" i="2"/>
  <c r="BP57" i="2" s="1"/>
  <c r="AW181" i="2" l="1"/>
  <c r="BR132" i="2"/>
  <c r="BT132" i="2" s="1"/>
  <c r="BQ260" i="2"/>
  <c r="BR260" i="2" s="1"/>
  <c r="BT260" i="2" s="1"/>
  <c r="AU40" i="2"/>
  <c r="BP40" i="2" s="1"/>
  <c r="AA19" i="2"/>
  <c r="Z71" i="2"/>
  <c r="AU190" i="2"/>
  <c r="BP190" i="2" s="1"/>
  <c r="AA169" i="2"/>
  <c r="AS137" i="2"/>
  <c r="BN137" i="2" s="1"/>
  <c r="Z116" i="2"/>
  <c r="AW25" i="2"/>
  <c r="AB136" i="2"/>
  <c r="BS136" i="2" s="1"/>
  <c r="AV157" i="2"/>
  <c r="AT56" i="2"/>
  <c r="AA35" i="2"/>
  <c r="AV56" i="2" s="1"/>
  <c r="BQ56" i="2" s="1"/>
  <c r="AS290" i="2"/>
  <c r="BN290" i="2" s="1"/>
  <c r="AU293" i="2"/>
  <c r="BP293" i="2" s="1"/>
  <c r="AA272" i="2"/>
  <c r="AU249" i="2"/>
  <c r="BP249" i="2" s="1"/>
  <c r="AA228" i="2"/>
  <c r="Z303" i="2"/>
  <c r="AU324" i="2" s="1"/>
  <c r="BP324" i="2" s="1"/>
  <c r="AT136" i="2"/>
  <c r="BO136" i="2" s="1"/>
  <c r="Z115" i="2"/>
  <c r="Y269" i="2"/>
  <c r="AA223" i="2"/>
  <c r="AU199" i="2"/>
  <c r="BP199" i="2" s="1"/>
  <c r="BR199" i="2" s="1"/>
  <c r="BT199" i="2" s="1"/>
  <c r="AB178" i="2"/>
  <c r="BS178" i="2" s="1"/>
  <c r="Z197" i="2"/>
  <c r="AT218" i="2"/>
  <c r="BO218" i="2" s="1"/>
  <c r="AT143" i="2"/>
  <c r="AU34" i="2"/>
  <c r="AA13" i="2"/>
  <c r="AV34" i="2" s="1"/>
  <c r="BQ34" i="2" s="1"/>
  <c r="Z287" i="2"/>
  <c r="AT308" i="2"/>
  <c r="BO308" i="2" s="1"/>
  <c r="AA103" i="2"/>
  <c r="AB103" i="2" s="1"/>
  <c r="BS103" i="2" s="1"/>
  <c r="Z281" i="2"/>
  <c r="AU302" i="2" s="1"/>
  <c r="BP302" i="2" s="1"/>
  <c r="AU228" i="2"/>
  <c r="BP228" i="2" s="1"/>
  <c r="AA207" i="2"/>
  <c r="AT108" i="2"/>
  <c r="BO108" i="2" s="1"/>
  <c r="Z87" i="2"/>
  <c r="Z122" i="2"/>
  <c r="AU143" i="2" s="1"/>
  <c r="BP143" i="2" s="1"/>
  <c r="BO43" i="2"/>
  <c r="AU165" i="2"/>
  <c r="BP165" i="2" s="1"/>
  <c r="AA144" i="2"/>
  <c r="AV165" i="2" s="1"/>
  <c r="BQ165" i="2" s="1"/>
  <c r="AA22" i="2"/>
  <c r="AU43" i="2"/>
  <c r="BP43" i="2" s="1"/>
  <c r="AB239" i="2"/>
  <c r="BS239" i="2" s="1"/>
  <c r="AB144" i="2"/>
  <c r="BS144" i="2" s="1"/>
  <c r="BO165" i="2"/>
  <c r="AU93" i="2"/>
  <c r="BP93" i="2" s="1"/>
  <c r="AA72" i="2"/>
  <c r="AS194" i="2"/>
  <c r="BN194" i="2" s="1"/>
  <c r="Y173" i="2"/>
  <c r="AV81" i="2"/>
  <c r="AB60" i="2"/>
  <c r="BS60" i="2" s="1"/>
  <c r="AV52" i="2"/>
  <c r="BQ52" i="2" s="1"/>
  <c r="BR52" i="2" s="1"/>
  <c r="BT52" i="2" s="1"/>
  <c r="AB31" i="2"/>
  <c r="BS31" i="2" s="1"/>
  <c r="Z44" i="2"/>
  <c r="AT65" i="2"/>
  <c r="BO65" i="2" s="1"/>
  <c r="AU204" i="2"/>
  <c r="BP204" i="2" s="1"/>
  <c r="AA183" i="2"/>
  <c r="AB214" i="2"/>
  <c r="BS214" i="2" s="1"/>
  <c r="AV235" i="2"/>
  <c r="AA187" i="2"/>
  <c r="Z118" i="2"/>
  <c r="AA180" i="2"/>
  <c r="AV201" i="2" s="1"/>
  <c r="BQ201" i="2" s="1"/>
  <c r="BR201" i="2" s="1"/>
  <c r="BT201" i="2" s="1"/>
  <c r="AU121" i="2"/>
  <c r="BP121" i="2" s="1"/>
  <c r="AA100" i="2"/>
  <c r="AV130" i="2"/>
  <c r="AB109" i="2"/>
  <c r="BS109" i="2" s="1"/>
  <c r="AB202" i="2"/>
  <c r="BS202" i="2" s="1"/>
  <c r="AV223" i="2"/>
  <c r="Z188" i="2"/>
  <c r="AU50" i="2"/>
  <c r="BP50" i="2" s="1"/>
  <c r="AA29" i="2"/>
  <c r="AV50" i="2" s="1"/>
  <c r="BQ50" i="2" s="1"/>
  <c r="BP192" i="2"/>
  <c r="BR192" i="2" s="1"/>
  <c r="BT192" i="2" s="1"/>
  <c r="AW192" i="2"/>
  <c r="BQ123" i="2"/>
  <c r="BR123" i="2" s="1"/>
  <c r="BT123" i="2" s="1"/>
  <c r="AW123" i="2"/>
  <c r="AV95" i="2"/>
  <c r="AB74" i="2"/>
  <c r="BS74" i="2" s="1"/>
  <c r="AU44" i="2"/>
  <c r="BP44" i="2" s="1"/>
  <c r="AA23" i="2"/>
  <c r="AB171" i="2"/>
  <c r="BS171" i="2" s="1"/>
  <c r="AT281" i="2"/>
  <c r="BO281" i="2" s="1"/>
  <c r="Z260" i="2"/>
  <c r="AU281" i="2" s="1"/>
  <c r="BP281" i="2" s="1"/>
  <c r="BO306" i="2"/>
  <c r="BR306" i="2" s="1"/>
  <c r="BT306" i="2" s="1"/>
  <c r="AW306" i="2"/>
  <c r="BR222" i="2"/>
  <c r="BT222" i="2" s="1"/>
  <c r="AV224" i="2"/>
  <c r="AB203" i="2"/>
  <c r="BS203" i="2" s="1"/>
  <c r="AB201" i="2"/>
  <c r="BS201" i="2" s="1"/>
  <c r="AT231" i="2"/>
  <c r="BO231" i="2" s="1"/>
  <c r="Z210" i="2"/>
  <c r="AS279" i="2"/>
  <c r="BN279" i="2" s="1"/>
  <c r="Y258" i="2"/>
  <c r="AB160" i="2"/>
  <c r="BS160" i="2" s="1"/>
  <c r="AA98" i="2"/>
  <c r="AV119" i="2" s="1"/>
  <c r="BQ119" i="2" s="1"/>
  <c r="AU119" i="2"/>
  <c r="BP119" i="2" s="1"/>
  <c r="AA306" i="2"/>
  <c r="AV327" i="2" s="1"/>
  <c r="BQ327" i="2" s="1"/>
  <c r="BR327" i="2" s="1"/>
  <c r="BT327" i="2" s="1"/>
  <c r="AU286" i="2"/>
  <c r="BP286" i="2" s="1"/>
  <c r="AA265" i="2"/>
  <c r="AW202" i="2"/>
  <c r="AB164" i="2"/>
  <c r="BS164" i="2" s="1"/>
  <c r="AV185" i="2"/>
  <c r="BQ185" i="2" s="1"/>
  <c r="BR185" i="2" s="1"/>
  <c r="BT185" i="2" s="1"/>
  <c r="AW222" i="2"/>
  <c r="AA137" i="2"/>
  <c r="AU158" i="2"/>
  <c r="BP158" i="2" s="1"/>
  <c r="AV144" i="2"/>
  <c r="AB123" i="2"/>
  <c r="BS123" i="2" s="1"/>
  <c r="AW300" i="2"/>
  <c r="BQ300" i="2"/>
  <c r="BR300" i="2" s="1"/>
  <c r="BT300" i="2" s="1"/>
  <c r="AW98" i="2"/>
  <c r="AV106" i="2"/>
  <c r="AB85" i="2"/>
  <c r="BS85" i="2" s="1"/>
  <c r="BQ326" i="2"/>
  <c r="BR326" i="2" s="1"/>
  <c r="BT326" i="2" s="1"/>
  <c r="AW326" i="2"/>
  <c r="Y263" i="2"/>
  <c r="AS284" i="2"/>
  <c r="BN284" i="2" s="1"/>
  <c r="AU205" i="2"/>
  <c r="BP205" i="2" s="1"/>
  <c r="AA184" i="2"/>
  <c r="BQ76" i="2"/>
  <c r="BR76" i="2" s="1"/>
  <c r="BT76" i="2" s="1"/>
  <c r="AW76" i="2"/>
  <c r="AU29" i="2"/>
  <c r="AV169" i="2"/>
  <c r="AB148" i="2"/>
  <c r="BS148" i="2" s="1"/>
  <c r="AA8" i="2"/>
  <c r="AV29" i="2" s="1"/>
  <c r="BQ29" i="2" s="1"/>
  <c r="BQ114" i="2"/>
  <c r="BR114" i="2" s="1"/>
  <c r="BT114" i="2" s="1"/>
  <c r="AW114" i="2"/>
  <c r="BR98" i="2"/>
  <c r="BT98" i="2" s="1"/>
  <c r="AV206" i="2"/>
  <c r="AB185" i="2"/>
  <c r="BS185" i="2" s="1"/>
  <c r="AU68" i="2"/>
  <c r="AA47" i="2"/>
  <c r="AV68" i="2" s="1"/>
  <c r="BQ68" i="2" s="1"/>
  <c r="AV319" i="2"/>
  <c r="AB298" i="2"/>
  <c r="BS298" i="2" s="1"/>
  <c r="AB62" i="2"/>
  <c r="BS62" i="2" s="1"/>
  <c r="BM55" i="2"/>
  <c r="Z243" i="2"/>
  <c r="AT264" i="2"/>
  <c r="BO264" i="2" s="1"/>
  <c r="AS55" i="2"/>
  <c r="BN55" i="2" s="1"/>
  <c r="Y34" i="2"/>
  <c r="AB77" i="2"/>
  <c r="BS77" i="2" s="1"/>
  <c r="Y86" i="2"/>
  <c r="AW27" i="2"/>
  <c r="AW33" i="2"/>
  <c r="AT268" i="2"/>
  <c r="BO268" i="2" s="1"/>
  <c r="Z247" i="2"/>
  <c r="AV153" i="2"/>
  <c r="BQ153" i="2" s="1"/>
  <c r="BR153" i="2" s="1"/>
  <c r="BT153" i="2" s="1"/>
  <c r="AB132" i="2"/>
  <c r="BS132" i="2" s="1"/>
  <c r="AA145" i="2"/>
  <c r="AU166" i="2"/>
  <c r="BP166" i="2" s="1"/>
  <c r="AS313" i="2"/>
  <c r="BN313" i="2" s="1"/>
  <c r="Y292" i="2"/>
  <c r="BQ240" i="2"/>
  <c r="BR240" i="2" s="1"/>
  <c r="BT240" i="2" s="1"/>
  <c r="AW240" i="2"/>
  <c r="AB48" i="2"/>
  <c r="BS48" i="2" s="1"/>
  <c r="AV69" i="2"/>
  <c r="Z45" i="2"/>
  <c r="AT66" i="2"/>
  <c r="BR72" i="2"/>
  <c r="BT72" i="2" s="1"/>
  <c r="AA213" i="2"/>
  <c r="AU234" i="2"/>
  <c r="BP234" i="2" s="1"/>
  <c r="AW127" i="2"/>
  <c r="BQ127" i="2"/>
  <c r="BR127" i="2" s="1"/>
  <c r="BT127" i="2" s="1"/>
  <c r="AA238" i="2"/>
  <c r="AV259" i="2" s="1"/>
  <c r="BQ259" i="2" s="1"/>
  <c r="BR259" i="2" s="1"/>
  <c r="BT259" i="2" s="1"/>
  <c r="X237" i="2"/>
  <c r="AR258" i="2"/>
  <c r="BM258" i="2" s="1"/>
  <c r="BR27" i="2"/>
  <c r="BT27" i="2" s="1"/>
  <c r="AB6" i="2"/>
  <c r="BS6" i="2" s="1"/>
  <c r="BQ117" i="2"/>
  <c r="BR117" i="2" s="1"/>
  <c r="BT117" i="2" s="1"/>
  <c r="AW117" i="2"/>
  <c r="AB97" i="2"/>
  <c r="BS97" i="2" s="1"/>
  <c r="AV118" i="2"/>
  <c r="BQ35" i="2"/>
  <c r="BR35" i="2" s="1"/>
  <c r="BT35" i="2" s="1"/>
  <c r="AW35" i="2"/>
  <c r="AB113" i="2"/>
  <c r="BS113" i="2" s="1"/>
  <c r="AV134" i="2"/>
  <c r="AB99" i="2"/>
  <c r="BS99" i="2" s="1"/>
  <c r="AV120" i="2"/>
  <c r="AA5" i="2"/>
  <c r="AB5" i="2" s="1"/>
  <c r="BS5" i="2" s="1"/>
  <c r="AT39" i="2"/>
  <c r="BO39" i="2" s="1"/>
  <c r="Z18" i="2"/>
  <c r="AB33" i="2"/>
  <c r="BS33" i="2" s="1"/>
  <c r="AV54" i="2"/>
  <c r="BQ54" i="2" s="1"/>
  <c r="BR54" i="2" s="1"/>
  <c r="BT54" i="2" s="1"/>
  <c r="Z107" i="2"/>
  <c r="AU128" i="2" s="1"/>
  <c r="BP128" i="2" s="1"/>
  <c r="AT128" i="2"/>
  <c r="BO128" i="2" s="1"/>
  <c r="AB276" i="2"/>
  <c r="BS276" i="2" s="1"/>
  <c r="AV297" i="2"/>
  <c r="BQ297" i="2" s="1"/>
  <c r="BR297" i="2" s="1"/>
  <c r="BT297" i="2" s="1"/>
  <c r="AB110" i="2"/>
  <c r="BS110" i="2" s="1"/>
  <c r="AV131" i="2"/>
  <c r="AU135" i="2"/>
  <c r="BP135" i="2" s="1"/>
  <c r="AA114" i="2"/>
  <c r="AV303" i="2"/>
  <c r="AB282" i="2"/>
  <c r="BS282" i="2" s="1"/>
  <c r="AU247" i="2"/>
  <c r="BP247" i="2" s="1"/>
  <c r="AA226" i="2"/>
  <c r="AW173" i="2"/>
  <c r="BQ173" i="2"/>
  <c r="BR173" i="2" s="1"/>
  <c r="BT173" i="2" s="1"/>
  <c r="AB206" i="2"/>
  <c r="BS206" i="2" s="1"/>
  <c r="AV227" i="2"/>
  <c r="AW87" i="2"/>
  <c r="Z245" i="2"/>
  <c r="AT266" i="2"/>
  <c r="BO266" i="2" s="1"/>
  <c r="AU184" i="2"/>
  <c r="BP184" i="2" s="1"/>
  <c r="AA163" i="2"/>
  <c r="BQ122" i="2"/>
  <c r="BR122" i="2" s="1"/>
  <c r="BT122" i="2" s="1"/>
  <c r="AW122" i="2"/>
  <c r="AU243" i="2"/>
  <c r="BP243" i="2" s="1"/>
  <c r="AA222" i="2"/>
  <c r="AB128" i="2"/>
  <c r="BS128" i="2" s="1"/>
  <c r="AV149" i="2"/>
  <c r="AA75" i="2"/>
  <c r="AV96" i="2" s="1"/>
  <c r="BQ96" i="2" s="1"/>
  <c r="AT140" i="2"/>
  <c r="BO140" i="2" s="1"/>
  <c r="AA119" i="2"/>
  <c r="AV140" i="2" s="1"/>
  <c r="BQ140" i="2" s="1"/>
  <c r="Z108" i="2"/>
  <c r="AT129" i="2"/>
  <c r="BO129" i="2" s="1"/>
  <c r="AA105" i="2"/>
  <c r="AU126" i="2"/>
  <c r="BP126" i="2" s="1"/>
  <c r="AA112" i="2"/>
  <c r="AU133" i="2"/>
  <c r="BP133" i="2" s="1"/>
  <c r="Z104" i="2"/>
  <c r="AT125" i="2"/>
  <c r="BO125" i="2" s="1"/>
  <c r="BR87" i="2"/>
  <c r="BT87" i="2" s="1"/>
  <c r="AW100" i="2"/>
  <c r="AU304" i="2"/>
  <c r="BP304" i="2" s="1"/>
  <c r="AA283" i="2"/>
  <c r="AU219" i="2"/>
  <c r="BP219" i="2" s="1"/>
  <c r="AA198" i="2"/>
  <c r="AS145" i="2"/>
  <c r="BN145" i="2" s="1"/>
  <c r="Y124" i="2"/>
  <c r="AV200" i="2"/>
  <c r="AB179" i="2"/>
  <c r="BS179" i="2" s="1"/>
  <c r="AS230" i="2"/>
  <c r="BN230" i="2" s="1"/>
  <c r="Y209" i="2"/>
  <c r="AT317" i="2"/>
  <c r="BO317" i="2" s="1"/>
  <c r="Z296" i="2"/>
  <c r="AU278" i="2"/>
  <c r="BP278" i="2" s="1"/>
  <c r="AA257" i="2"/>
  <c r="AU179" i="2"/>
  <c r="BP179" i="2" s="1"/>
  <c r="AA158" i="2"/>
  <c r="AV257" i="2"/>
  <c r="AB236" i="2"/>
  <c r="BS236" i="2" s="1"/>
  <c r="AV253" i="2"/>
  <c r="AB232" i="2"/>
  <c r="BS232" i="2" s="1"/>
  <c r="AT312" i="2"/>
  <c r="BO312" i="2" s="1"/>
  <c r="Z291" i="2"/>
  <c r="AU321" i="2"/>
  <c r="BP321" i="2" s="1"/>
  <c r="AA300" i="2"/>
  <c r="AU193" i="2"/>
  <c r="BP193" i="2" s="1"/>
  <c r="AA172" i="2"/>
  <c r="AT292" i="2"/>
  <c r="BO292" i="2" s="1"/>
  <c r="Z271" i="2"/>
  <c r="AV142" i="2"/>
  <c r="AB121" i="2"/>
  <c r="BS121" i="2" s="1"/>
  <c r="AS283" i="2"/>
  <c r="BN283" i="2" s="1"/>
  <c r="Y262" i="2"/>
  <c r="AU150" i="2"/>
  <c r="BP150" i="2" s="1"/>
  <c r="AA129" i="2"/>
  <c r="AV164" i="2"/>
  <c r="AB143" i="2"/>
  <c r="BS143" i="2" s="1"/>
  <c r="AV232" i="2"/>
  <c r="AB211" i="2"/>
  <c r="BS211" i="2" s="1"/>
  <c r="AV172" i="2"/>
  <c r="AB151" i="2"/>
  <c r="BS151" i="2" s="1"/>
  <c r="AU318" i="2"/>
  <c r="BP318" i="2" s="1"/>
  <c r="AA297" i="2"/>
  <c r="AU325" i="2"/>
  <c r="BP325" i="2" s="1"/>
  <c r="AA304" i="2"/>
  <c r="AV215" i="2"/>
  <c r="AB194" i="2"/>
  <c r="BS194" i="2" s="1"/>
  <c r="AU220" i="2"/>
  <c r="BP220" i="2" s="1"/>
  <c r="AA199" i="2"/>
  <c r="AV233" i="2"/>
  <c r="AB212" i="2"/>
  <c r="BS212" i="2" s="1"/>
  <c r="AV248" i="2"/>
  <c r="AB227" i="2"/>
  <c r="BS227" i="2" s="1"/>
  <c r="AU156" i="2"/>
  <c r="BP156" i="2" s="1"/>
  <c r="AA135" i="2"/>
  <c r="AT211" i="2"/>
  <c r="BO211" i="2" s="1"/>
  <c r="Z190" i="2"/>
  <c r="AV288" i="2"/>
  <c r="AB267" i="2"/>
  <c r="BS267" i="2" s="1"/>
  <c r="AU213" i="2"/>
  <c r="BP213" i="2" s="1"/>
  <c r="AA192" i="2"/>
  <c r="AT226" i="2"/>
  <c r="BO226" i="2" s="1"/>
  <c r="Z205" i="2"/>
  <c r="AV285" i="2"/>
  <c r="AB264" i="2"/>
  <c r="BS264" i="2" s="1"/>
  <c r="AU238" i="2"/>
  <c r="BP238" i="2" s="1"/>
  <c r="AA217" i="2"/>
  <c r="AT289" i="2"/>
  <c r="BO289" i="2" s="1"/>
  <c r="Z268" i="2"/>
  <c r="AU250" i="2"/>
  <c r="BP250" i="2" s="1"/>
  <c r="AA229" i="2"/>
  <c r="AT196" i="2"/>
  <c r="BO196" i="2" s="1"/>
  <c r="Z175" i="2"/>
  <c r="AT291" i="2"/>
  <c r="BO291" i="2" s="1"/>
  <c r="Z270" i="2"/>
  <c r="AT221" i="2"/>
  <c r="BO221" i="2" s="1"/>
  <c r="Z200" i="2"/>
  <c r="AS182" i="2"/>
  <c r="BN182" i="2" s="1"/>
  <c r="Y161" i="2"/>
  <c r="AU323" i="2"/>
  <c r="BP323" i="2" s="1"/>
  <c r="AA302" i="2"/>
  <c r="AV203" i="2"/>
  <c r="AB182" i="2"/>
  <c r="BS182" i="2" s="1"/>
  <c r="AV151" i="2"/>
  <c r="AB130" i="2"/>
  <c r="BS130" i="2" s="1"/>
  <c r="AT210" i="2"/>
  <c r="BO210" i="2" s="1"/>
  <c r="Z189" i="2"/>
  <c r="AT161" i="2"/>
  <c r="BO161" i="2" s="1"/>
  <c r="Z140" i="2"/>
  <c r="AW327" i="2"/>
  <c r="BQ186" i="2"/>
  <c r="BR186" i="2" s="1"/>
  <c r="BT186" i="2" s="1"/>
  <c r="AW186" i="2"/>
  <c r="BQ239" i="2"/>
  <c r="BR239" i="2" s="1"/>
  <c r="BT239" i="2" s="1"/>
  <c r="AW239" i="2"/>
  <c r="BQ162" i="2"/>
  <c r="BR162" i="2" s="1"/>
  <c r="BT162" i="2" s="1"/>
  <c r="AW162" i="2"/>
  <c r="AW45" i="2"/>
  <c r="AU287" i="2"/>
  <c r="BP287" i="2" s="1"/>
  <c r="AA266" i="2"/>
  <c r="AT177" i="2"/>
  <c r="BO177" i="2" s="1"/>
  <c r="Z156" i="2"/>
  <c r="AT316" i="2"/>
  <c r="BO316" i="2" s="1"/>
  <c r="Z295" i="2"/>
  <c r="AU191" i="2"/>
  <c r="BP191" i="2" s="1"/>
  <c r="AA170" i="2"/>
  <c r="AU255" i="2"/>
  <c r="BP255" i="2" s="1"/>
  <c r="AA234" i="2"/>
  <c r="AS295" i="2"/>
  <c r="BN295" i="2" s="1"/>
  <c r="Y274" i="2"/>
  <c r="AU187" i="2"/>
  <c r="BP187" i="2" s="1"/>
  <c r="AA166" i="2"/>
  <c r="AU146" i="2"/>
  <c r="BP146" i="2" s="1"/>
  <c r="AA125" i="2"/>
  <c r="AT262" i="2"/>
  <c r="BO262" i="2" s="1"/>
  <c r="Z241" i="2"/>
  <c r="AV246" i="2"/>
  <c r="AB225" i="2"/>
  <c r="BS225" i="2" s="1"/>
  <c r="AV275" i="2"/>
  <c r="AB254" i="2"/>
  <c r="BS254" i="2" s="1"/>
  <c r="AV328" i="2"/>
  <c r="AB307" i="2"/>
  <c r="BS307" i="2" s="1"/>
  <c r="AT315" i="2"/>
  <c r="BO315" i="2" s="1"/>
  <c r="Z294" i="2"/>
  <c r="AV245" i="2"/>
  <c r="AB224" i="2"/>
  <c r="BS224" i="2" s="1"/>
  <c r="AT167" i="2"/>
  <c r="BO167" i="2" s="1"/>
  <c r="Z146" i="2"/>
  <c r="AV154" i="2"/>
  <c r="AB133" i="2"/>
  <c r="BS133" i="2" s="1"/>
  <c r="AT188" i="2"/>
  <c r="BO188" i="2" s="1"/>
  <c r="Z167" i="2"/>
  <c r="AU229" i="2"/>
  <c r="BP229" i="2" s="1"/>
  <c r="AA208" i="2"/>
  <c r="AV217" i="2"/>
  <c r="AB196" i="2"/>
  <c r="BS196" i="2" s="1"/>
  <c r="AS296" i="2"/>
  <c r="BN296" i="2" s="1"/>
  <c r="Y275" i="2"/>
  <c r="AU301" i="2"/>
  <c r="BP301" i="2" s="1"/>
  <c r="AA280" i="2"/>
  <c r="AR175" i="2"/>
  <c r="BM175" i="2" s="1"/>
  <c r="X154" i="2"/>
  <c r="AV256" i="2"/>
  <c r="AB235" i="2"/>
  <c r="BS235" i="2" s="1"/>
  <c r="AV176" i="2"/>
  <c r="AB155" i="2"/>
  <c r="BS155" i="2" s="1"/>
  <c r="AU277" i="2"/>
  <c r="BP277" i="2" s="1"/>
  <c r="AA256" i="2"/>
  <c r="AT141" i="2"/>
  <c r="BO141" i="2" s="1"/>
  <c r="Z120" i="2"/>
  <c r="AU138" i="2"/>
  <c r="BP138" i="2" s="1"/>
  <c r="AA117" i="2"/>
  <c r="AT305" i="2"/>
  <c r="BO305" i="2" s="1"/>
  <c r="Z284" i="2"/>
  <c r="AU265" i="2"/>
  <c r="BP265" i="2" s="1"/>
  <c r="AA244" i="2"/>
  <c r="AS171" i="2"/>
  <c r="BN171" i="2" s="1"/>
  <c r="Y150" i="2"/>
  <c r="AV270" i="2"/>
  <c r="AB249" i="2"/>
  <c r="BS249" i="2" s="1"/>
  <c r="AV159" i="2"/>
  <c r="AB138" i="2"/>
  <c r="BS138" i="2" s="1"/>
  <c r="AV183" i="2"/>
  <c r="AB162" i="2"/>
  <c r="BS162" i="2" s="1"/>
  <c r="AT214" i="2"/>
  <c r="BO214" i="2" s="1"/>
  <c r="Z193" i="2"/>
  <c r="AS280" i="2"/>
  <c r="BN280" i="2" s="1"/>
  <c r="Y259" i="2"/>
  <c r="AT314" i="2"/>
  <c r="BO314" i="2" s="1"/>
  <c r="Z293" i="2"/>
  <c r="AT207" i="2"/>
  <c r="BO207" i="2" s="1"/>
  <c r="Z186" i="2"/>
  <c r="AT216" i="2"/>
  <c r="BO216" i="2" s="1"/>
  <c r="Z195" i="2"/>
  <c r="AU225" i="2"/>
  <c r="BP225" i="2" s="1"/>
  <c r="AA204" i="2"/>
  <c r="AV320" i="2"/>
  <c r="AB299" i="2"/>
  <c r="BS299" i="2" s="1"/>
  <c r="AU242" i="2"/>
  <c r="BP242" i="2" s="1"/>
  <c r="AA221" i="2"/>
  <c r="AV148" i="2"/>
  <c r="AB127" i="2"/>
  <c r="BS127" i="2" s="1"/>
  <c r="AU273" i="2"/>
  <c r="BP273" i="2" s="1"/>
  <c r="AA252" i="2"/>
  <c r="AU311" i="2"/>
  <c r="BP311" i="2" s="1"/>
  <c r="AA290" i="2"/>
  <c r="AT155" i="2"/>
  <c r="BO155" i="2" s="1"/>
  <c r="Z134" i="2"/>
  <c r="AU276" i="2"/>
  <c r="BP276" i="2" s="1"/>
  <c r="AA255" i="2"/>
  <c r="AU298" i="2"/>
  <c r="BP298" i="2" s="1"/>
  <c r="AA277" i="2"/>
  <c r="AT160" i="2"/>
  <c r="BO160" i="2" s="1"/>
  <c r="Z139" i="2"/>
  <c r="AV197" i="2"/>
  <c r="AB176" i="2"/>
  <c r="BS176" i="2" s="1"/>
  <c r="AS178" i="2"/>
  <c r="BN178" i="2" s="1"/>
  <c r="Y157" i="2"/>
  <c r="AT174" i="2"/>
  <c r="BO174" i="2" s="1"/>
  <c r="Z153" i="2"/>
  <c r="AT170" i="2"/>
  <c r="BO170" i="2" s="1"/>
  <c r="Z149" i="2"/>
  <c r="AV198" i="2"/>
  <c r="AB177" i="2"/>
  <c r="BS177" i="2" s="1"/>
  <c r="AU269" i="2"/>
  <c r="BP269" i="2" s="1"/>
  <c r="AA248" i="2"/>
  <c r="BQ236" i="2"/>
  <c r="BR236" i="2" s="1"/>
  <c r="BT236" i="2" s="1"/>
  <c r="AW236" i="2"/>
  <c r="BQ152" i="2"/>
  <c r="BR152" i="2" s="1"/>
  <c r="BT152" i="2" s="1"/>
  <c r="AW152" i="2"/>
  <c r="BQ195" i="2"/>
  <c r="BR195" i="2" s="1"/>
  <c r="BT195" i="2" s="1"/>
  <c r="AW195" i="2"/>
  <c r="BQ252" i="2"/>
  <c r="BR252" i="2" s="1"/>
  <c r="BT252" i="2" s="1"/>
  <c r="AW252" i="2"/>
  <c r="BQ271" i="2"/>
  <c r="BR271" i="2" s="1"/>
  <c r="BT271" i="2" s="1"/>
  <c r="AW271" i="2"/>
  <c r="BQ299" i="2"/>
  <c r="BR299" i="2" s="1"/>
  <c r="BT299" i="2" s="1"/>
  <c r="AW299" i="2"/>
  <c r="BQ168" i="2"/>
  <c r="BR168" i="2" s="1"/>
  <c r="BT168" i="2" s="1"/>
  <c r="AW168" i="2"/>
  <c r="BQ212" i="2"/>
  <c r="BR212" i="2" s="1"/>
  <c r="BT212" i="2" s="1"/>
  <c r="AW212" i="2"/>
  <c r="BQ310" i="2"/>
  <c r="BR310" i="2" s="1"/>
  <c r="BT310" i="2" s="1"/>
  <c r="AW310" i="2"/>
  <c r="BQ282" i="2"/>
  <c r="BR282" i="2" s="1"/>
  <c r="BT282" i="2" s="1"/>
  <c r="AW282" i="2"/>
  <c r="BQ251" i="2"/>
  <c r="BR251" i="2" s="1"/>
  <c r="BT251" i="2" s="1"/>
  <c r="AW251" i="2"/>
  <c r="AW83" i="2"/>
  <c r="AW78" i="2"/>
  <c r="AW112" i="2"/>
  <c r="AW88" i="2"/>
  <c r="AW80" i="2"/>
  <c r="BR83" i="2"/>
  <c r="BT83" i="2" s="1"/>
  <c r="AW110" i="2"/>
  <c r="AW71" i="2"/>
  <c r="AW72" i="2"/>
  <c r="AV70" i="2"/>
  <c r="BQ70" i="2" s="1"/>
  <c r="BR70" i="2" s="1"/>
  <c r="BT70" i="2" s="1"/>
  <c r="AB49" i="2"/>
  <c r="BS49" i="2" s="1"/>
  <c r="BQ77" i="2"/>
  <c r="BR77" i="2" s="1"/>
  <c r="BT77" i="2" s="1"/>
  <c r="BP116" i="2"/>
  <c r="BP102" i="2"/>
  <c r="AV37" i="2"/>
  <c r="BQ37" i="2" s="1"/>
  <c r="BR37" i="2" s="1"/>
  <c r="BT37" i="2" s="1"/>
  <c r="AB16" i="2"/>
  <c r="BS16" i="2" s="1"/>
  <c r="AV102" i="2"/>
  <c r="BQ102" i="2" s="1"/>
  <c r="AB81" i="2"/>
  <c r="BS81" i="2" s="1"/>
  <c r="AV32" i="2"/>
  <c r="BQ32" i="2" s="1"/>
  <c r="BR32" i="2" s="1"/>
  <c r="BT32" i="2" s="1"/>
  <c r="AB11" i="2"/>
  <c r="BS11" i="2" s="1"/>
  <c r="AV101" i="2"/>
  <c r="BQ101" i="2" s="1"/>
  <c r="BR101" i="2" s="1"/>
  <c r="BT101" i="2" s="1"/>
  <c r="AB80" i="2"/>
  <c r="BS80" i="2" s="1"/>
  <c r="BO96" i="2"/>
  <c r="AV116" i="2"/>
  <c r="BQ116" i="2" s="1"/>
  <c r="AB95" i="2"/>
  <c r="BS95" i="2" s="1"/>
  <c r="AA28" i="2"/>
  <c r="AU49" i="2"/>
  <c r="AV57" i="2"/>
  <c r="BQ57" i="2" s="1"/>
  <c r="BR57" i="2" s="1"/>
  <c r="BT57" i="2" s="1"/>
  <c r="AB36" i="2"/>
  <c r="BS36" i="2" s="1"/>
  <c r="AV63" i="2"/>
  <c r="BQ63" i="2" s="1"/>
  <c r="BR63" i="2" s="1"/>
  <c r="BT63" i="2" s="1"/>
  <c r="AB42" i="2"/>
  <c r="BS42" i="2" s="1"/>
  <c r="AV99" i="2"/>
  <c r="BQ99" i="2" s="1"/>
  <c r="BR99" i="2" s="1"/>
  <c r="BT99" i="2" s="1"/>
  <c r="AB78" i="2"/>
  <c r="BS78" i="2" s="1"/>
  <c r="AV51" i="2"/>
  <c r="BQ51" i="2" s="1"/>
  <c r="BR51" i="2" s="1"/>
  <c r="BT51" i="2" s="1"/>
  <c r="AB30" i="2"/>
  <c r="BS30" i="2" s="1"/>
  <c r="AV84" i="2"/>
  <c r="AB63" i="2"/>
  <c r="BS63" i="2" s="1"/>
  <c r="AA26" i="2"/>
  <c r="AU47" i="2"/>
  <c r="BP47" i="2" s="1"/>
  <c r="AA54" i="2"/>
  <c r="AU75" i="2"/>
  <c r="BP75" i="2" s="1"/>
  <c r="AA40" i="2"/>
  <c r="AU61" i="2"/>
  <c r="BP61" i="2" s="1"/>
  <c r="AU85" i="2"/>
  <c r="BP85" i="2" s="1"/>
  <c r="AA64" i="2"/>
  <c r="AU73" i="2"/>
  <c r="BP73" i="2" s="1"/>
  <c r="AA52" i="2"/>
  <c r="AU92" i="2"/>
  <c r="BP92" i="2" s="1"/>
  <c r="AA71" i="2"/>
  <c r="AT24" i="2"/>
  <c r="BO24" i="2" s="1"/>
  <c r="Z3" i="2"/>
  <c r="AT109" i="2"/>
  <c r="BO109" i="2" s="1"/>
  <c r="Z88" i="2"/>
  <c r="Z37" i="2"/>
  <c r="AT58" i="2"/>
  <c r="BO58" i="2" s="1"/>
  <c r="AA116" i="2" l="1"/>
  <c r="AU137" i="2"/>
  <c r="BP137" i="2" s="1"/>
  <c r="AB19" i="2"/>
  <c r="BS19" i="2" s="1"/>
  <c r="AV40" i="2"/>
  <c r="AV190" i="2"/>
  <c r="BQ190" i="2" s="1"/>
  <c r="BR190" i="2" s="1"/>
  <c r="BT190" i="2" s="1"/>
  <c r="AB169" i="2"/>
  <c r="BS169" i="2" s="1"/>
  <c r="AV293" i="2"/>
  <c r="AB272" i="2"/>
  <c r="BS272" i="2" s="1"/>
  <c r="AA260" i="2"/>
  <c r="AV281" i="2" s="1"/>
  <c r="BQ281" i="2" s="1"/>
  <c r="BR281" i="2" s="1"/>
  <c r="BT281" i="2" s="1"/>
  <c r="AA303" i="2"/>
  <c r="AV324" i="2" s="1"/>
  <c r="AV124" i="2"/>
  <c r="AT290" i="2"/>
  <c r="BO290" i="2" s="1"/>
  <c r="AW199" i="2"/>
  <c r="BQ157" i="2"/>
  <c r="BR157" i="2" s="1"/>
  <c r="BT157" i="2" s="1"/>
  <c r="AW157" i="2"/>
  <c r="AV244" i="2"/>
  <c r="AB223" i="2"/>
  <c r="BS223" i="2" s="1"/>
  <c r="AU136" i="2"/>
  <c r="BP136" i="2" s="1"/>
  <c r="AA115" i="2"/>
  <c r="AV249" i="2"/>
  <c r="AB228" i="2"/>
  <c r="BS228" i="2" s="1"/>
  <c r="BO56" i="2"/>
  <c r="BR56" i="2" s="1"/>
  <c r="BT56" i="2" s="1"/>
  <c r="AW56" i="2"/>
  <c r="BR165" i="2"/>
  <c r="BT165" i="2" s="1"/>
  <c r="Z269" i="2"/>
  <c r="AU290" i="2" s="1"/>
  <c r="BP290" i="2" s="1"/>
  <c r="AB35" i="2"/>
  <c r="BS35" i="2" s="1"/>
  <c r="BP34" i="2"/>
  <c r="BR34" i="2" s="1"/>
  <c r="BT34" i="2" s="1"/>
  <c r="AW34" i="2"/>
  <c r="AA122" i="2"/>
  <c r="AV143" i="2" s="1"/>
  <c r="BQ143" i="2" s="1"/>
  <c r="AB29" i="2"/>
  <c r="BS29" i="2" s="1"/>
  <c r="AU108" i="2"/>
  <c r="AA87" i="2"/>
  <c r="AU308" i="2"/>
  <c r="BP308" i="2" s="1"/>
  <c r="AA287" i="2"/>
  <c r="BO143" i="2"/>
  <c r="AW165" i="2"/>
  <c r="AV43" i="2"/>
  <c r="BQ43" i="2" s="1"/>
  <c r="BR43" i="2" s="1"/>
  <c r="BT43" i="2" s="1"/>
  <c r="AB22" i="2"/>
  <c r="BS22" i="2" s="1"/>
  <c r="AV228" i="2"/>
  <c r="AB207" i="2"/>
  <c r="BS207" i="2" s="1"/>
  <c r="AA281" i="2"/>
  <c r="AB13" i="2"/>
  <c r="BS13" i="2" s="1"/>
  <c r="AU218" i="2"/>
  <c r="BP218" i="2" s="1"/>
  <c r="AA197" i="2"/>
  <c r="AB72" i="2"/>
  <c r="BS72" i="2" s="1"/>
  <c r="AV93" i="2"/>
  <c r="AA188" i="2"/>
  <c r="AU209" i="2"/>
  <c r="BQ130" i="2"/>
  <c r="BR130" i="2" s="1"/>
  <c r="BT130" i="2" s="1"/>
  <c r="AW130" i="2"/>
  <c r="AT194" i="2"/>
  <c r="BO194" i="2" s="1"/>
  <c r="AA173" i="2"/>
  <c r="AV194" i="2" s="1"/>
  <c r="BQ194" i="2" s="1"/>
  <c r="BQ235" i="2"/>
  <c r="BR235" i="2" s="1"/>
  <c r="BT235" i="2" s="1"/>
  <c r="AW235" i="2"/>
  <c r="BQ81" i="2"/>
  <c r="BR81" i="2" s="1"/>
  <c r="BT81" i="2" s="1"/>
  <c r="AW81" i="2"/>
  <c r="AW201" i="2"/>
  <c r="BQ223" i="2"/>
  <c r="BR223" i="2" s="1"/>
  <c r="BT223" i="2" s="1"/>
  <c r="AW223" i="2"/>
  <c r="AB100" i="2"/>
  <c r="BS100" i="2" s="1"/>
  <c r="AV121" i="2"/>
  <c r="AA118" i="2"/>
  <c r="AU139" i="2"/>
  <c r="BP139" i="2" s="1"/>
  <c r="AV204" i="2"/>
  <c r="AB183" i="2"/>
  <c r="BS183" i="2" s="1"/>
  <c r="Z173" i="2"/>
  <c r="AW52" i="2"/>
  <c r="AB180" i="2"/>
  <c r="BS180" i="2" s="1"/>
  <c r="AW50" i="2"/>
  <c r="AB306" i="2"/>
  <c r="BS306" i="2" s="1"/>
  <c r="BR50" i="2"/>
  <c r="BT50" i="2" s="1"/>
  <c r="AV208" i="2"/>
  <c r="AB187" i="2"/>
  <c r="BS187" i="2" s="1"/>
  <c r="AU65" i="2"/>
  <c r="AA44" i="2"/>
  <c r="BR119" i="2"/>
  <c r="BT119" i="2" s="1"/>
  <c r="AW54" i="2"/>
  <c r="AW297" i="2"/>
  <c r="BQ95" i="2"/>
  <c r="BR95" i="2" s="1"/>
  <c r="BT95" i="2" s="1"/>
  <c r="AW95" i="2"/>
  <c r="AB98" i="2"/>
  <c r="BS98" i="2" s="1"/>
  <c r="AV44" i="2"/>
  <c r="AB23" i="2"/>
  <c r="BS23" i="2" s="1"/>
  <c r="AW119" i="2"/>
  <c r="AA210" i="2"/>
  <c r="AV231" i="2" s="1"/>
  <c r="AU231" i="2"/>
  <c r="BP231" i="2" s="1"/>
  <c r="BQ224" i="2"/>
  <c r="BR224" i="2" s="1"/>
  <c r="BT224" i="2" s="1"/>
  <c r="AW224" i="2"/>
  <c r="AB210" i="2"/>
  <c r="BS210" i="2" s="1"/>
  <c r="AB265" i="2"/>
  <c r="BS265" i="2" s="1"/>
  <c r="AV286" i="2"/>
  <c r="AT279" i="2"/>
  <c r="Z258" i="2"/>
  <c r="AU279" i="2" s="1"/>
  <c r="BP279" i="2" s="1"/>
  <c r="AW185" i="2"/>
  <c r="BQ144" i="2"/>
  <c r="BR144" i="2" s="1"/>
  <c r="BT144" i="2" s="1"/>
  <c r="AW144" i="2"/>
  <c r="AV158" i="2"/>
  <c r="AB137" i="2"/>
  <c r="BS137" i="2" s="1"/>
  <c r="AV26" i="2"/>
  <c r="BQ26" i="2" s="1"/>
  <c r="BR26" i="2" s="1"/>
  <c r="BT26" i="2" s="1"/>
  <c r="BP29" i="2"/>
  <c r="BR29" i="2" s="1"/>
  <c r="BT29" i="2" s="1"/>
  <c r="AW29" i="2"/>
  <c r="AB184" i="2"/>
  <c r="BS184" i="2" s="1"/>
  <c r="AV205" i="2"/>
  <c r="AB47" i="2"/>
  <c r="BS47" i="2" s="1"/>
  <c r="BQ169" i="2"/>
  <c r="BR169" i="2" s="1"/>
  <c r="BT169" i="2" s="1"/>
  <c r="AW169" i="2"/>
  <c r="AB8" i="2"/>
  <c r="BS8" i="2" s="1"/>
  <c r="Z263" i="2"/>
  <c r="AT284" i="2"/>
  <c r="BO284" i="2" s="1"/>
  <c r="BQ106" i="2"/>
  <c r="BR106" i="2" s="1"/>
  <c r="BT106" i="2" s="1"/>
  <c r="AW106" i="2"/>
  <c r="BR140" i="2"/>
  <c r="BT140" i="2" s="1"/>
  <c r="AT107" i="2"/>
  <c r="BP68" i="2"/>
  <c r="BR68" i="2" s="1"/>
  <c r="BT68" i="2" s="1"/>
  <c r="AW68" i="2"/>
  <c r="AB75" i="2"/>
  <c r="BS75" i="2" s="1"/>
  <c r="AU264" i="2"/>
  <c r="BP264" i="2" s="1"/>
  <c r="AA243" i="2"/>
  <c r="BQ319" i="2"/>
  <c r="BR319" i="2" s="1"/>
  <c r="BT319" i="2" s="1"/>
  <c r="AW319" i="2"/>
  <c r="Z86" i="2"/>
  <c r="AT55" i="2"/>
  <c r="BO55" i="2" s="1"/>
  <c r="Z34" i="2"/>
  <c r="BQ206" i="2"/>
  <c r="BR206" i="2" s="1"/>
  <c r="BT206" i="2" s="1"/>
  <c r="AW206" i="2"/>
  <c r="AW153" i="2"/>
  <c r="AU66" i="2"/>
  <c r="BP66" i="2" s="1"/>
  <c r="AV166" i="2"/>
  <c r="AB145" i="2"/>
  <c r="BS145" i="2" s="1"/>
  <c r="BQ69" i="2"/>
  <c r="BR69" i="2" s="1"/>
  <c r="BT69" i="2" s="1"/>
  <c r="AW69" i="2"/>
  <c r="AT313" i="2"/>
  <c r="BO313" i="2" s="1"/>
  <c r="Z292" i="2"/>
  <c r="AB238" i="2"/>
  <c r="BS238" i="2" s="1"/>
  <c r="AW259" i="2"/>
  <c r="Y237" i="2"/>
  <c r="AS258" i="2"/>
  <c r="BN258" i="2" s="1"/>
  <c r="AA45" i="2"/>
  <c r="AV66" i="2" s="1"/>
  <c r="BQ66" i="2" s="1"/>
  <c r="AV234" i="2"/>
  <c r="AB213" i="2"/>
  <c r="BS213" i="2" s="1"/>
  <c r="BO66" i="2"/>
  <c r="AA247" i="2"/>
  <c r="AU268" i="2"/>
  <c r="BP268" i="2" s="1"/>
  <c r="AA104" i="2"/>
  <c r="AU125" i="2"/>
  <c r="BP125" i="2" s="1"/>
  <c r="AU129" i="2"/>
  <c r="BP129" i="2" s="1"/>
  <c r="AA108" i="2"/>
  <c r="AW303" i="2"/>
  <c r="BQ303" i="2"/>
  <c r="BR303" i="2" s="1"/>
  <c r="BT303" i="2" s="1"/>
  <c r="AA18" i="2"/>
  <c r="AV39" i="2" s="1"/>
  <c r="BQ39" i="2" s="1"/>
  <c r="AU39" i="2"/>
  <c r="BP39" i="2" s="1"/>
  <c r="BQ120" i="2"/>
  <c r="BR120" i="2" s="1"/>
  <c r="BT120" i="2" s="1"/>
  <c r="AW120" i="2"/>
  <c r="BQ118" i="2"/>
  <c r="BR118" i="2" s="1"/>
  <c r="BT118" i="2" s="1"/>
  <c r="AW118" i="2"/>
  <c r="AA107" i="2"/>
  <c r="AB119" i="2"/>
  <c r="BS119" i="2" s="1"/>
  <c r="AV243" i="2"/>
  <c r="AB222" i="2"/>
  <c r="BS222" i="2" s="1"/>
  <c r="AV184" i="2"/>
  <c r="AB163" i="2"/>
  <c r="BS163" i="2" s="1"/>
  <c r="AW140" i="2"/>
  <c r="AB114" i="2"/>
  <c r="BS114" i="2" s="1"/>
  <c r="AV135" i="2"/>
  <c r="AB112" i="2"/>
  <c r="BS112" i="2" s="1"/>
  <c r="AV133" i="2"/>
  <c r="AB105" i="2"/>
  <c r="BS105" i="2" s="1"/>
  <c r="AV126" i="2"/>
  <c r="BQ134" i="2"/>
  <c r="BR134" i="2" s="1"/>
  <c r="BT134" i="2" s="1"/>
  <c r="AW134" i="2"/>
  <c r="AW149" i="2"/>
  <c r="BQ149" i="2"/>
  <c r="BR149" i="2" s="1"/>
  <c r="BT149" i="2" s="1"/>
  <c r="AU266" i="2"/>
  <c r="BP266" i="2" s="1"/>
  <c r="AA245" i="2"/>
  <c r="AW227" i="2"/>
  <c r="BQ227" i="2"/>
  <c r="BR227" i="2" s="1"/>
  <c r="BT227" i="2" s="1"/>
  <c r="AV247" i="2"/>
  <c r="BQ247" i="2" s="1"/>
  <c r="BR247" i="2" s="1"/>
  <c r="BT247" i="2" s="1"/>
  <c r="AB226" i="2"/>
  <c r="BS226" i="2" s="1"/>
  <c r="BQ131" i="2"/>
  <c r="BR131" i="2" s="1"/>
  <c r="BT131" i="2" s="1"/>
  <c r="AW131" i="2"/>
  <c r="BQ198" i="2"/>
  <c r="BR198" i="2" s="1"/>
  <c r="BT198" i="2" s="1"/>
  <c r="AW198" i="2"/>
  <c r="BQ148" i="2"/>
  <c r="BR148" i="2" s="1"/>
  <c r="BT148" i="2" s="1"/>
  <c r="AW148" i="2"/>
  <c r="BQ320" i="2"/>
  <c r="BR320" i="2" s="1"/>
  <c r="BT320" i="2" s="1"/>
  <c r="AW320" i="2"/>
  <c r="BQ159" i="2"/>
  <c r="BR159" i="2" s="1"/>
  <c r="BT159" i="2" s="1"/>
  <c r="AW159" i="2"/>
  <c r="BQ256" i="2"/>
  <c r="BR256" i="2" s="1"/>
  <c r="BT256" i="2" s="1"/>
  <c r="AW256" i="2"/>
  <c r="BQ217" i="2"/>
  <c r="BR217" i="2" s="1"/>
  <c r="BT217" i="2" s="1"/>
  <c r="AW217" i="2"/>
  <c r="BQ154" i="2"/>
  <c r="BR154" i="2" s="1"/>
  <c r="BT154" i="2" s="1"/>
  <c r="AW154" i="2"/>
  <c r="BQ245" i="2"/>
  <c r="BR245" i="2" s="1"/>
  <c r="BT245" i="2" s="1"/>
  <c r="AW245" i="2"/>
  <c r="BQ328" i="2"/>
  <c r="BR328" i="2" s="1"/>
  <c r="BT328" i="2" s="1"/>
  <c r="AW328" i="2"/>
  <c r="BQ246" i="2"/>
  <c r="BR246" i="2" s="1"/>
  <c r="BT246" i="2" s="1"/>
  <c r="AW246" i="2"/>
  <c r="AU210" i="2"/>
  <c r="BP210" i="2" s="1"/>
  <c r="AA189" i="2"/>
  <c r="AV323" i="2"/>
  <c r="AB302" i="2"/>
  <c r="BS302" i="2" s="1"/>
  <c r="AU221" i="2"/>
  <c r="BP221" i="2" s="1"/>
  <c r="AA200" i="2"/>
  <c r="AU196" i="2"/>
  <c r="BP196" i="2" s="1"/>
  <c r="AA175" i="2"/>
  <c r="AU289" i="2"/>
  <c r="BP289" i="2" s="1"/>
  <c r="AA268" i="2"/>
  <c r="AV238" i="2"/>
  <c r="AB217" i="2"/>
  <c r="BS217" i="2" s="1"/>
  <c r="AV156" i="2"/>
  <c r="AB135" i="2"/>
  <c r="BS135" i="2" s="1"/>
  <c r="AV318" i="2"/>
  <c r="AB297" i="2"/>
  <c r="BS297" i="2" s="1"/>
  <c r="AT283" i="2"/>
  <c r="BO283" i="2" s="1"/>
  <c r="Z262" i="2"/>
  <c r="AU292" i="2"/>
  <c r="BP292" i="2" s="1"/>
  <c r="AA271" i="2"/>
  <c r="AV321" i="2"/>
  <c r="AB300" i="2"/>
  <c r="BS300" i="2" s="1"/>
  <c r="AU317" i="2"/>
  <c r="BP317" i="2" s="1"/>
  <c r="AA296" i="2"/>
  <c r="AV219" i="2"/>
  <c r="AB198" i="2"/>
  <c r="BS198" i="2" s="1"/>
  <c r="AV269" i="2"/>
  <c r="AB248" i="2"/>
  <c r="BS248" i="2" s="1"/>
  <c r="AU174" i="2"/>
  <c r="BP174" i="2" s="1"/>
  <c r="AA153" i="2"/>
  <c r="AV298" i="2"/>
  <c r="AB277" i="2"/>
  <c r="BS277" i="2" s="1"/>
  <c r="AU155" i="2"/>
  <c r="BP155" i="2" s="1"/>
  <c r="AA134" i="2"/>
  <c r="AV273" i="2"/>
  <c r="AB252" i="2"/>
  <c r="BS252" i="2" s="1"/>
  <c r="AV242" i="2"/>
  <c r="AB221" i="2"/>
  <c r="BS221" i="2" s="1"/>
  <c r="AV225" i="2"/>
  <c r="AB204" i="2"/>
  <c r="BS204" i="2" s="1"/>
  <c r="AU207" i="2"/>
  <c r="BP207" i="2" s="1"/>
  <c r="AA186" i="2"/>
  <c r="AT280" i="2"/>
  <c r="BO280" i="2" s="1"/>
  <c r="Z259" i="2"/>
  <c r="AV265" i="2"/>
  <c r="AB244" i="2"/>
  <c r="BS244" i="2" s="1"/>
  <c r="AU305" i="2"/>
  <c r="BP305" i="2" s="1"/>
  <c r="AA284" i="2"/>
  <c r="AU141" i="2"/>
  <c r="BP141" i="2" s="1"/>
  <c r="AA120" i="2"/>
  <c r="AS175" i="2"/>
  <c r="BN175" i="2" s="1"/>
  <c r="Y154" i="2"/>
  <c r="AT296" i="2"/>
  <c r="BO296" i="2" s="1"/>
  <c r="Z275" i="2"/>
  <c r="AV229" i="2"/>
  <c r="AB208" i="2"/>
  <c r="BS208" i="2" s="1"/>
  <c r="AU188" i="2"/>
  <c r="BP188" i="2" s="1"/>
  <c r="AA167" i="2"/>
  <c r="AU167" i="2"/>
  <c r="BP167" i="2" s="1"/>
  <c r="AA146" i="2"/>
  <c r="AU315" i="2"/>
  <c r="BP315" i="2" s="1"/>
  <c r="AA294" i="2"/>
  <c r="AU262" i="2"/>
  <c r="BP262" i="2" s="1"/>
  <c r="AA241" i="2"/>
  <c r="AV187" i="2"/>
  <c r="AB166" i="2"/>
  <c r="BS166" i="2" s="1"/>
  <c r="AV255" i="2"/>
  <c r="AB234" i="2"/>
  <c r="BS234" i="2" s="1"/>
  <c r="AU316" i="2"/>
  <c r="BP316" i="2" s="1"/>
  <c r="AA295" i="2"/>
  <c r="AV287" i="2"/>
  <c r="AB266" i="2"/>
  <c r="BS266" i="2" s="1"/>
  <c r="BQ203" i="2"/>
  <c r="BR203" i="2" s="1"/>
  <c r="BT203" i="2" s="1"/>
  <c r="AW203" i="2"/>
  <c r="BQ231" i="2"/>
  <c r="BQ288" i="2"/>
  <c r="BR288" i="2" s="1"/>
  <c r="BT288" i="2" s="1"/>
  <c r="AW288" i="2"/>
  <c r="BQ233" i="2"/>
  <c r="BR233" i="2" s="1"/>
  <c r="BT233" i="2" s="1"/>
  <c r="AW233" i="2"/>
  <c r="BQ215" i="2"/>
  <c r="BR215" i="2" s="1"/>
  <c r="BT215" i="2" s="1"/>
  <c r="AW215" i="2"/>
  <c r="BQ232" i="2"/>
  <c r="BR232" i="2" s="1"/>
  <c r="BT232" i="2" s="1"/>
  <c r="AW232" i="2"/>
  <c r="BQ253" i="2"/>
  <c r="BR253" i="2" s="1"/>
  <c r="BT253" i="2" s="1"/>
  <c r="AW253" i="2"/>
  <c r="BQ257" i="2"/>
  <c r="BR257" i="2" s="1"/>
  <c r="BT257" i="2" s="1"/>
  <c r="AW257" i="2"/>
  <c r="BQ324" i="2"/>
  <c r="BR324" i="2" s="1"/>
  <c r="BT324" i="2" s="1"/>
  <c r="AW324" i="2"/>
  <c r="BQ200" i="2"/>
  <c r="BR200" i="2" s="1"/>
  <c r="BT200" i="2" s="1"/>
  <c r="AW200" i="2"/>
  <c r="BQ197" i="2"/>
  <c r="BR197" i="2" s="1"/>
  <c r="BT197" i="2" s="1"/>
  <c r="AW197" i="2"/>
  <c r="BQ183" i="2"/>
  <c r="BR183" i="2" s="1"/>
  <c r="BT183" i="2" s="1"/>
  <c r="AW183" i="2"/>
  <c r="BQ270" i="2"/>
  <c r="BR270" i="2" s="1"/>
  <c r="BT270" i="2" s="1"/>
  <c r="AW270" i="2"/>
  <c r="BQ176" i="2"/>
  <c r="BR176" i="2" s="1"/>
  <c r="BT176" i="2" s="1"/>
  <c r="AW176" i="2"/>
  <c r="BQ275" i="2"/>
  <c r="BR275" i="2" s="1"/>
  <c r="BT275" i="2" s="1"/>
  <c r="AW275" i="2"/>
  <c r="AU161" i="2"/>
  <c r="BP161" i="2" s="1"/>
  <c r="AA140" i="2"/>
  <c r="AT182" i="2"/>
  <c r="BO182" i="2" s="1"/>
  <c r="Z161" i="2"/>
  <c r="AU291" i="2"/>
  <c r="BP291" i="2" s="1"/>
  <c r="AA270" i="2"/>
  <c r="AV250" i="2"/>
  <c r="AB229" i="2"/>
  <c r="BS229" i="2" s="1"/>
  <c r="AU226" i="2"/>
  <c r="BP226" i="2" s="1"/>
  <c r="AA205" i="2"/>
  <c r="AV213" i="2"/>
  <c r="AB192" i="2"/>
  <c r="BS192" i="2" s="1"/>
  <c r="AU211" i="2"/>
  <c r="BP211" i="2" s="1"/>
  <c r="AA190" i="2"/>
  <c r="AV220" i="2"/>
  <c r="AB199" i="2"/>
  <c r="BS199" i="2" s="1"/>
  <c r="AV325" i="2"/>
  <c r="AB304" i="2"/>
  <c r="BS304" i="2" s="1"/>
  <c r="AV150" i="2"/>
  <c r="AB129" i="2"/>
  <c r="BS129" i="2" s="1"/>
  <c r="AV193" i="2"/>
  <c r="AB172" i="2"/>
  <c r="BS172" i="2" s="1"/>
  <c r="AU312" i="2"/>
  <c r="BP312" i="2" s="1"/>
  <c r="AA291" i="2"/>
  <c r="AV179" i="2"/>
  <c r="AB158" i="2"/>
  <c r="BS158" i="2" s="1"/>
  <c r="AV278" i="2"/>
  <c r="AB257" i="2"/>
  <c r="BS257" i="2" s="1"/>
  <c r="AT230" i="2"/>
  <c r="BO230" i="2" s="1"/>
  <c r="Z209" i="2"/>
  <c r="AT145" i="2"/>
  <c r="BO145" i="2" s="1"/>
  <c r="Z124" i="2"/>
  <c r="AV304" i="2"/>
  <c r="AB283" i="2"/>
  <c r="BS283" i="2" s="1"/>
  <c r="AU170" i="2"/>
  <c r="BP170" i="2" s="1"/>
  <c r="AA149" i="2"/>
  <c r="AT178" i="2"/>
  <c r="BO178" i="2" s="1"/>
  <c r="Z157" i="2"/>
  <c r="AU160" i="2"/>
  <c r="BP160" i="2" s="1"/>
  <c r="AA139" i="2"/>
  <c r="AV276" i="2"/>
  <c r="AB255" i="2"/>
  <c r="BS255" i="2" s="1"/>
  <c r="AV311" i="2"/>
  <c r="AB290" i="2"/>
  <c r="BS290" i="2" s="1"/>
  <c r="AU216" i="2"/>
  <c r="BP216" i="2" s="1"/>
  <c r="AA195" i="2"/>
  <c r="AU314" i="2"/>
  <c r="BP314" i="2" s="1"/>
  <c r="AA293" i="2"/>
  <c r="AU214" i="2"/>
  <c r="BP214" i="2" s="1"/>
  <c r="AA193" i="2"/>
  <c r="AT171" i="2"/>
  <c r="BO171" i="2" s="1"/>
  <c r="Z150" i="2"/>
  <c r="AV138" i="2"/>
  <c r="AB117" i="2"/>
  <c r="BS117" i="2" s="1"/>
  <c r="AV277" i="2"/>
  <c r="AB256" i="2"/>
  <c r="BS256" i="2" s="1"/>
  <c r="AV301" i="2"/>
  <c r="AB280" i="2"/>
  <c r="BS280" i="2" s="1"/>
  <c r="AV146" i="2"/>
  <c r="AB125" i="2"/>
  <c r="BS125" i="2" s="1"/>
  <c r="AT295" i="2"/>
  <c r="BO295" i="2" s="1"/>
  <c r="Z274" i="2"/>
  <c r="AV191" i="2"/>
  <c r="AB170" i="2"/>
  <c r="BS170" i="2" s="1"/>
  <c r="AU177" i="2"/>
  <c r="BP177" i="2" s="1"/>
  <c r="AA156" i="2"/>
  <c r="BQ151" i="2"/>
  <c r="BR151" i="2" s="1"/>
  <c r="BT151" i="2" s="1"/>
  <c r="AW151" i="2"/>
  <c r="BQ285" i="2"/>
  <c r="BR285" i="2" s="1"/>
  <c r="BT285" i="2" s="1"/>
  <c r="AW285" i="2"/>
  <c r="BQ248" i="2"/>
  <c r="BR248" i="2" s="1"/>
  <c r="BT248" i="2" s="1"/>
  <c r="AW248" i="2"/>
  <c r="BQ172" i="2"/>
  <c r="BR172" i="2" s="1"/>
  <c r="BT172" i="2" s="1"/>
  <c r="AW172" i="2"/>
  <c r="BQ164" i="2"/>
  <c r="BR164" i="2" s="1"/>
  <c r="BT164" i="2" s="1"/>
  <c r="AW164" i="2"/>
  <c r="BQ142" i="2"/>
  <c r="BR142" i="2" s="1"/>
  <c r="BT142" i="2" s="1"/>
  <c r="AW142" i="2"/>
  <c r="AW70" i="2"/>
  <c r="AW32" i="2"/>
  <c r="AW37" i="2"/>
  <c r="AW99" i="2"/>
  <c r="AW57" i="2"/>
  <c r="AW102" i="2"/>
  <c r="AV49" i="2"/>
  <c r="BQ49" i="2" s="1"/>
  <c r="AB28" i="2"/>
  <c r="BS28" i="2" s="1"/>
  <c r="BR116" i="2"/>
  <c r="BT116" i="2" s="1"/>
  <c r="AV61" i="2"/>
  <c r="BQ61" i="2" s="1"/>
  <c r="BR61" i="2" s="1"/>
  <c r="BT61" i="2" s="1"/>
  <c r="AB40" i="2"/>
  <c r="BS40" i="2" s="1"/>
  <c r="AV47" i="2"/>
  <c r="BQ47" i="2" s="1"/>
  <c r="BR47" i="2" s="1"/>
  <c r="BT47" i="2" s="1"/>
  <c r="AB26" i="2"/>
  <c r="BS26" i="2" s="1"/>
  <c r="AW51" i="2"/>
  <c r="BQ84" i="2"/>
  <c r="BR84" i="2" s="1"/>
  <c r="BT84" i="2" s="1"/>
  <c r="AW84" i="2"/>
  <c r="AW96" i="2"/>
  <c r="AV92" i="2"/>
  <c r="BQ92" i="2" s="1"/>
  <c r="BR92" i="2" s="1"/>
  <c r="BT92" i="2" s="1"/>
  <c r="AB71" i="2"/>
  <c r="BS71" i="2" s="1"/>
  <c r="AV85" i="2"/>
  <c r="BQ85" i="2" s="1"/>
  <c r="BR85" i="2" s="1"/>
  <c r="BT85" i="2" s="1"/>
  <c r="AB64" i="2"/>
  <c r="BS64" i="2" s="1"/>
  <c r="AW101" i="2"/>
  <c r="BR96" i="2"/>
  <c r="BT96" i="2" s="1"/>
  <c r="BR102" i="2"/>
  <c r="BT102" i="2" s="1"/>
  <c r="AV73" i="2"/>
  <c r="BQ73" i="2" s="1"/>
  <c r="BR73" i="2" s="1"/>
  <c r="BT73" i="2" s="1"/>
  <c r="AB52" i="2"/>
  <c r="BS52" i="2" s="1"/>
  <c r="AV75" i="2"/>
  <c r="BQ75" i="2" s="1"/>
  <c r="BR75" i="2" s="1"/>
  <c r="BT75" i="2" s="1"/>
  <c r="AB54" i="2"/>
  <c r="BS54" i="2" s="1"/>
  <c r="AW63" i="2"/>
  <c r="BP49" i="2"/>
  <c r="AW116" i="2"/>
  <c r="AA88" i="2"/>
  <c r="AU109" i="2"/>
  <c r="BP109" i="2" s="1"/>
  <c r="AU24" i="2"/>
  <c r="BP24" i="2" s="1"/>
  <c r="AA3" i="2"/>
  <c r="AA37" i="2"/>
  <c r="AU58" i="2"/>
  <c r="BP58" i="2" s="1"/>
  <c r="AW190" i="2" l="1"/>
  <c r="AW231" i="2"/>
  <c r="BQ40" i="2"/>
  <c r="BR40" i="2" s="1"/>
  <c r="BT40" i="2" s="1"/>
  <c r="AW40" i="2"/>
  <c r="AB116" i="2"/>
  <c r="BS116" i="2" s="1"/>
  <c r="AV137" i="2"/>
  <c r="AB115" i="2"/>
  <c r="BS115" i="2" s="1"/>
  <c r="AV136" i="2"/>
  <c r="BQ244" i="2"/>
  <c r="BR244" i="2" s="1"/>
  <c r="BT244" i="2" s="1"/>
  <c r="AW244" i="2"/>
  <c r="AW281" i="2"/>
  <c r="AB122" i="2"/>
  <c r="BS122" i="2" s="1"/>
  <c r="AB303" i="2"/>
  <c r="BS303" i="2" s="1"/>
  <c r="AA269" i="2"/>
  <c r="AB260" i="2"/>
  <c r="BS260" i="2" s="1"/>
  <c r="AW143" i="2"/>
  <c r="BQ124" i="2"/>
  <c r="BR124" i="2" s="1"/>
  <c r="BT124" i="2" s="1"/>
  <c r="AW124" i="2"/>
  <c r="BQ249" i="2"/>
  <c r="BR249" i="2" s="1"/>
  <c r="BT249" i="2" s="1"/>
  <c r="AW249" i="2"/>
  <c r="BQ293" i="2"/>
  <c r="BR293" i="2" s="1"/>
  <c r="BT293" i="2" s="1"/>
  <c r="AW293" i="2"/>
  <c r="BR143" i="2"/>
  <c r="BT143" i="2" s="1"/>
  <c r="AV218" i="2"/>
  <c r="AB197" i="2"/>
  <c r="BS197" i="2" s="1"/>
  <c r="AV302" i="2"/>
  <c r="AB281" i="2"/>
  <c r="BS281" i="2" s="1"/>
  <c r="BQ228" i="2"/>
  <c r="BR228" i="2" s="1"/>
  <c r="BT228" i="2" s="1"/>
  <c r="AW228" i="2"/>
  <c r="AW43" i="2"/>
  <c r="AV108" i="2"/>
  <c r="BQ108" i="2" s="1"/>
  <c r="AB87" i="2"/>
  <c r="BS87" i="2" s="1"/>
  <c r="AV308" i="2"/>
  <c r="AB287" i="2"/>
  <c r="BS287" i="2" s="1"/>
  <c r="BP108" i="2"/>
  <c r="BQ208" i="2"/>
  <c r="BR208" i="2" s="1"/>
  <c r="BT208" i="2" s="1"/>
  <c r="AW208" i="2"/>
  <c r="BQ204" i="2"/>
  <c r="BR204" i="2" s="1"/>
  <c r="BT204" i="2" s="1"/>
  <c r="AW204" i="2"/>
  <c r="BP209" i="2"/>
  <c r="AV65" i="2"/>
  <c r="BQ65" i="2" s="1"/>
  <c r="AB44" i="2"/>
  <c r="BS44" i="2" s="1"/>
  <c r="AV209" i="2"/>
  <c r="BQ209" i="2" s="1"/>
  <c r="AB188" i="2"/>
  <c r="BS188" i="2" s="1"/>
  <c r="BP65" i="2"/>
  <c r="AU194" i="2"/>
  <c r="AB173" i="2"/>
  <c r="BS173" i="2" s="1"/>
  <c r="AV139" i="2"/>
  <c r="AB118" i="2"/>
  <c r="BS118" i="2" s="1"/>
  <c r="BQ93" i="2"/>
  <c r="BR93" i="2" s="1"/>
  <c r="BT93" i="2" s="1"/>
  <c r="AW93" i="2"/>
  <c r="BQ121" i="2"/>
  <c r="BR121" i="2" s="1"/>
  <c r="BT121" i="2" s="1"/>
  <c r="AW121" i="2"/>
  <c r="AW26" i="2"/>
  <c r="BQ44" i="2"/>
  <c r="BR44" i="2" s="1"/>
  <c r="BT44" i="2" s="1"/>
  <c r="AW44" i="2"/>
  <c r="BR231" i="2"/>
  <c r="BT231" i="2" s="1"/>
  <c r="AW286" i="2"/>
  <c r="BQ286" i="2"/>
  <c r="BR286" i="2" s="1"/>
  <c r="BT286" i="2" s="1"/>
  <c r="BO279" i="2"/>
  <c r="AA258" i="2"/>
  <c r="AV279" i="2" s="1"/>
  <c r="BQ279" i="2" s="1"/>
  <c r="BQ158" i="2"/>
  <c r="BR158" i="2" s="1"/>
  <c r="BT158" i="2" s="1"/>
  <c r="AW158" i="2"/>
  <c r="AW39" i="2"/>
  <c r="AU284" i="2"/>
  <c r="AA263" i="2"/>
  <c r="BQ205" i="2"/>
  <c r="BR205" i="2" s="1"/>
  <c r="BT205" i="2" s="1"/>
  <c r="AW205" i="2"/>
  <c r="AW66" i="2"/>
  <c r="AU55" i="2"/>
  <c r="BP55" i="2" s="1"/>
  <c r="AA34" i="2"/>
  <c r="AV55" i="2" s="1"/>
  <c r="BQ55" i="2" s="1"/>
  <c r="AV264" i="2"/>
  <c r="AB243" i="2"/>
  <c r="BS243" i="2" s="1"/>
  <c r="AA86" i="2"/>
  <c r="AU107" i="2"/>
  <c r="BP107" i="2" s="1"/>
  <c r="BO107" i="2"/>
  <c r="AU313" i="2"/>
  <c r="BP313" i="2" s="1"/>
  <c r="AA292" i="2"/>
  <c r="AV313" i="2" s="1"/>
  <c r="BQ313" i="2" s="1"/>
  <c r="AT258" i="2"/>
  <c r="BO258" i="2" s="1"/>
  <c r="Z237" i="2"/>
  <c r="BQ166" i="2"/>
  <c r="BR166" i="2" s="1"/>
  <c r="BT166" i="2" s="1"/>
  <c r="AW166" i="2"/>
  <c r="AB247" i="2"/>
  <c r="BS247" i="2" s="1"/>
  <c r="AV268" i="2"/>
  <c r="BQ234" i="2"/>
  <c r="BR234" i="2" s="1"/>
  <c r="BT234" i="2" s="1"/>
  <c r="AW234" i="2"/>
  <c r="AB45" i="2"/>
  <c r="BS45" i="2" s="1"/>
  <c r="BR66" i="2"/>
  <c r="BT66" i="2" s="1"/>
  <c r="AW243" i="2"/>
  <c r="BQ243" i="2"/>
  <c r="BR243" i="2" s="1"/>
  <c r="BT243" i="2" s="1"/>
  <c r="AB108" i="2"/>
  <c r="BS108" i="2" s="1"/>
  <c r="AV129" i="2"/>
  <c r="BQ126" i="2"/>
  <c r="BR126" i="2" s="1"/>
  <c r="BT126" i="2" s="1"/>
  <c r="AW126" i="2"/>
  <c r="AW247" i="2"/>
  <c r="BR39" i="2"/>
  <c r="BT39" i="2" s="1"/>
  <c r="BQ135" i="2"/>
  <c r="BR135" i="2" s="1"/>
  <c r="BT135" i="2" s="1"/>
  <c r="AW135" i="2"/>
  <c r="BQ184" i="2"/>
  <c r="BR184" i="2" s="1"/>
  <c r="BT184" i="2" s="1"/>
  <c r="AW184" i="2"/>
  <c r="AB107" i="2"/>
  <c r="BS107" i="2" s="1"/>
  <c r="AV128" i="2"/>
  <c r="AV266" i="2"/>
  <c r="BQ266" i="2" s="1"/>
  <c r="BR266" i="2" s="1"/>
  <c r="BT266" i="2" s="1"/>
  <c r="AB245" i="2"/>
  <c r="BS245" i="2" s="1"/>
  <c r="BQ133" i="2"/>
  <c r="BR133" i="2" s="1"/>
  <c r="BT133" i="2" s="1"/>
  <c r="AW133" i="2"/>
  <c r="AB18" i="2"/>
  <c r="BS18" i="2" s="1"/>
  <c r="AB104" i="2"/>
  <c r="BS104" i="2" s="1"/>
  <c r="AV125" i="2"/>
  <c r="AW92" i="2"/>
  <c r="AW49" i="2"/>
  <c r="BR49" i="2"/>
  <c r="BT49" i="2" s="1"/>
  <c r="AU171" i="2"/>
  <c r="BP171" i="2" s="1"/>
  <c r="AA150" i="2"/>
  <c r="AV314" i="2"/>
  <c r="AB293" i="2"/>
  <c r="BS293" i="2" s="1"/>
  <c r="AV160" i="2"/>
  <c r="AB139" i="2"/>
  <c r="BS139" i="2" s="1"/>
  <c r="AV170" i="2"/>
  <c r="AB149" i="2"/>
  <c r="BS149" i="2" s="1"/>
  <c r="AU145" i="2"/>
  <c r="BP145" i="2" s="1"/>
  <c r="AA124" i="2"/>
  <c r="AV312" i="2"/>
  <c r="AB291" i="2"/>
  <c r="BS291" i="2" s="1"/>
  <c r="AV211" i="2"/>
  <c r="AB190" i="2"/>
  <c r="BS190" i="2" s="1"/>
  <c r="AV226" i="2"/>
  <c r="AB205" i="2"/>
  <c r="BS205" i="2" s="1"/>
  <c r="AV291" i="2"/>
  <c r="AB270" i="2"/>
  <c r="BS270" i="2" s="1"/>
  <c r="AV161" i="2"/>
  <c r="AB140" i="2"/>
  <c r="BS140" i="2" s="1"/>
  <c r="AV316" i="2"/>
  <c r="AB295" i="2"/>
  <c r="BS295" i="2" s="1"/>
  <c r="AV315" i="2"/>
  <c r="AB294" i="2"/>
  <c r="BS294" i="2" s="1"/>
  <c r="AV188" i="2"/>
  <c r="AB167" i="2"/>
  <c r="BS167" i="2" s="1"/>
  <c r="AU296" i="2"/>
  <c r="BP296" i="2" s="1"/>
  <c r="AA275" i="2"/>
  <c r="AV141" i="2"/>
  <c r="AB120" i="2"/>
  <c r="BS120" i="2" s="1"/>
  <c r="AV207" i="2"/>
  <c r="AB186" i="2"/>
  <c r="BS186" i="2" s="1"/>
  <c r="AV155" i="2"/>
  <c r="AB134" i="2"/>
  <c r="BS134" i="2" s="1"/>
  <c r="AV174" i="2"/>
  <c r="AB153" i="2"/>
  <c r="BS153" i="2" s="1"/>
  <c r="AU283" i="2"/>
  <c r="BP283" i="2" s="1"/>
  <c r="AA262" i="2"/>
  <c r="AV196" i="2"/>
  <c r="AB175" i="2"/>
  <c r="BS175" i="2" s="1"/>
  <c r="BQ191" i="2"/>
  <c r="BR191" i="2" s="1"/>
  <c r="BT191" i="2" s="1"/>
  <c r="AW191" i="2"/>
  <c r="BQ146" i="2"/>
  <c r="BR146" i="2" s="1"/>
  <c r="BT146" i="2" s="1"/>
  <c r="AW146" i="2"/>
  <c r="BQ277" i="2"/>
  <c r="BR277" i="2" s="1"/>
  <c r="BT277" i="2" s="1"/>
  <c r="AW277" i="2"/>
  <c r="BQ311" i="2"/>
  <c r="BR311" i="2" s="1"/>
  <c r="BT311" i="2" s="1"/>
  <c r="AW311" i="2"/>
  <c r="BQ278" i="2"/>
  <c r="BR278" i="2" s="1"/>
  <c r="BT278" i="2" s="1"/>
  <c r="AW278" i="2"/>
  <c r="BQ150" i="2"/>
  <c r="BR150" i="2" s="1"/>
  <c r="BT150" i="2" s="1"/>
  <c r="AW150" i="2"/>
  <c r="BQ220" i="2"/>
  <c r="BR220" i="2" s="1"/>
  <c r="BT220" i="2" s="1"/>
  <c r="AW220" i="2"/>
  <c r="BQ187" i="2"/>
  <c r="BR187" i="2" s="1"/>
  <c r="BT187" i="2" s="1"/>
  <c r="AW187" i="2"/>
  <c r="BQ265" i="2"/>
  <c r="BR265" i="2" s="1"/>
  <c r="BT265" i="2" s="1"/>
  <c r="AW265" i="2"/>
  <c r="BQ242" i="2"/>
  <c r="BR242" i="2" s="1"/>
  <c r="BT242" i="2" s="1"/>
  <c r="AW242" i="2"/>
  <c r="BQ219" i="2"/>
  <c r="BR219" i="2" s="1"/>
  <c r="BT219" i="2" s="1"/>
  <c r="AW219" i="2"/>
  <c r="BQ321" i="2"/>
  <c r="BR321" i="2" s="1"/>
  <c r="BT321" i="2" s="1"/>
  <c r="AW321" i="2"/>
  <c r="BQ318" i="2"/>
  <c r="BR318" i="2" s="1"/>
  <c r="BT318" i="2" s="1"/>
  <c r="AW318" i="2"/>
  <c r="BQ238" i="2"/>
  <c r="BR238" i="2" s="1"/>
  <c r="BT238" i="2" s="1"/>
  <c r="AW238" i="2"/>
  <c r="BQ323" i="2"/>
  <c r="BR323" i="2" s="1"/>
  <c r="BT323" i="2" s="1"/>
  <c r="AW323" i="2"/>
  <c r="AV177" i="2"/>
  <c r="AB156" i="2"/>
  <c r="BS156" i="2" s="1"/>
  <c r="AU295" i="2"/>
  <c r="BP295" i="2" s="1"/>
  <c r="AA274" i="2"/>
  <c r="AV214" i="2"/>
  <c r="AB193" i="2"/>
  <c r="BS193" i="2" s="1"/>
  <c r="AV216" i="2"/>
  <c r="AB195" i="2"/>
  <c r="BS195" i="2" s="1"/>
  <c r="AU178" i="2"/>
  <c r="BP178" i="2" s="1"/>
  <c r="AA157" i="2"/>
  <c r="AU230" i="2"/>
  <c r="BP230" i="2" s="1"/>
  <c r="AA209" i="2"/>
  <c r="AU182" i="2"/>
  <c r="BP182" i="2" s="1"/>
  <c r="AA161" i="2"/>
  <c r="AV262" i="2"/>
  <c r="AB241" i="2"/>
  <c r="BS241" i="2" s="1"/>
  <c r="AV167" i="2"/>
  <c r="AB146" i="2"/>
  <c r="BS146" i="2" s="1"/>
  <c r="AT175" i="2"/>
  <c r="BO175" i="2" s="1"/>
  <c r="Z154" i="2"/>
  <c r="AV305" i="2"/>
  <c r="AB284" i="2"/>
  <c r="BS284" i="2" s="1"/>
  <c r="AU280" i="2"/>
  <c r="BP280" i="2" s="1"/>
  <c r="AA259" i="2"/>
  <c r="AV317" i="2"/>
  <c r="AB296" i="2"/>
  <c r="BS296" i="2" s="1"/>
  <c r="AV292" i="2"/>
  <c r="AB271" i="2"/>
  <c r="BS271" i="2" s="1"/>
  <c r="AV289" i="2"/>
  <c r="AB268" i="2"/>
  <c r="BS268" i="2" s="1"/>
  <c r="AV221" i="2"/>
  <c r="AB200" i="2"/>
  <c r="BS200" i="2" s="1"/>
  <c r="AV210" i="2"/>
  <c r="AB189" i="2"/>
  <c r="BS189" i="2" s="1"/>
  <c r="BQ301" i="2"/>
  <c r="BR301" i="2" s="1"/>
  <c r="BT301" i="2" s="1"/>
  <c r="AW301" i="2"/>
  <c r="BQ138" i="2"/>
  <c r="BR138" i="2" s="1"/>
  <c r="BT138" i="2" s="1"/>
  <c r="AW138" i="2"/>
  <c r="BQ276" i="2"/>
  <c r="BR276" i="2" s="1"/>
  <c r="BT276" i="2" s="1"/>
  <c r="AW276" i="2"/>
  <c r="BQ304" i="2"/>
  <c r="BR304" i="2" s="1"/>
  <c r="BT304" i="2" s="1"/>
  <c r="AW304" i="2"/>
  <c r="BQ179" i="2"/>
  <c r="BR179" i="2" s="1"/>
  <c r="BT179" i="2" s="1"/>
  <c r="AW179" i="2"/>
  <c r="BQ193" i="2"/>
  <c r="BR193" i="2" s="1"/>
  <c r="BT193" i="2" s="1"/>
  <c r="AW193" i="2"/>
  <c r="BQ325" i="2"/>
  <c r="BR325" i="2" s="1"/>
  <c r="BT325" i="2" s="1"/>
  <c r="AW325" i="2"/>
  <c r="BQ213" i="2"/>
  <c r="BR213" i="2" s="1"/>
  <c r="BT213" i="2" s="1"/>
  <c r="AW213" i="2"/>
  <c r="BQ250" i="2"/>
  <c r="BR250" i="2" s="1"/>
  <c r="BT250" i="2" s="1"/>
  <c r="AW250" i="2"/>
  <c r="BQ287" i="2"/>
  <c r="BR287" i="2" s="1"/>
  <c r="BT287" i="2" s="1"/>
  <c r="AW287" i="2"/>
  <c r="BQ255" i="2"/>
  <c r="BR255" i="2" s="1"/>
  <c r="BT255" i="2" s="1"/>
  <c r="AW255" i="2"/>
  <c r="BQ229" i="2"/>
  <c r="BR229" i="2" s="1"/>
  <c r="BT229" i="2" s="1"/>
  <c r="AW229" i="2"/>
  <c r="BQ225" i="2"/>
  <c r="BR225" i="2" s="1"/>
  <c r="BT225" i="2" s="1"/>
  <c r="AW225" i="2"/>
  <c r="BQ273" i="2"/>
  <c r="BR273" i="2" s="1"/>
  <c r="BT273" i="2" s="1"/>
  <c r="AW273" i="2"/>
  <c r="BQ298" i="2"/>
  <c r="BR298" i="2" s="1"/>
  <c r="BT298" i="2" s="1"/>
  <c r="AW298" i="2"/>
  <c r="BQ269" i="2"/>
  <c r="BR269" i="2" s="1"/>
  <c r="BT269" i="2" s="1"/>
  <c r="AW269" i="2"/>
  <c r="BQ156" i="2"/>
  <c r="BR156" i="2" s="1"/>
  <c r="BT156" i="2" s="1"/>
  <c r="AW156" i="2"/>
  <c r="AW73" i="2"/>
  <c r="AW85" i="2"/>
  <c r="AW75" i="2"/>
  <c r="AW47" i="2"/>
  <c r="AV24" i="2"/>
  <c r="BQ24" i="2" s="1"/>
  <c r="BR24" i="2" s="1"/>
  <c r="BT24" i="2" s="1"/>
  <c r="AB3" i="2"/>
  <c r="BS3" i="2" s="1"/>
  <c r="AV58" i="2"/>
  <c r="BQ58" i="2" s="1"/>
  <c r="BR58" i="2" s="1"/>
  <c r="BT58" i="2" s="1"/>
  <c r="AB37" i="2"/>
  <c r="BS37" i="2" s="1"/>
  <c r="AV109" i="2"/>
  <c r="BQ109" i="2" s="1"/>
  <c r="BR109" i="2" s="1"/>
  <c r="BT109" i="2" s="1"/>
  <c r="AB88" i="2"/>
  <c r="BS88" i="2" s="1"/>
  <c r="AW61" i="2"/>
  <c r="BR65" i="2" l="1"/>
  <c r="BT65" i="2" s="1"/>
  <c r="BQ137" i="2"/>
  <c r="BR137" i="2" s="1"/>
  <c r="BT137" i="2" s="1"/>
  <c r="AW137" i="2"/>
  <c r="AV290" i="2"/>
  <c r="AB269" i="2"/>
  <c r="BS269" i="2" s="1"/>
  <c r="AW108" i="2"/>
  <c r="AW136" i="2"/>
  <c r="BQ136" i="2"/>
  <c r="BR136" i="2" s="1"/>
  <c r="BT136" i="2" s="1"/>
  <c r="BQ302" i="2"/>
  <c r="BR302" i="2" s="1"/>
  <c r="BT302" i="2" s="1"/>
  <c r="AW302" i="2"/>
  <c r="AW308" i="2"/>
  <c r="BQ308" i="2"/>
  <c r="BR308" i="2" s="1"/>
  <c r="BT308" i="2" s="1"/>
  <c r="BR209" i="2"/>
  <c r="BT209" i="2" s="1"/>
  <c r="BQ218" i="2"/>
  <c r="BR218" i="2" s="1"/>
  <c r="BT218" i="2" s="1"/>
  <c r="AW218" i="2"/>
  <c r="BR108" i="2"/>
  <c r="BT108" i="2" s="1"/>
  <c r="BQ139" i="2"/>
  <c r="BR139" i="2" s="1"/>
  <c r="BT139" i="2" s="1"/>
  <c r="AW139" i="2"/>
  <c r="AW209" i="2"/>
  <c r="BP194" i="2"/>
  <c r="BR194" i="2" s="1"/>
  <c r="BT194" i="2" s="1"/>
  <c r="AW194" i="2"/>
  <c r="AW65" i="2"/>
  <c r="AB258" i="2"/>
  <c r="BS258" i="2" s="1"/>
  <c r="BR279" i="2"/>
  <c r="BT279" i="2" s="1"/>
  <c r="AW279" i="2"/>
  <c r="AV284" i="2"/>
  <c r="BQ284" i="2" s="1"/>
  <c r="AB263" i="2"/>
  <c r="BS263" i="2" s="1"/>
  <c r="BP284" i="2"/>
  <c r="AW313" i="2"/>
  <c r="AB292" i="2"/>
  <c r="BS292" i="2" s="1"/>
  <c r="AW264" i="2"/>
  <c r="BQ264" i="2"/>
  <c r="BR264" i="2" s="1"/>
  <c r="BT264" i="2" s="1"/>
  <c r="AW55" i="2"/>
  <c r="AV107" i="2"/>
  <c r="BQ107" i="2" s="1"/>
  <c r="BR107" i="2" s="1"/>
  <c r="BT107" i="2" s="1"/>
  <c r="AB86" i="2"/>
  <c r="BS86" i="2" s="1"/>
  <c r="BR313" i="2"/>
  <c r="BT313" i="2" s="1"/>
  <c r="BR55" i="2"/>
  <c r="BT55" i="2" s="1"/>
  <c r="AB34" i="2"/>
  <c r="BS34" i="2" s="1"/>
  <c r="AU258" i="2"/>
  <c r="BP258" i="2" s="1"/>
  <c r="AA237" i="2"/>
  <c r="AV258" i="2" s="1"/>
  <c r="AW268" i="2"/>
  <c r="BQ268" i="2"/>
  <c r="BR268" i="2" s="1"/>
  <c r="BT268" i="2" s="1"/>
  <c r="BQ129" i="2"/>
  <c r="BR129" i="2" s="1"/>
  <c r="BT129" i="2" s="1"/>
  <c r="AW129" i="2"/>
  <c r="AW266" i="2"/>
  <c r="BQ125" i="2"/>
  <c r="BR125" i="2" s="1"/>
  <c r="BT125" i="2" s="1"/>
  <c r="AW125" i="2"/>
  <c r="BQ128" i="2"/>
  <c r="BR128" i="2" s="1"/>
  <c r="BT128" i="2" s="1"/>
  <c r="AW128" i="2"/>
  <c r="BQ221" i="2"/>
  <c r="BR221" i="2" s="1"/>
  <c r="BT221" i="2" s="1"/>
  <c r="AW221" i="2"/>
  <c r="BQ292" i="2"/>
  <c r="BR292" i="2" s="1"/>
  <c r="BT292" i="2" s="1"/>
  <c r="AW292" i="2"/>
  <c r="BQ262" i="2"/>
  <c r="BR262" i="2" s="1"/>
  <c r="BT262" i="2" s="1"/>
  <c r="AW262" i="2"/>
  <c r="BQ258" i="2"/>
  <c r="BQ214" i="2"/>
  <c r="BR214" i="2" s="1"/>
  <c r="BT214" i="2" s="1"/>
  <c r="AW214" i="2"/>
  <c r="BQ177" i="2"/>
  <c r="BR177" i="2" s="1"/>
  <c r="BT177" i="2" s="1"/>
  <c r="AW177" i="2"/>
  <c r="BQ196" i="2"/>
  <c r="BR196" i="2" s="1"/>
  <c r="BT196" i="2" s="1"/>
  <c r="AW196" i="2"/>
  <c r="BQ174" i="2"/>
  <c r="BR174" i="2" s="1"/>
  <c r="BT174" i="2" s="1"/>
  <c r="AW174" i="2"/>
  <c r="BQ207" i="2"/>
  <c r="BR207" i="2" s="1"/>
  <c r="BT207" i="2" s="1"/>
  <c r="AW207" i="2"/>
  <c r="BQ315" i="2"/>
  <c r="BR315" i="2" s="1"/>
  <c r="BT315" i="2" s="1"/>
  <c r="AW315" i="2"/>
  <c r="BQ161" i="2"/>
  <c r="BR161" i="2" s="1"/>
  <c r="BT161" i="2" s="1"/>
  <c r="AW161" i="2"/>
  <c r="BQ226" i="2"/>
  <c r="BR226" i="2" s="1"/>
  <c r="BT226" i="2" s="1"/>
  <c r="AW226" i="2"/>
  <c r="BQ312" i="2"/>
  <c r="BR312" i="2" s="1"/>
  <c r="BT312" i="2" s="1"/>
  <c r="AW312" i="2"/>
  <c r="BQ170" i="2"/>
  <c r="BR170" i="2" s="1"/>
  <c r="BT170" i="2" s="1"/>
  <c r="AW170" i="2"/>
  <c r="BQ314" i="2"/>
  <c r="BR314" i="2" s="1"/>
  <c r="BT314" i="2" s="1"/>
  <c r="AW314" i="2"/>
  <c r="AW58" i="2"/>
  <c r="AV182" i="2"/>
  <c r="AB161" i="2"/>
  <c r="BS161" i="2" s="1"/>
  <c r="AV230" i="2"/>
  <c r="AB209" i="2"/>
  <c r="BS209" i="2" s="1"/>
  <c r="AV295" i="2"/>
  <c r="AB274" i="2"/>
  <c r="BS274" i="2" s="1"/>
  <c r="AV283" i="2"/>
  <c r="AB262" i="2"/>
  <c r="BS262" i="2" s="1"/>
  <c r="AV145" i="2"/>
  <c r="AB124" i="2"/>
  <c r="BS124" i="2" s="1"/>
  <c r="AV171" i="2"/>
  <c r="AB150" i="2"/>
  <c r="BS150" i="2" s="1"/>
  <c r="BQ210" i="2"/>
  <c r="BR210" i="2" s="1"/>
  <c r="BT210" i="2" s="1"/>
  <c r="AW210" i="2"/>
  <c r="BQ317" i="2"/>
  <c r="BR317" i="2" s="1"/>
  <c r="BT317" i="2" s="1"/>
  <c r="AW317" i="2"/>
  <c r="BQ305" i="2"/>
  <c r="BR305" i="2" s="1"/>
  <c r="BT305" i="2" s="1"/>
  <c r="AW305" i="2"/>
  <c r="BQ167" i="2"/>
  <c r="BR167" i="2" s="1"/>
  <c r="BT167" i="2" s="1"/>
  <c r="AW167" i="2"/>
  <c r="BQ216" i="2"/>
  <c r="BR216" i="2" s="1"/>
  <c r="BT216" i="2" s="1"/>
  <c r="AW216" i="2"/>
  <c r="BQ155" i="2"/>
  <c r="BR155" i="2" s="1"/>
  <c r="BT155" i="2" s="1"/>
  <c r="AW155" i="2"/>
  <c r="BQ141" i="2"/>
  <c r="BR141" i="2" s="1"/>
  <c r="BT141" i="2" s="1"/>
  <c r="AW141" i="2"/>
  <c r="BQ188" i="2"/>
  <c r="BR188" i="2" s="1"/>
  <c r="BT188" i="2" s="1"/>
  <c r="AW188" i="2"/>
  <c r="BQ316" i="2"/>
  <c r="BR316" i="2" s="1"/>
  <c r="BT316" i="2" s="1"/>
  <c r="AW316" i="2"/>
  <c r="BQ291" i="2"/>
  <c r="BR291" i="2" s="1"/>
  <c r="BT291" i="2" s="1"/>
  <c r="AW291" i="2"/>
  <c r="BQ211" i="2"/>
  <c r="BR211" i="2" s="1"/>
  <c r="BT211" i="2" s="1"/>
  <c r="AW211" i="2"/>
  <c r="BQ160" i="2"/>
  <c r="BR160" i="2" s="1"/>
  <c r="BT160" i="2" s="1"/>
  <c r="AW160" i="2"/>
  <c r="BQ289" i="2"/>
  <c r="BR289" i="2" s="1"/>
  <c r="BT289" i="2" s="1"/>
  <c r="AW289" i="2"/>
  <c r="AV280" i="2"/>
  <c r="AB259" i="2"/>
  <c r="BS259" i="2" s="1"/>
  <c r="AU175" i="2"/>
  <c r="BP175" i="2" s="1"/>
  <c r="AA154" i="2"/>
  <c r="AV178" i="2"/>
  <c r="AB157" i="2"/>
  <c r="BS157" i="2" s="1"/>
  <c r="AV296" i="2"/>
  <c r="AB275" i="2"/>
  <c r="BS275" i="2" s="1"/>
  <c r="AW24" i="2"/>
  <c r="AW109" i="2"/>
  <c r="BQ290" i="2" l="1"/>
  <c r="BR290" i="2" s="1"/>
  <c r="BT290" i="2" s="1"/>
  <c r="AW290" i="2"/>
  <c r="AW284" i="2"/>
  <c r="BR284" i="2"/>
  <c r="BT284" i="2" s="1"/>
  <c r="BR258" i="2"/>
  <c r="BT258" i="2" s="1"/>
  <c r="AW107" i="2"/>
  <c r="AW258" i="2"/>
  <c r="AB237" i="2"/>
  <c r="BS237" i="2" s="1"/>
  <c r="BQ296" i="2"/>
  <c r="BR296" i="2" s="1"/>
  <c r="BT296" i="2" s="1"/>
  <c r="AW296" i="2"/>
  <c r="BQ145" i="2"/>
  <c r="BR145" i="2" s="1"/>
  <c r="BT145" i="2" s="1"/>
  <c r="AW145" i="2"/>
  <c r="BQ295" i="2"/>
  <c r="BR295" i="2" s="1"/>
  <c r="BT295" i="2" s="1"/>
  <c r="AW295" i="2"/>
  <c r="BQ182" i="2"/>
  <c r="BR182" i="2" s="1"/>
  <c r="BT182" i="2" s="1"/>
  <c r="AW182" i="2"/>
  <c r="BQ178" i="2"/>
  <c r="BR178" i="2" s="1"/>
  <c r="BT178" i="2" s="1"/>
  <c r="AW178" i="2"/>
  <c r="BQ280" i="2"/>
  <c r="BR280" i="2" s="1"/>
  <c r="BT280" i="2" s="1"/>
  <c r="AW280" i="2"/>
  <c r="BQ171" i="2"/>
  <c r="BR171" i="2" s="1"/>
  <c r="BT171" i="2" s="1"/>
  <c r="AW171" i="2"/>
  <c r="BQ283" i="2"/>
  <c r="BR283" i="2" s="1"/>
  <c r="BT283" i="2" s="1"/>
  <c r="AW283" i="2"/>
  <c r="BQ230" i="2"/>
  <c r="BR230" i="2" s="1"/>
  <c r="BT230" i="2" s="1"/>
  <c r="AW230" i="2"/>
  <c r="AV175" i="2"/>
  <c r="AB154" i="2"/>
  <c r="BS154" i="2" s="1"/>
  <c r="BQ175" i="2" l="1"/>
  <c r="BR175" i="2" s="1"/>
  <c r="BT175" i="2" s="1"/>
  <c r="AW175" i="2"/>
  <c r="C23" i="1" l="1"/>
  <c r="D23" i="1"/>
  <c r="E23" i="1"/>
  <c r="F23" i="1"/>
  <c r="G23" i="1"/>
  <c r="B23" i="1"/>
</calcChain>
</file>

<file path=xl/sharedStrings.xml><?xml version="1.0" encoding="utf-8"?>
<sst xmlns="http://schemas.openxmlformats.org/spreadsheetml/2006/main" count="117" uniqueCount="51">
  <si>
    <t>Males</t>
  </si>
  <si>
    <t>Females</t>
  </si>
  <si>
    <t>Both sexes</t>
  </si>
  <si>
    <t>&lt;1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</si>
  <si>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</si>
  <si>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</si>
  <si>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</si>
  <si>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</si>
  <si>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</si>
  <si>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</si>
  <si>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</si>
  <si>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</si>
  <si>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</si>
  <si>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</si>
  <si>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</si>
  <si>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</si>
  <si>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</si>
  <si>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</si>
  <si>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</si>
  <si>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</si>
  <si>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 xml:space="preserve"> 1-4</t>
  </si>
  <si>
    <t xml:space="preserve"> 5-9</t>
  </si>
  <si>
    <t xml:space="preserve"> 10-14</t>
  </si>
  <si>
    <t>population on 30/6/2018</t>
  </si>
  <si>
    <t>Total</t>
  </si>
  <si>
    <t>COVID deaths by 27/11/2020</t>
  </si>
  <si>
    <t>Age</t>
  </si>
  <si>
    <t>assumptions</t>
  </si>
  <si>
    <t>we vaccinate by age only</t>
  </si>
  <si>
    <t>death profile stays constant</t>
  </si>
  <si>
    <t>(so in reality can probably do even better by hitting vulnerable)</t>
  </si>
  <si>
    <t>constants</t>
  </si>
  <si>
    <t>vaccinate effectiveness</t>
  </si>
  <si>
    <t>delay</t>
  </si>
  <si>
    <t>rollout speed</t>
  </si>
  <si>
    <t>Parameters</t>
  </si>
  <si>
    <t>Vaccine effectiveness</t>
  </si>
  <si>
    <t>Delay to protection</t>
  </si>
  <si>
    <t>Vaccinations/day</t>
  </si>
  <si>
    <t>Date</t>
  </si>
  <si>
    <t>Cumulative vaccinations</t>
  </si>
  <si>
    <t>days since start</t>
  </si>
  <si>
    <t>Start of vaccination</t>
  </si>
  <si>
    <t>Vaccinated by age group</t>
  </si>
  <si>
    <t>Protected by age group</t>
  </si>
  <si>
    <t>Deaths prevented by age group</t>
  </si>
  <si>
    <t>Total Deaths prevented (%)</t>
  </si>
  <si>
    <t>Total vaccinated (%)</t>
  </si>
  <si>
    <t>Initial vaccinations/day</t>
  </si>
  <si>
    <t>Final vaccinations/day</t>
  </si>
  <si>
    <t>Vaccination "max speed"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</si>
</sst>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* #,##0.00_-;\-* #,##0.00_-;_-* \-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/>
    <xf numFmtId="170" fontId="3" fillId="0" borderId="0" applyBorder="0" applyProtection="0"/>
  </cellStyleXfs>
  <cellXfs count="12">
    <xf numFmtId="0" fontId="0" fillId="0" borderId="0" xfId="0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/>
    <xf numFmtId="0" fontId="2" fillId="0" borderId="0" xfId="0" applyNumberFormat="1" applyFont="1"/>
    <xf numFmtId="0" fontId="1" fillId="2" borderId="1" xfId="1"/>
    <xf numFmtId="14" fontId="0" fillId="0" borderId="0" xfId="0" applyNumberFormat="1"/>
    <xf numFmtId="17" fontId="2" fillId="0" borderId="0" xfId="0" applyNumberFormat="1" applyFont="1"/>
    <xf numFmtId="0" fontId="2" fillId="0" borderId="0" xfId="0" applyFont="1" applyAlignment="1">
      <alignment horizontal="center"/>
    </xf>
    <xf numFmtId="14" fontId="1" fillId="2" borderId="1" xfId="1" applyNumberFormat="1"/>
    <xf numFmtId="0" fontId="1" fillId="2" borderId="0" xfId="1" applyBorder="1"/>
  </cellXfs>
  <cellStyles count="4">
    <cellStyle name="Explanatory Text 2" xfId="3" xr:uid="{0829233D-1AD6-4B53-822E-7410ED3F4A6F}"/>
    <cellStyle name="Input" xfId="1" builtinId="20"/>
    <cellStyle name="Normal" xfId="0" builtinId="0"/>
    <cellStyle name="Normal 2" xfId="2" xr:uid="{93EF7B48-2822-486A-AD74-261005327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1773757287969E-2"/>
          <c:y val="4.0547651617595881E-2"/>
          <c:w val="0.88189126645428861"/>
          <c:h val="0.7169613143790603"/>
        </c:manualLayout>
      </c:layout>
      <c:areaChart>
        <c:grouping val="standard"/>
        <c:varyColors val="0"/>
        <c:ser>
          <c:idx val="1"/>
          <c:order val="0"/>
          <c:tx>
            <c:strRef>
              <c:f>'Vaccination effectiveness'!$BT$2</c:f>
              <c:strCache>
                <c:ptCount val="1"/>
                <c:pt idx="0">
                  <c:v>Total Deaths prevented (%)</c:v>
                </c:pt>
              </c:strCache>
            </c:strRef>
          </c:tx>
          <c:spPr>
            <a:solidFill>
              <a:schemeClr val="accent6">
                <a:lumMod val="75000"/>
                <a:alpha val="75000"/>
              </a:schemeClr>
            </a:solidFill>
            <a:ln w="25400">
              <a:noFill/>
            </a:ln>
            <a:effectLst/>
          </c:spPr>
          <c:cat>
            <c:numRef>
              <c:f>'Vaccination effectiveness'!$D$3:$D$200</c:f>
              <c:numCache>
                <c:formatCode>m/d/yyyy</c:formatCode>
                <c:ptCount val="198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  <c:pt idx="30">
                  <c:v>44203</c:v>
                </c:pt>
                <c:pt idx="31">
                  <c:v>44204</c:v>
                </c:pt>
                <c:pt idx="32">
                  <c:v>44205</c:v>
                </c:pt>
                <c:pt idx="33">
                  <c:v>44206</c:v>
                </c:pt>
                <c:pt idx="34">
                  <c:v>44207</c:v>
                </c:pt>
                <c:pt idx="35">
                  <c:v>44208</c:v>
                </c:pt>
                <c:pt idx="36">
                  <c:v>44209</c:v>
                </c:pt>
                <c:pt idx="37">
                  <c:v>44210</c:v>
                </c:pt>
                <c:pt idx="38">
                  <c:v>44211</c:v>
                </c:pt>
                <c:pt idx="39">
                  <c:v>44212</c:v>
                </c:pt>
                <c:pt idx="40">
                  <c:v>44213</c:v>
                </c:pt>
                <c:pt idx="41">
                  <c:v>44214</c:v>
                </c:pt>
                <c:pt idx="42">
                  <c:v>44215</c:v>
                </c:pt>
                <c:pt idx="43">
                  <c:v>44216</c:v>
                </c:pt>
                <c:pt idx="44">
                  <c:v>44217</c:v>
                </c:pt>
                <c:pt idx="45">
                  <c:v>44218</c:v>
                </c:pt>
                <c:pt idx="46">
                  <c:v>44219</c:v>
                </c:pt>
                <c:pt idx="47">
                  <c:v>44220</c:v>
                </c:pt>
                <c:pt idx="48">
                  <c:v>44221</c:v>
                </c:pt>
                <c:pt idx="49">
                  <c:v>44222</c:v>
                </c:pt>
                <c:pt idx="50">
                  <c:v>44223</c:v>
                </c:pt>
                <c:pt idx="51">
                  <c:v>44224</c:v>
                </c:pt>
                <c:pt idx="52">
                  <c:v>44225</c:v>
                </c:pt>
                <c:pt idx="53">
                  <c:v>44226</c:v>
                </c:pt>
                <c:pt idx="54">
                  <c:v>44227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44233</c:v>
                </c:pt>
                <c:pt idx="61">
                  <c:v>44234</c:v>
                </c:pt>
                <c:pt idx="62">
                  <c:v>44235</c:v>
                </c:pt>
                <c:pt idx="63">
                  <c:v>44236</c:v>
                </c:pt>
                <c:pt idx="64">
                  <c:v>44237</c:v>
                </c:pt>
                <c:pt idx="65">
                  <c:v>44238</c:v>
                </c:pt>
                <c:pt idx="66">
                  <c:v>44239</c:v>
                </c:pt>
                <c:pt idx="67">
                  <c:v>44240</c:v>
                </c:pt>
                <c:pt idx="68">
                  <c:v>44241</c:v>
                </c:pt>
                <c:pt idx="69">
                  <c:v>44242</c:v>
                </c:pt>
                <c:pt idx="70">
                  <c:v>44243</c:v>
                </c:pt>
                <c:pt idx="71">
                  <c:v>44244</c:v>
                </c:pt>
                <c:pt idx="72">
                  <c:v>44245</c:v>
                </c:pt>
                <c:pt idx="73">
                  <c:v>44246</c:v>
                </c:pt>
                <c:pt idx="74">
                  <c:v>44247</c:v>
                </c:pt>
                <c:pt idx="75">
                  <c:v>44248</c:v>
                </c:pt>
                <c:pt idx="76">
                  <c:v>44249</c:v>
                </c:pt>
                <c:pt idx="77">
                  <c:v>44250</c:v>
                </c:pt>
                <c:pt idx="78">
                  <c:v>44251</c:v>
                </c:pt>
                <c:pt idx="79">
                  <c:v>44252</c:v>
                </c:pt>
                <c:pt idx="80">
                  <c:v>44253</c:v>
                </c:pt>
                <c:pt idx="81">
                  <c:v>44254</c:v>
                </c:pt>
                <c:pt idx="82">
                  <c:v>44255</c:v>
                </c:pt>
                <c:pt idx="83">
                  <c:v>44256</c:v>
                </c:pt>
                <c:pt idx="84">
                  <c:v>44257</c:v>
                </c:pt>
                <c:pt idx="85">
                  <c:v>44258</c:v>
                </c:pt>
                <c:pt idx="86">
                  <c:v>44259</c:v>
                </c:pt>
                <c:pt idx="87">
                  <c:v>44260</c:v>
                </c:pt>
                <c:pt idx="88">
                  <c:v>44261</c:v>
                </c:pt>
                <c:pt idx="89">
                  <c:v>44262</c:v>
                </c:pt>
                <c:pt idx="90">
                  <c:v>44263</c:v>
                </c:pt>
                <c:pt idx="91">
                  <c:v>44264</c:v>
                </c:pt>
                <c:pt idx="92">
                  <c:v>44265</c:v>
                </c:pt>
                <c:pt idx="93">
                  <c:v>44266</c:v>
                </c:pt>
                <c:pt idx="94">
                  <c:v>44267</c:v>
                </c:pt>
                <c:pt idx="95">
                  <c:v>44268</c:v>
                </c:pt>
                <c:pt idx="96">
                  <c:v>44269</c:v>
                </c:pt>
                <c:pt idx="97">
                  <c:v>44270</c:v>
                </c:pt>
                <c:pt idx="98">
                  <c:v>44271</c:v>
                </c:pt>
                <c:pt idx="99">
                  <c:v>44272</c:v>
                </c:pt>
                <c:pt idx="100">
                  <c:v>44273</c:v>
                </c:pt>
                <c:pt idx="101">
                  <c:v>44274</c:v>
                </c:pt>
                <c:pt idx="102">
                  <c:v>44275</c:v>
                </c:pt>
                <c:pt idx="103">
                  <c:v>44276</c:v>
                </c:pt>
                <c:pt idx="104">
                  <c:v>44277</c:v>
                </c:pt>
                <c:pt idx="105">
                  <c:v>44278</c:v>
                </c:pt>
                <c:pt idx="106">
                  <c:v>44279</c:v>
                </c:pt>
                <c:pt idx="107">
                  <c:v>44280</c:v>
                </c:pt>
                <c:pt idx="108">
                  <c:v>44281</c:v>
                </c:pt>
                <c:pt idx="109">
                  <c:v>44282</c:v>
                </c:pt>
                <c:pt idx="110">
                  <c:v>44283</c:v>
                </c:pt>
                <c:pt idx="111">
                  <c:v>44284</c:v>
                </c:pt>
                <c:pt idx="112">
                  <c:v>44285</c:v>
                </c:pt>
                <c:pt idx="113">
                  <c:v>44286</c:v>
                </c:pt>
                <c:pt idx="114">
                  <c:v>44287</c:v>
                </c:pt>
                <c:pt idx="115">
                  <c:v>44288</c:v>
                </c:pt>
                <c:pt idx="116">
                  <c:v>44289</c:v>
                </c:pt>
                <c:pt idx="117">
                  <c:v>44290</c:v>
                </c:pt>
                <c:pt idx="118">
                  <c:v>44291</c:v>
                </c:pt>
                <c:pt idx="119">
                  <c:v>44292</c:v>
                </c:pt>
                <c:pt idx="120">
                  <c:v>44293</c:v>
                </c:pt>
                <c:pt idx="121">
                  <c:v>44294</c:v>
                </c:pt>
                <c:pt idx="122">
                  <c:v>44295</c:v>
                </c:pt>
                <c:pt idx="123">
                  <c:v>44296</c:v>
                </c:pt>
                <c:pt idx="124">
                  <c:v>44297</c:v>
                </c:pt>
                <c:pt idx="125">
                  <c:v>44298</c:v>
                </c:pt>
                <c:pt idx="126">
                  <c:v>44299</c:v>
                </c:pt>
                <c:pt idx="127">
                  <c:v>44300</c:v>
                </c:pt>
                <c:pt idx="128">
                  <c:v>44301</c:v>
                </c:pt>
                <c:pt idx="129">
                  <c:v>44302</c:v>
                </c:pt>
                <c:pt idx="130">
                  <c:v>44303</c:v>
                </c:pt>
                <c:pt idx="131">
                  <c:v>44304</c:v>
                </c:pt>
                <c:pt idx="132">
                  <c:v>44305</c:v>
                </c:pt>
                <c:pt idx="133">
                  <c:v>44306</c:v>
                </c:pt>
                <c:pt idx="134">
                  <c:v>44307</c:v>
                </c:pt>
                <c:pt idx="135">
                  <c:v>44308</c:v>
                </c:pt>
                <c:pt idx="136">
                  <c:v>44309</c:v>
                </c:pt>
                <c:pt idx="137">
                  <c:v>44310</c:v>
                </c:pt>
                <c:pt idx="138">
                  <c:v>44311</c:v>
                </c:pt>
                <c:pt idx="139">
                  <c:v>44312</c:v>
                </c:pt>
                <c:pt idx="140">
                  <c:v>44313</c:v>
                </c:pt>
                <c:pt idx="141">
                  <c:v>44314</c:v>
                </c:pt>
                <c:pt idx="142">
                  <c:v>44315</c:v>
                </c:pt>
                <c:pt idx="143">
                  <c:v>44316</c:v>
                </c:pt>
                <c:pt idx="144">
                  <c:v>44317</c:v>
                </c:pt>
                <c:pt idx="145">
                  <c:v>44318</c:v>
                </c:pt>
                <c:pt idx="146">
                  <c:v>44319</c:v>
                </c:pt>
                <c:pt idx="147">
                  <c:v>44320</c:v>
                </c:pt>
                <c:pt idx="148">
                  <c:v>44321</c:v>
                </c:pt>
                <c:pt idx="149">
                  <c:v>44322</c:v>
                </c:pt>
                <c:pt idx="150">
                  <c:v>44323</c:v>
                </c:pt>
                <c:pt idx="151">
                  <c:v>44324</c:v>
                </c:pt>
                <c:pt idx="152">
                  <c:v>44325</c:v>
                </c:pt>
                <c:pt idx="153">
                  <c:v>44326</c:v>
                </c:pt>
                <c:pt idx="154">
                  <c:v>44327</c:v>
                </c:pt>
                <c:pt idx="155">
                  <c:v>44328</c:v>
                </c:pt>
                <c:pt idx="156">
                  <c:v>44329</c:v>
                </c:pt>
                <c:pt idx="157">
                  <c:v>44330</c:v>
                </c:pt>
                <c:pt idx="158">
                  <c:v>44331</c:v>
                </c:pt>
                <c:pt idx="159">
                  <c:v>44332</c:v>
                </c:pt>
                <c:pt idx="160">
                  <c:v>44333</c:v>
                </c:pt>
                <c:pt idx="161">
                  <c:v>44334</c:v>
                </c:pt>
                <c:pt idx="162">
                  <c:v>44335</c:v>
                </c:pt>
                <c:pt idx="163">
                  <c:v>44336</c:v>
                </c:pt>
                <c:pt idx="164">
                  <c:v>44337</c:v>
                </c:pt>
                <c:pt idx="165">
                  <c:v>44338</c:v>
                </c:pt>
                <c:pt idx="166">
                  <c:v>44339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44345</c:v>
                </c:pt>
                <c:pt idx="173">
                  <c:v>44346</c:v>
                </c:pt>
                <c:pt idx="174">
                  <c:v>44347</c:v>
                </c:pt>
                <c:pt idx="175">
                  <c:v>44348</c:v>
                </c:pt>
                <c:pt idx="176">
                  <c:v>44349</c:v>
                </c:pt>
                <c:pt idx="177">
                  <c:v>44350</c:v>
                </c:pt>
                <c:pt idx="178">
                  <c:v>44351</c:v>
                </c:pt>
                <c:pt idx="179">
                  <c:v>44352</c:v>
                </c:pt>
                <c:pt idx="180">
                  <c:v>44353</c:v>
                </c:pt>
                <c:pt idx="181">
                  <c:v>44354</c:v>
                </c:pt>
                <c:pt idx="182">
                  <c:v>44355</c:v>
                </c:pt>
                <c:pt idx="183">
                  <c:v>44356</c:v>
                </c:pt>
                <c:pt idx="184">
                  <c:v>44357</c:v>
                </c:pt>
                <c:pt idx="185">
                  <c:v>44358</c:v>
                </c:pt>
                <c:pt idx="186">
                  <c:v>44359</c:v>
                </c:pt>
                <c:pt idx="187">
                  <c:v>44360</c:v>
                </c:pt>
                <c:pt idx="188">
                  <c:v>44361</c:v>
                </c:pt>
                <c:pt idx="189">
                  <c:v>44362</c:v>
                </c:pt>
                <c:pt idx="190">
                  <c:v>44363</c:v>
                </c:pt>
                <c:pt idx="191">
                  <c:v>44364</c:v>
                </c:pt>
                <c:pt idx="192">
                  <c:v>44365</c:v>
                </c:pt>
                <c:pt idx="193">
                  <c:v>44366</c:v>
                </c:pt>
                <c:pt idx="194">
                  <c:v>44367</c:v>
                </c:pt>
                <c:pt idx="195">
                  <c:v>44368</c:v>
                </c:pt>
                <c:pt idx="196">
                  <c:v>44369</c:v>
                </c:pt>
                <c:pt idx="197">
                  <c:v>44370</c:v>
                </c:pt>
              </c:numCache>
            </c:numRef>
          </c:cat>
          <c:val>
            <c:numRef>
              <c:f>'Vaccination effectiveness'!$BT$3:$BT$200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1.2657718776691931</c:v>
                </c:pt>
                <c:pt idx="23">
                  <c:v>2.61313896728731</c:v>
                </c:pt>
                <c:pt idx="24">
                  <c:v>4.0421012688543492</c:v>
                </c:pt>
                <c:pt idx="25">
                  <c:v>5.5526587823703126</c:v>
                </c:pt>
                <c:pt idx="26">
                  <c:v>7.1448115078351977</c:v>
                </c:pt>
                <c:pt idx="27">
                  <c:v>8.8185594452490079</c:v>
                </c:pt>
                <c:pt idx="28">
                  <c:v>10.57390259461174</c:v>
                </c:pt>
                <c:pt idx="29">
                  <c:v>12.410840955923398</c:v>
                </c:pt>
                <c:pt idx="30">
                  <c:v>14.329374529183974</c:v>
                </c:pt>
                <c:pt idx="31">
                  <c:v>16.329503314393474</c:v>
                </c:pt>
                <c:pt idx="32">
                  <c:v>18.411227311551901</c:v>
                </c:pt>
                <c:pt idx="33">
                  <c:v>20.445753652207664</c:v>
                </c:pt>
                <c:pt idx="34">
                  <c:v>21.677646256681019</c:v>
                </c:pt>
                <c:pt idx="35">
                  <c:v>22.954314081633825</c:v>
                </c:pt>
                <c:pt idx="36">
                  <c:v>24.275757127066097</c:v>
                </c:pt>
                <c:pt idx="37">
                  <c:v>25.641975392977834</c:v>
                </c:pt>
                <c:pt idx="38">
                  <c:v>27.052968879369026</c:v>
                </c:pt>
                <c:pt idx="39">
                  <c:v>28.508737586239675</c:v>
                </c:pt>
                <c:pt idx="40">
                  <c:v>30.009281513589787</c:v>
                </c:pt>
                <c:pt idx="41">
                  <c:v>31.554600661419357</c:v>
                </c:pt>
                <c:pt idx="42">
                  <c:v>33.144695029728389</c:v>
                </c:pt>
                <c:pt idx="43">
                  <c:v>34.779564618516886</c:v>
                </c:pt>
                <c:pt idx="44">
                  <c:v>36.459209427784842</c:v>
                </c:pt>
                <c:pt idx="45">
                  <c:v>38.183629457532248</c:v>
                </c:pt>
                <c:pt idx="46">
                  <c:v>39.813067549149089</c:v>
                </c:pt>
                <c:pt idx="47">
                  <c:v>40.864041392489533</c:v>
                </c:pt>
                <c:pt idx="48">
                  <c:v>41.940956995254218</c:v>
                </c:pt>
                <c:pt idx="49">
                  <c:v>43.043814357443118</c:v>
                </c:pt>
                <c:pt idx="50">
                  <c:v>44.172613479056245</c:v>
                </c:pt>
                <c:pt idx="51">
                  <c:v>45.327354360093608</c:v>
                </c:pt>
                <c:pt idx="52">
                  <c:v>46.508037000555191</c:v>
                </c:pt>
                <c:pt idx="53">
                  <c:v>47.714661400440995</c:v>
                </c:pt>
                <c:pt idx="54">
                  <c:v>48.947227559751028</c:v>
                </c:pt>
                <c:pt idx="55">
                  <c:v>50.205735478485281</c:v>
                </c:pt>
                <c:pt idx="56">
                  <c:v>51.490185156643776</c:v>
                </c:pt>
                <c:pt idx="57">
                  <c:v>52.800576594226499</c:v>
                </c:pt>
                <c:pt idx="58">
                  <c:v>54.136909791233442</c:v>
                </c:pt>
                <c:pt idx="59">
                  <c:v>55.499184747664607</c:v>
                </c:pt>
                <c:pt idx="60">
                  <c:v>56.88740146352</c:v>
                </c:pt>
                <c:pt idx="61">
                  <c:v>58.074958953582666</c:v>
                </c:pt>
                <c:pt idx="62">
                  <c:v>58.847402041742647</c:v>
                </c:pt>
                <c:pt idx="63">
                  <c:v>59.633759809088879</c:v>
                </c:pt>
                <c:pt idx="64">
                  <c:v>60.434032255621368</c:v>
                </c:pt>
                <c:pt idx="65">
                  <c:v>61.2482193813401</c:v>
                </c:pt>
                <c:pt idx="66">
                  <c:v>62.076321186245089</c:v>
                </c:pt>
                <c:pt idx="67">
                  <c:v>62.918337670336349</c:v>
                </c:pt>
                <c:pt idx="68">
                  <c:v>63.774268833613846</c:v>
                </c:pt>
                <c:pt idx="69">
                  <c:v>64.644114676077592</c:v>
                </c:pt>
                <c:pt idx="70">
                  <c:v>65.52787519772761</c:v>
                </c:pt>
                <c:pt idx="71">
                  <c:v>66.425550398563871</c:v>
                </c:pt>
                <c:pt idx="72">
                  <c:v>67.337140278586403</c:v>
                </c:pt>
                <c:pt idx="73">
                  <c:v>68.262644837795179</c:v>
                </c:pt>
                <c:pt idx="74">
                  <c:v>69.202064076190183</c:v>
                </c:pt>
                <c:pt idx="75">
                  <c:v>70.155397993771459</c:v>
                </c:pt>
                <c:pt idx="76">
                  <c:v>70.95166664808697</c:v>
                </c:pt>
                <c:pt idx="77">
                  <c:v>71.416606918368615</c:v>
                </c:pt>
                <c:pt idx="78">
                  <c:v>71.881547188650245</c:v>
                </c:pt>
                <c:pt idx="79">
                  <c:v>72.34648745893189</c:v>
                </c:pt>
                <c:pt idx="80">
                  <c:v>72.81142772921352</c:v>
                </c:pt>
                <c:pt idx="81">
                  <c:v>73.276367999495164</c:v>
                </c:pt>
                <c:pt idx="82">
                  <c:v>73.741308269776795</c:v>
                </c:pt>
                <c:pt idx="83">
                  <c:v>74.206248540058439</c:v>
                </c:pt>
                <c:pt idx="84">
                  <c:v>74.67118881034007</c:v>
                </c:pt>
                <c:pt idx="85">
                  <c:v>75.136129080621714</c:v>
                </c:pt>
                <c:pt idx="86">
                  <c:v>75.601069350903344</c:v>
                </c:pt>
                <c:pt idx="87">
                  <c:v>76.066009621184989</c:v>
                </c:pt>
                <c:pt idx="88">
                  <c:v>76.530949891466619</c:v>
                </c:pt>
                <c:pt idx="89">
                  <c:v>76.995890161748264</c:v>
                </c:pt>
                <c:pt idx="90">
                  <c:v>77.460830432029894</c:v>
                </c:pt>
                <c:pt idx="91">
                  <c:v>77.925770702311539</c:v>
                </c:pt>
                <c:pt idx="92">
                  <c:v>78.390710972593169</c:v>
                </c:pt>
                <c:pt idx="93">
                  <c:v>78.855651242874814</c:v>
                </c:pt>
                <c:pt idx="94">
                  <c:v>79.320591513156444</c:v>
                </c:pt>
                <c:pt idx="95">
                  <c:v>79.785531783438088</c:v>
                </c:pt>
                <c:pt idx="96">
                  <c:v>80.054703484171995</c:v>
                </c:pt>
                <c:pt idx="97">
                  <c:v>80.323259848667746</c:v>
                </c:pt>
                <c:pt idx="98">
                  <c:v>80.591816213163511</c:v>
                </c:pt>
                <c:pt idx="99">
                  <c:v>80.860372577659277</c:v>
                </c:pt>
                <c:pt idx="100">
                  <c:v>81.128928942155042</c:v>
                </c:pt>
                <c:pt idx="101">
                  <c:v>81.397485306650822</c:v>
                </c:pt>
                <c:pt idx="102">
                  <c:v>81.666041671146587</c:v>
                </c:pt>
                <c:pt idx="103">
                  <c:v>81.934598035642324</c:v>
                </c:pt>
                <c:pt idx="104">
                  <c:v>82.203154400138104</c:v>
                </c:pt>
                <c:pt idx="105">
                  <c:v>82.471710764633869</c:v>
                </c:pt>
                <c:pt idx="106">
                  <c:v>82.740267129129634</c:v>
                </c:pt>
                <c:pt idx="107">
                  <c:v>83.008823493625414</c:v>
                </c:pt>
                <c:pt idx="108">
                  <c:v>83.277379858121179</c:v>
                </c:pt>
                <c:pt idx="109">
                  <c:v>83.545936222616945</c:v>
                </c:pt>
                <c:pt idx="110">
                  <c:v>83.814492587112696</c:v>
                </c:pt>
                <c:pt idx="111">
                  <c:v>84.083048951608461</c:v>
                </c:pt>
                <c:pt idx="112">
                  <c:v>84.351605316104241</c:v>
                </c:pt>
                <c:pt idx="113">
                  <c:v>84.620161680600006</c:v>
                </c:pt>
                <c:pt idx="114">
                  <c:v>84.888718045095757</c:v>
                </c:pt>
                <c:pt idx="115">
                  <c:v>85.157274409591537</c:v>
                </c:pt>
                <c:pt idx="116">
                  <c:v>85.33879032865687</c:v>
                </c:pt>
                <c:pt idx="117">
                  <c:v>85.515888192413144</c:v>
                </c:pt>
                <c:pt idx="118">
                  <c:v>85.692986056169445</c:v>
                </c:pt>
                <c:pt idx="119">
                  <c:v>85.870083919925719</c:v>
                </c:pt>
                <c:pt idx="120">
                  <c:v>86.047181783682007</c:v>
                </c:pt>
                <c:pt idx="121">
                  <c:v>86.224279647438294</c:v>
                </c:pt>
                <c:pt idx="122">
                  <c:v>86.401377511194582</c:v>
                </c:pt>
                <c:pt idx="123">
                  <c:v>86.57847537495087</c:v>
                </c:pt>
                <c:pt idx="124">
                  <c:v>86.755573238707143</c:v>
                </c:pt>
                <c:pt idx="125">
                  <c:v>86.932671102463431</c:v>
                </c:pt>
                <c:pt idx="126">
                  <c:v>87.109768966219718</c:v>
                </c:pt>
                <c:pt idx="127">
                  <c:v>87.286866829975992</c:v>
                </c:pt>
                <c:pt idx="128">
                  <c:v>87.463964693732279</c:v>
                </c:pt>
                <c:pt idx="129">
                  <c:v>87.641062557488567</c:v>
                </c:pt>
                <c:pt idx="130">
                  <c:v>87.818160421244855</c:v>
                </c:pt>
                <c:pt idx="131">
                  <c:v>87.995258285001142</c:v>
                </c:pt>
                <c:pt idx="132">
                  <c:v>88.172356148757416</c:v>
                </c:pt>
                <c:pt idx="133">
                  <c:v>88.349454012513704</c:v>
                </c:pt>
                <c:pt idx="134">
                  <c:v>88.526551876269991</c:v>
                </c:pt>
                <c:pt idx="135">
                  <c:v>88.703649740026279</c:v>
                </c:pt>
                <c:pt idx="136">
                  <c:v>88.880747603782552</c:v>
                </c:pt>
                <c:pt idx="137">
                  <c:v>89.029312207532868</c:v>
                </c:pt>
                <c:pt idx="138">
                  <c:v>89.133531904130436</c:v>
                </c:pt>
                <c:pt idx="139">
                  <c:v>89.237751600728004</c:v>
                </c:pt>
                <c:pt idx="140">
                  <c:v>89.341971297325571</c:v>
                </c:pt>
                <c:pt idx="141">
                  <c:v>89.446190993923139</c:v>
                </c:pt>
                <c:pt idx="142">
                  <c:v>89.550410690520721</c:v>
                </c:pt>
                <c:pt idx="143">
                  <c:v>89.654630387118289</c:v>
                </c:pt>
                <c:pt idx="144">
                  <c:v>89.75885008371587</c:v>
                </c:pt>
                <c:pt idx="145">
                  <c:v>89.863069780313438</c:v>
                </c:pt>
                <c:pt idx="146">
                  <c:v>89.967289476911006</c:v>
                </c:pt>
                <c:pt idx="147">
                  <c:v>90.071509173508574</c:v>
                </c:pt>
                <c:pt idx="148">
                  <c:v>90.175728870106141</c:v>
                </c:pt>
                <c:pt idx="149">
                  <c:v>90.279948566703723</c:v>
                </c:pt>
                <c:pt idx="150">
                  <c:v>90.384168263301291</c:v>
                </c:pt>
                <c:pt idx="151">
                  <c:v>90.488387959898859</c:v>
                </c:pt>
                <c:pt idx="152">
                  <c:v>90.592607656496426</c:v>
                </c:pt>
                <c:pt idx="153">
                  <c:v>90.696827353093994</c:v>
                </c:pt>
                <c:pt idx="154">
                  <c:v>90.801047049691562</c:v>
                </c:pt>
                <c:pt idx="155">
                  <c:v>90.905266746289129</c:v>
                </c:pt>
                <c:pt idx="156">
                  <c:v>91.009486442886697</c:v>
                </c:pt>
                <c:pt idx="157">
                  <c:v>91.113706139484265</c:v>
                </c:pt>
                <c:pt idx="158">
                  <c:v>91.217925836081832</c:v>
                </c:pt>
                <c:pt idx="159">
                  <c:v>91.322145532679414</c:v>
                </c:pt>
                <c:pt idx="160">
                  <c:v>91.426365229276982</c:v>
                </c:pt>
                <c:pt idx="161">
                  <c:v>91.53058492587455</c:v>
                </c:pt>
                <c:pt idx="162">
                  <c:v>91.627332123942224</c:v>
                </c:pt>
                <c:pt idx="163">
                  <c:v>91.683163166616211</c:v>
                </c:pt>
                <c:pt idx="164">
                  <c:v>91.738994209290212</c:v>
                </c:pt>
                <c:pt idx="165">
                  <c:v>91.794825251964198</c:v>
                </c:pt>
                <c:pt idx="166">
                  <c:v>91.850656294638185</c:v>
                </c:pt>
                <c:pt idx="167">
                  <c:v>91.906487337312186</c:v>
                </c:pt>
                <c:pt idx="168">
                  <c:v>91.962318379986158</c:v>
                </c:pt>
                <c:pt idx="169">
                  <c:v>92.018149422660159</c:v>
                </c:pt>
                <c:pt idx="170">
                  <c:v>92.073980465334145</c:v>
                </c:pt>
                <c:pt idx="171">
                  <c:v>92.129811508008132</c:v>
                </c:pt>
                <c:pt idx="172">
                  <c:v>92.185642550682132</c:v>
                </c:pt>
                <c:pt idx="173">
                  <c:v>92.241473593356119</c:v>
                </c:pt>
                <c:pt idx="174">
                  <c:v>92.297304636030105</c:v>
                </c:pt>
                <c:pt idx="175">
                  <c:v>92.353135678704106</c:v>
                </c:pt>
                <c:pt idx="176">
                  <c:v>92.408966721378079</c:v>
                </c:pt>
                <c:pt idx="177">
                  <c:v>92.464797764052065</c:v>
                </c:pt>
                <c:pt idx="178">
                  <c:v>92.520628806726066</c:v>
                </c:pt>
                <c:pt idx="179">
                  <c:v>92.576459849400052</c:v>
                </c:pt>
                <c:pt idx="180">
                  <c:v>92.632290892074053</c:v>
                </c:pt>
                <c:pt idx="181">
                  <c:v>92.68812193474804</c:v>
                </c:pt>
                <c:pt idx="182">
                  <c:v>92.743952977422026</c:v>
                </c:pt>
                <c:pt idx="183">
                  <c:v>92.799784020096027</c:v>
                </c:pt>
                <c:pt idx="184">
                  <c:v>92.855615062769999</c:v>
                </c:pt>
                <c:pt idx="185">
                  <c:v>92.911446105443986</c:v>
                </c:pt>
                <c:pt idx="186">
                  <c:v>92.967277148117986</c:v>
                </c:pt>
                <c:pt idx="187">
                  <c:v>93.023108190791973</c:v>
                </c:pt>
                <c:pt idx="188">
                  <c:v>93.07893923346596</c:v>
                </c:pt>
                <c:pt idx="189">
                  <c:v>93.13477027613996</c:v>
                </c:pt>
                <c:pt idx="190">
                  <c:v>93.176691165952533</c:v>
                </c:pt>
                <c:pt idx="191">
                  <c:v>93.208269620326533</c:v>
                </c:pt>
                <c:pt idx="192">
                  <c:v>93.239848074700546</c:v>
                </c:pt>
                <c:pt idx="193">
                  <c:v>93.27142652907456</c:v>
                </c:pt>
                <c:pt idx="194">
                  <c:v>93.303004983448574</c:v>
                </c:pt>
                <c:pt idx="195">
                  <c:v>93.334583437822587</c:v>
                </c:pt>
                <c:pt idx="196">
                  <c:v>93.366161892196587</c:v>
                </c:pt>
                <c:pt idx="197">
                  <c:v>93.3977403465706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57-4820-8147-627B5AE33DCB}"/>
            </c:ext>
          </c:extLst>
        </c:ser>
        <c:ser>
          <c:idx val="0"/>
          <c:order val="1"/>
          <c:tx>
            <c:strRef>
              <c:f>'Vaccination effectiveness'!$BS$2</c:f>
              <c:strCache>
                <c:ptCount val="1"/>
                <c:pt idx="0">
                  <c:v>Total vaccinated (%)</c:v>
                </c:pt>
              </c:strCache>
            </c:strRef>
          </c:tx>
          <c:spPr>
            <a:solidFill>
              <a:schemeClr val="accent1">
                <a:lumMod val="75000"/>
                <a:alpha val="75000"/>
              </a:schemeClr>
            </a:solidFill>
            <a:ln>
              <a:noFill/>
            </a:ln>
            <a:effectLst/>
          </c:spPr>
          <c:cat>
            <c:numRef>
              <c:f>'Vaccination effectiveness'!$D$3:$D$200</c:f>
              <c:numCache>
                <c:formatCode>m/d/yyyy</c:formatCode>
                <c:ptCount val="198"/>
                <c:pt idx="0">
                  <c:v>44173</c:v>
                </c:pt>
                <c:pt idx="1">
                  <c:v>44174</c:v>
                </c:pt>
                <c:pt idx="2">
                  <c:v>44175</c:v>
                </c:pt>
                <c:pt idx="3">
                  <c:v>44176</c:v>
                </c:pt>
                <c:pt idx="4">
                  <c:v>44177</c:v>
                </c:pt>
                <c:pt idx="5">
                  <c:v>44178</c:v>
                </c:pt>
                <c:pt idx="6">
                  <c:v>44179</c:v>
                </c:pt>
                <c:pt idx="7">
                  <c:v>44180</c:v>
                </c:pt>
                <c:pt idx="8">
                  <c:v>44181</c:v>
                </c:pt>
                <c:pt idx="9">
                  <c:v>44182</c:v>
                </c:pt>
                <c:pt idx="10">
                  <c:v>44183</c:v>
                </c:pt>
                <c:pt idx="11">
                  <c:v>44184</c:v>
                </c:pt>
                <c:pt idx="12">
                  <c:v>44185</c:v>
                </c:pt>
                <c:pt idx="13">
                  <c:v>44186</c:v>
                </c:pt>
                <c:pt idx="14">
                  <c:v>44187</c:v>
                </c:pt>
                <c:pt idx="15">
                  <c:v>44188</c:v>
                </c:pt>
                <c:pt idx="16">
                  <c:v>44189</c:v>
                </c:pt>
                <c:pt idx="17">
                  <c:v>44190</c:v>
                </c:pt>
                <c:pt idx="18">
                  <c:v>44191</c:v>
                </c:pt>
                <c:pt idx="19">
                  <c:v>44192</c:v>
                </c:pt>
                <c:pt idx="20">
                  <c:v>44193</c:v>
                </c:pt>
                <c:pt idx="21">
                  <c:v>44194</c:v>
                </c:pt>
                <c:pt idx="22">
                  <c:v>44195</c:v>
                </c:pt>
                <c:pt idx="23">
                  <c:v>44196</c:v>
                </c:pt>
                <c:pt idx="24">
                  <c:v>44197</c:v>
                </c:pt>
                <c:pt idx="25">
                  <c:v>44198</c:v>
                </c:pt>
                <c:pt idx="26">
                  <c:v>44199</c:v>
                </c:pt>
                <c:pt idx="27">
                  <c:v>44200</c:v>
                </c:pt>
                <c:pt idx="28">
                  <c:v>44201</c:v>
                </c:pt>
                <c:pt idx="29">
                  <c:v>44202</c:v>
                </c:pt>
                <c:pt idx="30">
                  <c:v>44203</c:v>
                </c:pt>
                <c:pt idx="31">
                  <c:v>44204</c:v>
                </c:pt>
                <c:pt idx="32">
                  <c:v>44205</c:v>
                </c:pt>
                <c:pt idx="33">
                  <c:v>44206</c:v>
                </c:pt>
                <c:pt idx="34">
                  <c:v>44207</c:v>
                </c:pt>
                <c:pt idx="35">
                  <c:v>44208</c:v>
                </c:pt>
                <c:pt idx="36">
                  <c:v>44209</c:v>
                </c:pt>
                <c:pt idx="37">
                  <c:v>44210</c:v>
                </c:pt>
                <c:pt idx="38">
                  <c:v>44211</c:v>
                </c:pt>
                <c:pt idx="39">
                  <c:v>44212</c:v>
                </c:pt>
                <c:pt idx="40">
                  <c:v>44213</c:v>
                </c:pt>
                <c:pt idx="41">
                  <c:v>44214</c:v>
                </c:pt>
                <c:pt idx="42">
                  <c:v>44215</c:v>
                </c:pt>
                <c:pt idx="43">
                  <c:v>44216</c:v>
                </c:pt>
                <c:pt idx="44">
                  <c:v>44217</c:v>
                </c:pt>
                <c:pt idx="45">
                  <c:v>44218</c:v>
                </c:pt>
                <c:pt idx="46">
                  <c:v>44219</c:v>
                </c:pt>
                <c:pt idx="47">
                  <c:v>44220</c:v>
                </c:pt>
                <c:pt idx="48">
                  <c:v>44221</c:v>
                </c:pt>
                <c:pt idx="49">
                  <c:v>44222</c:v>
                </c:pt>
                <c:pt idx="50">
                  <c:v>44223</c:v>
                </c:pt>
                <c:pt idx="51">
                  <c:v>44224</c:v>
                </c:pt>
                <c:pt idx="52">
                  <c:v>44225</c:v>
                </c:pt>
                <c:pt idx="53">
                  <c:v>44226</c:v>
                </c:pt>
                <c:pt idx="54">
                  <c:v>44227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44233</c:v>
                </c:pt>
                <c:pt idx="61">
                  <c:v>44234</c:v>
                </c:pt>
                <c:pt idx="62">
                  <c:v>44235</c:v>
                </c:pt>
                <c:pt idx="63">
                  <c:v>44236</c:v>
                </c:pt>
                <c:pt idx="64">
                  <c:v>44237</c:v>
                </c:pt>
                <c:pt idx="65">
                  <c:v>44238</c:v>
                </c:pt>
                <c:pt idx="66">
                  <c:v>44239</c:v>
                </c:pt>
                <c:pt idx="67">
                  <c:v>44240</c:v>
                </c:pt>
                <c:pt idx="68">
                  <c:v>44241</c:v>
                </c:pt>
                <c:pt idx="69">
                  <c:v>44242</c:v>
                </c:pt>
                <c:pt idx="70">
                  <c:v>44243</c:v>
                </c:pt>
                <c:pt idx="71">
                  <c:v>44244</c:v>
                </c:pt>
                <c:pt idx="72">
                  <c:v>44245</c:v>
                </c:pt>
                <c:pt idx="73">
                  <c:v>44246</c:v>
                </c:pt>
                <c:pt idx="74">
                  <c:v>44247</c:v>
                </c:pt>
                <c:pt idx="75">
                  <c:v>44248</c:v>
                </c:pt>
                <c:pt idx="76">
                  <c:v>44249</c:v>
                </c:pt>
                <c:pt idx="77">
                  <c:v>44250</c:v>
                </c:pt>
                <c:pt idx="78">
                  <c:v>44251</c:v>
                </c:pt>
                <c:pt idx="79">
                  <c:v>44252</c:v>
                </c:pt>
                <c:pt idx="80">
                  <c:v>44253</c:v>
                </c:pt>
                <c:pt idx="81">
                  <c:v>44254</c:v>
                </c:pt>
                <c:pt idx="82">
                  <c:v>44255</c:v>
                </c:pt>
                <c:pt idx="83">
                  <c:v>44256</c:v>
                </c:pt>
                <c:pt idx="84">
                  <c:v>44257</c:v>
                </c:pt>
                <c:pt idx="85">
                  <c:v>44258</c:v>
                </c:pt>
                <c:pt idx="86">
                  <c:v>44259</c:v>
                </c:pt>
                <c:pt idx="87">
                  <c:v>44260</c:v>
                </c:pt>
                <c:pt idx="88">
                  <c:v>44261</c:v>
                </c:pt>
                <c:pt idx="89">
                  <c:v>44262</c:v>
                </c:pt>
                <c:pt idx="90">
                  <c:v>44263</c:v>
                </c:pt>
                <c:pt idx="91">
                  <c:v>44264</c:v>
                </c:pt>
                <c:pt idx="92">
                  <c:v>44265</c:v>
                </c:pt>
                <c:pt idx="93">
                  <c:v>44266</c:v>
                </c:pt>
                <c:pt idx="94">
                  <c:v>44267</c:v>
                </c:pt>
                <c:pt idx="95">
                  <c:v>44268</c:v>
                </c:pt>
                <c:pt idx="96">
                  <c:v>44269</c:v>
                </c:pt>
                <c:pt idx="97">
                  <c:v>44270</c:v>
                </c:pt>
                <c:pt idx="98">
                  <c:v>44271</c:v>
                </c:pt>
                <c:pt idx="99">
                  <c:v>44272</c:v>
                </c:pt>
                <c:pt idx="100">
                  <c:v>44273</c:v>
                </c:pt>
                <c:pt idx="101">
                  <c:v>44274</c:v>
                </c:pt>
                <c:pt idx="102">
                  <c:v>44275</c:v>
                </c:pt>
                <c:pt idx="103">
                  <c:v>44276</c:v>
                </c:pt>
                <c:pt idx="104">
                  <c:v>44277</c:v>
                </c:pt>
                <c:pt idx="105">
                  <c:v>44278</c:v>
                </c:pt>
                <c:pt idx="106">
                  <c:v>44279</c:v>
                </c:pt>
                <c:pt idx="107">
                  <c:v>44280</c:v>
                </c:pt>
                <c:pt idx="108">
                  <c:v>44281</c:v>
                </c:pt>
                <c:pt idx="109">
                  <c:v>44282</c:v>
                </c:pt>
                <c:pt idx="110">
                  <c:v>44283</c:v>
                </c:pt>
                <c:pt idx="111">
                  <c:v>44284</c:v>
                </c:pt>
                <c:pt idx="112">
                  <c:v>44285</c:v>
                </c:pt>
                <c:pt idx="113">
                  <c:v>44286</c:v>
                </c:pt>
                <c:pt idx="114">
                  <c:v>44287</c:v>
                </c:pt>
                <c:pt idx="115">
                  <c:v>44288</c:v>
                </c:pt>
                <c:pt idx="116">
                  <c:v>44289</c:v>
                </c:pt>
                <c:pt idx="117">
                  <c:v>44290</c:v>
                </c:pt>
                <c:pt idx="118">
                  <c:v>44291</c:v>
                </c:pt>
                <c:pt idx="119">
                  <c:v>44292</c:v>
                </c:pt>
                <c:pt idx="120">
                  <c:v>44293</c:v>
                </c:pt>
                <c:pt idx="121">
                  <c:v>44294</c:v>
                </c:pt>
                <c:pt idx="122">
                  <c:v>44295</c:v>
                </c:pt>
                <c:pt idx="123">
                  <c:v>44296</c:v>
                </c:pt>
                <c:pt idx="124">
                  <c:v>44297</c:v>
                </c:pt>
                <c:pt idx="125">
                  <c:v>44298</c:v>
                </c:pt>
                <c:pt idx="126">
                  <c:v>44299</c:v>
                </c:pt>
                <c:pt idx="127">
                  <c:v>44300</c:v>
                </c:pt>
                <c:pt idx="128">
                  <c:v>44301</c:v>
                </c:pt>
                <c:pt idx="129">
                  <c:v>44302</c:v>
                </c:pt>
                <c:pt idx="130">
                  <c:v>44303</c:v>
                </c:pt>
                <c:pt idx="131">
                  <c:v>44304</c:v>
                </c:pt>
                <c:pt idx="132">
                  <c:v>44305</c:v>
                </c:pt>
                <c:pt idx="133">
                  <c:v>44306</c:v>
                </c:pt>
                <c:pt idx="134">
                  <c:v>44307</c:v>
                </c:pt>
                <c:pt idx="135">
                  <c:v>44308</c:v>
                </c:pt>
                <c:pt idx="136">
                  <c:v>44309</c:v>
                </c:pt>
                <c:pt idx="137">
                  <c:v>44310</c:v>
                </c:pt>
                <c:pt idx="138">
                  <c:v>44311</c:v>
                </c:pt>
                <c:pt idx="139">
                  <c:v>44312</c:v>
                </c:pt>
                <c:pt idx="140">
                  <c:v>44313</c:v>
                </c:pt>
                <c:pt idx="141">
                  <c:v>44314</c:v>
                </c:pt>
                <c:pt idx="142">
                  <c:v>44315</c:v>
                </c:pt>
                <c:pt idx="143">
                  <c:v>44316</c:v>
                </c:pt>
                <c:pt idx="144">
                  <c:v>44317</c:v>
                </c:pt>
                <c:pt idx="145">
                  <c:v>44318</c:v>
                </c:pt>
                <c:pt idx="146">
                  <c:v>44319</c:v>
                </c:pt>
                <c:pt idx="147">
                  <c:v>44320</c:v>
                </c:pt>
                <c:pt idx="148">
                  <c:v>44321</c:v>
                </c:pt>
                <c:pt idx="149">
                  <c:v>44322</c:v>
                </c:pt>
                <c:pt idx="150">
                  <c:v>44323</c:v>
                </c:pt>
                <c:pt idx="151">
                  <c:v>44324</c:v>
                </c:pt>
                <c:pt idx="152">
                  <c:v>44325</c:v>
                </c:pt>
                <c:pt idx="153">
                  <c:v>44326</c:v>
                </c:pt>
                <c:pt idx="154">
                  <c:v>44327</c:v>
                </c:pt>
                <c:pt idx="155">
                  <c:v>44328</c:v>
                </c:pt>
                <c:pt idx="156">
                  <c:v>44329</c:v>
                </c:pt>
                <c:pt idx="157">
                  <c:v>44330</c:v>
                </c:pt>
                <c:pt idx="158">
                  <c:v>44331</c:v>
                </c:pt>
                <c:pt idx="159">
                  <c:v>44332</c:v>
                </c:pt>
                <c:pt idx="160">
                  <c:v>44333</c:v>
                </c:pt>
                <c:pt idx="161">
                  <c:v>44334</c:v>
                </c:pt>
                <c:pt idx="162">
                  <c:v>44335</c:v>
                </c:pt>
                <c:pt idx="163">
                  <c:v>44336</c:v>
                </c:pt>
                <c:pt idx="164">
                  <c:v>44337</c:v>
                </c:pt>
                <c:pt idx="165">
                  <c:v>44338</c:v>
                </c:pt>
                <c:pt idx="166">
                  <c:v>44339</c:v>
                </c:pt>
                <c:pt idx="167">
                  <c:v>44340</c:v>
                </c:pt>
                <c:pt idx="168">
                  <c:v>44341</c:v>
                </c:pt>
                <c:pt idx="169">
                  <c:v>44342</c:v>
                </c:pt>
                <c:pt idx="170">
                  <c:v>44343</c:v>
                </c:pt>
                <c:pt idx="171">
                  <c:v>44344</c:v>
                </c:pt>
                <c:pt idx="172">
                  <c:v>44345</c:v>
                </c:pt>
                <c:pt idx="173">
                  <c:v>44346</c:v>
                </c:pt>
                <c:pt idx="174">
                  <c:v>44347</c:v>
                </c:pt>
                <c:pt idx="175">
                  <c:v>44348</c:v>
                </c:pt>
                <c:pt idx="176">
                  <c:v>44349</c:v>
                </c:pt>
                <c:pt idx="177">
                  <c:v>44350</c:v>
                </c:pt>
                <c:pt idx="178">
                  <c:v>44351</c:v>
                </c:pt>
                <c:pt idx="179">
                  <c:v>44352</c:v>
                </c:pt>
                <c:pt idx="180">
                  <c:v>44353</c:v>
                </c:pt>
                <c:pt idx="181">
                  <c:v>44354</c:v>
                </c:pt>
                <c:pt idx="182">
                  <c:v>44355</c:v>
                </c:pt>
                <c:pt idx="183">
                  <c:v>44356</c:v>
                </c:pt>
                <c:pt idx="184">
                  <c:v>44357</c:v>
                </c:pt>
                <c:pt idx="185">
                  <c:v>44358</c:v>
                </c:pt>
                <c:pt idx="186">
                  <c:v>44359</c:v>
                </c:pt>
                <c:pt idx="187">
                  <c:v>44360</c:v>
                </c:pt>
                <c:pt idx="188">
                  <c:v>44361</c:v>
                </c:pt>
                <c:pt idx="189">
                  <c:v>44362</c:v>
                </c:pt>
                <c:pt idx="190">
                  <c:v>44363</c:v>
                </c:pt>
                <c:pt idx="191">
                  <c:v>44364</c:v>
                </c:pt>
                <c:pt idx="192">
                  <c:v>44365</c:v>
                </c:pt>
                <c:pt idx="193">
                  <c:v>44366</c:v>
                </c:pt>
                <c:pt idx="194">
                  <c:v>44367</c:v>
                </c:pt>
                <c:pt idx="195">
                  <c:v>44368</c:v>
                </c:pt>
                <c:pt idx="196">
                  <c:v>44369</c:v>
                </c:pt>
                <c:pt idx="197">
                  <c:v>44370</c:v>
                </c:pt>
              </c:numCache>
            </c:numRef>
          </c:cat>
          <c:val>
            <c:numRef>
              <c:f>'Vaccination effectiveness'!$BS$3:$BS$200</c:f>
              <c:numCache>
                <c:formatCode>General</c:formatCode>
                <c:ptCount val="198"/>
                <c:pt idx="0">
                  <c:v>0</c:v>
                </c:pt>
                <c:pt idx="1">
                  <c:v>5.5822631134084623E-2</c:v>
                </c:pt>
                <c:pt idx="2">
                  <c:v>0.11524374592805239</c:v>
                </c:pt>
                <c:pt idx="3">
                  <c:v>0.1782633443819033</c:v>
                </c:pt>
                <c:pt idx="4">
                  <c:v>0.24488142649563738</c:v>
                </c:pt>
                <c:pt idx="5">
                  <c:v>0.31509799226925456</c:v>
                </c:pt>
                <c:pt idx="6">
                  <c:v>0.38891304170275492</c:v>
                </c:pt>
                <c:pt idx="7">
                  <c:v>0.46632657479613837</c:v>
                </c:pt>
                <c:pt idx="8">
                  <c:v>0.5473385915494049</c:v>
                </c:pt>
                <c:pt idx="9">
                  <c:v>0.63194909196255478</c:v>
                </c:pt>
                <c:pt idx="10">
                  <c:v>0.72015807603558757</c:v>
                </c:pt>
                <c:pt idx="11">
                  <c:v>0.81196554376850361</c:v>
                </c:pt>
                <c:pt idx="12">
                  <c:v>0.90737149516130278</c:v>
                </c:pt>
                <c:pt idx="13">
                  <c:v>1.0063759302139852</c:v>
                </c:pt>
                <c:pt idx="14">
                  <c:v>1.1089788489265504</c:v>
                </c:pt>
                <c:pt idx="15">
                  <c:v>1.2151802512989989</c:v>
                </c:pt>
                <c:pt idx="16">
                  <c:v>1.3249801373313308</c:v>
                </c:pt>
                <c:pt idx="17">
                  <c:v>1.4383785070235455</c:v>
                </c:pt>
                <c:pt idx="18">
                  <c:v>1.5553753603756437</c:v>
                </c:pt>
                <c:pt idx="19">
                  <c:v>1.6759706973876247</c:v>
                </c:pt>
                <c:pt idx="20">
                  <c:v>1.8001645180594892</c:v>
                </c:pt>
                <c:pt idx="21">
                  <c:v>1.9279568223912367</c:v>
                </c:pt>
                <c:pt idx="22">
                  <c:v>2.0593476103828672</c:v>
                </c:pt>
                <c:pt idx="23">
                  <c:v>2.1943368820343809</c:v>
                </c:pt>
                <c:pt idx="24">
                  <c:v>2.3329246373457782</c:v>
                </c:pt>
                <c:pt idx="25">
                  <c:v>2.475110876317058</c:v>
                </c:pt>
                <c:pt idx="26">
                  <c:v>2.6208955989482208</c:v>
                </c:pt>
                <c:pt idx="27">
                  <c:v>2.7702788052392671</c:v>
                </c:pt>
                <c:pt idx="28">
                  <c:v>2.9232604951901968</c:v>
                </c:pt>
                <c:pt idx="29">
                  <c:v>3.0798406688010092</c:v>
                </c:pt>
                <c:pt idx="30">
                  <c:v>3.240019326071705</c:v>
                </c:pt>
                <c:pt idx="31">
                  <c:v>3.4037964670022838</c:v>
                </c:pt>
                <c:pt idx="32">
                  <c:v>3.5711720915927456</c:v>
                </c:pt>
                <c:pt idx="33">
                  <c:v>3.74214619984309</c:v>
                </c:pt>
                <c:pt idx="34">
                  <c:v>3.9167187917533184</c:v>
                </c:pt>
                <c:pt idx="35">
                  <c:v>4.0948898673234302</c:v>
                </c:pt>
                <c:pt idx="36">
                  <c:v>4.276659426553425</c:v>
                </c:pt>
                <c:pt idx="37">
                  <c:v>4.4620274694433029</c:v>
                </c:pt>
                <c:pt idx="38">
                  <c:v>4.6509939959930628</c:v>
                </c:pt>
                <c:pt idx="39">
                  <c:v>4.8435590062027076</c:v>
                </c:pt>
                <c:pt idx="40">
                  <c:v>5.0397225000722345</c:v>
                </c:pt>
                <c:pt idx="41">
                  <c:v>5.2394844776016454</c:v>
                </c:pt>
                <c:pt idx="42">
                  <c:v>5.4428449387909383</c:v>
                </c:pt>
                <c:pt idx="43">
                  <c:v>5.6498038836401152</c:v>
                </c:pt>
                <c:pt idx="44">
                  <c:v>5.8603613121491742</c:v>
                </c:pt>
                <c:pt idx="45">
                  <c:v>6.0745172243181162</c:v>
                </c:pt>
                <c:pt idx="46">
                  <c:v>6.2922716201469431</c:v>
                </c:pt>
                <c:pt idx="47">
                  <c:v>6.5136244996356529</c:v>
                </c:pt>
                <c:pt idx="48">
                  <c:v>6.7385758627842449</c:v>
                </c:pt>
                <c:pt idx="49">
                  <c:v>6.9671257095927199</c:v>
                </c:pt>
                <c:pt idx="50">
                  <c:v>7.1992740400610788</c:v>
                </c:pt>
                <c:pt idx="51">
                  <c:v>7.4350208541893208</c:v>
                </c:pt>
                <c:pt idx="52">
                  <c:v>7.6743661519774466</c:v>
                </c:pt>
                <c:pt idx="53">
                  <c:v>7.9173099334254529</c:v>
                </c:pt>
                <c:pt idx="54">
                  <c:v>8.1638521985333448</c:v>
                </c:pt>
                <c:pt idx="55">
                  <c:v>8.4139929473011179</c:v>
                </c:pt>
                <c:pt idx="56">
                  <c:v>8.6677321797287767</c:v>
                </c:pt>
                <c:pt idx="57">
                  <c:v>8.9214714121564338</c:v>
                </c:pt>
                <c:pt idx="58">
                  <c:v>9.1752106445840909</c:v>
                </c:pt>
                <c:pt idx="59">
                  <c:v>9.4289498770117479</c:v>
                </c:pt>
                <c:pt idx="60">
                  <c:v>9.682689109439405</c:v>
                </c:pt>
                <c:pt idx="61">
                  <c:v>9.9364283418670638</c:v>
                </c:pt>
                <c:pt idx="62">
                  <c:v>10.190167574294721</c:v>
                </c:pt>
                <c:pt idx="63">
                  <c:v>10.443906806722378</c:v>
                </c:pt>
                <c:pt idx="64">
                  <c:v>10.697646039150035</c:v>
                </c:pt>
                <c:pt idx="65">
                  <c:v>10.951385271577692</c:v>
                </c:pt>
                <c:pt idx="66">
                  <c:v>11.205124504005349</c:v>
                </c:pt>
                <c:pt idx="67">
                  <c:v>11.458863736433008</c:v>
                </c:pt>
                <c:pt idx="68">
                  <c:v>11.712602968860665</c:v>
                </c:pt>
                <c:pt idx="69">
                  <c:v>11.966342201288322</c:v>
                </c:pt>
                <c:pt idx="70">
                  <c:v>12.220081433715979</c:v>
                </c:pt>
                <c:pt idx="71">
                  <c:v>12.473820666143636</c:v>
                </c:pt>
                <c:pt idx="72">
                  <c:v>12.727559898571295</c:v>
                </c:pt>
                <c:pt idx="73">
                  <c:v>12.981299130998952</c:v>
                </c:pt>
                <c:pt idx="74">
                  <c:v>13.235038363426609</c:v>
                </c:pt>
                <c:pt idx="75">
                  <c:v>13.488777595854266</c:v>
                </c:pt>
                <c:pt idx="76">
                  <c:v>13.742516828281923</c:v>
                </c:pt>
                <c:pt idx="77">
                  <c:v>13.99625606070958</c:v>
                </c:pt>
                <c:pt idx="78">
                  <c:v>14.249995293137239</c:v>
                </c:pt>
                <c:pt idx="79">
                  <c:v>14.503734525564896</c:v>
                </c:pt>
                <c:pt idx="80">
                  <c:v>14.757473757992553</c:v>
                </c:pt>
                <c:pt idx="81">
                  <c:v>15.01121299042021</c:v>
                </c:pt>
                <c:pt idx="82">
                  <c:v>15.264952222847867</c:v>
                </c:pt>
                <c:pt idx="83">
                  <c:v>15.518691455275526</c:v>
                </c:pt>
                <c:pt idx="84">
                  <c:v>15.772430687703183</c:v>
                </c:pt>
                <c:pt idx="85">
                  <c:v>16.02616992013084</c:v>
                </c:pt>
                <c:pt idx="86">
                  <c:v>16.279909152558499</c:v>
                </c:pt>
                <c:pt idx="87">
                  <c:v>16.533648384986154</c:v>
                </c:pt>
                <c:pt idx="88">
                  <c:v>16.787387617413813</c:v>
                </c:pt>
                <c:pt idx="89">
                  <c:v>17.041126849841469</c:v>
                </c:pt>
                <c:pt idx="90">
                  <c:v>17.294866082269127</c:v>
                </c:pt>
                <c:pt idx="91">
                  <c:v>17.548605314696783</c:v>
                </c:pt>
                <c:pt idx="92">
                  <c:v>17.802344547124441</c:v>
                </c:pt>
                <c:pt idx="93">
                  <c:v>18.0560837795521</c:v>
                </c:pt>
                <c:pt idx="94">
                  <c:v>18.309823011979756</c:v>
                </c:pt>
                <c:pt idx="95">
                  <c:v>18.563562244407414</c:v>
                </c:pt>
                <c:pt idx="96">
                  <c:v>18.81730147683507</c:v>
                </c:pt>
                <c:pt idx="97">
                  <c:v>19.071040709262729</c:v>
                </c:pt>
                <c:pt idx="98">
                  <c:v>19.324779941690387</c:v>
                </c:pt>
                <c:pt idx="99">
                  <c:v>19.578519174118043</c:v>
                </c:pt>
                <c:pt idx="100">
                  <c:v>19.832258406545701</c:v>
                </c:pt>
                <c:pt idx="101">
                  <c:v>20.085997638973357</c:v>
                </c:pt>
                <c:pt idx="102">
                  <c:v>20.339736871401016</c:v>
                </c:pt>
                <c:pt idx="103">
                  <c:v>20.593476103828674</c:v>
                </c:pt>
                <c:pt idx="104">
                  <c:v>20.84721533625633</c:v>
                </c:pt>
                <c:pt idx="105">
                  <c:v>21.100954568683989</c:v>
                </c:pt>
                <c:pt idx="106">
                  <c:v>21.354693801111644</c:v>
                </c:pt>
                <c:pt idx="107">
                  <c:v>21.608433033539303</c:v>
                </c:pt>
                <c:pt idx="108">
                  <c:v>21.862172265966962</c:v>
                </c:pt>
                <c:pt idx="109">
                  <c:v>22.115911498394617</c:v>
                </c:pt>
                <c:pt idx="110">
                  <c:v>22.369650730822276</c:v>
                </c:pt>
                <c:pt idx="111">
                  <c:v>22.623389963249931</c:v>
                </c:pt>
                <c:pt idx="112">
                  <c:v>22.87712919567759</c:v>
                </c:pt>
                <c:pt idx="113">
                  <c:v>23.130868428105245</c:v>
                </c:pt>
                <c:pt idx="114">
                  <c:v>23.384607660532904</c:v>
                </c:pt>
                <c:pt idx="115">
                  <c:v>23.638346892960563</c:v>
                </c:pt>
                <c:pt idx="116">
                  <c:v>23.892086125388218</c:v>
                </c:pt>
                <c:pt idx="117">
                  <c:v>24.145825357815877</c:v>
                </c:pt>
                <c:pt idx="118">
                  <c:v>24.399564590243532</c:v>
                </c:pt>
                <c:pt idx="119">
                  <c:v>24.653303822671191</c:v>
                </c:pt>
                <c:pt idx="120">
                  <c:v>24.90704305509885</c:v>
                </c:pt>
                <c:pt idx="121">
                  <c:v>25.160782287526505</c:v>
                </c:pt>
                <c:pt idx="122">
                  <c:v>25.414521519954164</c:v>
                </c:pt>
                <c:pt idx="123">
                  <c:v>25.668260752381819</c:v>
                </c:pt>
                <c:pt idx="124">
                  <c:v>25.921999984809478</c:v>
                </c:pt>
                <c:pt idx="125">
                  <c:v>26.175739217237137</c:v>
                </c:pt>
                <c:pt idx="126">
                  <c:v>26.429478449664792</c:v>
                </c:pt>
                <c:pt idx="127">
                  <c:v>26.683217682092451</c:v>
                </c:pt>
                <c:pt idx="128">
                  <c:v>26.936956914520106</c:v>
                </c:pt>
                <c:pt idx="129">
                  <c:v>27.190696146947765</c:v>
                </c:pt>
                <c:pt idx="130">
                  <c:v>27.444435379375424</c:v>
                </c:pt>
                <c:pt idx="131">
                  <c:v>27.698174611803079</c:v>
                </c:pt>
                <c:pt idx="132">
                  <c:v>27.951913844230738</c:v>
                </c:pt>
                <c:pt idx="133">
                  <c:v>28.205653076658393</c:v>
                </c:pt>
                <c:pt idx="134">
                  <c:v>28.459392309086052</c:v>
                </c:pt>
                <c:pt idx="135">
                  <c:v>28.713131541513707</c:v>
                </c:pt>
                <c:pt idx="136">
                  <c:v>28.966870773941366</c:v>
                </c:pt>
                <c:pt idx="137">
                  <c:v>29.220610006369025</c:v>
                </c:pt>
                <c:pt idx="138">
                  <c:v>29.47434923879668</c:v>
                </c:pt>
                <c:pt idx="139">
                  <c:v>29.728088471224339</c:v>
                </c:pt>
                <c:pt idx="140">
                  <c:v>29.981827703651994</c:v>
                </c:pt>
                <c:pt idx="141">
                  <c:v>30.235566936079653</c:v>
                </c:pt>
                <c:pt idx="142">
                  <c:v>30.489306168507312</c:v>
                </c:pt>
                <c:pt idx="143">
                  <c:v>30.743045400934967</c:v>
                </c:pt>
                <c:pt idx="144">
                  <c:v>30.996784633362626</c:v>
                </c:pt>
                <c:pt idx="145">
                  <c:v>31.250523865790282</c:v>
                </c:pt>
                <c:pt idx="146">
                  <c:v>31.50426309821794</c:v>
                </c:pt>
                <c:pt idx="147">
                  <c:v>31.758002330645599</c:v>
                </c:pt>
                <c:pt idx="148">
                  <c:v>32.011741563073258</c:v>
                </c:pt>
                <c:pt idx="149">
                  <c:v>32.265480795500913</c:v>
                </c:pt>
                <c:pt idx="150">
                  <c:v>32.519220027928569</c:v>
                </c:pt>
                <c:pt idx="151">
                  <c:v>32.772959260356224</c:v>
                </c:pt>
                <c:pt idx="152">
                  <c:v>33.026698492783886</c:v>
                </c:pt>
                <c:pt idx="153">
                  <c:v>33.280437725211542</c:v>
                </c:pt>
                <c:pt idx="154">
                  <c:v>33.534176957639197</c:v>
                </c:pt>
                <c:pt idx="155">
                  <c:v>33.787916190066859</c:v>
                </c:pt>
                <c:pt idx="156">
                  <c:v>34.041655422494514</c:v>
                </c:pt>
                <c:pt idx="157">
                  <c:v>34.29539465492217</c:v>
                </c:pt>
                <c:pt idx="158">
                  <c:v>34.549133887349832</c:v>
                </c:pt>
                <c:pt idx="159">
                  <c:v>34.802873119777487</c:v>
                </c:pt>
                <c:pt idx="160">
                  <c:v>35.056612352205143</c:v>
                </c:pt>
                <c:pt idx="161">
                  <c:v>35.310351584632798</c:v>
                </c:pt>
                <c:pt idx="162">
                  <c:v>35.56409081706046</c:v>
                </c:pt>
                <c:pt idx="163">
                  <c:v>35.817830049488116</c:v>
                </c:pt>
                <c:pt idx="164">
                  <c:v>36.071569281915771</c:v>
                </c:pt>
                <c:pt idx="165">
                  <c:v>36.325308514343433</c:v>
                </c:pt>
                <c:pt idx="166">
                  <c:v>36.579047746771089</c:v>
                </c:pt>
                <c:pt idx="167">
                  <c:v>36.832786979198744</c:v>
                </c:pt>
                <c:pt idx="168">
                  <c:v>37.086526211626399</c:v>
                </c:pt>
                <c:pt idx="169">
                  <c:v>37.340265444054062</c:v>
                </c:pt>
                <c:pt idx="170">
                  <c:v>37.594004676481717</c:v>
                </c:pt>
                <c:pt idx="171">
                  <c:v>37.847743908909372</c:v>
                </c:pt>
                <c:pt idx="172">
                  <c:v>38.101483141337035</c:v>
                </c:pt>
                <c:pt idx="173">
                  <c:v>38.35522237376469</c:v>
                </c:pt>
                <c:pt idx="174">
                  <c:v>38.608961606192345</c:v>
                </c:pt>
                <c:pt idx="175">
                  <c:v>38.862700838620007</c:v>
                </c:pt>
                <c:pt idx="176">
                  <c:v>39.116440071047663</c:v>
                </c:pt>
                <c:pt idx="177">
                  <c:v>39.370179303475318</c:v>
                </c:pt>
                <c:pt idx="178">
                  <c:v>39.623918535902973</c:v>
                </c:pt>
                <c:pt idx="179">
                  <c:v>39.877657768330636</c:v>
                </c:pt>
                <c:pt idx="180">
                  <c:v>40.131397000758291</c:v>
                </c:pt>
                <c:pt idx="181">
                  <c:v>40.385136233185946</c:v>
                </c:pt>
                <c:pt idx="182">
                  <c:v>40.638875465613609</c:v>
                </c:pt>
                <c:pt idx="183">
                  <c:v>40.892614698041264</c:v>
                </c:pt>
                <c:pt idx="184">
                  <c:v>41.146353930468919</c:v>
                </c:pt>
                <c:pt idx="185">
                  <c:v>41.400093162896582</c:v>
                </c:pt>
                <c:pt idx="186">
                  <c:v>41.653832395324237</c:v>
                </c:pt>
                <c:pt idx="187">
                  <c:v>41.907571627751892</c:v>
                </c:pt>
                <c:pt idx="188">
                  <c:v>42.161310860179547</c:v>
                </c:pt>
                <c:pt idx="189">
                  <c:v>42.41505009260721</c:v>
                </c:pt>
                <c:pt idx="190">
                  <c:v>42.668789325034865</c:v>
                </c:pt>
                <c:pt idx="191">
                  <c:v>42.92252855746252</c:v>
                </c:pt>
                <c:pt idx="192">
                  <c:v>43.176267789890183</c:v>
                </c:pt>
                <c:pt idx="193">
                  <c:v>43.430007022317838</c:v>
                </c:pt>
                <c:pt idx="194">
                  <c:v>43.683746254745493</c:v>
                </c:pt>
                <c:pt idx="195">
                  <c:v>43.937485487173149</c:v>
                </c:pt>
                <c:pt idx="196">
                  <c:v>44.191224719600811</c:v>
                </c:pt>
                <c:pt idx="197">
                  <c:v>44.444963952028466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7-4820-8147-627B5AE33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96911"/>
        <c:axId val="591692335"/>
      </c:areaChart>
      <c:dateAx>
        <c:axId val="5916969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2335"/>
        <c:crosses val="autoZero"/>
        <c:auto val="1"/>
        <c:lblOffset val="100"/>
        <c:baseTimeUnit val="days"/>
      </c:dateAx>
      <c:valAx>
        <c:axId val="59169233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6911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8.2278587636697764E-2"/>
          <c:y val="5.3254815372171742E-2"/>
          <c:w val="0.17996824515328325"/>
          <c:h val="0.134815568308507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48985</xdr:rowOff>
    </xdr:from>
    <xdr:to>
      <xdr:col>19</xdr:col>
      <xdr:colOff>446315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B7A1D-F878-49F7-9993-4AA1D7CA2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364671</xdr:colOff>
      <xdr:row>12</xdr:row>
      <xdr:rowOff>81643</xdr:rowOff>
    </xdr:from>
    <xdr:to>
      <xdr:col>7</xdr:col>
      <xdr:colOff>495299</xdr:colOff>
      <xdr:row>14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BC52959-E806-42C7-BA1E-09C1DA705490}"/>
            </a:ext>
          </a:extLst>
        </xdr:cNvPr>
        <xdr:cNvSpPr txBox="1"/>
      </xdr:nvSpPr>
      <xdr:spPr>
        <a:xfrm>
          <a:off x="3630385" y="2302329"/>
          <a:ext cx="1436914" cy="2884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tx1">
                  <a:lumMod val="65000"/>
                  <a:lumOff val="35000"/>
                </a:schemeClr>
              </a:solidFill>
            </a:rPr>
            <a:t>vaccinations start</a:t>
          </a:r>
        </a:p>
      </xdr:txBody>
    </xdr:sp>
    <xdr:clientData/>
  </xdr:twoCellAnchor>
  <xdr:twoCellAnchor>
    <xdr:from>
      <xdr:col>7</xdr:col>
      <xdr:colOff>440870</xdr:colOff>
      <xdr:row>3</xdr:row>
      <xdr:rowOff>54429</xdr:rowOff>
    </xdr:from>
    <xdr:to>
      <xdr:col>7</xdr:col>
      <xdr:colOff>473529</xdr:colOff>
      <xdr:row>17</xdr:row>
      <xdr:rowOff>32660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D3446C8-08EE-4445-AC0C-E54C71266CD7}"/>
            </a:ext>
          </a:extLst>
        </xdr:cNvPr>
        <xdr:cNvCxnSpPr/>
      </xdr:nvCxnSpPr>
      <xdr:spPr>
        <a:xfrm flipV="1">
          <a:off x="5012870" y="609600"/>
          <a:ext cx="32659" cy="2569031"/>
        </a:xfrm>
        <a:prstGeom prst="line">
          <a:avLst/>
        </a:prstGeom>
        <a:ln w="19050">
          <a:solidFill>
            <a:schemeClr val="tx1">
              <a:alpha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348342</xdr:colOff>
      <xdr:row>3</xdr:row>
      <xdr:rowOff>59872</xdr:rowOff>
    </xdr:from>
    <xdr:to>
      <xdr:col>8</xdr:col>
      <xdr:colOff>381001</xdr:colOff>
      <xdr:row>17</xdr:row>
      <xdr:rowOff>38103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65AC61F-964C-48A3-84F0-F9A10A181093}"/>
            </a:ext>
          </a:extLst>
        </xdr:cNvPr>
        <xdr:cNvCxnSpPr/>
      </xdr:nvCxnSpPr>
      <xdr:spPr>
        <a:xfrm flipV="1">
          <a:off x="5573485" y="615043"/>
          <a:ext cx="32659" cy="2569031"/>
        </a:xfrm>
        <a:prstGeom prst="line">
          <a:avLst/>
        </a:prstGeom>
        <a:ln w="19050">
          <a:solidFill>
            <a:schemeClr val="tx1">
              <a:alpha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380999</xdr:colOff>
      <xdr:row>3</xdr:row>
      <xdr:rowOff>54429</xdr:rowOff>
    </xdr:from>
    <xdr:to>
      <xdr:col>9</xdr:col>
      <xdr:colOff>413658</xdr:colOff>
      <xdr:row>17</xdr:row>
      <xdr:rowOff>32660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C673A44-94F3-4793-B57E-418198F96848}"/>
            </a:ext>
          </a:extLst>
        </xdr:cNvPr>
        <xdr:cNvCxnSpPr/>
      </xdr:nvCxnSpPr>
      <xdr:spPr>
        <a:xfrm flipV="1">
          <a:off x="6259285" y="609600"/>
          <a:ext cx="32659" cy="2569031"/>
        </a:xfrm>
        <a:prstGeom prst="line">
          <a:avLst/>
        </a:prstGeom>
        <a:ln w="19050">
          <a:solidFill>
            <a:schemeClr val="tx1">
              <a:alpha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397327</xdr:colOff>
      <xdr:row>3</xdr:row>
      <xdr:rowOff>38100</xdr:rowOff>
    </xdr:from>
    <xdr:to>
      <xdr:col>10</xdr:col>
      <xdr:colOff>429986</xdr:colOff>
      <xdr:row>17</xdr:row>
      <xdr:rowOff>16331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8167B6F3-2542-4F7C-AD80-C38C18900372}"/>
            </a:ext>
          </a:extLst>
        </xdr:cNvPr>
        <xdr:cNvCxnSpPr/>
      </xdr:nvCxnSpPr>
      <xdr:spPr>
        <a:xfrm flipV="1">
          <a:off x="6928756" y="593271"/>
          <a:ext cx="32659" cy="2569031"/>
        </a:xfrm>
        <a:prstGeom prst="line">
          <a:avLst/>
        </a:prstGeom>
        <a:ln w="19050">
          <a:solidFill>
            <a:schemeClr val="tx1">
              <a:alpha val="2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315685</xdr:colOff>
      <xdr:row>9</xdr:row>
      <xdr:rowOff>141514</xdr:rowOff>
    </xdr:from>
    <xdr:to>
      <xdr:col>8</xdr:col>
      <xdr:colOff>446313</xdr:colOff>
      <xdr:row>11</xdr:row>
      <xdr:rowOff>59870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348F831-C416-4485-A49C-FE420C99C75E}"/>
            </a:ext>
          </a:extLst>
        </xdr:cNvPr>
        <xdr:cNvSpPr txBox="1"/>
      </xdr:nvSpPr>
      <xdr:spPr>
        <a:xfrm>
          <a:off x="4234542" y="1807028"/>
          <a:ext cx="1436914" cy="288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solidFill>
                <a:schemeClr val="tx1">
                  <a:lumMod val="65000"/>
                  <a:lumOff val="35000"/>
                </a:schemeClr>
              </a:solidFill>
            </a:rPr>
            <a:t>90+ protected</a:t>
          </a:r>
        </a:p>
      </xdr:txBody>
    </xdr:sp>
    <xdr:clientData/>
  </xdr:twoCellAnchor>
  <xdr:twoCellAnchor>
    <xdr:from>
      <xdr:col>7</xdr:col>
      <xdr:colOff>277585</xdr:colOff>
      <xdr:row>8</xdr:row>
      <xdr:rowOff>76200</xdr:rowOff>
    </xdr:from>
    <xdr:to>
      <xdr:col>9</xdr:col>
      <xdr:colOff>408213</xdr:colOff>
      <xdr:row>9</xdr:row>
      <xdr:rowOff>179614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BE17EA0-896C-47A4-85B9-E6783914DECD}"/>
            </a:ext>
          </a:extLst>
        </xdr:cNvPr>
        <xdr:cNvSpPr txBox="1"/>
      </xdr:nvSpPr>
      <xdr:spPr>
        <a:xfrm>
          <a:off x="4849585" y="1556657"/>
          <a:ext cx="1436914" cy="288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solidFill>
                <a:schemeClr val="tx1">
                  <a:lumMod val="65000"/>
                  <a:lumOff val="35000"/>
                </a:schemeClr>
              </a:solidFill>
            </a:rPr>
            <a:t>85+ protected</a:t>
          </a:r>
        </a:p>
      </xdr:txBody>
    </xdr:sp>
    <xdr:clientData/>
  </xdr:twoCellAnchor>
  <xdr:twoCellAnchor>
    <xdr:from>
      <xdr:col>8</xdr:col>
      <xdr:colOff>326571</xdr:colOff>
      <xdr:row>6</xdr:row>
      <xdr:rowOff>136071</xdr:rowOff>
    </xdr:from>
    <xdr:to>
      <xdr:col>10</xdr:col>
      <xdr:colOff>457199</xdr:colOff>
      <xdr:row>8</xdr:row>
      <xdr:rowOff>54428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DED096E-2FF4-4D78-957A-C4DC1BBB5364}"/>
            </a:ext>
          </a:extLst>
        </xdr:cNvPr>
        <xdr:cNvSpPr txBox="1"/>
      </xdr:nvSpPr>
      <xdr:spPr>
        <a:xfrm>
          <a:off x="5551714" y="1246414"/>
          <a:ext cx="1436914" cy="288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solidFill>
                <a:schemeClr val="tx1">
                  <a:lumMod val="65000"/>
                  <a:lumOff val="35000"/>
                </a:schemeClr>
              </a:solidFill>
            </a:rPr>
            <a:t>80+ protected</a:t>
          </a:r>
        </a:p>
      </xdr:txBody>
    </xdr:sp>
    <xdr:clientData/>
  </xdr:twoCellAnchor>
  <xdr:twoCellAnchor>
    <xdr:from>
      <xdr:col>9</xdr:col>
      <xdr:colOff>359228</xdr:colOff>
      <xdr:row>5</xdr:row>
      <xdr:rowOff>54428</xdr:rowOff>
    </xdr:from>
    <xdr:to>
      <xdr:col>11</xdr:col>
      <xdr:colOff>489857</xdr:colOff>
      <xdr:row>6</xdr:row>
      <xdr:rowOff>157842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F52D636-35CE-469C-AD05-D1C09EC3FEFA}"/>
            </a:ext>
          </a:extLst>
        </xdr:cNvPr>
        <xdr:cNvSpPr txBox="1"/>
      </xdr:nvSpPr>
      <xdr:spPr>
        <a:xfrm>
          <a:off x="6237514" y="979714"/>
          <a:ext cx="1436914" cy="288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1">
              <a:solidFill>
                <a:schemeClr val="tx1">
                  <a:lumMod val="65000"/>
                  <a:lumOff val="35000"/>
                </a:schemeClr>
              </a:solidFill>
            </a:rPr>
            <a:t>75+ protected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0.08506</cdr:x>
      <cdr:y>0.59464</cdr:y>
    </cdr:from>
    <cdr:to>
      <cdr:x>0.11123</cdr:x>
      <cdr:y>0.72578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BD83616C-0F8A-4426-B1D0-605B1A7463DE}"/>
            </a:ext>
          </a:extLst>
        </cdr:cNvPr>
        <cdr:cNvCxnSpPr/>
      </cdr:nvCxnSpPr>
      <cdr:spPr>
        <a:xfrm xmlns:a="http://schemas.openxmlformats.org/drawingml/2006/main" flipH="1">
          <a:off x="849086" y="2171701"/>
          <a:ext cx="261257" cy="4789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C951-DB57-4A58-8CCA-C20BF84E9588}">
  <dimension ref="A1:J23"/>
  <sheetViews>
    <sheetView workbookViewId="0">
      <selection activeCell="F11" sqref="F11"/>
    </sheetView>
  </sheetViews>
  <sheetFormatPr defaultRowHeight="14.6" x14ac:dyDescent="0.4"/>
  <sheetData>
    <row r="1" spans="1:10" x14ac:dyDescent="0.4">
      <c r="A1" s="2"/>
      <c r="B1" s="3" t="s">
        <v>23</v>
      </c>
      <c r="C1" s="3"/>
      <c r="D1" s="3"/>
      <c r="E1" s="3" t="s">
        <v>25</v>
      </c>
      <c r="F1" s="3"/>
      <c r="G1" s="3"/>
    </row>
    <row r="2" spans="1:10" x14ac:dyDescent="0.4">
      <c r="A2" s="2" t="s">
        <v>26</v>
      </c>
      <c r="B2" s="2" t="s">
        <v>0</v>
      </c>
      <c r="C2" s="2" t="s">
        <v>1</v>
      </c>
      <c r="D2" s="2" t="s">
        <v>24</v>
      </c>
      <c r="E2" s="2" t="s">
        <v>0</v>
      </c>
      <c r="F2" s="2" t="s">
        <v>1</v>
      </c>
      <c r="G2" s="2" t="s">
        <v>2</v>
      </c>
    </row>
    <row r="3" spans="1:10" x14ac:dyDescent="0.4">
      <c r="A3" s="2" t="s">
        <v>3</v>
      </c>
      <c r="B3">
        <v>343642</v>
      </c>
      <c r="C3">
        <v>326155</v>
      </c>
      <c r="D3">
        <v>669797</v>
      </c>
      <c r="E3">
        <v>2</v>
      </c>
      <c r="F3">
        <v>0</v>
      </c>
      <c r="G3">
        <v>2</v>
      </c>
      <c r="J3" t="s">
        <v>27</v>
      </c>
    </row>
    <row r="4" spans="1:10" x14ac:dyDescent="0.4">
      <c r="A4" s="4" t="s">
        <v>20</v>
      </c>
      <c r="B4">
        <v>1458885</v>
      </c>
      <c r="C4">
        <v>1386748</v>
      </c>
      <c r="D4">
        <v>2845633</v>
      </c>
      <c r="E4">
        <v>0</v>
      </c>
      <c r="F4">
        <v>0</v>
      </c>
      <c r="G4">
        <v>0</v>
      </c>
      <c r="J4" t="s">
        <v>29</v>
      </c>
    </row>
    <row r="5" spans="1:10" x14ac:dyDescent="0.4">
      <c r="A5" s="5" t="s">
        <v>21</v>
      </c>
      <c r="B5">
        <v>1898484</v>
      </c>
      <c r="C5">
        <v>1809836</v>
      </c>
      <c r="D5">
        <v>3708320</v>
      </c>
      <c r="E5">
        <v>0</v>
      </c>
      <c r="F5">
        <v>1</v>
      </c>
      <c r="G5">
        <v>1</v>
      </c>
      <c r="J5" t="s">
        <v>28</v>
      </c>
    </row>
    <row r="6" spans="1:10" x14ac:dyDescent="0.4">
      <c r="A6" s="5" t="s">
        <v>22</v>
      </c>
      <c r="B6">
        <v>1768144</v>
      </c>
      <c r="C6">
        <v>1682638</v>
      </c>
      <c r="D6">
        <v>3450782</v>
      </c>
      <c r="E6">
        <v>3</v>
      </c>
      <c r="F6">
        <v>1</v>
      </c>
      <c r="G6">
        <v>4</v>
      </c>
      <c r="J6" t="s">
        <v>30</v>
      </c>
    </row>
    <row r="7" spans="1:10" x14ac:dyDescent="0.4">
      <c r="A7" s="5" t="s">
        <v>4</v>
      </c>
      <c r="B7">
        <v>1680191</v>
      </c>
      <c r="C7">
        <v>1590604</v>
      </c>
      <c r="D7">
        <v>3270795</v>
      </c>
      <c r="E7">
        <v>6</v>
      </c>
      <c r="F7">
        <v>4</v>
      </c>
      <c r="G7">
        <v>10</v>
      </c>
    </row>
    <row r="8" spans="1:10" x14ac:dyDescent="0.4">
      <c r="A8" s="5" t="s">
        <v>5</v>
      </c>
      <c r="B8">
        <v>1913637</v>
      </c>
      <c r="C8">
        <v>1804323</v>
      </c>
      <c r="D8">
        <v>3717960</v>
      </c>
      <c r="E8">
        <v>20</v>
      </c>
      <c r="F8">
        <v>13</v>
      </c>
      <c r="G8">
        <v>33</v>
      </c>
      <c r="J8" t="s">
        <v>31</v>
      </c>
    </row>
    <row r="9" spans="1:10" x14ac:dyDescent="0.4">
      <c r="A9" s="5" t="s">
        <v>6</v>
      </c>
      <c r="B9">
        <v>2040911</v>
      </c>
      <c r="C9">
        <v>1981361</v>
      </c>
      <c r="D9">
        <v>4022272</v>
      </c>
      <c r="E9">
        <v>36</v>
      </c>
      <c r="F9">
        <v>22</v>
      </c>
      <c r="G9">
        <v>58</v>
      </c>
      <c r="J9" t="s">
        <v>32</v>
      </c>
    </row>
    <row r="10" spans="1:10" x14ac:dyDescent="0.4">
      <c r="A10" s="5" t="s">
        <v>7</v>
      </c>
      <c r="B10">
        <v>1983871</v>
      </c>
      <c r="C10">
        <v>1992159</v>
      </c>
      <c r="D10">
        <v>3976030</v>
      </c>
      <c r="E10">
        <v>64</v>
      </c>
      <c r="F10">
        <v>46</v>
      </c>
      <c r="G10">
        <v>110</v>
      </c>
      <c r="J10" t="s">
        <v>33</v>
      </c>
    </row>
    <row r="11" spans="1:10" x14ac:dyDescent="0.4">
      <c r="A11" s="5" t="s">
        <v>8</v>
      </c>
      <c r="B11">
        <v>1936734</v>
      </c>
      <c r="C11">
        <v>1964167</v>
      </c>
      <c r="D11">
        <v>3900901</v>
      </c>
      <c r="E11">
        <v>97</v>
      </c>
      <c r="F11">
        <v>76</v>
      </c>
      <c r="G11">
        <v>173</v>
      </c>
      <c r="J11" t="s">
        <v>34</v>
      </c>
    </row>
    <row r="12" spans="1:10" x14ac:dyDescent="0.4">
      <c r="A12" s="5" t="s">
        <v>9</v>
      </c>
      <c r="B12">
        <v>1769761</v>
      </c>
      <c r="C12">
        <v>1790194</v>
      </c>
      <c r="D12">
        <v>3559955</v>
      </c>
      <c r="E12">
        <v>198</v>
      </c>
      <c r="F12">
        <v>126</v>
      </c>
      <c r="G12">
        <v>324</v>
      </c>
    </row>
    <row r="13" spans="1:10" x14ac:dyDescent="0.4">
      <c r="A13" s="5" t="s">
        <v>10</v>
      </c>
      <c r="B13">
        <v>1980181</v>
      </c>
      <c r="C13">
        <v>2025216</v>
      </c>
      <c r="D13">
        <v>4005397</v>
      </c>
      <c r="E13">
        <v>370</v>
      </c>
      <c r="F13">
        <v>234</v>
      </c>
      <c r="G13">
        <v>604</v>
      </c>
    </row>
    <row r="14" spans="1:10" x14ac:dyDescent="0.4">
      <c r="A14" s="5" t="s">
        <v>11</v>
      </c>
      <c r="B14">
        <v>2039373</v>
      </c>
      <c r="C14">
        <v>2097758</v>
      </c>
      <c r="D14">
        <v>4137131</v>
      </c>
      <c r="E14">
        <v>697</v>
      </c>
      <c r="F14">
        <v>406</v>
      </c>
      <c r="G14">
        <v>1103</v>
      </c>
    </row>
    <row r="15" spans="1:10" x14ac:dyDescent="0.4">
      <c r="A15" s="5" t="s">
        <v>12</v>
      </c>
      <c r="B15">
        <v>1866897</v>
      </c>
      <c r="C15">
        <v>1918667</v>
      </c>
      <c r="D15">
        <v>3785564</v>
      </c>
      <c r="E15">
        <v>1257</v>
      </c>
      <c r="F15">
        <v>627</v>
      </c>
      <c r="G15">
        <v>1884</v>
      </c>
    </row>
    <row r="16" spans="1:10" x14ac:dyDescent="0.4">
      <c r="A16" s="5" t="s">
        <v>13</v>
      </c>
      <c r="B16">
        <v>1585580</v>
      </c>
      <c r="C16">
        <v>1648446</v>
      </c>
      <c r="D16">
        <v>3234026</v>
      </c>
      <c r="E16">
        <v>1815</v>
      </c>
      <c r="F16">
        <v>920</v>
      </c>
      <c r="G16">
        <v>2735</v>
      </c>
    </row>
    <row r="17" spans="1:7" x14ac:dyDescent="0.4">
      <c r="A17" s="5" t="s">
        <v>14</v>
      </c>
      <c r="B17">
        <v>1455983</v>
      </c>
      <c r="C17">
        <v>1550793</v>
      </c>
      <c r="D17">
        <v>3006776</v>
      </c>
      <c r="E17">
        <v>2533</v>
      </c>
      <c r="F17">
        <v>1323</v>
      </c>
      <c r="G17">
        <v>3856</v>
      </c>
    </row>
    <row r="18" spans="1:7" x14ac:dyDescent="0.4">
      <c r="A18" s="5" t="s">
        <v>15</v>
      </c>
      <c r="B18">
        <v>1389405</v>
      </c>
      <c r="C18">
        <v>1510747</v>
      </c>
      <c r="D18">
        <v>2900152</v>
      </c>
      <c r="E18">
        <v>4158</v>
      </c>
      <c r="F18">
        <v>2281</v>
      </c>
      <c r="G18">
        <v>6439</v>
      </c>
    </row>
    <row r="19" spans="1:7" x14ac:dyDescent="0.4">
      <c r="A19" s="5" t="s">
        <v>16</v>
      </c>
      <c r="B19">
        <v>918891</v>
      </c>
      <c r="C19">
        <v>1066234</v>
      </c>
      <c r="D19">
        <v>1985125</v>
      </c>
      <c r="E19">
        <v>5760</v>
      </c>
      <c r="F19">
        <v>3541</v>
      </c>
      <c r="G19">
        <v>9301</v>
      </c>
    </row>
    <row r="20" spans="1:7" x14ac:dyDescent="0.4">
      <c r="A20" s="5" t="s">
        <v>17</v>
      </c>
      <c r="B20">
        <v>655504</v>
      </c>
      <c r="C20">
        <v>836293</v>
      </c>
      <c r="D20">
        <v>1491797</v>
      </c>
      <c r="E20">
        <v>7532</v>
      </c>
      <c r="F20">
        <v>5499</v>
      </c>
      <c r="G20">
        <v>13031</v>
      </c>
    </row>
    <row r="21" spans="1:7" x14ac:dyDescent="0.4">
      <c r="A21" s="5" t="s">
        <v>18</v>
      </c>
      <c r="B21">
        <v>362168</v>
      </c>
      <c r="C21">
        <v>556269</v>
      </c>
      <c r="D21">
        <v>918437</v>
      </c>
      <c r="E21">
        <v>7229</v>
      </c>
      <c r="F21">
        <v>6618</v>
      </c>
      <c r="G21">
        <v>13847</v>
      </c>
    </row>
    <row r="22" spans="1:7" x14ac:dyDescent="0.4">
      <c r="A22" s="5" t="s">
        <v>19</v>
      </c>
      <c r="B22">
        <v>167009</v>
      </c>
      <c r="C22">
        <v>361950</v>
      </c>
      <c r="D22">
        <v>528959</v>
      </c>
      <c r="E22">
        <v>5911</v>
      </c>
      <c r="F22">
        <v>8622</v>
      </c>
      <c r="G22">
        <v>14533</v>
      </c>
    </row>
    <row r="23" spans="1:7" x14ac:dyDescent="0.4">
      <c r="A23" s="5" t="s">
        <v>24</v>
      </c>
      <c r="B23">
        <f>SUM(B3:B22)</f>
        <v>29215251</v>
      </c>
      <c r="C23">
        <f t="shared" ref="C23:G23" si="0">SUM(C3:C22)</f>
        <v>29900558</v>
      </c>
      <c r="D23">
        <f t="shared" si="0"/>
        <v>59115809</v>
      </c>
      <c r="E23">
        <f t="shared" si="0"/>
        <v>37688</v>
      </c>
      <c r="F23">
        <f t="shared" si="0"/>
        <v>30360</v>
      </c>
      <c r="G23">
        <f t="shared" si="0"/>
        <v>68048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C3F20-43A7-444D-BBF7-C3F4564CA26E}">
  <dimension ref="A1:BT328"/>
  <sheetViews>
    <sheetView tabSelected="1" workbookViewId="0">
      <selection activeCell="BT98" sqref="BT98"/>
    </sheetView>
  </sheetViews>
  <sheetFormatPr defaultRowHeight="14.6" x14ac:dyDescent="0.4"/>
  <cols>
    <col min="1" max="1" width="22.3046875" customWidth="1"/>
    <col min="2" max="2" width="10.3828125" bestFit="1" customWidth="1"/>
    <col min="4" max="4" width="10.3828125" bestFit="1" customWidth="1"/>
    <col min="5" max="5" width="13.61328125" bestFit="1" customWidth="1"/>
    <col min="6" max="6" width="13.61328125" customWidth="1"/>
    <col min="7" max="7" width="21.15234375" bestFit="1" customWidth="1"/>
    <col min="71" max="71" width="17.765625" bestFit="1" customWidth="1"/>
    <col min="72" max="72" width="23.69140625" bestFit="1" customWidth="1"/>
  </cols>
  <sheetData>
    <row r="1" spans="1:72" x14ac:dyDescent="0.4">
      <c r="H1" s="3" t="s">
        <v>43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44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 t="s">
        <v>45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9"/>
    </row>
    <row r="2" spans="1:72" x14ac:dyDescent="0.4">
      <c r="A2" s="2" t="s">
        <v>35</v>
      </c>
      <c r="D2" s="2" t="s">
        <v>39</v>
      </c>
      <c r="E2" s="2" t="s">
        <v>41</v>
      </c>
      <c r="F2" s="2" t="s">
        <v>38</v>
      </c>
      <c r="G2" s="2" t="s">
        <v>40</v>
      </c>
      <c r="H2" s="2" t="s">
        <v>19</v>
      </c>
      <c r="I2" s="2" t="s">
        <v>18</v>
      </c>
      <c r="J2" s="2" t="s">
        <v>17</v>
      </c>
      <c r="K2" s="2" t="s">
        <v>16</v>
      </c>
      <c r="L2" s="2" t="s">
        <v>15</v>
      </c>
      <c r="M2" s="2" t="s">
        <v>14</v>
      </c>
      <c r="N2" s="2" t="s">
        <v>13</v>
      </c>
      <c r="O2" s="2" t="s">
        <v>12</v>
      </c>
      <c r="P2" s="2" t="s">
        <v>11</v>
      </c>
      <c r="Q2" s="2" t="s">
        <v>10</v>
      </c>
      <c r="R2" s="2" t="s">
        <v>9</v>
      </c>
      <c r="S2" s="2" t="s">
        <v>8</v>
      </c>
      <c r="T2" s="2" t="s">
        <v>7</v>
      </c>
      <c r="U2" s="2" t="s">
        <v>6</v>
      </c>
      <c r="V2" s="2" t="s">
        <v>5</v>
      </c>
      <c r="W2" s="2" t="s">
        <v>4</v>
      </c>
      <c r="X2" s="8" t="s">
        <v>22</v>
      </c>
      <c r="Y2" s="2" t="s">
        <v>21</v>
      </c>
      <c r="Z2" s="2" t="s">
        <v>20</v>
      </c>
      <c r="AA2" s="2" t="s">
        <v>3</v>
      </c>
      <c r="AB2" s="2" t="s">
        <v>24</v>
      </c>
      <c r="AC2" s="2" t="s">
        <v>19</v>
      </c>
      <c r="AD2" s="2" t="s">
        <v>18</v>
      </c>
      <c r="AE2" s="2" t="s">
        <v>17</v>
      </c>
      <c r="AF2" s="2" t="s">
        <v>16</v>
      </c>
      <c r="AG2" s="2" t="s">
        <v>15</v>
      </c>
      <c r="AH2" s="2" t="s">
        <v>14</v>
      </c>
      <c r="AI2" s="2" t="s">
        <v>13</v>
      </c>
      <c r="AJ2" s="2" t="s">
        <v>12</v>
      </c>
      <c r="AK2" s="2" t="s">
        <v>11</v>
      </c>
      <c r="AL2" s="2" t="s">
        <v>10</v>
      </c>
      <c r="AM2" s="2" t="s">
        <v>9</v>
      </c>
      <c r="AN2" s="2" t="s">
        <v>8</v>
      </c>
      <c r="AO2" s="2" t="s">
        <v>7</v>
      </c>
      <c r="AP2" s="2" t="s">
        <v>6</v>
      </c>
      <c r="AQ2" s="2" t="s">
        <v>5</v>
      </c>
      <c r="AR2" s="2" t="s">
        <v>4</v>
      </c>
      <c r="AS2" s="8" t="s">
        <v>22</v>
      </c>
      <c r="AT2" s="2" t="s">
        <v>21</v>
      </c>
      <c r="AU2" s="2" t="s">
        <v>20</v>
      </c>
      <c r="AV2" s="2" t="s">
        <v>3</v>
      </c>
      <c r="AW2" s="2" t="s">
        <v>24</v>
      </c>
      <c r="AX2" s="2" t="s">
        <v>19</v>
      </c>
      <c r="AY2" s="2" t="s">
        <v>18</v>
      </c>
      <c r="AZ2" s="2" t="s">
        <v>17</v>
      </c>
      <c r="BA2" s="2" t="s">
        <v>16</v>
      </c>
      <c r="BB2" s="2" t="s">
        <v>15</v>
      </c>
      <c r="BC2" s="2" t="s">
        <v>14</v>
      </c>
      <c r="BD2" s="2" t="s">
        <v>13</v>
      </c>
      <c r="BE2" s="2" t="s">
        <v>12</v>
      </c>
      <c r="BF2" s="2" t="s">
        <v>11</v>
      </c>
      <c r="BG2" s="2" t="s">
        <v>10</v>
      </c>
      <c r="BH2" s="2" t="s">
        <v>9</v>
      </c>
      <c r="BI2" s="2" t="s">
        <v>8</v>
      </c>
      <c r="BJ2" s="2" t="s">
        <v>7</v>
      </c>
      <c r="BK2" s="2" t="s">
        <v>6</v>
      </c>
      <c r="BL2" s="2" t="s">
        <v>5</v>
      </c>
      <c r="BM2" s="2" t="s">
        <v>4</v>
      </c>
      <c r="BN2" s="8" t="s">
        <v>22</v>
      </c>
      <c r="BO2" s="2" t="s">
        <v>21</v>
      </c>
      <c r="BP2" s="2" t="s">
        <v>20</v>
      </c>
      <c r="BQ2" s="2" t="s">
        <v>3</v>
      </c>
      <c r="BR2" s="2" t="s">
        <v>24</v>
      </c>
      <c r="BS2" s="2" t="s">
        <v>47</v>
      </c>
      <c r="BT2" s="2" t="s">
        <v>46</v>
      </c>
    </row>
    <row r="3" spans="1:72" x14ac:dyDescent="0.4">
      <c r="A3" t="s">
        <v>36</v>
      </c>
      <c r="B3" s="6">
        <v>0.95</v>
      </c>
      <c r="D3" s="7">
        <f>$B$6+E3</f>
        <v>44173</v>
      </c>
      <c r="E3" s="1">
        <v>0</v>
      </c>
      <c r="F3" s="1">
        <f>MIN($B$5+($B$7-$B$5)*(D3-$B$6)/($B$8-$B$6),$B$7)</f>
        <v>33000</v>
      </c>
      <c r="G3">
        <v>0</v>
      </c>
      <c r="H3">
        <f>MIN(G3,'England+Wales COVID data'!$D$22)</f>
        <v>0</v>
      </c>
      <c r="I3">
        <f>MIN($G3-SUM($H3:H3),'England+Wales COVID data'!$D$21)</f>
        <v>0</v>
      </c>
      <c r="J3">
        <f>MIN($G3-SUM($H3:I3),'England+Wales COVID data'!$D$20)</f>
        <v>0</v>
      </c>
      <c r="K3">
        <f>MIN($G3-SUM($H3:J3),'England+Wales COVID data'!$D$19)</f>
        <v>0</v>
      </c>
      <c r="L3">
        <f>MIN($G3-SUM($H3:K3),'England+Wales COVID data'!$D$18)</f>
        <v>0</v>
      </c>
      <c r="M3">
        <f>MIN($G3-SUM($H3:L3),'England+Wales COVID data'!$D$17)</f>
        <v>0</v>
      </c>
      <c r="N3">
        <f>MIN($G3-SUM($H3:M3),'England+Wales COVID data'!$D$16)</f>
        <v>0</v>
      </c>
      <c r="O3">
        <f>MIN($G3-SUM($H3:N3),'England+Wales COVID data'!$D$15)</f>
        <v>0</v>
      </c>
      <c r="P3">
        <f>MIN($G3-SUM($H3:O3),'England+Wales COVID data'!$D$14)</f>
        <v>0</v>
      </c>
      <c r="Q3">
        <f>MIN($G3-SUM($H3:P3),'England+Wales COVID data'!$D$13)</f>
        <v>0</v>
      </c>
      <c r="R3">
        <f>MIN($G3-SUM($H3:Q3),'England+Wales COVID data'!$D$12)</f>
        <v>0</v>
      </c>
      <c r="S3">
        <f>MIN($G3-SUM($H3:R3),'England+Wales COVID data'!$D$11)</f>
        <v>0</v>
      </c>
      <c r="T3">
        <f>MIN($G3-SUM($H3:S3),'England+Wales COVID data'!$D$10)</f>
        <v>0</v>
      </c>
      <c r="U3">
        <f>MIN($G3-SUM($H3:T3),'England+Wales COVID data'!$D$9)</f>
        <v>0</v>
      </c>
      <c r="V3">
        <f>MIN($G3-SUM($H3:U3),'England+Wales COVID data'!$D$8)</f>
        <v>0</v>
      </c>
      <c r="W3">
        <f>MIN($G3-SUM($H3:V3),'England+Wales COVID data'!$D$7)</f>
        <v>0</v>
      </c>
      <c r="X3">
        <f>MIN($G3-SUM($H3:W3),'England+Wales COVID data'!$D$6)</f>
        <v>0</v>
      </c>
      <c r="Y3">
        <f>MIN($G3-SUM($H3:X3),'England+Wales COVID data'!$D$5)</f>
        <v>0</v>
      </c>
      <c r="Z3">
        <f>MIN($G3-SUM($H3:Y3),'England+Wales COVID data'!$D$4)</f>
        <v>0</v>
      </c>
      <c r="AA3">
        <f>MIN($G3-SUM($H3:Z3),'England+Wales COVID data'!$D$3)</f>
        <v>0</v>
      </c>
      <c r="AB3">
        <f>SUM(H3:AA3)</f>
        <v>0</v>
      </c>
      <c r="AC3">
        <f ca="1">IFERROR($B$3*OFFSET(H3,0-$B$4,0),0)</f>
        <v>0</v>
      </c>
      <c r="AD3">
        <f t="shared" ref="AD3" ca="1" si="0">IFERROR($B$3*OFFSET(I3,0-$B$4,0),0)</f>
        <v>0</v>
      </c>
      <c r="AE3">
        <f t="shared" ref="AE3" ca="1" si="1">IFERROR($B$3*OFFSET(J3,0-$B$4,0),0)</f>
        <v>0</v>
      </c>
      <c r="AF3">
        <f t="shared" ref="AF3" ca="1" si="2">IFERROR($B$3*OFFSET(K3,0-$B$4,0),0)</f>
        <v>0</v>
      </c>
      <c r="AG3">
        <f t="shared" ref="AG3" ca="1" si="3">IFERROR($B$3*OFFSET(L3,0-$B$4,0),0)</f>
        <v>0</v>
      </c>
      <c r="AH3">
        <f t="shared" ref="AH3" ca="1" si="4">IFERROR($B$3*OFFSET(M3,0-$B$4,0),0)</f>
        <v>0</v>
      </c>
      <c r="AI3">
        <f t="shared" ref="AI3" ca="1" si="5">IFERROR($B$3*OFFSET(N3,0-$B$4,0),0)</f>
        <v>0</v>
      </c>
      <c r="AJ3">
        <f t="shared" ref="AJ3" ca="1" si="6">IFERROR($B$3*OFFSET(O3,0-$B$4,0),0)</f>
        <v>0</v>
      </c>
      <c r="AK3">
        <f t="shared" ref="AK3" ca="1" si="7">IFERROR($B$3*OFFSET(P3,0-$B$4,0),0)</f>
        <v>0</v>
      </c>
      <c r="AL3">
        <f t="shared" ref="AL3" ca="1" si="8">IFERROR($B$3*OFFSET(Q3,0-$B$4,0),0)</f>
        <v>0</v>
      </c>
      <c r="AM3">
        <f t="shared" ref="AM3" ca="1" si="9">IFERROR($B$3*OFFSET(R3,0-$B$4,0),0)</f>
        <v>0</v>
      </c>
      <c r="AN3">
        <f t="shared" ref="AN3" ca="1" si="10">IFERROR($B$3*OFFSET(S3,0-$B$4,0),0)</f>
        <v>0</v>
      </c>
      <c r="AO3">
        <f t="shared" ref="AO3" ca="1" si="11">IFERROR($B$3*OFFSET(T3,0-$B$4,0),0)</f>
        <v>0</v>
      </c>
      <c r="AP3">
        <f t="shared" ref="AP3" ca="1" si="12">IFERROR($B$3*OFFSET(U3,0-$B$4,0),0)</f>
        <v>0</v>
      </c>
      <c r="AQ3">
        <f t="shared" ref="AQ3" ca="1" si="13">IFERROR($B$3*OFFSET(V3,0-$B$4,0),0)</f>
        <v>0</v>
      </c>
      <c r="AR3">
        <f t="shared" ref="AR3" ca="1" si="14">IFERROR($B$3*OFFSET(W3,0-$B$4,0),0)</f>
        <v>0</v>
      </c>
      <c r="AS3">
        <f t="shared" ref="AS3" ca="1" si="15">IFERROR($B$3*OFFSET(X3,0-$B$4,0),0)</f>
        <v>0</v>
      </c>
      <c r="AT3">
        <f t="shared" ref="AT3" ca="1" si="16">IFERROR($B$3*OFFSET(Y3,0-$B$4,0),0)</f>
        <v>0</v>
      </c>
      <c r="AU3">
        <f t="shared" ref="AU3" ca="1" si="17">IFERROR($B$3*OFFSET(Z3,0-$B$4,0),0)</f>
        <v>0</v>
      </c>
      <c r="AV3">
        <f t="shared" ref="AV3" ca="1" si="18">IFERROR($B$3*OFFSET(AA3,0-$B$4,0),0)</f>
        <v>0</v>
      </c>
      <c r="AW3">
        <f ca="1">SUM(AC3:AV3)</f>
        <v>0</v>
      </c>
      <c r="AX3">
        <f ca="1">('England+Wales COVID data'!$G$22*AC3/'England+Wales COVID data'!$D$22)</f>
        <v>0</v>
      </c>
      <c r="AY3">
        <f ca="1">('England+Wales COVID data'!$G$21*AD3/'England+Wales COVID data'!$D$21)</f>
        <v>0</v>
      </c>
      <c r="AZ3">
        <f ca="1">('England+Wales COVID data'!$G$20*AE3/'England+Wales COVID data'!$D$20)</f>
        <v>0</v>
      </c>
      <c r="BA3">
        <f ca="1">('England+Wales COVID data'!$G$19*AF3/'England+Wales COVID data'!$D$19)</f>
        <v>0</v>
      </c>
      <c r="BB3">
        <f ca="1">('England+Wales COVID data'!$G$18*AG3/'England+Wales COVID data'!$D$18)</f>
        <v>0</v>
      </c>
      <c r="BC3">
        <f ca="1">('England+Wales COVID data'!$G$17*AH3/'England+Wales COVID data'!$D$17)</f>
        <v>0</v>
      </c>
      <c r="BD3">
        <f ca="1">('England+Wales COVID data'!$G$16*AI3/'England+Wales COVID data'!$D$16)</f>
        <v>0</v>
      </c>
      <c r="BE3">
        <f ca="1">('England+Wales COVID data'!$G$15*AJ3/'England+Wales COVID data'!$D$15)</f>
        <v>0</v>
      </c>
      <c r="BF3">
        <f ca="1">('England+Wales COVID data'!$G$14*AK3/'England+Wales COVID data'!$D$14)</f>
        <v>0</v>
      </c>
      <c r="BG3">
        <f ca="1">('England+Wales COVID data'!$G$13*AL3/'England+Wales COVID data'!$D$13)</f>
        <v>0</v>
      </c>
      <c r="BH3">
        <f ca="1">('England+Wales COVID data'!$G$12*AM3/'England+Wales COVID data'!$D$12)</f>
        <v>0</v>
      </c>
      <c r="BI3">
        <f ca="1">('England+Wales COVID data'!$G$11*AN3/'England+Wales COVID data'!$D$11)</f>
        <v>0</v>
      </c>
      <c r="BJ3">
        <f ca="1">('England+Wales COVID data'!$G$10*AO3/'England+Wales COVID data'!$D$10)</f>
        <v>0</v>
      </c>
      <c r="BK3">
        <f ca="1">('England+Wales COVID data'!$G$9*AP3/'England+Wales COVID data'!$D$9)</f>
        <v>0</v>
      </c>
      <c r="BL3">
        <f ca="1">('England+Wales COVID data'!$G$8*AQ3/'England+Wales COVID data'!$D$8)</f>
        <v>0</v>
      </c>
      <c r="BM3">
        <f ca="1">('England+Wales COVID data'!$G$7*AR3/'England+Wales COVID data'!$D$7)</f>
        <v>0</v>
      </c>
      <c r="BN3">
        <f ca="1">('England+Wales COVID data'!$G$6*AS3/'England+Wales COVID data'!$D$6)</f>
        <v>0</v>
      </c>
      <c r="BO3">
        <f ca="1">('England+Wales COVID data'!$G$5*AT3/'England+Wales COVID data'!$D$5)</f>
        <v>0</v>
      </c>
      <c r="BP3">
        <f ca="1">('England+Wales COVID data'!$G$4*AU3/'England+Wales COVID data'!$D$4)</f>
        <v>0</v>
      </c>
      <c r="BQ3">
        <f ca="1">('England+Wales COVID data'!$G$3*AV3/'England+Wales COVID data'!$D$3)</f>
        <v>0</v>
      </c>
      <c r="BR3">
        <f ca="1">SUM(AX3:BQ3)</f>
        <v>0</v>
      </c>
      <c r="BS3">
        <f>100*AB3/'England+Wales COVID data'!$D$23</f>
        <v>0</v>
      </c>
      <c r="BT3">
        <f ca="1">100*BR3/'England+Wales COVID data'!$G$23</f>
        <v>0</v>
      </c>
    </row>
    <row r="4" spans="1:72" x14ac:dyDescent="0.4">
      <c r="A4" t="s">
        <v>37</v>
      </c>
      <c r="B4" s="6">
        <v>21</v>
      </c>
      <c r="D4" s="7">
        <f t="shared" ref="D4:D67" si="19">$B$6+E4</f>
        <v>44174</v>
      </c>
      <c r="E4" s="1">
        <v>1</v>
      </c>
      <c r="F4" s="1">
        <f t="shared" ref="F4:F67" si="20">MIN($B$5+($B$7-$B$5)*(D4-$B$6)/($B$8-$B$6),$B$7)</f>
        <v>35127.272727272728</v>
      </c>
      <c r="G4">
        <f>SUM($F$3:F3)</f>
        <v>33000</v>
      </c>
      <c r="H4">
        <f>MIN(G4,'England+Wales COVID data'!$D$22)</f>
        <v>33000</v>
      </c>
      <c r="I4">
        <f>MIN(G4-SUM(H4),'England+Wales COVID data'!$D$21)</f>
        <v>0</v>
      </c>
      <c r="J4">
        <f>MIN($G4-SUM($H4:I4),'England+Wales COVID data'!$D$20)</f>
        <v>0</v>
      </c>
      <c r="K4">
        <f>MIN($G4-SUM($H4:J4),'England+Wales COVID data'!$D$19)</f>
        <v>0</v>
      </c>
      <c r="L4">
        <f>MIN($G4-SUM($H4:K4),'England+Wales COVID data'!$D$18)</f>
        <v>0</v>
      </c>
      <c r="M4">
        <f>MIN($G4-SUM($H4:L4),'England+Wales COVID data'!$D$17)</f>
        <v>0</v>
      </c>
      <c r="N4">
        <f>MIN($G4-SUM($H4:M4),'England+Wales COVID data'!$D$16)</f>
        <v>0</v>
      </c>
      <c r="O4">
        <f>MIN($G4-SUM($H4:N4),'England+Wales COVID data'!$D$15)</f>
        <v>0</v>
      </c>
      <c r="P4">
        <f>MIN($G4-SUM($H4:O4),'England+Wales COVID data'!$D$14)</f>
        <v>0</v>
      </c>
      <c r="Q4">
        <f>MIN($G4-SUM($H4:P4),'England+Wales COVID data'!$D$13)</f>
        <v>0</v>
      </c>
      <c r="R4">
        <f>MIN($G4-SUM($H4:Q4),'England+Wales COVID data'!$D$12)</f>
        <v>0</v>
      </c>
      <c r="S4">
        <f>MIN($G4-SUM($H4:R4),'England+Wales COVID data'!$D$11)</f>
        <v>0</v>
      </c>
      <c r="T4">
        <f>MIN($G4-SUM($H4:S4),'England+Wales COVID data'!$D$10)</f>
        <v>0</v>
      </c>
      <c r="U4">
        <f>MIN($G4-SUM($H4:T4),'England+Wales COVID data'!$D$9)</f>
        <v>0</v>
      </c>
      <c r="V4">
        <f>MIN($G4-SUM($H4:U4),'England+Wales COVID data'!$D$8)</f>
        <v>0</v>
      </c>
      <c r="W4">
        <f>MIN($G4-SUM($H4:V4),'England+Wales COVID data'!$D$7)</f>
        <v>0</v>
      </c>
      <c r="X4">
        <f>MIN($G4-SUM($H4:W4),'England+Wales COVID data'!$D$6)</f>
        <v>0</v>
      </c>
      <c r="Y4">
        <f>MIN($G4-SUM($H4:X4),'England+Wales COVID data'!$D$5)</f>
        <v>0</v>
      </c>
      <c r="Z4">
        <f>MIN($G4-SUM($H4:Y4),'England+Wales COVID data'!$D$4)</f>
        <v>0</v>
      </c>
      <c r="AA4">
        <f>MIN($G4-SUM($H4:Z4),'England+Wales COVID data'!$D$3)</f>
        <v>0</v>
      </c>
      <c r="AB4">
        <f t="shared" ref="AB4:AB67" si="21">SUM(H4:AA4)</f>
        <v>33000</v>
      </c>
      <c r="AC4">
        <f ca="1">IFERROR($B$3*OFFSET(H4,0-$B$4,0),0)</f>
        <v>0</v>
      </c>
      <c r="AD4">
        <f t="shared" ref="AD4:AD67" ca="1" si="22">IFERROR($B$3*OFFSET(I4,0-$B$4,0),0)</f>
        <v>0</v>
      </c>
      <c r="AE4">
        <f t="shared" ref="AE4:AE67" ca="1" si="23">IFERROR($B$3*OFFSET(J4,0-$B$4,0),0)</f>
        <v>0</v>
      </c>
      <c r="AF4">
        <f t="shared" ref="AF4:AF67" ca="1" si="24">IFERROR($B$3*OFFSET(K4,0-$B$4,0),0)</f>
        <v>0</v>
      </c>
      <c r="AG4">
        <f t="shared" ref="AG4:AG67" ca="1" si="25">IFERROR($B$3*OFFSET(L4,0-$B$4,0),0)</f>
        <v>0</v>
      </c>
      <c r="AH4">
        <f t="shared" ref="AH4:AH67" ca="1" si="26">IFERROR($B$3*OFFSET(M4,0-$B$4,0),0)</f>
        <v>0</v>
      </c>
      <c r="AI4">
        <f t="shared" ref="AI4:AI67" ca="1" si="27">IFERROR($B$3*OFFSET(N4,0-$B$4,0),0)</f>
        <v>0</v>
      </c>
      <c r="AJ4">
        <f t="shared" ref="AJ4:AJ67" ca="1" si="28">IFERROR($B$3*OFFSET(O4,0-$B$4,0),0)</f>
        <v>0</v>
      </c>
      <c r="AK4">
        <f t="shared" ref="AK4:AK67" ca="1" si="29">IFERROR($B$3*OFFSET(P4,0-$B$4,0),0)</f>
        <v>0</v>
      </c>
      <c r="AL4">
        <f t="shared" ref="AL4:AL67" ca="1" si="30">IFERROR($B$3*OFFSET(Q4,0-$B$4,0),0)</f>
        <v>0</v>
      </c>
      <c r="AM4">
        <f t="shared" ref="AM4:AM67" ca="1" si="31">IFERROR($B$3*OFFSET(R4,0-$B$4,0),0)</f>
        <v>0</v>
      </c>
      <c r="AN4">
        <f t="shared" ref="AN4:AN67" ca="1" si="32">IFERROR($B$3*OFFSET(S4,0-$B$4,0),0)</f>
        <v>0</v>
      </c>
      <c r="AO4">
        <f t="shared" ref="AO4:AO67" ca="1" si="33">IFERROR($B$3*OFFSET(T4,0-$B$4,0),0)</f>
        <v>0</v>
      </c>
      <c r="AP4">
        <f t="shared" ref="AP4:AP67" ca="1" si="34">IFERROR($B$3*OFFSET(U4,0-$B$4,0),0)</f>
        <v>0</v>
      </c>
      <c r="AQ4">
        <f t="shared" ref="AQ4:AQ67" ca="1" si="35">IFERROR($B$3*OFFSET(V4,0-$B$4,0),0)</f>
        <v>0</v>
      </c>
      <c r="AR4">
        <f t="shared" ref="AR4:AR67" ca="1" si="36">IFERROR($B$3*OFFSET(W4,0-$B$4,0),0)</f>
        <v>0</v>
      </c>
      <c r="AS4">
        <f t="shared" ref="AS4:AS67" ca="1" si="37">IFERROR($B$3*OFFSET(X4,0-$B$4,0),0)</f>
        <v>0</v>
      </c>
      <c r="AT4">
        <f t="shared" ref="AT4:AT67" ca="1" si="38">IFERROR($B$3*OFFSET(Y4,0-$B$4,0),0)</f>
        <v>0</v>
      </c>
      <c r="AU4">
        <f t="shared" ref="AU4:AU67" ca="1" si="39">IFERROR($B$3*OFFSET(Z4,0-$B$4,0),0)</f>
        <v>0</v>
      </c>
      <c r="AV4">
        <f t="shared" ref="AV4:AV67" ca="1" si="40">IFERROR($B$3*OFFSET(AA4,0-$B$4,0),0)</f>
        <v>0</v>
      </c>
      <c r="AW4">
        <f t="shared" ref="AW4:AW67" ca="1" si="41">SUM(AC4:AV4)</f>
        <v>0</v>
      </c>
      <c r="AX4">
        <f ca="1">('England+Wales COVID data'!$G$22*AC4/'England+Wales COVID data'!$D$22)</f>
        <v>0</v>
      </c>
      <c r="AY4">
        <f ca="1">('England+Wales COVID data'!$G$21*AD4/'England+Wales COVID data'!$D$21)</f>
        <v>0</v>
      </c>
      <c r="AZ4">
        <f ca="1">('England+Wales COVID data'!$G$20*AE4/'England+Wales COVID data'!$D$20)</f>
        <v>0</v>
      </c>
      <c r="BA4">
        <f ca="1">('England+Wales COVID data'!$G$19*AF4/'England+Wales COVID data'!$D$19)</f>
        <v>0</v>
      </c>
      <c r="BB4">
        <f ca="1">('England+Wales COVID data'!$G$18*AG4/'England+Wales COVID data'!$D$18)</f>
        <v>0</v>
      </c>
      <c r="BC4">
        <f ca="1">('England+Wales COVID data'!$G$17*AH4/'England+Wales COVID data'!$D$17)</f>
        <v>0</v>
      </c>
      <c r="BD4">
        <f ca="1">('England+Wales COVID data'!$G$16*AI4/'England+Wales COVID data'!$D$16)</f>
        <v>0</v>
      </c>
      <c r="BE4">
        <f ca="1">('England+Wales COVID data'!$G$15*AJ4/'England+Wales COVID data'!$D$15)</f>
        <v>0</v>
      </c>
      <c r="BF4">
        <f ca="1">('England+Wales COVID data'!$G$14*AK4/'England+Wales COVID data'!$D$14)</f>
        <v>0</v>
      </c>
      <c r="BG4">
        <f ca="1">('England+Wales COVID data'!$G$13*AL4/'England+Wales COVID data'!$D$13)</f>
        <v>0</v>
      </c>
      <c r="BH4">
        <f ca="1">('England+Wales COVID data'!$G$12*AM4/'England+Wales COVID data'!$D$12)</f>
        <v>0</v>
      </c>
      <c r="BI4">
        <f ca="1">('England+Wales COVID data'!$G$11*AN4/'England+Wales COVID data'!$D$11)</f>
        <v>0</v>
      </c>
      <c r="BJ4">
        <f ca="1">('England+Wales COVID data'!$G$10*AO4/'England+Wales COVID data'!$D$10)</f>
        <v>0</v>
      </c>
      <c r="BK4">
        <f ca="1">('England+Wales COVID data'!$G$9*AP4/'England+Wales COVID data'!$D$9)</f>
        <v>0</v>
      </c>
      <c r="BL4">
        <f ca="1">('England+Wales COVID data'!$G$8*AQ4/'England+Wales COVID data'!$D$8)</f>
        <v>0</v>
      </c>
      <c r="BM4">
        <f ca="1">('England+Wales COVID data'!$G$7*AR4/'England+Wales COVID data'!$D$7)</f>
        <v>0</v>
      </c>
      <c r="BN4">
        <f ca="1">('England+Wales COVID data'!$G$6*AS4/'England+Wales COVID data'!$D$6)</f>
        <v>0</v>
      </c>
      <c r="BO4">
        <f ca="1">('England+Wales COVID data'!$G$5*AT4/'England+Wales COVID data'!$D$5)</f>
        <v>0</v>
      </c>
      <c r="BP4">
        <f ca="1">('England+Wales COVID data'!$G$4*AU4/'England+Wales COVID data'!$D$4)</f>
        <v>0</v>
      </c>
      <c r="BQ4">
        <f ca="1">('England+Wales COVID data'!$G$3*AV4/'England+Wales COVID data'!$D$3)</f>
        <v>0</v>
      </c>
      <c r="BR4">
        <f t="shared" ref="BR4:BR67" ca="1" si="42">SUM(AX4:BQ4)</f>
        <v>0</v>
      </c>
      <c r="BS4">
        <f>100*AB4/'England+Wales COVID data'!$D$23</f>
        <v>5.5822631134084623E-2</v>
      </c>
      <c r="BT4">
        <f ca="1">100*BR4/'England+Wales COVID data'!$G$23</f>
        <v>0</v>
      </c>
    </row>
    <row r="5" spans="1:72" x14ac:dyDescent="0.4">
      <c r="A5" t="s">
        <v>48</v>
      </c>
      <c r="B5" s="6">
        <v>33000</v>
      </c>
      <c r="D5" s="7">
        <f t="shared" si="19"/>
        <v>44175</v>
      </c>
      <c r="E5" s="1">
        <v>2</v>
      </c>
      <c r="F5" s="1">
        <f t="shared" si="20"/>
        <v>37254.545454545456</v>
      </c>
      <c r="G5">
        <f>SUM($F$3:F4)</f>
        <v>68127.272727272735</v>
      </c>
      <c r="H5">
        <f>MIN(G5,'England+Wales COVID data'!$D$22)</f>
        <v>68127.272727272735</v>
      </c>
      <c r="I5">
        <f>MIN(G5-SUM(H5),'England+Wales COVID data'!$D$21)</f>
        <v>0</v>
      </c>
      <c r="J5">
        <f>MIN($G5-SUM($H5:I5),'England+Wales COVID data'!$D$20)</f>
        <v>0</v>
      </c>
      <c r="K5">
        <f>MIN($G5-SUM($H5:J5),'England+Wales COVID data'!$D$19)</f>
        <v>0</v>
      </c>
      <c r="L5">
        <f>MIN($G5-SUM($H5:K5),'England+Wales COVID data'!$D$18)</f>
        <v>0</v>
      </c>
      <c r="M5">
        <f>MIN($G5-SUM($H5:L5),'England+Wales COVID data'!$D$17)</f>
        <v>0</v>
      </c>
      <c r="N5">
        <f>MIN($G5-SUM($H5:M5),'England+Wales COVID data'!$D$16)</f>
        <v>0</v>
      </c>
      <c r="O5">
        <f>MIN($G5-SUM($H5:N5),'England+Wales COVID data'!$D$15)</f>
        <v>0</v>
      </c>
      <c r="P5">
        <f>MIN($G5-SUM($H5:O5),'England+Wales COVID data'!$D$14)</f>
        <v>0</v>
      </c>
      <c r="Q5">
        <f>MIN($G5-SUM($H5:P5),'England+Wales COVID data'!$D$13)</f>
        <v>0</v>
      </c>
      <c r="R5">
        <f>MIN($G5-SUM($H5:Q5),'England+Wales COVID data'!$D$12)</f>
        <v>0</v>
      </c>
      <c r="S5">
        <f>MIN($G5-SUM($H5:R5),'England+Wales COVID data'!$D$11)</f>
        <v>0</v>
      </c>
      <c r="T5">
        <f>MIN($G5-SUM($H5:S5),'England+Wales COVID data'!$D$10)</f>
        <v>0</v>
      </c>
      <c r="U5">
        <f>MIN($G5-SUM($H5:T5),'England+Wales COVID data'!$D$9)</f>
        <v>0</v>
      </c>
      <c r="V5">
        <f>MIN($G5-SUM($H5:U5),'England+Wales COVID data'!$D$8)</f>
        <v>0</v>
      </c>
      <c r="W5">
        <f>MIN($G5-SUM($H5:V5),'England+Wales COVID data'!$D$7)</f>
        <v>0</v>
      </c>
      <c r="X5">
        <f>MIN($G5-SUM($H5:W5),'England+Wales COVID data'!$D$6)</f>
        <v>0</v>
      </c>
      <c r="Y5">
        <f>MIN($G5-SUM($H5:X5),'England+Wales COVID data'!$D$5)</f>
        <v>0</v>
      </c>
      <c r="Z5">
        <f>MIN($G5-SUM($H5:Y5),'England+Wales COVID data'!$D$4)</f>
        <v>0</v>
      </c>
      <c r="AA5">
        <f>MIN($G5-SUM($H5:Z5),'England+Wales COVID data'!$D$3)</f>
        <v>0</v>
      </c>
      <c r="AB5">
        <f t="shared" si="21"/>
        <v>68127.272727272735</v>
      </c>
      <c r="AC5">
        <f ca="1">IFERROR($B$3*OFFSET(H5,0-$B$4,0),0)</f>
        <v>0</v>
      </c>
      <c r="AD5">
        <f t="shared" ca="1" si="22"/>
        <v>0</v>
      </c>
      <c r="AE5">
        <f t="shared" ca="1" si="23"/>
        <v>0</v>
      </c>
      <c r="AF5">
        <f t="shared" ca="1" si="24"/>
        <v>0</v>
      </c>
      <c r="AG5">
        <f t="shared" ca="1" si="25"/>
        <v>0</v>
      </c>
      <c r="AH5">
        <f t="shared" ca="1" si="26"/>
        <v>0</v>
      </c>
      <c r="AI5">
        <f t="shared" ca="1" si="27"/>
        <v>0</v>
      </c>
      <c r="AJ5">
        <f t="shared" ca="1" si="28"/>
        <v>0</v>
      </c>
      <c r="AK5">
        <f t="shared" ca="1" si="29"/>
        <v>0</v>
      </c>
      <c r="AL5">
        <f t="shared" ca="1" si="30"/>
        <v>0</v>
      </c>
      <c r="AM5">
        <f t="shared" ca="1" si="31"/>
        <v>0</v>
      </c>
      <c r="AN5">
        <f t="shared" ca="1" si="32"/>
        <v>0</v>
      </c>
      <c r="AO5">
        <f t="shared" ca="1" si="33"/>
        <v>0</v>
      </c>
      <c r="AP5">
        <f t="shared" ca="1" si="34"/>
        <v>0</v>
      </c>
      <c r="AQ5">
        <f t="shared" ca="1" si="35"/>
        <v>0</v>
      </c>
      <c r="AR5">
        <f t="shared" ca="1" si="36"/>
        <v>0</v>
      </c>
      <c r="AS5">
        <f t="shared" ca="1" si="37"/>
        <v>0</v>
      </c>
      <c r="AT5">
        <f t="shared" ca="1" si="38"/>
        <v>0</v>
      </c>
      <c r="AU5">
        <f t="shared" ca="1" si="39"/>
        <v>0</v>
      </c>
      <c r="AV5">
        <f t="shared" ca="1" si="40"/>
        <v>0</v>
      </c>
      <c r="AW5">
        <f t="shared" ca="1" si="41"/>
        <v>0</v>
      </c>
      <c r="AX5">
        <f ca="1">('England+Wales COVID data'!$G$22*AC5/'England+Wales COVID data'!$D$22)</f>
        <v>0</v>
      </c>
      <c r="AY5">
        <f ca="1">('England+Wales COVID data'!$G$21*AD5/'England+Wales COVID data'!$D$21)</f>
        <v>0</v>
      </c>
      <c r="AZ5">
        <f ca="1">('England+Wales COVID data'!$G$20*AE5/'England+Wales COVID data'!$D$20)</f>
        <v>0</v>
      </c>
      <c r="BA5">
        <f ca="1">('England+Wales COVID data'!$G$19*AF5/'England+Wales COVID data'!$D$19)</f>
        <v>0</v>
      </c>
      <c r="BB5">
        <f ca="1">('England+Wales COVID data'!$G$18*AG5/'England+Wales COVID data'!$D$18)</f>
        <v>0</v>
      </c>
      <c r="BC5">
        <f ca="1">('England+Wales COVID data'!$G$17*AH5/'England+Wales COVID data'!$D$17)</f>
        <v>0</v>
      </c>
      <c r="BD5">
        <f ca="1">('England+Wales COVID data'!$G$16*AI5/'England+Wales COVID data'!$D$16)</f>
        <v>0</v>
      </c>
      <c r="BE5">
        <f ca="1">('England+Wales COVID data'!$G$15*AJ5/'England+Wales COVID data'!$D$15)</f>
        <v>0</v>
      </c>
      <c r="BF5">
        <f ca="1">('England+Wales COVID data'!$G$14*AK5/'England+Wales COVID data'!$D$14)</f>
        <v>0</v>
      </c>
      <c r="BG5">
        <f ca="1">('England+Wales COVID data'!$G$13*AL5/'England+Wales COVID data'!$D$13)</f>
        <v>0</v>
      </c>
      <c r="BH5">
        <f ca="1">('England+Wales COVID data'!$G$12*AM5/'England+Wales COVID data'!$D$12)</f>
        <v>0</v>
      </c>
      <c r="BI5">
        <f ca="1">('England+Wales COVID data'!$G$11*AN5/'England+Wales COVID data'!$D$11)</f>
        <v>0</v>
      </c>
      <c r="BJ5">
        <f ca="1">('England+Wales COVID data'!$G$10*AO5/'England+Wales COVID data'!$D$10)</f>
        <v>0</v>
      </c>
      <c r="BK5">
        <f ca="1">('England+Wales COVID data'!$G$9*AP5/'England+Wales COVID data'!$D$9)</f>
        <v>0</v>
      </c>
      <c r="BL5">
        <f ca="1">('England+Wales COVID data'!$G$8*AQ5/'England+Wales COVID data'!$D$8)</f>
        <v>0</v>
      </c>
      <c r="BM5">
        <f ca="1">('England+Wales COVID data'!$G$7*AR5/'England+Wales COVID data'!$D$7)</f>
        <v>0</v>
      </c>
      <c r="BN5">
        <f ca="1">('England+Wales COVID data'!$G$6*AS5/'England+Wales COVID data'!$D$6)</f>
        <v>0</v>
      </c>
      <c r="BO5">
        <f ca="1">('England+Wales COVID data'!$G$5*AT5/'England+Wales COVID data'!$D$5)</f>
        <v>0</v>
      </c>
      <c r="BP5">
        <f ca="1">('England+Wales COVID data'!$G$4*AU5/'England+Wales COVID data'!$D$4)</f>
        <v>0</v>
      </c>
      <c r="BQ5">
        <f ca="1">('England+Wales COVID data'!$G$3*AV5/'England+Wales COVID data'!$D$3)</f>
        <v>0</v>
      </c>
      <c r="BR5">
        <f t="shared" ca="1" si="42"/>
        <v>0</v>
      </c>
      <c r="BS5">
        <f>100*AB5/'England+Wales COVID data'!$D$23</f>
        <v>0.11524374592805239</v>
      </c>
      <c r="BT5">
        <f ca="1">100*BR5/'England+Wales COVID data'!$G$23</f>
        <v>0</v>
      </c>
    </row>
    <row r="6" spans="1:72" x14ac:dyDescent="0.4">
      <c r="A6" t="s">
        <v>42</v>
      </c>
      <c r="B6" s="10">
        <v>44173</v>
      </c>
      <c r="D6" s="7">
        <f t="shared" si="19"/>
        <v>44176</v>
      </c>
      <c r="E6" s="1">
        <v>3</v>
      </c>
      <c r="F6" s="1">
        <f t="shared" si="20"/>
        <v>39381.818181818184</v>
      </c>
      <c r="G6">
        <f>SUM($F$3:F5)</f>
        <v>105381.81818181819</v>
      </c>
      <c r="H6">
        <f>MIN(G6,'England+Wales COVID data'!$D$22)</f>
        <v>105381.81818181819</v>
      </c>
      <c r="I6">
        <f>MIN(G6-SUM(H6),'England+Wales COVID data'!$D$21)</f>
        <v>0</v>
      </c>
      <c r="J6">
        <f>MIN($G6-SUM($H6:I6),'England+Wales COVID data'!$D$20)</f>
        <v>0</v>
      </c>
      <c r="K6">
        <f>MIN($G6-SUM($H6:J6),'England+Wales COVID data'!$D$19)</f>
        <v>0</v>
      </c>
      <c r="L6">
        <f>MIN($G6-SUM($H6:K6),'England+Wales COVID data'!$D$18)</f>
        <v>0</v>
      </c>
      <c r="M6">
        <f>MIN($G6-SUM($H6:L6),'England+Wales COVID data'!$D$17)</f>
        <v>0</v>
      </c>
      <c r="N6">
        <f>MIN($G6-SUM($H6:M6),'England+Wales COVID data'!$D$16)</f>
        <v>0</v>
      </c>
      <c r="O6">
        <f>MIN($G6-SUM($H6:N6),'England+Wales COVID data'!$D$15)</f>
        <v>0</v>
      </c>
      <c r="P6">
        <f>MIN($G6-SUM($H6:O6),'England+Wales COVID data'!$D$14)</f>
        <v>0</v>
      </c>
      <c r="Q6">
        <f>MIN($G6-SUM($H6:P6),'England+Wales COVID data'!$D$13)</f>
        <v>0</v>
      </c>
      <c r="R6">
        <f>MIN($G6-SUM($H6:Q6),'England+Wales COVID data'!$D$12)</f>
        <v>0</v>
      </c>
      <c r="S6">
        <f>MIN($G6-SUM($H6:R6),'England+Wales COVID data'!$D$11)</f>
        <v>0</v>
      </c>
      <c r="T6">
        <f>MIN($G6-SUM($H6:S6),'England+Wales COVID data'!$D$10)</f>
        <v>0</v>
      </c>
      <c r="U6">
        <f>MIN($G6-SUM($H6:T6),'England+Wales COVID data'!$D$9)</f>
        <v>0</v>
      </c>
      <c r="V6">
        <f>MIN($G6-SUM($H6:U6),'England+Wales COVID data'!$D$8)</f>
        <v>0</v>
      </c>
      <c r="W6">
        <f>MIN($G6-SUM($H6:V6),'England+Wales COVID data'!$D$7)</f>
        <v>0</v>
      </c>
      <c r="X6">
        <f>MIN($G6-SUM($H6:W6),'England+Wales COVID data'!$D$6)</f>
        <v>0</v>
      </c>
      <c r="Y6">
        <f>MIN($G6-SUM($H6:X6),'England+Wales COVID data'!$D$5)</f>
        <v>0</v>
      </c>
      <c r="Z6">
        <f>MIN($G6-SUM($H6:Y6),'England+Wales COVID data'!$D$4)</f>
        <v>0</v>
      </c>
      <c r="AA6">
        <f>MIN($G6-SUM($H6:Z6),'England+Wales COVID data'!$D$3)</f>
        <v>0</v>
      </c>
      <c r="AB6">
        <f t="shared" si="21"/>
        <v>105381.81818181819</v>
      </c>
      <c r="AC6">
        <f ca="1">IFERROR($B$3*OFFSET(H6,0-$B$4,0),0)</f>
        <v>0</v>
      </c>
      <c r="AD6">
        <f t="shared" ca="1" si="22"/>
        <v>0</v>
      </c>
      <c r="AE6">
        <f t="shared" ca="1" si="23"/>
        <v>0</v>
      </c>
      <c r="AF6">
        <f t="shared" ca="1" si="24"/>
        <v>0</v>
      </c>
      <c r="AG6">
        <f t="shared" ca="1" si="25"/>
        <v>0</v>
      </c>
      <c r="AH6">
        <f t="shared" ca="1" si="26"/>
        <v>0</v>
      </c>
      <c r="AI6">
        <f t="shared" ca="1" si="27"/>
        <v>0</v>
      </c>
      <c r="AJ6">
        <f t="shared" ca="1" si="28"/>
        <v>0</v>
      </c>
      <c r="AK6">
        <f t="shared" ca="1" si="29"/>
        <v>0</v>
      </c>
      <c r="AL6">
        <f t="shared" ca="1" si="30"/>
        <v>0</v>
      </c>
      <c r="AM6">
        <f t="shared" ca="1" si="31"/>
        <v>0</v>
      </c>
      <c r="AN6">
        <f t="shared" ca="1" si="32"/>
        <v>0</v>
      </c>
      <c r="AO6">
        <f t="shared" ca="1" si="33"/>
        <v>0</v>
      </c>
      <c r="AP6">
        <f t="shared" ca="1" si="34"/>
        <v>0</v>
      </c>
      <c r="AQ6">
        <f t="shared" ca="1" si="35"/>
        <v>0</v>
      </c>
      <c r="AR6">
        <f t="shared" ca="1" si="36"/>
        <v>0</v>
      </c>
      <c r="AS6">
        <f t="shared" ca="1" si="37"/>
        <v>0</v>
      </c>
      <c r="AT6">
        <f t="shared" ca="1" si="38"/>
        <v>0</v>
      </c>
      <c r="AU6">
        <f t="shared" ca="1" si="39"/>
        <v>0</v>
      </c>
      <c r="AV6">
        <f t="shared" ca="1" si="40"/>
        <v>0</v>
      </c>
      <c r="AW6">
        <f t="shared" ca="1" si="41"/>
        <v>0</v>
      </c>
      <c r="AX6">
        <f ca="1">('England+Wales COVID data'!$G$22*AC6/'England+Wales COVID data'!$D$22)</f>
        <v>0</v>
      </c>
      <c r="AY6">
        <f ca="1">('England+Wales COVID data'!$G$21*AD6/'England+Wales COVID data'!$D$21)</f>
        <v>0</v>
      </c>
      <c r="AZ6">
        <f ca="1">('England+Wales COVID data'!$G$20*AE6/'England+Wales COVID data'!$D$20)</f>
        <v>0</v>
      </c>
      <c r="BA6">
        <f ca="1">('England+Wales COVID data'!$G$19*AF6/'England+Wales COVID data'!$D$19)</f>
        <v>0</v>
      </c>
      <c r="BB6">
        <f ca="1">('England+Wales COVID data'!$G$18*AG6/'England+Wales COVID data'!$D$18)</f>
        <v>0</v>
      </c>
      <c r="BC6">
        <f ca="1">('England+Wales COVID data'!$G$17*AH6/'England+Wales COVID data'!$D$17)</f>
        <v>0</v>
      </c>
      <c r="BD6">
        <f ca="1">('England+Wales COVID data'!$G$16*AI6/'England+Wales COVID data'!$D$16)</f>
        <v>0</v>
      </c>
      <c r="BE6">
        <f ca="1">('England+Wales COVID data'!$G$15*AJ6/'England+Wales COVID data'!$D$15)</f>
        <v>0</v>
      </c>
      <c r="BF6">
        <f ca="1">('England+Wales COVID data'!$G$14*AK6/'England+Wales COVID data'!$D$14)</f>
        <v>0</v>
      </c>
      <c r="BG6">
        <f ca="1">('England+Wales COVID data'!$G$13*AL6/'England+Wales COVID data'!$D$13)</f>
        <v>0</v>
      </c>
      <c r="BH6">
        <f ca="1">('England+Wales COVID data'!$G$12*AM6/'England+Wales COVID data'!$D$12)</f>
        <v>0</v>
      </c>
      <c r="BI6">
        <f ca="1">('England+Wales COVID data'!$G$11*AN6/'England+Wales COVID data'!$D$11)</f>
        <v>0</v>
      </c>
      <c r="BJ6">
        <f ca="1">('England+Wales COVID data'!$G$10*AO6/'England+Wales COVID data'!$D$10)</f>
        <v>0</v>
      </c>
      <c r="BK6">
        <f ca="1">('England+Wales COVID data'!$G$9*AP6/'England+Wales COVID data'!$D$9)</f>
        <v>0</v>
      </c>
      <c r="BL6">
        <f ca="1">('England+Wales COVID data'!$G$8*AQ6/'England+Wales COVID data'!$D$8)</f>
        <v>0</v>
      </c>
      <c r="BM6">
        <f ca="1">('England+Wales COVID data'!$G$7*AR6/'England+Wales COVID data'!$D$7)</f>
        <v>0</v>
      </c>
      <c r="BN6">
        <f ca="1">('England+Wales COVID data'!$G$6*AS6/'England+Wales COVID data'!$D$6)</f>
        <v>0</v>
      </c>
      <c r="BO6">
        <f ca="1">('England+Wales COVID data'!$G$5*AT6/'England+Wales COVID data'!$D$5)</f>
        <v>0</v>
      </c>
      <c r="BP6">
        <f ca="1">('England+Wales COVID data'!$G$4*AU6/'England+Wales COVID data'!$D$4)</f>
        <v>0</v>
      </c>
      <c r="BQ6">
        <f ca="1">('England+Wales COVID data'!$G$3*AV6/'England+Wales COVID data'!$D$3)</f>
        <v>0</v>
      </c>
      <c r="BR6">
        <f t="shared" ca="1" si="42"/>
        <v>0</v>
      </c>
      <c r="BS6">
        <f>100*AB6/'England+Wales COVID data'!$D$23</f>
        <v>0.1782633443819033</v>
      </c>
      <c r="BT6">
        <f ca="1">100*BR6/'England+Wales COVID data'!$G$23</f>
        <v>0</v>
      </c>
    </row>
    <row r="7" spans="1:72" x14ac:dyDescent="0.4">
      <c r="A7" t="s">
        <v>49</v>
      </c>
      <c r="B7" s="11">
        <v>150000</v>
      </c>
      <c r="D7" s="7">
        <f t="shared" si="19"/>
        <v>44177</v>
      </c>
      <c r="E7" s="1">
        <v>4</v>
      </c>
      <c r="F7" s="1">
        <f t="shared" si="20"/>
        <v>41509.090909090912</v>
      </c>
      <c r="G7">
        <f>SUM($F$3:F6)</f>
        <v>144763.63636363638</v>
      </c>
      <c r="H7">
        <f>MIN(G7,'England+Wales COVID data'!$D$22)</f>
        <v>144763.63636363638</v>
      </c>
      <c r="I7">
        <f>MIN(G7-SUM(H7),'England+Wales COVID data'!$D$21)</f>
        <v>0</v>
      </c>
      <c r="J7">
        <f>MIN($G7-SUM($H7:I7),'England+Wales COVID data'!$D$20)</f>
        <v>0</v>
      </c>
      <c r="K7">
        <f>MIN($G7-SUM($H7:J7),'England+Wales COVID data'!$D$19)</f>
        <v>0</v>
      </c>
      <c r="L7">
        <f>MIN($G7-SUM($H7:K7),'England+Wales COVID data'!$D$18)</f>
        <v>0</v>
      </c>
      <c r="M7">
        <f>MIN($G7-SUM($H7:L7),'England+Wales COVID data'!$D$17)</f>
        <v>0</v>
      </c>
      <c r="N7">
        <f>MIN($G7-SUM($H7:M7),'England+Wales COVID data'!$D$16)</f>
        <v>0</v>
      </c>
      <c r="O7">
        <f>MIN($G7-SUM($H7:N7),'England+Wales COVID data'!$D$15)</f>
        <v>0</v>
      </c>
      <c r="P7">
        <f>MIN($G7-SUM($H7:O7),'England+Wales COVID data'!$D$14)</f>
        <v>0</v>
      </c>
      <c r="Q7">
        <f>MIN($G7-SUM($H7:P7),'England+Wales COVID data'!$D$13)</f>
        <v>0</v>
      </c>
      <c r="R7">
        <f>MIN($G7-SUM($H7:Q7),'England+Wales COVID data'!$D$12)</f>
        <v>0</v>
      </c>
      <c r="S7">
        <f>MIN($G7-SUM($H7:R7),'England+Wales COVID data'!$D$11)</f>
        <v>0</v>
      </c>
      <c r="T7">
        <f>MIN($G7-SUM($H7:S7),'England+Wales COVID data'!$D$10)</f>
        <v>0</v>
      </c>
      <c r="U7">
        <f>MIN($G7-SUM($H7:T7),'England+Wales COVID data'!$D$9)</f>
        <v>0</v>
      </c>
      <c r="V7">
        <f>MIN($G7-SUM($H7:U7),'England+Wales COVID data'!$D$8)</f>
        <v>0</v>
      </c>
      <c r="W7">
        <f>MIN($G7-SUM($H7:V7),'England+Wales COVID data'!$D$7)</f>
        <v>0</v>
      </c>
      <c r="X7">
        <f>MIN($G7-SUM($H7:W7),'England+Wales COVID data'!$D$6)</f>
        <v>0</v>
      </c>
      <c r="Y7">
        <f>MIN($G7-SUM($H7:X7),'England+Wales COVID data'!$D$5)</f>
        <v>0</v>
      </c>
      <c r="Z7">
        <f>MIN($G7-SUM($H7:Y7),'England+Wales COVID data'!$D$4)</f>
        <v>0</v>
      </c>
      <c r="AA7">
        <f>MIN($G7-SUM($H7:Z7),'England+Wales COVID data'!$D$3)</f>
        <v>0</v>
      </c>
      <c r="AB7">
        <f t="shared" si="21"/>
        <v>144763.63636363638</v>
      </c>
      <c r="AC7">
        <f ca="1">IFERROR($B$3*OFFSET(H7,0-$B$4,0),0)</f>
        <v>0</v>
      </c>
      <c r="AD7">
        <f t="shared" ca="1" si="22"/>
        <v>0</v>
      </c>
      <c r="AE7">
        <f t="shared" ca="1" si="23"/>
        <v>0</v>
      </c>
      <c r="AF7">
        <f t="shared" ca="1" si="24"/>
        <v>0</v>
      </c>
      <c r="AG7">
        <f t="shared" ca="1" si="25"/>
        <v>0</v>
      </c>
      <c r="AH7">
        <f t="shared" ca="1" si="26"/>
        <v>0</v>
      </c>
      <c r="AI7">
        <f t="shared" ca="1" si="27"/>
        <v>0</v>
      </c>
      <c r="AJ7">
        <f t="shared" ca="1" si="28"/>
        <v>0</v>
      </c>
      <c r="AK7">
        <f t="shared" ca="1" si="29"/>
        <v>0</v>
      </c>
      <c r="AL7">
        <f t="shared" ca="1" si="30"/>
        <v>0</v>
      </c>
      <c r="AM7">
        <f t="shared" ca="1" si="31"/>
        <v>0</v>
      </c>
      <c r="AN7">
        <f t="shared" ca="1" si="32"/>
        <v>0</v>
      </c>
      <c r="AO7">
        <f t="shared" ca="1" si="33"/>
        <v>0</v>
      </c>
      <c r="AP7">
        <f t="shared" ca="1" si="34"/>
        <v>0</v>
      </c>
      <c r="AQ7">
        <f t="shared" ca="1" si="35"/>
        <v>0</v>
      </c>
      <c r="AR7">
        <f t="shared" ca="1" si="36"/>
        <v>0</v>
      </c>
      <c r="AS7">
        <f t="shared" ca="1" si="37"/>
        <v>0</v>
      </c>
      <c r="AT7">
        <f t="shared" ca="1" si="38"/>
        <v>0</v>
      </c>
      <c r="AU7">
        <f t="shared" ca="1" si="39"/>
        <v>0</v>
      </c>
      <c r="AV7">
        <f t="shared" ca="1" si="40"/>
        <v>0</v>
      </c>
      <c r="AW7">
        <f t="shared" ca="1" si="41"/>
        <v>0</v>
      </c>
      <c r="AX7">
        <f ca="1">('England+Wales COVID data'!$G$22*AC7/'England+Wales COVID data'!$D$22)</f>
        <v>0</v>
      </c>
      <c r="AY7">
        <f ca="1">('England+Wales COVID data'!$G$21*AD7/'England+Wales COVID data'!$D$21)</f>
        <v>0</v>
      </c>
      <c r="AZ7">
        <f ca="1">('England+Wales COVID data'!$G$20*AE7/'England+Wales COVID data'!$D$20)</f>
        <v>0</v>
      </c>
      <c r="BA7">
        <f ca="1">('England+Wales COVID data'!$G$19*AF7/'England+Wales COVID data'!$D$19)</f>
        <v>0</v>
      </c>
      <c r="BB7">
        <f ca="1">('England+Wales COVID data'!$G$18*AG7/'England+Wales COVID data'!$D$18)</f>
        <v>0</v>
      </c>
      <c r="BC7">
        <f ca="1">('England+Wales COVID data'!$G$17*AH7/'England+Wales COVID data'!$D$17)</f>
        <v>0</v>
      </c>
      <c r="BD7">
        <f ca="1">('England+Wales COVID data'!$G$16*AI7/'England+Wales COVID data'!$D$16)</f>
        <v>0</v>
      </c>
      <c r="BE7">
        <f ca="1">('England+Wales COVID data'!$G$15*AJ7/'England+Wales COVID data'!$D$15)</f>
        <v>0</v>
      </c>
      <c r="BF7">
        <f ca="1">('England+Wales COVID data'!$G$14*AK7/'England+Wales COVID data'!$D$14)</f>
        <v>0</v>
      </c>
      <c r="BG7">
        <f ca="1">('England+Wales COVID data'!$G$13*AL7/'England+Wales COVID data'!$D$13)</f>
        <v>0</v>
      </c>
      <c r="BH7">
        <f ca="1">('England+Wales COVID data'!$G$12*AM7/'England+Wales COVID data'!$D$12)</f>
        <v>0</v>
      </c>
      <c r="BI7">
        <f ca="1">('England+Wales COVID data'!$G$11*AN7/'England+Wales COVID data'!$D$11)</f>
        <v>0</v>
      </c>
      <c r="BJ7">
        <f ca="1">('England+Wales COVID data'!$G$10*AO7/'England+Wales COVID data'!$D$10)</f>
        <v>0</v>
      </c>
      <c r="BK7">
        <f ca="1">('England+Wales COVID data'!$G$9*AP7/'England+Wales COVID data'!$D$9)</f>
        <v>0</v>
      </c>
      <c r="BL7">
        <f ca="1">('England+Wales COVID data'!$G$8*AQ7/'England+Wales COVID data'!$D$8)</f>
        <v>0</v>
      </c>
      <c r="BM7">
        <f ca="1">('England+Wales COVID data'!$G$7*AR7/'England+Wales COVID data'!$D$7)</f>
        <v>0</v>
      </c>
      <c r="BN7">
        <f ca="1">('England+Wales COVID data'!$G$6*AS7/'England+Wales COVID data'!$D$6)</f>
        <v>0</v>
      </c>
      <c r="BO7">
        <f ca="1">('England+Wales COVID data'!$G$5*AT7/'England+Wales COVID data'!$D$5)</f>
        <v>0</v>
      </c>
      <c r="BP7">
        <f ca="1">('England+Wales COVID data'!$G$4*AU7/'England+Wales COVID data'!$D$4)</f>
        <v>0</v>
      </c>
      <c r="BQ7">
        <f ca="1">('England+Wales COVID data'!$G$3*AV7/'England+Wales COVID data'!$D$3)</f>
        <v>0</v>
      </c>
      <c r="BR7">
        <f t="shared" ca="1" si="42"/>
        <v>0</v>
      </c>
      <c r="BS7">
        <f>100*AB7/'England+Wales COVID data'!$D$23</f>
        <v>0.24488142649563738</v>
      </c>
      <c r="BT7">
        <f ca="1">100*BR7/'England+Wales COVID data'!$G$23</f>
        <v>0</v>
      </c>
    </row>
    <row r="8" spans="1:72" x14ac:dyDescent="0.4">
      <c r="A8" t="s">
        <v>50</v>
      </c>
      <c r="B8" s="10">
        <v>44228</v>
      </c>
      <c r="D8" s="7">
        <f t="shared" si="19"/>
        <v>44178</v>
      </c>
      <c r="E8" s="1">
        <v>5</v>
      </c>
      <c r="F8" s="1">
        <f t="shared" si="20"/>
        <v>43636.363636363632</v>
      </c>
      <c r="G8">
        <f>SUM($F$3:F7)</f>
        <v>186272.72727272729</v>
      </c>
      <c r="H8">
        <f>MIN(G8,'England+Wales COVID data'!$D$22)</f>
        <v>186272.72727272729</v>
      </c>
      <c r="I8">
        <f>MIN(G8-SUM(H8),'England+Wales COVID data'!$D$21)</f>
        <v>0</v>
      </c>
      <c r="J8">
        <f>MIN($G8-SUM($H8:I8),'England+Wales COVID data'!$D$20)</f>
        <v>0</v>
      </c>
      <c r="K8">
        <f>MIN($G8-SUM($H8:J8),'England+Wales COVID data'!$D$19)</f>
        <v>0</v>
      </c>
      <c r="L8">
        <f>MIN($G8-SUM($H8:K8),'England+Wales COVID data'!$D$18)</f>
        <v>0</v>
      </c>
      <c r="M8">
        <f>MIN($G8-SUM($H8:L8),'England+Wales COVID data'!$D$17)</f>
        <v>0</v>
      </c>
      <c r="N8">
        <f>MIN($G8-SUM($H8:M8),'England+Wales COVID data'!$D$16)</f>
        <v>0</v>
      </c>
      <c r="O8">
        <f>MIN($G8-SUM($H8:N8),'England+Wales COVID data'!$D$15)</f>
        <v>0</v>
      </c>
      <c r="P8">
        <f>MIN($G8-SUM($H8:O8),'England+Wales COVID data'!$D$14)</f>
        <v>0</v>
      </c>
      <c r="Q8">
        <f>MIN($G8-SUM($H8:P8),'England+Wales COVID data'!$D$13)</f>
        <v>0</v>
      </c>
      <c r="R8">
        <f>MIN($G8-SUM($H8:Q8),'England+Wales COVID data'!$D$12)</f>
        <v>0</v>
      </c>
      <c r="S8">
        <f>MIN($G8-SUM($H8:R8),'England+Wales COVID data'!$D$11)</f>
        <v>0</v>
      </c>
      <c r="T8">
        <f>MIN($G8-SUM($H8:S8),'England+Wales COVID data'!$D$10)</f>
        <v>0</v>
      </c>
      <c r="U8">
        <f>MIN($G8-SUM($H8:T8),'England+Wales COVID data'!$D$9)</f>
        <v>0</v>
      </c>
      <c r="V8">
        <f>MIN($G8-SUM($H8:U8),'England+Wales COVID data'!$D$8)</f>
        <v>0</v>
      </c>
      <c r="W8">
        <f>MIN($G8-SUM($H8:V8),'England+Wales COVID data'!$D$7)</f>
        <v>0</v>
      </c>
      <c r="X8">
        <f>MIN($G8-SUM($H8:W8),'England+Wales COVID data'!$D$6)</f>
        <v>0</v>
      </c>
      <c r="Y8">
        <f>MIN($G8-SUM($H8:X8),'England+Wales COVID data'!$D$5)</f>
        <v>0</v>
      </c>
      <c r="Z8">
        <f>MIN($G8-SUM($H8:Y8),'England+Wales COVID data'!$D$4)</f>
        <v>0</v>
      </c>
      <c r="AA8">
        <f>MIN($G8-SUM($H8:Z8),'England+Wales COVID data'!$D$3)</f>
        <v>0</v>
      </c>
      <c r="AB8">
        <f t="shared" si="21"/>
        <v>186272.72727272729</v>
      </c>
      <c r="AC8">
        <f ca="1">IFERROR($B$3*OFFSET(H8,0-$B$4,0),0)</f>
        <v>0</v>
      </c>
      <c r="AD8">
        <f t="shared" ca="1" si="22"/>
        <v>0</v>
      </c>
      <c r="AE8">
        <f t="shared" ca="1" si="23"/>
        <v>0</v>
      </c>
      <c r="AF8">
        <f t="shared" ca="1" si="24"/>
        <v>0</v>
      </c>
      <c r="AG8">
        <f t="shared" ca="1" si="25"/>
        <v>0</v>
      </c>
      <c r="AH8">
        <f t="shared" ca="1" si="26"/>
        <v>0</v>
      </c>
      <c r="AI8">
        <f t="shared" ca="1" si="27"/>
        <v>0</v>
      </c>
      <c r="AJ8">
        <f t="shared" ca="1" si="28"/>
        <v>0</v>
      </c>
      <c r="AK8">
        <f t="shared" ca="1" si="29"/>
        <v>0</v>
      </c>
      <c r="AL8">
        <f t="shared" ca="1" si="30"/>
        <v>0</v>
      </c>
      <c r="AM8">
        <f t="shared" ca="1" si="31"/>
        <v>0</v>
      </c>
      <c r="AN8">
        <f t="shared" ca="1" si="32"/>
        <v>0</v>
      </c>
      <c r="AO8">
        <f t="shared" ca="1" si="33"/>
        <v>0</v>
      </c>
      <c r="AP8">
        <f t="shared" ca="1" si="34"/>
        <v>0</v>
      </c>
      <c r="AQ8">
        <f t="shared" ca="1" si="35"/>
        <v>0</v>
      </c>
      <c r="AR8">
        <f t="shared" ca="1" si="36"/>
        <v>0</v>
      </c>
      <c r="AS8">
        <f t="shared" ca="1" si="37"/>
        <v>0</v>
      </c>
      <c r="AT8">
        <f t="shared" ca="1" si="38"/>
        <v>0</v>
      </c>
      <c r="AU8">
        <f t="shared" ca="1" si="39"/>
        <v>0</v>
      </c>
      <c r="AV8">
        <f t="shared" ca="1" si="40"/>
        <v>0</v>
      </c>
      <c r="AW8">
        <f t="shared" ca="1" si="41"/>
        <v>0</v>
      </c>
      <c r="AX8">
        <f ca="1">('England+Wales COVID data'!$G$22*AC8/'England+Wales COVID data'!$D$22)</f>
        <v>0</v>
      </c>
      <c r="AY8">
        <f ca="1">('England+Wales COVID data'!$G$21*AD8/'England+Wales COVID data'!$D$21)</f>
        <v>0</v>
      </c>
      <c r="AZ8">
        <f ca="1">('England+Wales COVID data'!$G$20*AE8/'England+Wales COVID data'!$D$20)</f>
        <v>0</v>
      </c>
      <c r="BA8">
        <f ca="1">('England+Wales COVID data'!$G$19*AF8/'England+Wales COVID data'!$D$19)</f>
        <v>0</v>
      </c>
      <c r="BB8">
        <f ca="1">('England+Wales COVID data'!$G$18*AG8/'England+Wales COVID data'!$D$18)</f>
        <v>0</v>
      </c>
      <c r="BC8">
        <f ca="1">('England+Wales COVID data'!$G$17*AH8/'England+Wales COVID data'!$D$17)</f>
        <v>0</v>
      </c>
      <c r="BD8">
        <f ca="1">('England+Wales COVID data'!$G$16*AI8/'England+Wales COVID data'!$D$16)</f>
        <v>0</v>
      </c>
      <c r="BE8">
        <f ca="1">('England+Wales COVID data'!$G$15*AJ8/'England+Wales COVID data'!$D$15)</f>
        <v>0</v>
      </c>
      <c r="BF8">
        <f ca="1">('England+Wales COVID data'!$G$14*AK8/'England+Wales COVID data'!$D$14)</f>
        <v>0</v>
      </c>
      <c r="BG8">
        <f ca="1">('England+Wales COVID data'!$G$13*AL8/'England+Wales COVID data'!$D$13)</f>
        <v>0</v>
      </c>
      <c r="BH8">
        <f ca="1">('England+Wales COVID data'!$G$12*AM8/'England+Wales COVID data'!$D$12)</f>
        <v>0</v>
      </c>
      <c r="BI8">
        <f ca="1">('England+Wales COVID data'!$G$11*AN8/'England+Wales COVID data'!$D$11)</f>
        <v>0</v>
      </c>
      <c r="BJ8">
        <f ca="1">('England+Wales COVID data'!$G$10*AO8/'England+Wales COVID data'!$D$10)</f>
        <v>0</v>
      </c>
      <c r="BK8">
        <f ca="1">('England+Wales COVID data'!$G$9*AP8/'England+Wales COVID data'!$D$9)</f>
        <v>0</v>
      </c>
      <c r="BL8">
        <f ca="1">('England+Wales COVID data'!$G$8*AQ8/'England+Wales COVID data'!$D$8)</f>
        <v>0</v>
      </c>
      <c r="BM8">
        <f ca="1">('England+Wales COVID data'!$G$7*AR8/'England+Wales COVID data'!$D$7)</f>
        <v>0</v>
      </c>
      <c r="BN8">
        <f ca="1">('England+Wales COVID data'!$G$6*AS8/'England+Wales COVID data'!$D$6)</f>
        <v>0</v>
      </c>
      <c r="BO8">
        <f ca="1">('England+Wales COVID data'!$G$5*AT8/'England+Wales COVID data'!$D$5)</f>
        <v>0</v>
      </c>
      <c r="BP8">
        <f ca="1">('England+Wales COVID data'!$G$4*AU8/'England+Wales COVID data'!$D$4)</f>
        <v>0</v>
      </c>
      <c r="BQ8">
        <f ca="1">('England+Wales COVID data'!$G$3*AV8/'England+Wales COVID data'!$D$3)</f>
        <v>0</v>
      </c>
      <c r="BR8">
        <f t="shared" ca="1" si="42"/>
        <v>0</v>
      </c>
      <c r="BS8">
        <f>100*AB8/'England+Wales COVID data'!$D$23</f>
        <v>0.31509799226925456</v>
      </c>
      <c r="BT8">
        <f ca="1">100*BR8/'England+Wales COVID data'!$G$23</f>
        <v>0</v>
      </c>
    </row>
    <row r="9" spans="1:72" x14ac:dyDescent="0.4">
      <c r="D9" s="7">
        <f t="shared" si="19"/>
        <v>44179</v>
      </c>
      <c r="E9" s="1">
        <v>6</v>
      </c>
      <c r="F9" s="1">
        <f t="shared" si="20"/>
        <v>45763.636363636368</v>
      </c>
      <c r="G9">
        <f>SUM($F$3:F8)</f>
        <v>229909.09090909094</v>
      </c>
      <c r="H9">
        <f>MIN(G9,'England+Wales COVID data'!$D$22)</f>
        <v>229909.09090909094</v>
      </c>
      <c r="I9">
        <f>MIN(G9-SUM(H9),'England+Wales COVID data'!$D$21)</f>
        <v>0</v>
      </c>
      <c r="J9">
        <f>MIN($G9-SUM($H9:I9),'England+Wales COVID data'!$D$20)</f>
        <v>0</v>
      </c>
      <c r="K9">
        <f>MIN($G9-SUM($H9:J9),'England+Wales COVID data'!$D$19)</f>
        <v>0</v>
      </c>
      <c r="L9">
        <f>MIN($G9-SUM($H9:K9),'England+Wales COVID data'!$D$18)</f>
        <v>0</v>
      </c>
      <c r="M9">
        <f>MIN($G9-SUM($H9:L9),'England+Wales COVID data'!$D$17)</f>
        <v>0</v>
      </c>
      <c r="N9">
        <f>MIN($G9-SUM($H9:M9),'England+Wales COVID data'!$D$16)</f>
        <v>0</v>
      </c>
      <c r="O9">
        <f>MIN($G9-SUM($H9:N9),'England+Wales COVID data'!$D$15)</f>
        <v>0</v>
      </c>
      <c r="P9">
        <f>MIN($G9-SUM($H9:O9),'England+Wales COVID data'!$D$14)</f>
        <v>0</v>
      </c>
      <c r="Q9">
        <f>MIN($G9-SUM($H9:P9),'England+Wales COVID data'!$D$13)</f>
        <v>0</v>
      </c>
      <c r="R9">
        <f>MIN($G9-SUM($H9:Q9),'England+Wales COVID data'!$D$12)</f>
        <v>0</v>
      </c>
      <c r="S9">
        <f>MIN($G9-SUM($H9:R9),'England+Wales COVID data'!$D$11)</f>
        <v>0</v>
      </c>
      <c r="T9">
        <f>MIN($G9-SUM($H9:S9),'England+Wales COVID data'!$D$10)</f>
        <v>0</v>
      </c>
      <c r="U9">
        <f>MIN($G9-SUM($H9:T9),'England+Wales COVID data'!$D$9)</f>
        <v>0</v>
      </c>
      <c r="V9">
        <f>MIN($G9-SUM($H9:U9),'England+Wales COVID data'!$D$8)</f>
        <v>0</v>
      </c>
      <c r="W9">
        <f>MIN($G9-SUM($H9:V9),'England+Wales COVID data'!$D$7)</f>
        <v>0</v>
      </c>
      <c r="X9">
        <f>MIN($G9-SUM($H9:W9),'England+Wales COVID data'!$D$6)</f>
        <v>0</v>
      </c>
      <c r="Y9">
        <f>MIN($G9-SUM($H9:X9),'England+Wales COVID data'!$D$5)</f>
        <v>0</v>
      </c>
      <c r="Z9">
        <f>MIN($G9-SUM($H9:Y9),'England+Wales COVID data'!$D$4)</f>
        <v>0</v>
      </c>
      <c r="AA9">
        <f>MIN($G9-SUM($H9:Z9),'England+Wales COVID data'!$D$3)</f>
        <v>0</v>
      </c>
      <c r="AB9">
        <f t="shared" si="21"/>
        <v>229909.09090909094</v>
      </c>
      <c r="AC9">
        <f ca="1">IFERROR($B$3*OFFSET(H9,0-$B$4,0),0)</f>
        <v>0</v>
      </c>
      <c r="AD9">
        <f t="shared" ca="1" si="22"/>
        <v>0</v>
      </c>
      <c r="AE9">
        <f t="shared" ca="1" si="23"/>
        <v>0</v>
      </c>
      <c r="AF9">
        <f t="shared" ca="1" si="24"/>
        <v>0</v>
      </c>
      <c r="AG9">
        <f t="shared" ca="1" si="25"/>
        <v>0</v>
      </c>
      <c r="AH9">
        <f t="shared" ca="1" si="26"/>
        <v>0</v>
      </c>
      <c r="AI9">
        <f t="shared" ca="1" si="27"/>
        <v>0</v>
      </c>
      <c r="AJ9">
        <f t="shared" ca="1" si="28"/>
        <v>0</v>
      </c>
      <c r="AK9">
        <f t="shared" ca="1" si="29"/>
        <v>0</v>
      </c>
      <c r="AL9">
        <f t="shared" ca="1" si="30"/>
        <v>0</v>
      </c>
      <c r="AM9">
        <f t="shared" ca="1" si="31"/>
        <v>0</v>
      </c>
      <c r="AN9">
        <f t="shared" ca="1" si="32"/>
        <v>0</v>
      </c>
      <c r="AO9">
        <f t="shared" ca="1" si="33"/>
        <v>0</v>
      </c>
      <c r="AP9">
        <f t="shared" ca="1" si="34"/>
        <v>0</v>
      </c>
      <c r="AQ9">
        <f t="shared" ca="1" si="35"/>
        <v>0</v>
      </c>
      <c r="AR9">
        <f t="shared" ca="1" si="36"/>
        <v>0</v>
      </c>
      <c r="AS9">
        <f t="shared" ca="1" si="37"/>
        <v>0</v>
      </c>
      <c r="AT9">
        <f t="shared" ca="1" si="38"/>
        <v>0</v>
      </c>
      <c r="AU9">
        <f t="shared" ca="1" si="39"/>
        <v>0</v>
      </c>
      <c r="AV9">
        <f t="shared" ca="1" si="40"/>
        <v>0</v>
      </c>
      <c r="AW9">
        <f t="shared" ca="1" si="41"/>
        <v>0</v>
      </c>
      <c r="AX9">
        <f ca="1">('England+Wales COVID data'!$G$22*AC9/'England+Wales COVID data'!$D$22)</f>
        <v>0</v>
      </c>
      <c r="AY9">
        <f ca="1">('England+Wales COVID data'!$G$21*AD9/'England+Wales COVID data'!$D$21)</f>
        <v>0</v>
      </c>
      <c r="AZ9">
        <f ca="1">('England+Wales COVID data'!$G$20*AE9/'England+Wales COVID data'!$D$20)</f>
        <v>0</v>
      </c>
      <c r="BA9">
        <f ca="1">('England+Wales COVID data'!$G$19*AF9/'England+Wales COVID data'!$D$19)</f>
        <v>0</v>
      </c>
      <c r="BB9">
        <f ca="1">('England+Wales COVID data'!$G$18*AG9/'England+Wales COVID data'!$D$18)</f>
        <v>0</v>
      </c>
      <c r="BC9">
        <f ca="1">('England+Wales COVID data'!$G$17*AH9/'England+Wales COVID data'!$D$17)</f>
        <v>0</v>
      </c>
      <c r="BD9">
        <f ca="1">('England+Wales COVID data'!$G$16*AI9/'England+Wales COVID data'!$D$16)</f>
        <v>0</v>
      </c>
      <c r="BE9">
        <f ca="1">('England+Wales COVID data'!$G$15*AJ9/'England+Wales COVID data'!$D$15)</f>
        <v>0</v>
      </c>
      <c r="BF9">
        <f ca="1">('England+Wales COVID data'!$G$14*AK9/'England+Wales COVID data'!$D$14)</f>
        <v>0</v>
      </c>
      <c r="BG9">
        <f ca="1">('England+Wales COVID data'!$G$13*AL9/'England+Wales COVID data'!$D$13)</f>
        <v>0</v>
      </c>
      <c r="BH9">
        <f ca="1">('England+Wales COVID data'!$G$12*AM9/'England+Wales COVID data'!$D$12)</f>
        <v>0</v>
      </c>
      <c r="BI9">
        <f ca="1">('England+Wales COVID data'!$G$11*AN9/'England+Wales COVID data'!$D$11)</f>
        <v>0</v>
      </c>
      <c r="BJ9">
        <f ca="1">('England+Wales COVID data'!$G$10*AO9/'England+Wales COVID data'!$D$10)</f>
        <v>0</v>
      </c>
      <c r="BK9">
        <f ca="1">('England+Wales COVID data'!$G$9*AP9/'England+Wales COVID data'!$D$9)</f>
        <v>0</v>
      </c>
      <c r="BL9">
        <f ca="1">('England+Wales COVID data'!$G$8*AQ9/'England+Wales COVID data'!$D$8)</f>
        <v>0</v>
      </c>
      <c r="BM9">
        <f ca="1">('England+Wales COVID data'!$G$7*AR9/'England+Wales COVID data'!$D$7)</f>
        <v>0</v>
      </c>
      <c r="BN9">
        <f ca="1">('England+Wales COVID data'!$G$6*AS9/'England+Wales COVID data'!$D$6)</f>
        <v>0</v>
      </c>
      <c r="BO9">
        <f ca="1">('England+Wales COVID data'!$G$5*AT9/'England+Wales COVID data'!$D$5)</f>
        <v>0</v>
      </c>
      <c r="BP9">
        <f ca="1">('England+Wales COVID data'!$G$4*AU9/'England+Wales COVID data'!$D$4)</f>
        <v>0</v>
      </c>
      <c r="BQ9">
        <f ca="1">('England+Wales COVID data'!$G$3*AV9/'England+Wales COVID data'!$D$3)</f>
        <v>0</v>
      </c>
      <c r="BR9">
        <f t="shared" ca="1" si="42"/>
        <v>0</v>
      </c>
      <c r="BS9">
        <f>100*AB9/'England+Wales COVID data'!$D$23</f>
        <v>0.38891304170275492</v>
      </c>
      <c r="BT9">
        <f ca="1">100*BR9/'England+Wales COVID data'!$G$23</f>
        <v>0</v>
      </c>
    </row>
    <row r="10" spans="1:72" x14ac:dyDescent="0.4">
      <c r="D10" s="7">
        <f t="shared" si="19"/>
        <v>44180</v>
      </c>
      <c r="E10" s="1">
        <v>7</v>
      </c>
      <c r="F10" s="1">
        <f t="shared" si="20"/>
        <v>47890.909090909088</v>
      </c>
      <c r="G10">
        <f>SUM($F$3:F9)</f>
        <v>275672.72727272729</v>
      </c>
      <c r="H10">
        <f>MIN(G10,'England+Wales COVID data'!$D$22)</f>
        <v>275672.72727272729</v>
      </c>
      <c r="I10">
        <f>MIN(G10-SUM(H10),'England+Wales COVID data'!$D$21)</f>
        <v>0</v>
      </c>
      <c r="J10">
        <f>MIN($G10-SUM($H10:I10),'England+Wales COVID data'!$D$20)</f>
        <v>0</v>
      </c>
      <c r="K10">
        <f>MIN($G10-SUM($H10:J10),'England+Wales COVID data'!$D$19)</f>
        <v>0</v>
      </c>
      <c r="L10">
        <f>MIN($G10-SUM($H10:K10),'England+Wales COVID data'!$D$18)</f>
        <v>0</v>
      </c>
      <c r="M10">
        <f>MIN($G10-SUM($H10:L10),'England+Wales COVID data'!$D$17)</f>
        <v>0</v>
      </c>
      <c r="N10">
        <f>MIN($G10-SUM($H10:M10),'England+Wales COVID data'!$D$16)</f>
        <v>0</v>
      </c>
      <c r="O10">
        <f>MIN($G10-SUM($H10:N10),'England+Wales COVID data'!$D$15)</f>
        <v>0</v>
      </c>
      <c r="P10">
        <f>MIN($G10-SUM($H10:O10),'England+Wales COVID data'!$D$14)</f>
        <v>0</v>
      </c>
      <c r="Q10">
        <f>MIN($G10-SUM($H10:P10),'England+Wales COVID data'!$D$13)</f>
        <v>0</v>
      </c>
      <c r="R10">
        <f>MIN($G10-SUM($H10:Q10),'England+Wales COVID data'!$D$12)</f>
        <v>0</v>
      </c>
      <c r="S10">
        <f>MIN($G10-SUM($H10:R10),'England+Wales COVID data'!$D$11)</f>
        <v>0</v>
      </c>
      <c r="T10">
        <f>MIN($G10-SUM($H10:S10),'England+Wales COVID data'!$D$10)</f>
        <v>0</v>
      </c>
      <c r="U10">
        <f>MIN($G10-SUM($H10:T10),'England+Wales COVID data'!$D$9)</f>
        <v>0</v>
      </c>
      <c r="V10">
        <f>MIN($G10-SUM($H10:U10),'England+Wales COVID data'!$D$8)</f>
        <v>0</v>
      </c>
      <c r="W10">
        <f>MIN($G10-SUM($H10:V10),'England+Wales COVID data'!$D$7)</f>
        <v>0</v>
      </c>
      <c r="X10">
        <f>MIN($G10-SUM($H10:W10),'England+Wales COVID data'!$D$6)</f>
        <v>0</v>
      </c>
      <c r="Y10">
        <f>MIN($G10-SUM($H10:X10),'England+Wales COVID data'!$D$5)</f>
        <v>0</v>
      </c>
      <c r="Z10">
        <f>MIN($G10-SUM($H10:Y10),'England+Wales COVID data'!$D$4)</f>
        <v>0</v>
      </c>
      <c r="AA10">
        <f>MIN($G10-SUM($H10:Z10),'England+Wales COVID data'!$D$3)</f>
        <v>0</v>
      </c>
      <c r="AB10">
        <f t="shared" si="21"/>
        <v>275672.72727272729</v>
      </c>
      <c r="AC10">
        <f ca="1">IFERROR($B$3*OFFSET(H10,0-$B$4,0),0)</f>
        <v>0</v>
      </c>
      <c r="AD10">
        <f t="shared" ca="1" si="22"/>
        <v>0</v>
      </c>
      <c r="AE10">
        <f t="shared" ca="1" si="23"/>
        <v>0</v>
      </c>
      <c r="AF10">
        <f t="shared" ca="1" si="24"/>
        <v>0</v>
      </c>
      <c r="AG10">
        <f t="shared" ca="1" si="25"/>
        <v>0</v>
      </c>
      <c r="AH10">
        <f t="shared" ca="1" si="26"/>
        <v>0</v>
      </c>
      <c r="AI10">
        <f t="shared" ca="1" si="27"/>
        <v>0</v>
      </c>
      <c r="AJ10">
        <f t="shared" ca="1" si="28"/>
        <v>0</v>
      </c>
      <c r="AK10">
        <f t="shared" ca="1" si="29"/>
        <v>0</v>
      </c>
      <c r="AL10">
        <f t="shared" ca="1" si="30"/>
        <v>0</v>
      </c>
      <c r="AM10">
        <f t="shared" ca="1" si="31"/>
        <v>0</v>
      </c>
      <c r="AN10">
        <f t="shared" ca="1" si="32"/>
        <v>0</v>
      </c>
      <c r="AO10">
        <f t="shared" ca="1" si="33"/>
        <v>0</v>
      </c>
      <c r="AP10">
        <f t="shared" ca="1" si="34"/>
        <v>0</v>
      </c>
      <c r="AQ10">
        <f t="shared" ca="1" si="35"/>
        <v>0</v>
      </c>
      <c r="AR10">
        <f t="shared" ca="1" si="36"/>
        <v>0</v>
      </c>
      <c r="AS10">
        <f t="shared" ca="1" si="37"/>
        <v>0</v>
      </c>
      <c r="AT10">
        <f t="shared" ca="1" si="38"/>
        <v>0</v>
      </c>
      <c r="AU10">
        <f t="shared" ca="1" si="39"/>
        <v>0</v>
      </c>
      <c r="AV10">
        <f t="shared" ca="1" si="40"/>
        <v>0</v>
      </c>
      <c r="AW10">
        <f t="shared" ca="1" si="41"/>
        <v>0</v>
      </c>
      <c r="AX10">
        <f ca="1">('England+Wales COVID data'!$G$22*AC10/'England+Wales COVID data'!$D$22)</f>
        <v>0</v>
      </c>
      <c r="AY10">
        <f ca="1">('England+Wales COVID data'!$G$21*AD10/'England+Wales COVID data'!$D$21)</f>
        <v>0</v>
      </c>
      <c r="AZ10">
        <f ca="1">('England+Wales COVID data'!$G$20*AE10/'England+Wales COVID data'!$D$20)</f>
        <v>0</v>
      </c>
      <c r="BA10">
        <f ca="1">('England+Wales COVID data'!$G$19*AF10/'England+Wales COVID data'!$D$19)</f>
        <v>0</v>
      </c>
      <c r="BB10">
        <f ca="1">('England+Wales COVID data'!$G$18*AG10/'England+Wales COVID data'!$D$18)</f>
        <v>0</v>
      </c>
      <c r="BC10">
        <f ca="1">('England+Wales COVID data'!$G$17*AH10/'England+Wales COVID data'!$D$17)</f>
        <v>0</v>
      </c>
      <c r="BD10">
        <f ca="1">('England+Wales COVID data'!$G$16*AI10/'England+Wales COVID data'!$D$16)</f>
        <v>0</v>
      </c>
      <c r="BE10">
        <f ca="1">('England+Wales COVID data'!$G$15*AJ10/'England+Wales COVID data'!$D$15)</f>
        <v>0</v>
      </c>
      <c r="BF10">
        <f ca="1">('England+Wales COVID data'!$G$14*AK10/'England+Wales COVID data'!$D$14)</f>
        <v>0</v>
      </c>
      <c r="BG10">
        <f ca="1">('England+Wales COVID data'!$G$13*AL10/'England+Wales COVID data'!$D$13)</f>
        <v>0</v>
      </c>
      <c r="BH10">
        <f ca="1">('England+Wales COVID data'!$G$12*AM10/'England+Wales COVID data'!$D$12)</f>
        <v>0</v>
      </c>
      <c r="BI10">
        <f ca="1">('England+Wales COVID data'!$G$11*AN10/'England+Wales COVID data'!$D$11)</f>
        <v>0</v>
      </c>
      <c r="BJ10">
        <f ca="1">('England+Wales COVID data'!$G$10*AO10/'England+Wales COVID data'!$D$10)</f>
        <v>0</v>
      </c>
      <c r="BK10">
        <f ca="1">('England+Wales COVID data'!$G$9*AP10/'England+Wales COVID data'!$D$9)</f>
        <v>0</v>
      </c>
      <c r="BL10">
        <f ca="1">('England+Wales COVID data'!$G$8*AQ10/'England+Wales COVID data'!$D$8)</f>
        <v>0</v>
      </c>
      <c r="BM10">
        <f ca="1">('England+Wales COVID data'!$G$7*AR10/'England+Wales COVID data'!$D$7)</f>
        <v>0</v>
      </c>
      <c r="BN10">
        <f ca="1">('England+Wales COVID data'!$G$6*AS10/'England+Wales COVID data'!$D$6)</f>
        <v>0</v>
      </c>
      <c r="BO10">
        <f ca="1">('England+Wales COVID data'!$G$5*AT10/'England+Wales COVID data'!$D$5)</f>
        <v>0</v>
      </c>
      <c r="BP10">
        <f ca="1">('England+Wales COVID data'!$G$4*AU10/'England+Wales COVID data'!$D$4)</f>
        <v>0</v>
      </c>
      <c r="BQ10">
        <f ca="1">('England+Wales COVID data'!$G$3*AV10/'England+Wales COVID data'!$D$3)</f>
        <v>0</v>
      </c>
      <c r="BR10">
        <f t="shared" ca="1" si="42"/>
        <v>0</v>
      </c>
      <c r="BS10">
        <f>100*AB10/'England+Wales COVID data'!$D$23</f>
        <v>0.46632657479613837</v>
      </c>
      <c r="BT10">
        <f ca="1">100*BR10/'England+Wales COVID data'!$G$23</f>
        <v>0</v>
      </c>
    </row>
    <row r="11" spans="1:72" x14ac:dyDescent="0.4">
      <c r="D11" s="7">
        <f t="shared" si="19"/>
        <v>44181</v>
      </c>
      <c r="E11" s="1">
        <v>8</v>
      </c>
      <c r="F11" s="1">
        <f t="shared" si="20"/>
        <v>50018.181818181823</v>
      </c>
      <c r="G11">
        <f>SUM($F$3:F10)</f>
        <v>323563.63636363635</v>
      </c>
      <c r="H11">
        <f>MIN(G11,'England+Wales COVID data'!$D$22)</f>
        <v>323563.63636363635</v>
      </c>
      <c r="I11">
        <f>MIN(G11-SUM(H11),'England+Wales COVID data'!$D$21)</f>
        <v>0</v>
      </c>
      <c r="J11">
        <f>MIN($G11-SUM($H11:I11),'England+Wales COVID data'!$D$20)</f>
        <v>0</v>
      </c>
      <c r="K11">
        <f>MIN($G11-SUM($H11:J11),'England+Wales COVID data'!$D$19)</f>
        <v>0</v>
      </c>
      <c r="L11">
        <f>MIN($G11-SUM($H11:K11),'England+Wales COVID data'!$D$18)</f>
        <v>0</v>
      </c>
      <c r="M11">
        <f>MIN($G11-SUM($H11:L11),'England+Wales COVID data'!$D$17)</f>
        <v>0</v>
      </c>
      <c r="N11">
        <f>MIN($G11-SUM($H11:M11),'England+Wales COVID data'!$D$16)</f>
        <v>0</v>
      </c>
      <c r="O11">
        <f>MIN($G11-SUM($H11:N11),'England+Wales COVID data'!$D$15)</f>
        <v>0</v>
      </c>
      <c r="P11">
        <f>MIN($G11-SUM($H11:O11),'England+Wales COVID data'!$D$14)</f>
        <v>0</v>
      </c>
      <c r="Q11">
        <f>MIN($G11-SUM($H11:P11),'England+Wales COVID data'!$D$13)</f>
        <v>0</v>
      </c>
      <c r="R11">
        <f>MIN($G11-SUM($H11:Q11),'England+Wales COVID data'!$D$12)</f>
        <v>0</v>
      </c>
      <c r="S11">
        <f>MIN($G11-SUM($H11:R11),'England+Wales COVID data'!$D$11)</f>
        <v>0</v>
      </c>
      <c r="T11">
        <f>MIN($G11-SUM($H11:S11),'England+Wales COVID data'!$D$10)</f>
        <v>0</v>
      </c>
      <c r="U11">
        <f>MIN($G11-SUM($H11:T11),'England+Wales COVID data'!$D$9)</f>
        <v>0</v>
      </c>
      <c r="V11">
        <f>MIN($G11-SUM($H11:U11),'England+Wales COVID data'!$D$8)</f>
        <v>0</v>
      </c>
      <c r="W11">
        <f>MIN($G11-SUM($H11:V11),'England+Wales COVID data'!$D$7)</f>
        <v>0</v>
      </c>
      <c r="X11">
        <f>MIN($G11-SUM($H11:W11),'England+Wales COVID data'!$D$6)</f>
        <v>0</v>
      </c>
      <c r="Y11">
        <f>MIN($G11-SUM($H11:X11),'England+Wales COVID data'!$D$5)</f>
        <v>0</v>
      </c>
      <c r="Z11">
        <f>MIN($G11-SUM($H11:Y11),'England+Wales COVID data'!$D$4)</f>
        <v>0</v>
      </c>
      <c r="AA11">
        <f>MIN($G11-SUM($H11:Z11),'England+Wales COVID data'!$D$3)</f>
        <v>0</v>
      </c>
      <c r="AB11">
        <f t="shared" si="21"/>
        <v>323563.63636363635</v>
      </c>
      <c r="AC11">
        <f ca="1">IFERROR($B$3*OFFSET(H11,0-$B$4,0),0)</f>
        <v>0</v>
      </c>
      <c r="AD11">
        <f t="shared" ca="1" si="22"/>
        <v>0</v>
      </c>
      <c r="AE11">
        <f t="shared" ca="1" si="23"/>
        <v>0</v>
      </c>
      <c r="AF11">
        <f t="shared" ca="1" si="24"/>
        <v>0</v>
      </c>
      <c r="AG11">
        <f t="shared" ca="1" si="25"/>
        <v>0</v>
      </c>
      <c r="AH11">
        <f t="shared" ca="1" si="26"/>
        <v>0</v>
      </c>
      <c r="AI11">
        <f t="shared" ca="1" si="27"/>
        <v>0</v>
      </c>
      <c r="AJ11">
        <f t="shared" ca="1" si="28"/>
        <v>0</v>
      </c>
      <c r="AK11">
        <f t="shared" ca="1" si="29"/>
        <v>0</v>
      </c>
      <c r="AL11">
        <f t="shared" ca="1" si="30"/>
        <v>0</v>
      </c>
      <c r="AM11">
        <f t="shared" ca="1" si="31"/>
        <v>0</v>
      </c>
      <c r="AN11">
        <f t="shared" ca="1" si="32"/>
        <v>0</v>
      </c>
      <c r="AO11">
        <f t="shared" ca="1" si="33"/>
        <v>0</v>
      </c>
      <c r="AP11">
        <f t="shared" ca="1" si="34"/>
        <v>0</v>
      </c>
      <c r="AQ11">
        <f t="shared" ca="1" si="35"/>
        <v>0</v>
      </c>
      <c r="AR11">
        <f t="shared" ca="1" si="36"/>
        <v>0</v>
      </c>
      <c r="AS11">
        <f t="shared" ca="1" si="37"/>
        <v>0</v>
      </c>
      <c r="AT11">
        <f t="shared" ca="1" si="38"/>
        <v>0</v>
      </c>
      <c r="AU11">
        <f t="shared" ca="1" si="39"/>
        <v>0</v>
      </c>
      <c r="AV11">
        <f t="shared" ca="1" si="40"/>
        <v>0</v>
      </c>
      <c r="AW11">
        <f t="shared" ca="1" si="41"/>
        <v>0</v>
      </c>
      <c r="AX11">
        <f ca="1">('England+Wales COVID data'!$G$22*AC11/'England+Wales COVID data'!$D$22)</f>
        <v>0</v>
      </c>
      <c r="AY11">
        <f ca="1">('England+Wales COVID data'!$G$21*AD11/'England+Wales COVID data'!$D$21)</f>
        <v>0</v>
      </c>
      <c r="AZ11">
        <f ca="1">('England+Wales COVID data'!$G$20*AE11/'England+Wales COVID data'!$D$20)</f>
        <v>0</v>
      </c>
      <c r="BA11">
        <f ca="1">('England+Wales COVID data'!$G$19*AF11/'England+Wales COVID data'!$D$19)</f>
        <v>0</v>
      </c>
      <c r="BB11">
        <f ca="1">('England+Wales COVID data'!$G$18*AG11/'England+Wales COVID data'!$D$18)</f>
        <v>0</v>
      </c>
      <c r="BC11">
        <f ca="1">('England+Wales COVID data'!$G$17*AH11/'England+Wales COVID data'!$D$17)</f>
        <v>0</v>
      </c>
      <c r="BD11">
        <f ca="1">('England+Wales COVID data'!$G$16*AI11/'England+Wales COVID data'!$D$16)</f>
        <v>0</v>
      </c>
      <c r="BE11">
        <f ca="1">('England+Wales COVID data'!$G$15*AJ11/'England+Wales COVID data'!$D$15)</f>
        <v>0</v>
      </c>
      <c r="BF11">
        <f ca="1">('England+Wales COVID data'!$G$14*AK11/'England+Wales COVID data'!$D$14)</f>
        <v>0</v>
      </c>
      <c r="BG11">
        <f ca="1">('England+Wales COVID data'!$G$13*AL11/'England+Wales COVID data'!$D$13)</f>
        <v>0</v>
      </c>
      <c r="BH11">
        <f ca="1">('England+Wales COVID data'!$G$12*AM11/'England+Wales COVID data'!$D$12)</f>
        <v>0</v>
      </c>
      <c r="BI11">
        <f ca="1">('England+Wales COVID data'!$G$11*AN11/'England+Wales COVID data'!$D$11)</f>
        <v>0</v>
      </c>
      <c r="BJ11">
        <f ca="1">('England+Wales COVID data'!$G$10*AO11/'England+Wales COVID data'!$D$10)</f>
        <v>0</v>
      </c>
      <c r="BK11">
        <f ca="1">('England+Wales COVID data'!$G$9*AP11/'England+Wales COVID data'!$D$9)</f>
        <v>0</v>
      </c>
      <c r="BL11">
        <f ca="1">('England+Wales COVID data'!$G$8*AQ11/'England+Wales COVID data'!$D$8)</f>
        <v>0</v>
      </c>
      <c r="BM11">
        <f ca="1">('England+Wales COVID data'!$G$7*AR11/'England+Wales COVID data'!$D$7)</f>
        <v>0</v>
      </c>
      <c r="BN11">
        <f ca="1">('England+Wales COVID data'!$G$6*AS11/'England+Wales COVID data'!$D$6)</f>
        <v>0</v>
      </c>
      <c r="BO11">
        <f ca="1">('England+Wales COVID data'!$G$5*AT11/'England+Wales COVID data'!$D$5)</f>
        <v>0</v>
      </c>
      <c r="BP11">
        <f ca="1">('England+Wales COVID data'!$G$4*AU11/'England+Wales COVID data'!$D$4)</f>
        <v>0</v>
      </c>
      <c r="BQ11">
        <f ca="1">('England+Wales COVID data'!$G$3*AV11/'England+Wales COVID data'!$D$3)</f>
        <v>0</v>
      </c>
      <c r="BR11">
        <f t="shared" ca="1" si="42"/>
        <v>0</v>
      </c>
      <c r="BS11">
        <f>100*AB11/'England+Wales COVID data'!$D$23</f>
        <v>0.5473385915494049</v>
      </c>
      <c r="BT11">
        <f ca="1">100*BR11/'England+Wales COVID data'!$G$23</f>
        <v>0</v>
      </c>
    </row>
    <row r="12" spans="1:72" x14ac:dyDescent="0.4">
      <c r="D12" s="7">
        <f t="shared" si="19"/>
        <v>44182</v>
      </c>
      <c r="E12" s="1">
        <v>9</v>
      </c>
      <c r="F12" s="1">
        <f t="shared" si="20"/>
        <v>52145.454545454544</v>
      </c>
      <c r="G12">
        <f>SUM($F$3:F11)</f>
        <v>373581.81818181818</v>
      </c>
      <c r="H12">
        <f>MIN(G12,'England+Wales COVID data'!$D$22)</f>
        <v>373581.81818181818</v>
      </c>
      <c r="I12">
        <f>MIN(G12-SUM(H12),'England+Wales COVID data'!$D$21)</f>
        <v>0</v>
      </c>
      <c r="J12">
        <f>MIN($G12-SUM($H12:I12),'England+Wales COVID data'!$D$20)</f>
        <v>0</v>
      </c>
      <c r="K12">
        <f>MIN($G12-SUM($H12:J12),'England+Wales COVID data'!$D$19)</f>
        <v>0</v>
      </c>
      <c r="L12">
        <f>MIN($G12-SUM($H12:K12),'England+Wales COVID data'!$D$18)</f>
        <v>0</v>
      </c>
      <c r="M12">
        <f>MIN($G12-SUM($H12:L12),'England+Wales COVID data'!$D$17)</f>
        <v>0</v>
      </c>
      <c r="N12">
        <f>MIN($G12-SUM($H12:M12),'England+Wales COVID data'!$D$16)</f>
        <v>0</v>
      </c>
      <c r="O12">
        <f>MIN($G12-SUM($H12:N12),'England+Wales COVID data'!$D$15)</f>
        <v>0</v>
      </c>
      <c r="P12">
        <f>MIN($G12-SUM($H12:O12),'England+Wales COVID data'!$D$14)</f>
        <v>0</v>
      </c>
      <c r="Q12">
        <f>MIN($G12-SUM($H12:P12),'England+Wales COVID data'!$D$13)</f>
        <v>0</v>
      </c>
      <c r="R12">
        <f>MIN($G12-SUM($H12:Q12),'England+Wales COVID data'!$D$12)</f>
        <v>0</v>
      </c>
      <c r="S12">
        <f>MIN($G12-SUM($H12:R12),'England+Wales COVID data'!$D$11)</f>
        <v>0</v>
      </c>
      <c r="T12">
        <f>MIN($G12-SUM($H12:S12),'England+Wales COVID data'!$D$10)</f>
        <v>0</v>
      </c>
      <c r="U12">
        <f>MIN($G12-SUM($H12:T12),'England+Wales COVID data'!$D$9)</f>
        <v>0</v>
      </c>
      <c r="V12">
        <f>MIN($G12-SUM($H12:U12),'England+Wales COVID data'!$D$8)</f>
        <v>0</v>
      </c>
      <c r="W12">
        <f>MIN($G12-SUM($H12:V12),'England+Wales COVID data'!$D$7)</f>
        <v>0</v>
      </c>
      <c r="X12">
        <f>MIN($G12-SUM($H12:W12),'England+Wales COVID data'!$D$6)</f>
        <v>0</v>
      </c>
      <c r="Y12">
        <f>MIN($G12-SUM($H12:X12),'England+Wales COVID data'!$D$5)</f>
        <v>0</v>
      </c>
      <c r="Z12">
        <f>MIN($G12-SUM($H12:Y12),'England+Wales COVID data'!$D$4)</f>
        <v>0</v>
      </c>
      <c r="AA12">
        <f>MIN($G12-SUM($H12:Z12),'England+Wales COVID data'!$D$3)</f>
        <v>0</v>
      </c>
      <c r="AB12">
        <f t="shared" si="21"/>
        <v>373581.81818181818</v>
      </c>
      <c r="AC12">
        <f ca="1">IFERROR($B$3*OFFSET(H12,0-$B$4,0),0)</f>
        <v>0</v>
      </c>
      <c r="AD12">
        <f t="shared" ca="1" si="22"/>
        <v>0</v>
      </c>
      <c r="AE12">
        <f t="shared" ca="1" si="23"/>
        <v>0</v>
      </c>
      <c r="AF12">
        <f t="shared" ca="1" si="24"/>
        <v>0</v>
      </c>
      <c r="AG12">
        <f t="shared" ca="1" si="25"/>
        <v>0</v>
      </c>
      <c r="AH12">
        <f t="shared" ca="1" si="26"/>
        <v>0</v>
      </c>
      <c r="AI12">
        <f t="shared" ca="1" si="27"/>
        <v>0</v>
      </c>
      <c r="AJ12">
        <f t="shared" ca="1" si="28"/>
        <v>0</v>
      </c>
      <c r="AK12">
        <f t="shared" ca="1" si="29"/>
        <v>0</v>
      </c>
      <c r="AL12">
        <f t="shared" ca="1" si="30"/>
        <v>0</v>
      </c>
      <c r="AM12">
        <f t="shared" ca="1" si="31"/>
        <v>0</v>
      </c>
      <c r="AN12">
        <f t="shared" ca="1" si="32"/>
        <v>0</v>
      </c>
      <c r="AO12">
        <f t="shared" ca="1" si="33"/>
        <v>0</v>
      </c>
      <c r="AP12">
        <f t="shared" ca="1" si="34"/>
        <v>0</v>
      </c>
      <c r="AQ12">
        <f t="shared" ca="1" si="35"/>
        <v>0</v>
      </c>
      <c r="AR12">
        <f t="shared" ca="1" si="36"/>
        <v>0</v>
      </c>
      <c r="AS12">
        <f t="shared" ca="1" si="37"/>
        <v>0</v>
      </c>
      <c r="AT12">
        <f t="shared" ca="1" si="38"/>
        <v>0</v>
      </c>
      <c r="AU12">
        <f t="shared" ca="1" si="39"/>
        <v>0</v>
      </c>
      <c r="AV12">
        <f t="shared" ca="1" si="40"/>
        <v>0</v>
      </c>
      <c r="AW12">
        <f t="shared" ca="1" si="41"/>
        <v>0</v>
      </c>
      <c r="AX12">
        <f ca="1">('England+Wales COVID data'!$G$22*AC12/'England+Wales COVID data'!$D$22)</f>
        <v>0</v>
      </c>
      <c r="AY12">
        <f ca="1">('England+Wales COVID data'!$G$21*AD12/'England+Wales COVID data'!$D$21)</f>
        <v>0</v>
      </c>
      <c r="AZ12">
        <f ca="1">('England+Wales COVID data'!$G$20*AE12/'England+Wales COVID data'!$D$20)</f>
        <v>0</v>
      </c>
      <c r="BA12">
        <f ca="1">('England+Wales COVID data'!$G$19*AF12/'England+Wales COVID data'!$D$19)</f>
        <v>0</v>
      </c>
      <c r="BB12">
        <f ca="1">('England+Wales COVID data'!$G$18*AG12/'England+Wales COVID data'!$D$18)</f>
        <v>0</v>
      </c>
      <c r="BC12">
        <f ca="1">('England+Wales COVID data'!$G$17*AH12/'England+Wales COVID data'!$D$17)</f>
        <v>0</v>
      </c>
      <c r="BD12">
        <f ca="1">('England+Wales COVID data'!$G$16*AI12/'England+Wales COVID data'!$D$16)</f>
        <v>0</v>
      </c>
      <c r="BE12">
        <f ca="1">('England+Wales COVID data'!$G$15*AJ12/'England+Wales COVID data'!$D$15)</f>
        <v>0</v>
      </c>
      <c r="BF12">
        <f ca="1">('England+Wales COVID data'!$G$14*AK12/'England+Wales COVID data'!$D$14)</f>
        <v>0</v>
      </c>
      <c r="BG12">
        <f ca="1">('England+Wales COVID data'!$G$13*AL12/'England+Wales COVID data'!$D$13)</f>
        <v>0</v>
      </c>
      <c r="BH12">
        <f ca="1">('England+Wales COVID data'!$G$12*AM12/'England+Wales COVID data'!$D$12)</f>
        <v>0</v>
      </c>
      <c r="BI12">
        <f ca="1">('England+Wales COVID data'!$G$11*AN12/'England+Wales COVID data'!$D$11)</f>
        <v>0</v>
      </c>
      <c r="BJ12">
        <f ca="1">('England+Wales COVID data'!$G$10*AO12/'England+Wales COVID data'!$D$10)</f>
        <v>0</v>
      </c>
      <c r="BK12">
        <f ca="1">('England+Wales COVID data'!$G$9*AP12/'England+Wales COVID data'!$D$9)</f>
        <v>0</v>
      </c>
      <c r="BL12">
        <f ca="1">('England+Wales COVID data'!$G$8*AQ12/'England+Wales COVID data'!$D$8)</f>
        <v>0</v>
      </c>
      <c r="BM12">
        <f ca="1">('England+Wales COVID data'!$G$7*AR12/'England+Wales COVID data'!$D$7)</f>
        <v>0</v>
      </c>
      <c r="BN12">
        <f ca="1">('England+Wales COVID data'!$G$6*AS12/'England+Wales COVID data'!$D$6)</f>
        <v>0</v>
      </c>
      <c r="BO12">
        <f ca="1">('England+Wales COVID data'!$G$5*AT12/'England+Wales COVID data'!$D$5)</f>
        <v>0</v>
      </c>
      <c r="BP12">
        <f ca="1">('England+Wales COVID data'!$G$4*AU12/'England+Wales COVID data'!$D$4)</f>
        <v>0</v>
      </c>
      <c r="BQ12">
        <f ca="1">('England+Wales COVID data'!$G$3*AV12/'England+Wales COVID data'!$D$3)</f>
        <v>0</v>
      </c>
      <c r="BR12">
        <f t="shared" ca="1" si="42"/>
        <v>0</v>
      </c>
      <c r="BS12">
        <f>100*AB12/'England+Wales COVID data'!$D$23</f>
        <v>0.63194909196255478</v>
      </c>
      <c r="BT12">
        <f ca="1">100*BR12/'England+Wales COVID data'!$G$23</f>
        <v>0</v>
      </c>
    </row>
    <row r="13" spans="1:72" x14ac:dyDescent="0.4">
      <c r="D13" s="7">
        <f t="shared" si="19"/>
        <v>44183</v>
      </c>
      <c r="E13" s="1">
        <v>10</v>
      </c>
      <c r="F13" s="1">
        <f t="shared" si="20"/>
        <v>54272.727272727272</v>
      </c>
      <c r="G13">
        <f>SUM($F$3:F12)</f>
        <v>425727.27272727271</v>
      </c>
      <c r="H13">
        <f>MIN(G13,'England+Wales COVID data'!$D$22)</f>
        <v>425727.27272727271</v>
      </c>
      <c r="I13">
        <f>MIN(G13-SUM(H13),'England+Wales COVID data'!$D$21)</f>
        <v>0</v>
      </c>
      <c r="J13">
        <f>MIN($G13-SUM($H13:I13),'England+Wales COVID data'!$D$20)</f>
        <v>0</v>
      </c>
      <c r="K13">
        <f>MIN($G13-SUM($H13:J13),'England+Wales COVID data'!$D$19)</f>
        <v>0</v>
      </c>
      <c r="L13">
        <f>MIN($G13-SUM($H13:K13),'England+Wales COVID data'!$D$18)</f>
        <v>0</v>
      </c>
      <c r="M13">
        <f>MIN($G13-SUM($H13:L13),'England+Wales COVID data'!$D$17)</f>
        <v>0</v>
      </c>
      <c r="N13">
        <f>MIN($G13-SUM($H13:M13),'England+Wales COVID data'!$D$16)</f>
        <v>0</v>
      </c>
      <c r="O13">
        <f>MIN($G13-SUM($H13:N13),'England+Wales COVID data'!$D$15)</f>
        <v>0</v>
      </c>
      <c r="P13">
        <f>MIN($G13-SUM($H13:O13),'England+Wales COVID data'!$D$14)</f>
        <v>0</v>
      </c>
      <c r="Q13">
        <f>MIN($G13-SUM($H13:P13),'England+Wales COVID data'!$D$13)</f>
        <v>0</v>
      </c>
      <c r="R13">
        <f>MIN($G13-SUM($H13:Q13),'England+Wales COVID data'!$D$12)</f>
        <v>0</v>
      </c>
      <c r="S13">
        <f>MIN($G13-SUM($H13:R13),'England+Wales COVID data'!$D$11)</f>
        <v>0</v>
      </c>
      <c r="T13">
        <f>MIN($G13-SUM($H13:S13),'England+Wales COVID data'!$D$10)</f>
        <v>0</v>
      </c>
      <c r="U13">
        <f>MIN($G13-SUM($H13:T13),'England+Wales COVID data'!$D$9)</f>
        <v>0</v>
      </c>
      <c r="V13">
        <f>MIN($G13-SUM($H13:U13),'England+Wales COVID data'!$D$8)</f>
        <v>0</v>
      </c>
      <c r="W13">
        <f>MIN($G13-SUM($H13:V13),'England+Wales COVID data'!$D$7)</f>
        <v>0</v>
      </c>
      <c r="X13">
        <f>MIN($G13-SUM($H13:W13),'England+Wales COVID data'!$D$6)</f>
        <v>0</v>
      </c>
      <c r="Y13">
        <f>MIN($G13-SUM($H13:X13),'England+Wales COVID data'!$D$5)</f>
        <v>0</v>
      </c>
      <c r="Z13">
        <f>MIN($G13-SUM($H13:Y13),'England+Wales COVID data'!$D$4)</f>
        <v>0</v>
      </c>
      <c r="AA13">
        <f>MIN($G13-SUM($H13:Z13),'England+Wales COVID data'!$D$3)</f>
        <v>0</v>
      </c>
      <c r="AB13">
        <f t="shared" si="21"/>
        <v>425727.27272727271</v>
      </c>
      <c r="AC13">
        <f ca="1">IFERROR($B$3*OFFSET(H13,0-$B$4,0),0)</f>
        <v>0</v>
      </c>
      <c r="AD13">
        <f t="shared" ca="1" si="22"/>
        <v>0</v>
      </c>
      <c r="AE13">
        <f t="shared" ca="1" si="23"/>
        <v>0</v>
      </c>
      <c r="AF13">
        <f t="shared" ca="1" si="24"/>
        <v>0</v>
      </c>
      <c r="AG13">
        <f t="shared" ca="1" si="25"/>
        <v>0</v>
      </c>
      <c r="AH13">
        <f t="shared" ca="1" si="26"/>
        <v>0</v>
      </c>
      <c r="AI13">
        <f t="shared" ca="1" si="27"/>
        <v>0</v>
      </c>
      <c r="AJ13">
        <f t="shared" ca="1" si="28"/>
        <v>0</v>
      </c>
      <c r="AK13">
        <f t="shared" ca="1" si="29"/>
        <v>0</v>
      </c>
      <c r="AL13">
        <f t="shared" ca="1" si="30"/>
        <v>0</v>
      </c>
      <c r="AM13">
        <f t="shared" ca="1" si="31"/>
        <v>0</v>
      </c>
      <c r="AN13">
        <f t="shared" ca="1" si="32"/>
        <v>0</v>
      </c>
      <c r="AO13">
        <f t="shared" ca="1" si="33"/>
        <v>0</v>
      </c>
      <c r="AP13">
        <f t="shared" ca="1" si="34"/>
        <v>0</v>
      </c>
      <c r="AQ13">
        <f t="shared" ca="1" si="35"/>
        <v>0</v>
      </c>
      <c r="AR13">
        <f t="shared" ca="1" si="36"/>
        <v>0</v>
      </c>
      <c r="AS13">
        <f t="shared" ca="1" si="37"/>
        <v>0</v>
      </c>
      <c r="AT13">
        <f t="shared" ca="1" si="38"/>
        <v>0</v>
      </c>
      <c r="AU13">
        <f t="shared" ca="1" si="39"/>
        <v>0</v>
      </c>
      <c r="AV13">
        <f t="shared" ca="1" si="40"/>
        <v>0</v>
      </c>
      <c r="AW13">
        <f t="shared" ca="1" si="41"/>
        <v>0</v>
      </c>
      <c r="AX13">
        <f ca="1">('England+Wales COVID data'!$G$22*AC13/'England+Wales COVID data'!$D$22)</f>
        <v>0</v>
      </c>
      <c r="AY13">
        <f ca="1">('England+Wales COVID data'!$G$21*AD13/'England+Wales COVID data'!$D$21)</f>
        <v>0</v>
      </c>
      <c r="AZ13">
        <f ca="1">('England+Wales COVID data'!$G$20*AE13/'England+Wales COVID data'!$D$20)</f>
        <v>0</v>
      </c>
      <c r="BA13">
        <f ca="1">('England+Wales COVID data'!$G$19*AF13/'England+Wales COVID data'!$D$19)</f>
        <v>0</v>
      </c>
      <c r="BB13">
        <f ca="1">('England+Wales COVID data'!$G$18*AG13/'England+Wales COVID data'!$D$18)</f>
        <v>0</v>
      </c>
      <c r="BC13">
        <f ca="1">('England+Wales COVID data'!$G$17*AH13/'England+Wales COVID data'!$D$17)</f>
        <v>0</v>
      </c>
      <c r="BD13">
        <f ca="1">('England+Wales COVID data'!$G$16*AI13/'England+Wales COVID data'!$D$16)</f>
        <v>0</v>
      </c>
      <c r="BE13">
        <f ca="1">('England+Wales COVID data'!$G$15*AJ13/'England+Wales COVID data'!$D$15)</f>
        <v>0</v>
      </c>
      <c r="BF13">
        <f ca="1">('England+Wales COVID data'!$G$14*AK13/'England+Wales COVID data'!$D$14)</f>
        <v>0</v>
      </c>
      <c r="BG13">
        <f ca="1">('England+Wales COVID data'!$G$13*AL13/'England+Wales COVID data'!$D$13)</f>
        <v>0</v>
      </c>
      <c r="BH13">
        <f ca="1">('England+Wales COVID data'!$G$12*AM13/'England+Wales COVID data'!$D$12)</f>
        <v>0</v>
      </c>
      <c r="BI13">
        <f ca="1">('England+Wales COVID data'!$G$11*AN13/'England+Wales COVID data'!$D$11)</f>
        <v>0</v>
      </c>
      <c r="BJ13">
        <f ca="1">('England+Wales COVID data'!$G$10*AO13/'England+Wales COVID data'!$D$10)</f>
        <v>0</v>
      </c>
      <c r="BK13">
        <f ca="1">('England+Wales COVID data'!$G$9*AP13/'England+Wales COVID data'!$D$9)</f>
        <v>0</v>
      </c>
      <c r="BL13">
        <f ca="1">('England+Wales COVID data'!$G$8*AQ13/'England+Wales COVID data'!$D$8)</f>
        <v>0</v>
      </c>
      <c r="BM13">
        <f ca="1">('England+Wales COVID data'!$G$7*AR13/'England+Wales COVID data'!$D$7)</f>
        <v>0</v>
      </c>
      <c r="BN13">
        <f ca="1">('England+Wales COVID data'!$G$6*AS13/'England+Wales COVID data'!$D$6)</f>
        <v>0</v>
      </c>
      <c r="BO13">
        <f ca="1">('England+Wales COVID data'!$G$5*AT13/'England+Wales COVID data'!$D$5)</f>
        <v>0</v>
      </c>
      <c r="BP13">
        <f ca="1">('England+Wales COVID data'!$G$4*AU13/'England+Wales COVID data'!$D$4)</f>
        <v>0</v>
      </c>
      <c r="BQ13">
        <f ca="1">('England+Wales COVID data'!$G$3*AV13/'England+Wales COVID data'!$D$3)</f>
        <v>0</v>
      </c>
      <c r="BR13">
        <f t="shared" ca="1" si="42"/>
        <v>0</v>
      </c>
      <c r="BS13">
        <f>100*AB13/'England+Wales COVID data'!$D$23</f>
        <v>0.72015807603558757</v>
      </c>
      <c r="BT13">
        <f ca="1">100*BR13/'England+Wales COVID data'!$G$23</f>
        <v>0</v>
      </c>
    </row>
    <row r="14" spans="1:72" x14ac:dyDescent="0.4">
      <c r="D14" s="7">
        <f t="shared" si="19"/>
        <v>44184</v>
      </c>
      <c r="E14" s="1">
        <v>11</v>
      </c>
      <c r="F14" s="1">
        <f t="shared" si="20"/>
        <v>56400</v>
      </c>
      <c r="G14">
        <f>SUM($F$3:F13)</f>
        <v>480000</v>
      </c>
      <c r="H14">
        <f>MIN(G14,'England+Wales COVID data'!$D$22)</f>
        <v>480000</v>
      </c>
      <c r="I14">
        <f>MIN(G14-SUM(H14),'England+Wales COVID data'!$D$21)</f>
        <v>0</v>
      </c>
      <c r="J14">
        <f>MIN($G14-SUM($H14:I14),'England+Wales COVID data'!$D$20)</f>
        <v>0</v>
      </c>
      <c r="K14">
        <f>MIN($G14-SUM($H14:J14),'England+Wales COVID data'!$D$19)</f>
        <v>0</v>
      </c>
      <c r="L14">
        <f>MIN($G14-SUM($H14:K14),'England+Wales COVID data'!$D$18)</f>
        <v>0</v>
      </c>
      <c r="M14">
        <f>MIN($G14-SUM($H14:L14),'England+Wales COVID data'!$D$17)</f>
        <v>0</v>
      </c>
      <c r="N14">
        <f>MIN($G14-SUM($H14:M14),'England+Wales COVID data'!$D$16)</f>
        <v>0</v>
      </c>
      <c r="O14">
        <f>MIN($G14-SUM($H14:N14),'England+Wales COVID data'!$D$15)</f>
        <v>0</v>
      </c>
      <c r="P14">
        <f>MIN($G14-SUM($H14:O14),'England+Wales COVID data'!$D$14)</f>
        <v>0</v>
      </c>
      <c r="Q14">
        <f>MIN($G14-SUM($H14:P14),'England+Wales COVID data'!$D$13)</f>
        <v>0</v>
      </c>
      <c r="R14">
        <f>MIN($G14-SUM($H14:Q14),'England+Wales COVID data'!$D$12)</f>
        <v>0</v>
      </c>
      <c r="S14">
        <f>MIN($G14-SUM($H14:R14),'England+Wales COVID data'!$D$11)</f>
        <v>0</v>
      </c>
      <c r="T14">
        <f>MIN($G14-SUM($H14:S14),'England+Wales COVID data'!$D$10)</f>
        <v>0</v>
      </c>
      <c r="U14">
        <f>MIN($G14-SUM($H14:T14),'England+Wales COVID data'!$D$9)</f>
        <v>0</v>
      </c>
      <c r="V14">
        <f>MIN($G14-SUM($H14:U14),'England+Wales COVID data'!$D$8)</f>
        <v>0</v>
      </c>
      <c r="W14">
        <f>MIN($G14-SUM($H14:V14),'England+Wales COVID data'!$D$7)</f>
        <v>0</v>
      </c>
      <c r="X14">
        <f>MIN($G14-SUM($H14:W14),'England+Wales COVID data'!$D$6)</f>
        <v>0</v>
      </c>
      <c r="Y14">
        <f>MIN($G14-SUM($H14:X14),'England+Wales COVID data'!$D$5)</f>
        <v>0</v>
      </c>
      <c r="Z14">
        <f>MIN($G14-SUM($H14:Y14),'England+Wales COVID data'!$D$4)</f>
        <v>0</v>
      </c>
      <c r="AA14">
        <f>MIN($G14-SUM($H14:Z14),'England+Wales COVID data'!$D$3)</f>
        <v>0</v>
      </c>
      <c r="AB14">
        <f t="shared" si="21"/>
        <v>480000</v>
      </c>
      <c r="AC14">
        <f ca="1">IFERROR($B$3*OFFSET(H14,0-$B$4,0),0)</f>
        <v>0</v>
      </c>
      <c r="AD14">
        <f t="shared" ca="1" si="22"/>
        <v>0</v>
      </c>
      <c r="AE14">
        <f t="shared" ca="1" si="23"/>
        <v>0</v>
      </c>
      <c r="AF14">
        <f t="shared" ca="1" si="24"/>
        <v>0</v>
      </c>
      <c r="AG14">
        <f t="shared" ca="1" si="25"/>
        <v>0</v>
      </c>
      <c r="AH14">
        <f t="shared" ca="1" si="26"/>
        <v>0</v>
      </c>
      <c r="AI14">
        <f t="shared" ca="1" si="27"/>
        <v>0</v>
      </c>
      <c r="AJ14">
        <f t="shared" ca="1" si="28"/>
        <v>0</v>
      </c>
      <c r="AK14">
        <f t="shared" ca="1" si="29"/>
        <v>0</v>
      </c>
      <c r="AL14">
        <f t="shared" ca="1" si="30"/>
        <v>0</v>
      </c>
      <c r="AM14">
        <f t="shared" ca="1" si="31"/>
        <v>0</v>
      </c>
      <c r="AN14">
        <f t="shared" ca="1" si="32"/>
        <v>0</v>
      </c>
      <c r="AO14">
        <f t="shared" ca="1" si="33"/>
        <v>0</v>
      </c>
      <c r="AP14">
        <f t="shared" ca="1" si="34"/>
        <v>0</v>
      </c>
      <c r="AQ14">
        <f t="shared" ca="1" si="35"/>
        <v>0</v>
      </c>
      <c r="AR14">
        <f t="shared" ca="1" si="36"/>
        <v>0</v>
      </c>
      <c r="AS14">
        <f t="shared" ca="1" si="37"/>
        <v>0</v>
      </c>
      <c r="AT14">
        <f t="shared" ca="1" si="38"/>
        <v>0</v>
      </c>
      <c r="AU14">
        <f t="shared" ca="1" si="39"/>
        <v>0</v>
      </c>
      <c r="AV14">
        <f t="shared" ca="1" si="40"/>
        <v>0</v>
      </c>
      <c r="AW14">
        <f t="shared" ca="1" si="41"/>
        <v>0</v>
      </c>
      <c r="AX14">
        <f ca="1">('England+Wales COVID data'!$G$22*AC14/'England+Wales COVID data'!$D$22)</f>
        <v>0</v>
      </c>
      <c r="AY14">
        <f ca="1">('England+Wales COVID data'!$G$21*AD14/'England+Wales COVID data'!$D$21)</f>
        <v>0</v>
      </c>
      <c r="AZ14">
        <f ca="1">('England+Wales COVID data'!$G$20*AE14/'England+Wales COVID data'!$D$20)</f>
        <v>0</v>
      </c>
      <c r="BA14">
        <f ca="1">('England+Wales COVID data'!$G$19*AF14/'England+Wales COVID data'!$D$19)</f>
        <v>0</v>
      </c>
      <c r="BB14">
        <f ca="1">('England+Wales COVID data'!$G$18*AG14/'England+Wales COVID data'!$D$18)</f>
        <v>0</v>
      </c>
      <c r="BC14">
        <f ca="1">('England+Wales COVID data'!$G$17*AH14/'England+Wales COVID data'!$D$17)</f>
        <v>0</v>
      </c>
      <c r="BD14">
        <f ca="1">('England+Wales COVID data'!$G$16*AI14/'England+Wales COVID data'!$D$16)</f>
        <v>0</v>
      </c>
      <c r="BE14">
        <f ca="1">('England+Wales COVID data'!$G$15*AJ14/'England+Wales COVID data'!$D$15)</f>
        <v>0</v>
      </c>
      <c r="BF14">
        <f ca="1">('England+Wales COVID data'!$G$14*AK14/'England+Wales COVID data'!$D$14)</f>
        <v>0</v>
      </c>
      <c r="BG14">
        <f ca="1">('England+Wales COVID data'!$G$13*AL14/'England+Wales COVID data'!$D$13)</f>
        <v>0</v>
      </c>
      <c r="BH14">
        <f ca="1">('England+Wales COVID data'!$G$12*AM14/'England+Wales COVID data'!$D$12)</f>
        <v>0</v>
      </c>
      <c r="BI14">
        <f ca="1">('England+Wales COVID data'!$G$11*AN14/'England+Wales COVID data'!$D$11)</f>
        <v>0</v>
      </c>
      <c r="BJ14">
        <f ca="1">('England+Wales COVID data'!$G$10*AO14/'England+Wales COVID data'!$D$10)</f>
        <v>0</v>
      </c>
      <c r="BK14">
        <f ca="1">('England+Wales COVID data'!$G$9*AP14/'England+Wales COVID data'!$D$9)</f>
        <v>0</v>
      </c>
      <c r="BL14">
        <f ca="1">('England+Wales COVID data'!$G$8*AQ14/'England+Wales COVID data'!$D$8)</f>
        <v>0</v>
      </c>
      <c r="BM14">
        <f ca="1">('England+Wales COVID data'!$G$7*AR14/'England+Wales COVID data'!$D$7)</f>
        <v>0</v>
      </c>
      <c r="BN14">
        <f ca="1">('England+Wales COVID data'!$G$6*AS14/'England+Wales COVID data'!$D$6)</f>
        <v>0</v>
      </c>
      <c r="BO14">
        <f ca="1">('England+Wales COVID data'!$G$5*AT14/'England+Wales COVID data'!$D$5)</f>
        <v>0</v>
      </c>
      <c r="BP14">
        <f ca="1">('England+Wales COVID data'!$G$4*AU14/'England+Wales COVID data'!$D$4)</f>
        <v>0</v>
      </c>
      <c r="BQ14">
        <f ca="1">('England+Wales COVID data'!$G$3*AV14/'England+Wales COVID data'!$D$3)</f>
        <v>0</v>
      </c>
      <c r="BR14">
        <f t="shared" ca="1" si="42"/>
        <v>0</v>
      </c>
      <c r="BS14">
        <f>100*AB14/'England+Wales COVID data'!$D$23</f>
        <v>0.81196554376850361</v>
      </c>
      <c r="BT14">
        <f ca="1">100*BR14/'England+Wales COVID data'!$G$23</f>
        <v>0</v>
      </c>
    </row>
    <row r="15" spans="1:72" x14ac:dyDescent="0.4">
      <c r="D15" s="7">
        <f t="shared" si="19"/>
        <v>44185</v>
      </c>
      <c r="E15" s="1">
        <v>12</v>
      </c>
      <c r="F15" s="1">
        <f t="shared" si="20"/>
        <v>58527.272727272728</v>
      </c>
      <c r="G15">
        <f>SUM($F$3:F14)</f>
        <v>536400</v>
      </c>
      <c r="H15">
        <f>MIN(G15,'England+Wales COVID data'!$D$22)</f>
        <v>528959</v>
      </c>
      <c r="I15">
        <f>MIN(G15-SUM(H15),'England+Wales COVID data'!$D$21)</f>
        <v>7441</v>
      </c>
      <c r="J15">
        <f>MIN($G15-SUM($H15:I15),'England+Wales COVID data'!$D$20)</f>
        <v>0</v>
      </c>
      <c r="K15">
        <f>MIN($G15-SUM($H15:J15),'England+Wales COVID data'!$D$19)</f>
        <v>0</v>
      </c>
      <c r="L15">
        <f>MIN($G15-SUM($H15:K15),'England+Wales COVID data'!$D$18)</f>
        <v>0</v>
      </c>
      <c r="M15">
        <f>MIN($G15-SUM($H15:L15),'England+Wales COVID data'!$D$17)</f>
        <v>0</v>
      </c>
      <c r="N15">
        <f>MIN($G15-SUM($H15:M15),'England+Wales COVID data'!$D$16)</f>
        <v>0</v>
      </c>
      <c r="O15">
        <f>MIN($G15-SUM($H15:N15),'England+Wales COVID data'!$D$15)</f>
        <v>0</v>
      </c>
      <c r="P15">
        <f>MIN($G15-SUM($H15:O15),'England+Wales COVID data'!$D$14)</f>
        <v>0</v>
      </c>
      <c r="Q15">
        <f>MIN($G15-SUM($H15:P15),'England+Wales COVID data'!$D$13)</f>
        <v>0</v>
      </c>
      <c r="R15">
        <f>MIN($G15-SUM($H15:Q15),'England+Wales COVID data'!$D$12)</f>
        <v>0</v>
      </c>
      <c r="S15">
        <f>MIN($G15-SUM($H15:R15),'England+Wales COVID data'!$D$11)</f>
        <v>0</v>
      </c>
      <c r="T15">
        <f>MIN($G15-SUM($H15:S15),'England+Wales COVID data'!$D$10)</f>
        <v>0</v>
      </c>
      <c r="U15">
        <f>MIN($G15-SUM($H15:T15),'England+Wales COVID data'!$D$9)</f>
        <v>0</v>
      </c>
      <c r="V15">
        <f>MIN($G15-SUM($H15:U15),'England+Wales COVID data'!$D$8)</f>
        <v>0</v>
      </c>
      <c r="W15">
        <f>MIN($G15-SUM($H15:V15),'England+Wales COVID data'!$D$7)</f>
        <v>0</v>
      </c>
      <c r="X15">
        <f>MIN($G15-SUM($H15:W15),'England+Wales COVID data'!$D$6)</f>
        <v>0</v>
      </c>
      <c r="Y15">
        <f>MIN($G15-SUM($H15:X15),'England+Wales COVID data'!$D$5)</f>
        <v>0</v>
      </c>
      <c r="Z15">
        <f>MIN($G15-SUM($H15:Y15),'England+Wales COVID data'!$D$4)</f>
        <v>0</v>
      </c>
      <c r="AA15">
        <f>MIN($G15-SUM($H15:Z15),'England+Wales COVID data'!$D$3)</f>
        <v>0</v>
      </c>
      <c r="AB15">
        <f t="shared" si="21"/>
        <v>536400</v>
      </c>
      <c r="AC15">
        <f ca="1">IFERROR($B$3*OFFSET(H15,0-$B$4,0),0)</f>
        <v>0</v>
      </c>
      <c r="AD15">
        <f t="shared" ca="1" si="22"/>
        <v>0</v>
      </c>
      <c r="AE15">
        <f t="shared" ca="1" si="23"/>
        <v>0</v>
      </c>
      <c r="AF15">
        <f t="shared" ca="1" si="24"/>
        <v>0</v>
      </c>
      <c r="AG15">
        <f t="shared" ca="1" si="25"/>
        <v>0</v>
      </c>
      <c r="AH15">
        <f t="shared" ca="1" si="26"/>
        <v>0</v>
      </c>
      <c r="AI15">
        <f t="shared" ca="1" si="27"/>
        <v>0</v>
      </c>
      <c r="AJ15">
        <f t="shared" ca="1" si="28"/>
        <v>0</v>
      </c>
      <c r="AK15">
        <f t="shared" ca="1" si="29"/>
        <v>0</v>
      </c>
      <c r="AL15">
        <f t="shared" ca="1" si="30"/>
        <v>0</v>
      </c>
      <c r="AM15">
        <f t="shared" ca="1" si="31"/>
        <v>0</v>
      </c>
      <c r="AN15">
        <f t="shared" ca="1" si="32"/>
        <v>0</v>
      </c>
      <c r="AO15">
        <f t="shared" ca="1" si="33"/>
        <v>0</v>
      </c>
      <c r="AP15">
        <f t="shared" ca="1" si="34"/>
        <v>0</v>
      </c>
      <c r="AQ15">
        <f t="shared" ca="1" si="35"/>
        <v>0</v>
      </c>
      <c r="AR15">
        <f t="shared" ca="1" si="36"/>
        <v>0</v>
      </c>
      <c r="AS15">
        <f t="shared" ca="1" si="37"/>
        <v>0</v>
      </c>
      <c r="AT15">
        <f t="shared" ca="1" si="38"/>
        <v>0</v>
      </c>
      <c r="AU15">
        <f t="shared" ca="1" si="39"/>
        <v>0</v>
      </c>
      <c r="AV15">
        <f t="shared" ca="1" si="40"/>
        <v>0</v>
      </c>
      <c r="AW15">
        <f t="shared" ca="1" si="41"/>
        <v>0</v>
      </c>
      <c r="AX15">
        <f ca="1">('England+Wales COVID data'!$G$22*AC15/'England+Wales COVID data'!$D$22)</f>
        <v>0</v>
      </c>
      <c r="AY15">
        <f ca="1">('England+Wales COVID data'!$G$21*AD15/'England+Wales COVID data'!$D$21)</f>
        <v>0</v>
      </c>
      <c r="AZ15">
        <f ca="1">('England+Wales COVID data'!$G$20*AE15/'England+Wales COVID data'!$D$20)</f>
        <v>0</v>
      </c>
      <c r="BA15">
        <f ca="1">('England+Wales COVID data'!$G$19*AF15/'England+Wales COVID data'!$D$19)</f>
        <v>0</v>
      </c>
      <c r="BB15">
        <f ca="1">('England+Wales COVID data'!$G$18*AG15/'England+Wales COVID data'!$D$18)</f>
        <v>0</v>
      </c>
      <c r="BC15">
        <f ca="1">('England+Wales COVID data'!$G$17*AH15/'England+Wales COVID data'!$D$17)</f>
        <v>0</v>
      </c>
      <c r="BD15">
        <f ca="1">('England+Wales COVID data'!$G$16*AI15/'England+Wales COVID data'!$D$16)</f>
        <v>0</v>
      </c>
      <c r="BE15">
        <f ca="1">('England+Wales COVID data'!$G$15*AJ15/'England+Wales COVID data'!$D$15)</f>
        <v>0</v>
      </c>
      <c r="BF15">
        <f ca="1">('England+Wales COVID data'!$G$14*AK15/'England+Wales COVID data'!$D$14)</f>
        <v>0</v>
      </c>
      <c r="BG15">
        <f ca="1">('England+Wales COVID data'!$G$13*AL15/'England+Wales COVID data'!$D$13)</f>
        <v>0</v>
      </c>
      <c r="BH15">
        <f ca="1">('England+Wales COVID data'!$G$12*AM15/'England+Wales COVID data'!$D$12)</f>
        <v>0</v>
      </c>
      <c r="BI15">
        <f ca="1">('England+Wales COVID data'!$G$11*AN15/'England+Wales COVID data'!$D$11)</f>
        <v>0</v>
      </c>
      <c r="BJ15">
        <f ca="1">('England+Wales COVID data'!$G$10*AO15/'England+Wales COVID data'!$D$10)</f>
        <v>0</v>
      </c>
      <c r="BK15">
        <f ca="1">('England+Wales COVID data'!$G$9*AP15/'England+Wales COVID data'!$D$9)</f>
        <v>0</v>
      </c>
      <c r="BL15">
        <f ca="1">('England+Wales COVID data'!$G$8*AQ15/'England+Wales COVID data'!$D$8)</f>
        <v>0</v>
      </c>
      <c r="BM15">
        <f ca="1">('England+Wales COVID data'!$G$7*AR15/'England+Wales COVID data'!$D$7)</f>
        <v>0</v>
      </c>
      <c r="BN15">
        <f ca="1">('England+Wales COVID data'!$G$6*AS15/'England+Wales COVID data'!$D$6)</f>
        <v>0</v>
      </c>
      <c r="BO15">
        <f ca="1">('England+Wales COVID data'!$G$5*AT15/'England+Wales COVID data'!$D$5)</f>
        <v>0</v>
      </c>
      <c r="BP15">
        <f ca="1">('England+Wales COVID data'!$G$4*AU15/'England+Wales COVID data'!$D$4)</f>
        <v>0</v>
      </c>
      <c r="BQ15">
        <f ca="1">('England+Wales COVID data'!$G$3*AV15/'England+Wales COVID data'!$D$3)</f>
        <v>0</v>
      </c>
      <c r="BR15">
        <f t="shared" ca="1" si="42"/>
        <v>0</v>
      </c>
      <c r="BS15">
        <f>100*AB15/'England+Wales COVID data'!$D$23</f>
        <v>0.90737149516130278</v>
      </c>
      <c r="BT15">
        <f ca="1">100*BR15/'England+Wales COVID data'!$G$23</f>
        <v>0</v>
      </c>
    </row>
    <row r="16" spans="1:72" x14ac:dyDescent="0.4">
      <c r="D16" s="7">
        <f t="shared" si="19"/>
        <v>44186</v>
      </c>
      <c r="E16" s="1">
        <v>13</v>
      </c>
      <c r="F16" s="1">
        <f t="shared" si="20"/>
        <v>60654.545454545456</v>
      </c>
      <c r="G16">
        <f>SUM($F$3:F15)</f>
        <v>594927.27272727271</v>
      </c>
      <c r="H16">
        <f>MIN(G16,'England+Wales COVID data'!$D$22)</f>
        <v>528959</v>
      </c>
      <c r="I16">
        <f>MIN(G16-SUM(H16),'England+Wales COVID data'!$D$21)</f>
        <v>65968.272727272706</v>
      </c>
      <c r="J16">
        <f>MIN($G16-SUM($H16:I16),'England+Wales COVID data'!$D$20)</f>
        <v>0</v>
      </c>
      <c r="K16">
        <f>MIN($G16-SUM($H16:J16),'England+Wales COVID data'!$D$19)</f>
        <v>0</v>
      </c>
      <c r="L16">
        <f>MIN($G16-SUM($H16:K16),'England+Wales COVID data'!$D$18)</f>
        <v>0</v>
      </c>
      <c r="M16">
        <f>MIN($G16-SUM($H16:L16),'England+Wales COVID data'!$D$17)</f>
        <v>0</v>
      </c>
      <c r="N16">
        <f>MIN($G16-SUM($H16:M16),'England+Wales COVID data'!$D$16)</f>
        <v>0</v>
      </c>
      <c r="O16">
        <f>MIN($G16-SUM($H16:N16),'England+Wales COVID data'!$D$15)</f>
        <v>0</v>
      </c>
      <c r="P16">
        <f>MIN($G16-SUM($H16:O16),'England+Wales COVID data'!$D$14)</f>
        <v>0</v>
      </c>
      <c r="Q16">
        <f>MIN($G16-SUM($H16:P16),'England+Wales COVID data'!$D$13)</f>
        <v>0</v>
      </c>
      <c r="R16">
        <f>MIN($G16-SUM($H16:Q16),'England+Wales COVID data'!$D$12)</f>
        <v>0</v>
      </c>
      <c r="S16">
        <f>MIN($G16-SUM($H16:R16),'England+Wales COVID data'!$D$11)</f>
        <v>0</v>
      </c>
      <c r="T16">
        <f>MIN($G16-SUM($H16:S16),'England+Wales COVID data'!$D$10)</f>
        <v>0</v>
      </c>
      <c r="U16">
        <f>MIN($G16-SUM($H16:T16),'England+Wales COVID data'!$D$9)</f>
        <v>0</v>
      </c>
      <c r="V16">
        <f>MIN($G16-SUM($H16:U16),'England+Wales COVID data'!$D$8)</f>
        <v>0</v>
      </c>
      <c r="W16">
        <f>MIN($G16-SUM($H16:V16),'England+Wales COVID data'!$D$7)</f>
        <v>0</v>
      </c>
      <c r="X16">
        <f>MIN($G16-SUM($H16:W16),'England+Wales COVID data'!$D$6)</f>
        <v>0</v>
      </c>
      <c r="Y16">
        <f>MIN($G16-SUM($H16:X16),'England+Wales COVID data'!$D$5)</f>
        <v>0</v>
      </c>
      <c r="Z16">
        <f>MIN($G16-SUM($H16:Y16),'England+Wales COVID data'!$D$4)</f>
        <v>0</v>
      </c>
      <c r="AA16">
        <f>MIN($G16-SUM($H16:Z16),'England+Wales COVID data'!$D$3)</f>
        <v>0</v>
      </c>
      <c r="AB16">
        <f t="shared" si="21"/>
        <v>594927.27272727271</v>
      </c>
      <c r="AC16">
        <f ca="1">IFERROR($B$3*OFFSET(H16,0-$B$4,0),0)</f>
        <v>0</v>
      </c>
      <c r="AD16">
        <f t="shared" ca="1" si="22"/>
        <v>0</v>
      </c>
      <c r="AE16">
        <f t="shared" ca="1" si="23"/>
        <v>0</v>
      </c>
      <c r="AF16">
        <f t="shared" ca="1" si="24"/>
        <v>0</v>
      </c>
      <c r="AG16">
        <f t="shared" ca="1" si="25"/>
        <v>0</v>
      </c>
      <c r="AH16">
        <f t="shared" ca="1" si="26"/>
        <v>0</v>
      </c>
      <c r="AI16">
        <f t="shared" ca="1" si="27"/>
        <v>0</v>
      </c>
      <c r="AJ16">
        <f t="shared" ca="1" si="28"/>
        <v>0</v>
      </c>
      <c r="AK16">
        <f t="shared" ca="1" si="29"/>
        <v>0</v>
      </c>
      <c r="AL16">
        <f t="shared" ca="1" si="30"/>
        <v>0</v>
      </c>
      <c r="AM16">
        <f t="shared" ca="1" si="31"/>
        <v>0</v>
      </c>
      <c r="AN16">
        <f t="shared" ca="1" si="32"/>
        <v>0</v>
      </c>
      <c r="AO16">
        <f t="shared" ca="1" si="33"/>
        <v>0</v>
      </c>
      <c r="AP16">
        <f t="shared" ca="1" si="34"/>
        <v>0</v>
      </c>
      <c r="AQ16">
        <f t="shared" ca="1" si="35"/>
        <v>0</v>
      </c>
      <c r="AR16">
        <f t="shared" ca="1" si="36"/>
        <v>0</v>
      </c>
      <c r="AS16">
        <f t="shared" ca="1" si="37"/>
        <v>0</v>
      </c>
      <c r="AT16">
        <f t="shared" ca="1" si="38"/>
        <v>0</v>
      </c>
      <c r="AU16">
        <f t="shared" ca="1" si="39"/>
        <v>0</v>
      </c>
      <c r="AV16">
        <f t="shared" ca="1" si="40"/>
        <v>0</v>
      </c>
      <c r="AW16">
        <f t="shared" ca="1" si="41"/>
        <v>0</v>
      </c>
      <c r="AX16">
        <f ca="1">('England+Wales COVID data'!$G$22*AC16/'England+Wales COVID data'!$D$22)</f>
        <v>0</v>
      </c>
      <c r="AY16">
        <f ca="1">('England+Wales COVID data'!$G$21*AD16/'England+Wales COVID data'!$D$21)</f>
        <v>0</v>
      </c>
      <c r="AZ16">
        <f ca="1">('England+Wales COVID data'!$G$20*AE16/'England+Wales COVID data'!$D$20)</f>
        <v>0</v>
      </c>
      <c r="BA16">
        <f ca="1">('England+Wales COVID data'!$G$19*AF16/'England+Wales COVID data'!$D$19)</f>
        <v>0</v>
      </c>
      <c r="BB16">
        <f ca="1">('England+Wales COVID data'!$G$18*AG16/'England+Wales COVID data'!$D$18)</f>
        <v>0</v>
      </c>
      <c r="BC16">
        <f ca="1">('England+Wales COVID data'!$G$17*AH16/'England+Wales COVID data'!$D$17)</f>
        <v>0</v>
      </c>
      <c r="BD16">
        <f ca="1">('England+Wales COVID data'!$G$16*AI16/'England+Wales COVID data'!$D$16)</f>
        <v>0</v>
      </c>
      <c r="BE16">
        <f ca="1">('England+Wales COVID data'!$G$15*AJ16/'England+Wales COVID data'!$D$15)</f>
        <v>0</v>
      </c>
      <c r="BF16">
        <f ca="1">('England+Wales COVID data'!$G$14*AK16/'England+Wales COVID data'!$D$14)</f>
        <v>0</v>
      </c>
      <c r="BG16">
        <f ca="1">('England+Wales COVID data'!$G$13*AL16/'England+Wales COVID data'!$D$13)</f>
        <v>0</v>
      </c>
      <c r="BH16">
        <f ca="1">('England+Wales COVID data'!$G$12*AM16/'England+Wales COVID data'!$D$12)</f>
        <v>0</v>
      </c>
      <c r="BI16">
        <f ca="1">('England+Wales COVID data'!$G$11*AN16/'England+Wales COVID data'!$D$11)</f>
        <v>0</v>
      </c>
      <c r="BJ16">
        <f ca="1">('England+Wales COVID data'!$G$10*AO16/'England+Wales COVID data'!$D$10)</f>
        <v>0</v>
      </c>
      <c r="BK16">
        <f ca="1">('England+Wales COVID data'!$G$9*AP16/'England+Wales COVID data'!$D$9)</f>
        <v>0</v>
      </c>
      <c r="BL16">
        <f ca="1">('England+Wales COVID data'!$G$8*AQ16/'England+Wales COVID data'!$D$8)</f>
        <v>0</v>
      </c>
      <c r="BM16">
        <f ca="1">('England+Wales COVID data'!$G$7*AR16/'England+Wales COVID data'!$D$7)</f>
        <v>0</v>
      </c>
      <c r="BN16">
        <f ca="1">('England+Wales COVID data'!$G$6*AS16/'England+Wales COVID data'!$D$6)</f>
        <v>0</v>
      </c>
      <c r="BO16">
        <f ca="1">('England+Wales COVID data'!$G$5*AT16/'England+Wales COVID data'!$D$5)</f>
        <v>0</v>
      </c>
      <c r="BP16">
        <f ca="1">('England+Wales COVID data'!$G$4*AU16/'England+Wales COVID data'!$D$4)</f>
        <v>0</v>
      </c>
      <c r="BQ16">
        <f ca="1">('England+Wales COVID data'!$G$3*AV16/'England+Wales COVID data'!$D$3)</f>
        <v>0</v>
      </c>
      <c r="BR16">
        <f t="shared" ca="1" si="42"/>
        <v>0</v>
      </c>
      <c r="BS16">
        <f>100*AB16/'England+Wales COVID data'!$D$23</f>
        <v>1.0063759302139852</v>
      </c>
      <c r="BT16">
        <f ca="1">100*BR16/'England+Wales COVID data'!$G$23</f>
        <v>0</v>
      </c>
    </row>
    <row r="17" spans="4:72" x14ac:dyDescent="0.4">
      <c r="D17" s="7">
        <f t="shared" si="19"/>
        <v>44187</v>
      </c>
      <c r="E17" s="1">
        <v>14</v>
      </c>
      <c r="F17" s="1">
        <f t="shared" si="20"/>
        <v>62781.818181818177</v>
      </c>
      <c r="G17">
        <f>SUM($F$3:F16)</f>
        <v>655581.81818181812</v>
      </c>
      <c r="H17">
        <f>MIN(G17,'England+Wales COVID data'!$D$22)</f>
        <v>528959</v>
      </c>
      <c r="I17">
        <f>MIN(G17-SUM(H17),'England+Wales COVID data'!$D$21)</f>
        <v>126622.81818181812</v>
      </c>
      <c r="J17">
        <f>MIN($G17-SUM($H17:I17),'England+Wales COVID data'!$D$20)</f>
        <v>0</v>
      </c>
      <c r="K17">
        <f>MIN($G17-SUM($H17:J17),'England+Wales COVID data'!$D$19)</f>
        <v>0</v>
      </c>
      <c r="L17">
        <f>MIN($G17-SUM($H17:K17),'England+Wales COVID data'!$D$18)</f>
        <v>0</v>
      </c>
      <c r="M17">
        <f>MIN($G17-SUM($H17:L17),'England+Wales COVID data'!$D$17)</f>
        <v>0</v>
      </c>
      <c r="N17">
        <f>MIN($G17-SUM($H17:M17),'England+Wales COVID data'!$D$16)</f>
        <v>0</v>
      </c>
      <c r="O17">
        <f>MIN($G17-SUM($H17:N17),'England+Wales COVID data'!$D$15)</f>
        <v>0</v>
      </c>
      <c r="P17">
        <f>MIN($G17-SUM($H17:O17),'England+Wales COVID data'!$D$14)</f>
        <v>0</v>
      </c>
      <c r="Q17">
        <f>MIN($G17-SUM($H17:P17),'England+Wales COVID data'!$D$13)</f>
        <v>0</v>
      </c>
      <c r="R17">
        <f>MIN($G17-SUM($H17:Q17),'England+Wales COVID data'!$D$12)</f>
        <v>0</v>
      </c>
      <c r="S17">
        <f>MIN($G17-SUM($H17:R17),'England+Wales COVID data'!$D$11)</f>
        <v>0</v>
      </c>
      <c r="T17">
        <f>MIN($G17-SUM($H17:S17),'England+Wales COVID data'!$D$10)</f>
        <v>0</v>
      </c>
      <c r="U17">
        <f>MIN($G17-SUM($H17:T17),'England+Wales COVID data'!$D$9)</f>
        <v>0</v>
      </c>
      <c r="V17">
        <f>MIN($G17-SUM($H17:U17),'England+Wales COVID data'!$D$8)</f>
        <v>0</v>
      </c>
      <c r="W17">
        <f>MIN($G17-SUM($H17:V17),'England+Wales COVID data'!$D$7)</f>
        <v>0</v>
      </c>
      <c r="X17">
        <f>MIN($G17-SUM($H17:W17),'England+Wales COVID data'!$D$6)</f>
        <v>0</v>
      </c>
      <c r="Y17">
        <f>MIN($G17-SUM($H17:X17),'England+Wales COVID data'!$D$5)</f>
        <v>0</v>
      </c>
      <c r="Z17">
        <f>MIN($G17-SUM($H17:Y17),'England+Wales COVID data'!$D$4)</f>
        <v>0</v>
      </c>
      <c r="AA17">
        <f>MIN($G17-SUM($H17:Z17),'England+Wales COVID data'!$D$3)</f>
        <v>0</v>
      </c>
      <c r="AB17">
        <f t="shared" si="21"/>
        <v>655581.81818181812</v>
      </c>
      <c r="AC17">
        <f ca="1">IFERROR($B$3*OFFSET(H17,0-$B$4,0),0)</f>
        <v>0</v>
      </c>
      <c r="AD17">
        <f t="shared" ca="1" si="22"/>
        <v>0</v>
      </c>
      <c r="AE17">
        <f t="shared" ca="1" si="23"/>
        <v>0</v>
      </c>
      <c r="AF17">
        <f t="shared" ca="1" si="24"/>
        <v>0</v>
      </c>
      <c r="AG17">
        <f t="shared" ca="1" si="25"/>
        <v>0</v>
      </c>
      <c r="AH17">
        <f t="shared" ca="1" si="26"/>
        <v>0</v>
      </c>
      <c r="AI17">
        <f t="shared" ca="1" si="27"/>
        <v>0</v>
      </c>
      <c r="AJ17">
        <f t="shared" ca="1" si="28"/>
        <v>0</v>
      </c>
      <c r="AK17">
        <f t="shared" ca="1" si="29"/>
        <v>0</v>
      </c>
      <c r="AL17">
        <f t="shared" ca="1" si="30"/>
        <v>0</v>
      </c>
      <c r="AM17">
        <f t="shared" ca="1" si="31"/>
        <v>0</v>
      </c>
      <c r="AN17">
        <f t="shared" ca="1" si="32"/>
        <v>0</v>
      </c>
      <c r="AO17">
        <f t="shared" ca="1" si="33"/>
        <v>0</v>
      </c>
      <c r="AP17">
        <f t="shared" ca="1" si="34"/>
        <v>0</v>
      </c>
      <c r="AQ17">
        <f t="shared" ca="1" si="35"/>
        <v>0</v>
      </c>
      <c r="AR17">
        <f t="shared" ca="1" si="36"/>
        <v>0</v>
      </c>
      <c r="AS17">
        <f t="shared" ca="1" si="37"/>
        <v>0</v>
      </c>
      <c r="AT17">
        <f t="shared" ca="1" si="38"/>
        <v>0</v>
      </c>
      <c r="AU17">
        <f t="shared" ca="1" si="39"/>
        <v>0</v>
      </c>
      <c r="AV17">
        <f t="shared" ca="1" si="40"/>
        <v>0</v>
      </c>
      <c r="AW17">
        <f t="shared" ca="1" si="41"/>
        <v>0</v>
      </c>
      <c r="AX17">
        <f ca="1">('England+Wales COVID data'!$G$22*AC17/'England+Wales COVID data'!$D$22)</f>
        <v>0</v>
      </c>
      <c r="AY17">
        <f ca="1">('England+Wales COVID data'!$G$21*AD17/'England+Wales COVID data'!$D$21)</f>
        <v>0</v>
      </c>
      <c r="AZ17">
        <f ca="1">('England+Wales COVID data'!$G$20*AE17/'England+Wales COVID data'!$D$20)</f>
        <v>0</v>
      </c>
      <c r="BA17">
        <f ca="1">('England+Wales COVID data'!$G$19*AF17/'England+Wales COVID data'!$D$19)</f>
        <v>0</v>
      </c>
      <c r="BB17">
        <f ca="1">('England+Wales COVID data'!$G$18*AG17/'England+Wales COVID data'!$D$18)</f>
        <v>0</v>
      </c>
      <c r="BC17">
        <f ca="1">('England+Wales COVID data'!$G$17*AH17/'England+Wales COVID data'!$D$17)</f>
        <v>0</v>
      </c>
      <c r="BD17">
        <f ca="1">('England+Wales COVID data'!$G$16*AI17/'England+Wales COVID data'!$D$16)</f>
        <v>0</v>
      </c>
      <c r="BE17">
        <f ca="1">('England+Wales COVID data'!$G$15*AJ17/'England+Wales COVID data'!$D$15)</f>
        <v>0</v>
      </c>
      <c r="BF17">
        <f ca="1">('England+Wales COVID data'!$G$14*AK17/'England+Wales COVID data'!$D$14)</f>
        <v>0</v>
      </c>
      <c r="BG17">
        <f ca="1">('England+Wales COVID data'!$G$13*AL17/'England+Wales COVID data'!$D$13)</f>
        <v>0</v>
      </c>
      <c r="BH17">
        <f ca="1">('England+Wales COVID data'!$G$12*AM17/'England+Wales COVID data'!$D$12)</f>
        <v>0</v>
      </c>
      <c r="BI17">
        <f ca="1">('England+Wales COVID data'!$G$11*AN17/'England+Wales COVID data'!$D$11)</f>
        <v>0</v>
      </c>
      <c r="BJ17">
        <f ca="1">('England+Wales COVID data'!$G$10*AO17/'England+Wales COVID data'!$D$10)</f>
        <v>0</v>
      </c>
      <c r="BK17">
        <f ca="1">('England+Wales COVID data'!$G$9*AP17/'England+Wales COVID data'!$D$9)</f>
        <v>0</v>
      </c>
      <c r="BL17">
        <f ca="1">('England+Wales COVID data'!$G$8*AQ17/'England+Wales COVID data'!$D$8)</f>
        <v>0</v>
      </c>
      <c r="BM17">
        <f ca="1">('England+Wales COVID data'!$G$7*AR17/'England+Wales COVID data'!$D$7)</f>
        <v>0</v>
      </c>
      <c r="BN17">
        <f ca="1">('England+Wales COVID data'!$G$6*AS17/'England+Wales COVID data'!$D$6)</f>
        <v>0</v>
      </c>
      <c r="BO17">
        <f ca="1">('England+Wales COVID data'!$G$5*AT17/'England+Wales COVID data'!$D$5)</f>
        <v>0</v>
      </c>
      <c r="BP17">
        <f ca="1">('England+Wales COVID data'!$G$4*AU17/'England+Wales COVID data'!$D$4)</f>
        <v>0</v>
      </c>
      <c r="BQ17">
        <f ca="1">('England+Wales COVID data'!$G$3*AV17/'England+Wales COVID data'!$D$3)</f>
        <v>0</v>
      </c>
      <c r="BR17">
        <f t="shared" ca="1" si="42"/>
        <v>0</v>
      </c>
      <c r="BS17">
        <f>100*AB17/'England+Wales COVID data'!$D$23</f>
        <v>1.1089788489265504</v>
      </c>
      <c r="BT17">
        <f ca="1">100*BR17/'England+Wales COVID data'!$G$23</f>
        <v>0</v>
      </c>
    </row>
    <row r="18" spans="4:72" x14ac:dyDescent="0.4">
      <c r="D18" s="7">
        <f t="shared" si="19"/>
        <v>44188</v>
      </c>
      <c r="E18" s="1">
        <v>15</v>
      </c>
      <c r="F18" s="1">
        <f t="shared" si="20"/>
        <v>64909.090909090912</v>
      </c>
      <c r="G18">
        <f>SUM($F$3:F17)</f>
        <v>718363.63636363624</v>
      </c>
      <c r="H18">
        <f>MIN(G18,'England+Wales COVID data'!$D$22)</f>
        <v>528959</v>
      </c>
      <c r="I18">
        <f>MIN(G18-SUM(H18),'England+Wales COVID data'!$D$21)</f>
        <v>189404.63636363624</v>
      </c>
      <c r="J18">
        <f>MIN($G18-SUM($H18:I18),'England+Wales COVID data'!$D$20)</f>
        <v>0</v>
      </c>
      <c r="K18">
        <f>MIN($G18-SUM($H18:J18),'England+Wales COVID data'!$D$19)</f>
        <v>0</v>
      </c>
      <c r="L18">
        <f>MIN($G18-SUM($H18:K18),'England+Wales COVID data'!$D$18)</f>
        <v>0</v>
      </c>
      <c r="M18">
        <f>MIN($G18-SUM($H18:L18),'England+Wales COVID data'!$D$17)</f>
        <v>0</v>
      </c>
      <c r="N18">
        <f>MIN($G18-SUM($H18:M18),'England+Wales COVID data'!$D$16)</f>
        <v>0</v>
      </c>
      <c r="O18">
        <f>MIN($G18-SUM($H18:N18),'England+Wales COVID data'!$D$15)</f>
        <v>0</v>
      </c>
      <c r="P18">
        <f>MIN($G18-SUM($H18:O18),'England+Wales COVID data'!$D$14)</f>
        <v>0</v>
      </c>
      <c r="Q18">
        <f>MIN($G18-SUM($H18:P18),'England+Wales COVID data'!$D$13)</f>
        <v>0</v>
      </c>
      <c r="R18">
        <f>MIN($G18-SUM($H18:Q18),'England+Wales COVID data'!$D$12)</f>
        <v>0</v>
      </c>
      <c r="S18">
        <f>MIN($G18-SUM($H18:R18),'England+Wales COVID data'!$D$11)</f>
        <v>0</v>
      </c>
      <c r="T18">
        <f>MIN($G18-SUM($H18:S18),'England+Wales COVID data'!$D$10)</f>
        <v>0</v>
      </c>
      <c r="U18">
        <f>MIN($G18-SUM($H18:T18),'England+Wales COVID data'!$D$9)</f>
        <v>0</v>
      </c>
      <c r="V18">
        <f>MIN($G18-SUM($H18:U18),'England+Wales COVID data'!$D$8)</f>
        <v>0</v>
      </c>
      <c r="W18">
        <f>MIN($G18-SUM($H18:V18),'England+Wales COVID data'!$D$7)</f>
        <v>0</v>
      </c>
      <c r="X18">
        <f>MIN($G18-SUM($H18:W18),'England+Wales COVID data'!$D$6)</f>
        <v>0</v>
      </c>
      <c r="Y18">
        <f>MIN($G18-SUM($H18:X18),'England+Wales COVID data'!$D$5)</f>
        <v>0</v>
      </c>
      <c r="Z18">
        <f>MIN($G18-SUM($H18:Y18),'England+Wales COVID data'!$D$4)</f>
        <v>0</v>
      </c>
      <c r="AA18">
        <f>MIN($G18-SUM($H18:Z18),'England+Wales COVID data'!$D$3)</f>
        <v>0</v>
      </c>
      <c r="AB18">
        <f t="shared" si="21"/>
        <v>718363.63636363624</v>
      </c>
      <c r="AC18">
        <f ca="1">IFERROR($B$3*OFFSET(H18,0-$B$4,0),0)</f>
        <v>0</v>
      </c>
      <c r="AD18">
        <f t="shared" ca="1" si="22"/>
        <v>0</v>
      </c>
      <c r="AE18">
        <f t="shared" ca="1" si="23"/>
        <v>0</v>
      </c>
      <c r="AF18">
        <f t="shared" ca="1" si="24"/>
        <v>0</v>
      </c>
      <c r="AG18">
        <f t="shared" ca="1" si="25"/>
        <v>0</v>
      </c>
      <c r="AH18">
        <f t="shared" ca="1" si="26"/>
        <v>0</v>
      </c>
      <c r="AI18">
        <f t="shared" ca="1" si="27"/>
        <v>0</v>
      </c>
      <c r="AJ18">
        <f t="shared" ca="1" si="28"/>
        <v>0</v>
      </c>
      <c r="AK18">
        <f t="shared" ca="1" si="29"/>
        <v>0</v>
      </c>
      <c r="AL18">
        <f t="shared" ca="1" si="30"/>
        <v>0</v>
      </c>
      <c r="AM18">
        <f t="shared" ca="1" si="31"/>
        <v>0</v>
      </c>
      <c r="AN18">
        <f t="shared" ca="1" si="32"/>
        <v>0</v>
      </c>
      <c r="AO18">
        <f t="shared" ca="1" si="33"/>
        <v>0</v>
      </c>
      <c r="AP18">
        <f t="shared" ca="1" si="34"/>
        <v>0</v>
      </c>
      <c r="AQ18">
        <f t="shared" ca="1" si="35"/>
        <v>0</v>
      </c>
      <c r="AR18">
        <f t="shared" ca="1" si="36"/>
        <v>0</v>
      </c>
      <c r="AS18">
        <f t="shared" ca="1" si="37"/>
        <v>0</v>
      </c>
      <c r="AT18">
        <f t="shared" ca="1" si="38"/>
        <v>0</v>
      </c>
      <c r="AU18">
        <f t="shared" ca="1" si="39"/>
        <v>0</v>
      </c>
      <c r="AV18">
        <f t="shared" ca="1" si="40"/>
        <v>0</v>
      </c>
      <c r="AW18">
        <f t="shared" ca="1" si="41"/>
        <v>0</v>
      </c>
      <c r="AX18">
        <f ca="1">('England+Wales COVID data'!$G$22*AC18/'England+Wales COVID data'!$D$22)</f>
        <v>0</v>
      </c>
      <c r="AY18">
        <f ca="1">('England+Wales COVID data'!$G$21*AD18/'England+Wales COVID data'!$D$21)</f>
        <v>0</v>
      </c>
      <c r="AZ18">
        <f ca="1">('England+Wales COVID data'!$G$20*AE18/'England+Wales COVID data'!$D$20)</f>
        <v>0</v>
      </c>
      <c r="BA18">
        <f ca="1">('England+Wales COVID data'!$G$19*AF18/'England+Wales COVID data'!$D$19)</f>
        <v>0</v>
      </c>
      <c r="BB18">
        <f ca="1">('England+Wales COVID data'!$G$18*AG18/'England+Wales COVID data'!$D$18)</f>
        <v>0</v>
      </c>
      <c r="BC18">
        <f ca="1">('England+Wales COVID data'!$G$17*AH18/'England+Wales COVID data'!$D$17)</f>
        <v>0</v>
      </c>
      <c r="BD18">
        <f ca="1">('England+Wales COVID data'!$G$16*AI18/'England+Wales COVID data'!$D$16)</f>
        <v>0</v>
      </c>
      <c r="BE18">
        <f ca="1">('England+Wales COVID data'!$G$15*AJ18/'England+Wales COVID data'!$D$15)</f>
        <v>0</v>
      </c>
      <c r="BF18">
        <f ca="1">('England+Wales COVID data'!$G$14*AK18/'England+Wales COVID data'!$D$14)</f>
        <v>0</v>
      </c>
      <c r="BG18">
        <f ca="1">('England+Wales COVID data'!$G$13*AL18/'England+Wales COVID data'!$D$13)</f>
        <v>0</v>
      </c>
      <c r="BH18">
        <f ca="1">('England+Wales COVID data'!$G$12*AM18/'England+Wales COVID data'!$D$12)</f>
        <v>0</v>
      </c>
      <c r="BI18">
        <f ca="1">('England+Wales COVID data'!$G$11*AN18/'England+Wales COVID data'!$D$11)</f>
        <v>0</v>
      </c>
      <c r="BJ18">
        <f ca="1">('England+Wales COVID data'!$G$10*AO18/'England+Wales COVID data'!$D$10)</f>
        <v>0</v>
      </c>
      <c r="BK18">
        <f ca="1">('England+Wales COVID data'!$G$9*AP18/'England+Wales COVID data'!$D$9)</f>
        <v>0</v>
      </c>
      <c r="BL18">
        <f ca="1">('England+Wales COVID data'!$G$8*AQ18/'England+Wales COVID data'!$D$8)</f>
        <v>0</v>
      </c>
      <c r="BM18">
        <f ca="1">('England+Wales COVID data'!$G$7*AR18/'England+Wales COVID data'!$D$7)</f>
        <v>0</v>
      </c>
      <c r="BN18">
        <f ca="1">('England+Wales COVID data'!$G$6*AS18/'England+Wales COVID data'!$D$6)</f>
        <v>0</v>
      </c>
      <c r="BO18">
        <f ca="1">('England+Wales COVID data'!$G$5*AT18/'England+Wales COVID data'!$D$5)</f>
        <v>0</v>
      </c>
      <c r="BP18">
        <f ca="1">('England+Wales COVID data'!$G$4*AU18/'England+Wales COVID data'!$D$4)</f>
        <v>0</v>
      </c>
      <c r="BQ18">
        <f ca="1">('England+Wales COVID data'!$G$3*AV18/'England+Wales COVID data'!$D$3)</f>
        <v>0</v>
      </c>
      <c r="BR18">
        <f t="shared" ca="1" si="42"/>
        <v>0</v>
      </c>
      <c r="BS18">
        <f>100*AB18/'England+Wales COVID data'!$D$23</f>
        <v>1.2151802512989989</v>
      </c>
      <c r="BT18">
        <f ca="1">100*BR18/'England+Wales COVID data'!$G$23</f>
        <v>0</v>
      </c>
    </row>
    <row r="19" spans="4:72" x14ac:dyDescent="0.4">
      <c r="D19" s="7">
        <f t="shared" si="19"/>
        <v>44189</v>
      </c>
      <c r="E19" s="1">
        <v>16</v>
      </c>
      <c r="F19" s="1">
        <f t="shared" si="20"/>
        <v>67036.363636363647</v>
      </c>
      <c r="G19">
        <f>SUM($F$3:F18)</f>
        <v>783272.72727272718</v>
      </c>
      <c r="H19">
        <f>MIN(G19,'England+Wales COVID data'!$D$22)</f>
        <v>528959</v>
      </c>
      <c r="I19">
        <f>MIN(G19-SUM(H19),'England+Wales COVID data'!$D$21)</f>
        <v>254313.72727272718</v>
      </c>
      <c r="J19">
        <f>MIN($G19-SUM($H19:I19),'England+Wales COVID data'!$D$20)</f>
        <v>0</v>
      </c>
      <c r="K19">
        <f>MIN($G19-SUM($H19:J19),'England+Wales COVID data'!$D$19)</f>
        <v>0</v>
      </c>
      <c r="L19">
        <f>MIN($G19-SUM($H19:K19),'England+Wales COVID data'!$D$18)</f>
        <v>0</v>
      </c>
      <c r="M19">
        <f>MIN($G19-SUM($H19:L19),'England+Wales COVID data'!$D$17)</f>
        <v>0</v>
      </c>
      <c r="N19">
        <f>MIN($G19-SUM($H19:M19),'England+Wales COVID data'!$D$16)</f>
        <v>0</v>
      </c>
      <c r="O19">
        <f>MIN($G19-SUM($H19:N19),'England+Wales COVID data'!$D$15)</f>
        <v>0</v>
      </c>
      <c r="P19">
        <f>MIN($G19-SUM($H19:O19),'England+Wales COVID data'!$D$14)</f>
        <v>0</v>
      </c>
      <c r="Q19">
        <f>MIN($G19-SUM($H19:P19),'England+Wales COVID data'!$D$13)</f>
        <v>0</v>
      </c>
      <c r="R19">
        <f>MIN($G19-SUM($H19:Q19),'England+Wales COVID data'!$D$12)</f>
        <v>0</v>
      </c>
      <c r="S19">
        <f>MIN($G19-SUM($H19:R19),'England+Wales COVID data'!$D$11)</f>
        <v>0</v>
      </c>
      <c r="T19">
        <f>MIN($G19-SUM($H19:S19),'England+Wales COVID data'!$D$10)</f>
        <v>0</v>
      </c>
      <c r="U19">
        <f>MIN($G19-SUM($H19:T19),'England+Wales COVID data'!$D$9)</f>
        <v>0</v>
      </c>
      <c r="V19">
        <f>MIN($G19-SUM($H19:U19),'England+Wales COVID data'!$D$8)</f>
        <v>0</v>
      </c>
      <c r="W19">
        <f>MIN($G19-SUM($H19:V19),'England+Wales COVID data'!$D$7)</f>
        <v>0</v>
      </c>
      <c r="X19">
        <f>MIN($G19-SUM($H19:W19),'England+Wales COVID data'!$D$6)</f>
        <v>0</v>
      </c>
      <c r="Y19">
        <f>MIN($G19-SUM($H19:X19),'England+Wales COVID data'!$D$5)</f>
        <v>0</v>
      </c>
      <c r="Z19">
        <f>MIN($G19-SUM($H19:Y19),'England+Wales COVID data'!$D$4)</f>
        <v>0</v>
      </c>
      <c r="AA19">
        <f>MIN($G19-SUM($H19:Z19),'England+Wales COVID data'!$D$3)</f>
        <v>0</v>
      </c>
      <c r="AB19">
        <f t="shared" si="21"/>
        <v>783272.72727272718</v>
      </c>
      <c r="AC19">
        <f ca="1">IFERROR($B$3*OFFSET(H19,0-$B$4,0),0)</f>
        <v>0</v>
      </c>
      <c r="AD19">
        <f t="shared" ca="1" si="22"/>
        <v>0</v>
      </c>
      <c r="AE19">
        <f t="shared" ca="1" si="23"/>
        <v>0</v>
      </c>
      <c r="AF19">
        <f t="shared" ca="1" si="24"/>
        <v>0</v>
      </c>
      <c r="AG19">
        <f t="shared" ca="1" si="25"/>
        <v>0</v>
      </c>
      <c r="AH19">
        <f t="shared" ca="1" si="26"/>
        <v>0</v>
      </c>
      <c r="AI19">
        <f t="shared" ca="1" si="27"/>
        <v>0</v>
      </c>
      <c r="AJ19">
        <f t="shared" ca="1" si="28"/>
        <v>0</v>
      </c>
      <c r="AK19">
        <f t="shared" ca="1" si="29"/>
        <v>0</v>
      </c>
      <c r="AL19">
        <f t="shared" ca="1" si="30"/>
        <v>0</v>
      </c>
      <c r="AM19">
        <f t="shared" ca="1" si="31"/>
        <v>0</v>
      </c>
      <c r="AN19">
        <f t="shared" ca="1" si="32"/>
        <v>0</v>
      </c>
      <c r="AO19">
        <f t="shared" ca="1" si="33"/>
        <v>0</v>
      </c>
      <c r="AP19">
        <f t="shared" ca="1" si="34"/>
        <v>0</v>
      </c>
      <c r="AQ19">
        <f t="shared" ca="1" si="35"/>
        <v>0</v>
      </c>
      <c r="AR19">
        <f t="shared" ca="1" si="36"/>
        <v>0</v>
      </c>
      <c r="AS19">
        <f t="shared" ca="1" si="37"/>
        <v>0</v>
      </c>
      <c r="AT19">
        <f t="shared" ca="1" si="38"/>
        <v>0</v>
      </c>
      <c r="AU19">
        <f t="shared" ca="1" si="39"/>
        <v>0</v>
      </c>
      <c r="AV19">
        <f t="shared" ca="1" si="40"/>
        <v>0</v>
      </c>
      <c r="AW19">
        <f t="shared" ca="1" si="41"/>
        <v>0</v>
      </c>
      <c r="AX19">
        <f ca="1">('England+Wales COVID data'!$G$22*AC19/'England+Wales COVID data'!$D$22)</f>
        <v>0</v>
      </c>
      <c r="AY19">
        <f ca="1">('England+Wales COVID data'!$G$21*AD19/'England+Wales COVID data'!$D$21)</f>
        <v>0</v>
      </c>
      <c r="AZ19">
        <f ca="1">('England+Wales COVID data'!$G$20*AE19/'England+Wales COVID data'!$D$20)</f>
        <v>0</v>
      </c>
      <c r="BA19">
        <f ca="1">('England+Wales COVID data'!$G$19*AF19/'England+Wales COVID data'!$D$19)</f>
        <v>0</v>
      </c>
      <c r="BB19">
        <f ca="1">('England+Wales COVID data'!$G$18*AG19/'England+Wales COVID data'!$D$18)</f>
        <v>0</v>
      </c>
      <c r="BC19">
        <f ca="1">('England+Wales COVID data'!$G$17*AH19/'England+Wales COVID data'!$D$17)</f>
        <v>0</v>
      </c>
      <c r="BD19">
        <f ca="1">('England+Wales COVID data'!$G$16*AI19/'England+Wales COVID data'!$D$16)</f>
        <v>0</v>
      </c>
      <c r="BE19">
        <f ca="1">('England+Wales COVID data'!$G$15*AJ19/'England+Wales COVID data'!$D$15)</f>
        <v>0</v>
      </c>
      <c r="BF19">
        <f ca="1">('England+Wales COVID data'!$G$14*AK19/'England+Wales COVID data'!$D$14)</f>
        <v>0</v>
      </c>
      <c r="BG19">
        <f ca="1">('England+Wales COVID data'!$G$13*AL19/'England+Wales COVID data'!$D$13)</f>
        <v>0</v>
      </c>
      <c r="BH19">
        <f ca="1">('England+Wales COVID data'!$G$12*AM19/'England+Wales COVID data'!$D$12)</f>
        <v>0</v>
      </c>
      <c r="BI19">
        <f ca="1">('England+Wales COVID data'!$G$11*AN19/'England+Wales COVID data'!$D$11)</f>
        <v>0</v>
      </c>
      <c r="BJ19">
        <f ca="1">('England+Wales COVID data'!$G$10*AO19/'England+Wales COVID data'!$D$10)</f>
        <v>0</v>
      </c>
      <c r="BK19">
        <f ca="1">('England+Wales COVID data'!$G$9*AP19/'England+Wales COVID data'!$D$9)</f>
        <v>0</v>
      </c>
      <c r="BL19">
        <f ca="1">('England+Wales COVID data'!$G$8*AQ19/'England+Wales COVID data'!$D$8)</f>
        <v>0</v>
      </c>
      <c r="BM19">
        <f ca="1">('England+Wales COVID data'!$G$7*AR19/'England+Wales COVID data'!$D$7)</f>
        <v>0</v>
      </c>
      <c r="BN19">
        <f ca="1">('England+Wales COVID data'!$G$6*AS19/'England+Wales COVID data'!$D$6)</f>
        <v>0</v>
      </c>
      <c r="BO19">
        <f ca="1">('England+Wales COVID data'!$G$5*AT19/'England+Wales COVID data'!$D$5)</f>
        <v>0</v>
      </c>
      <c r="BP19">
        <f ca="1">('England+Wales COVID data'!$G$4*AU19/'England+Wales COVID data'!$D$4)</f>
        <v>0</v>
      </c>
      <c r="BQ19">
        <f ca="1">('England+Wales COVID data'!$G$3*AV19/'England+Wales COVID data'!$D$3)</f>
        <v>0</v>
      </c>
      <c r="BR19">
        <f t="shared" ca="1" si="42"/>
        <v>0</v>
      </c>
      <c r="BS19">
        <f>100*AB19/'England+Wales COVID data'!$D$23</f>
        <v>1.3249801373313308</v>
      </c>
      <c r="BT19">
        <f ca="1">100*BR19/'England+Wales COVID data'!$G$23</f>
        <v>0</v>
      </c>
    </row>
    <row r="20" spans="4:72" x14ac:dyDescent="0.4">
      <c r="D20" s="7">
        <f t="shared" si="19"/>
        <v>44190</v>
      </c>
      <c r="E20" s="1">
        <v>17</v>
      </c>
      <c r="F20" s="1">
        <f t="shared" si="20"/>
        <v>69163.636363636353</v>
      </c>
      <c r="G20">
        <f>SUM($F$3:F19)</f>
        <v>850309.09090909082</v>
      </c>
      <c r="H20">
        <f>MIN(G20,'England+Wales COVID data'!$D$22)</f>
        <v>528959</v>
      </c>
      <c r="I20">
        <f>MIN(G20-SUM(H20),'England+Wales COVID data'!$D$21)</f>
        <v>321350.09090909082</v>
      </c>
      <c r="J20">
        <f>MIN($G20-SUM($H20:I20),'England+Wales COVID data'!$D$20)</f>
        <v>0</v>
      </c>
      <c r="K20">
        <f>MIN($G20-SUM($H20:J20),'England+Wales COVID data'!$D$19)</f>
        <v>0</v>
      </c>
      <c r="L20">
        <f>MIN($G20-SUM($H20:K20),'England+Wales COVID data'!$D$18)</f>
        <v>0</v>
      </c>
      <c r="M20">
        <f>MIN($G20-SUM($H20:L20),'England+Wales COVID data'!$D$17)</f>
        <v>0</v>
      </c>
      <c r="N20">
        <f>MIN($G20-SUM($H20:M20),'England+Wales COVID data'!$D$16)</f>
        <v>0</v>
      </c>
      <c r="O20">
        <f>MIN($G20-SUM($H20:N20),'England+Wales COVID data'!$D$15)</f>
        <v>0</v>
      </c>
      <c r="P20">
        <f>MIN($G20-SUM($H20:O20),'England+Wales COVID data'!$D$14)</f>
        <v>0</v>
      </c>
      <c r="Q20">
        <f>MIN($G20-SUM($H20:P20),'England+Wales COVID data'!$D$13)</f>
        <v>0</v>
      </c>
      <c r="R20">
        <f>MIN($G20-SUM($H20:Q20),'England+Wales COVID data'!$D$12)</f>
        <v>0</v>
      </c>
      <c r="S20">
        <f>MIN($G20-SUM($H20:R20),'England+Wales COVID data'!$D$11)</f>
        <v>0</v>
      </c>
      <c r="T20">
        <f>MIN($G20-SUM($H20:S20),'England+Wales COVID data'!$D$10)</f>
        <v>0</v>
      </c>
      <c r="U20">
        <f>MIN($G20-SUM($H20:T20),'England+Wales COVID data'!$D$9)</f>
        <v>0</v>
      </c>
      <c r="V20">
        <f>MIN($G20-SUM($H20:U20),'England+Wales COVID data'!$D$8)</f>
        <v>0</v>
      </c>
      <c r="W20">
        <f>MIN($G20-SUM($H20:V20),'England+Wales COVID data'!$D$7)</f>
        <v>0</v>
      </c>
      <c r="X20">
        <f>MIN($G20-SUM($H20:W20),'England+Wales COVID data'!$D$6)</f>
        <v>0</v>
      </c>
      <c r="Y20">
        <f>MIN($G20-SUM($H20:X20),'England+Wales COVID data'!$D$5)</f>
        <v>0</v>
      </c>
      <c r="Z20">
        <f>MIN($G20-SUM($H20:Y20),'England+Wales COVID data'!$D$4)</f>
        <v>0</v>
      </c>
      <c r="AA20">
        <f>MIN($G20-SUM($H20:Z20),'England+Wales COVID data'!$D$3)</f>
        <v>0</v>
      </c>
      <c r="AB20">
        <f t="shared" si="21"/>
        <v>850309.09090909082</v>
      </c>
      <c r="AC20">
        <f ca="1">IFERROR($B$3*OFFSET(H20,0-$B$4,0),0)</f>
        <v>0</v>
      </c>
      <c r="AD20">
        <f t="shared" ca="1" si="22"/>
        <v>0</v>
      </c>
      <c r="AE20">
        <f t="shared" ca="1" si="23"/>
        <v>0</v>
      </c>
      <c r="AF20">
        <f t="shared" ca="1" si="24"/>
        <v>0</v>
      </c>
      <c r="AG20">
        <f t="shared" ca="1" si="25"/>
        <v>0</v>
      </c>
      <c r="AH20">
        <f t="shared" ca="1" si="26"/>
        <v>0</v>
      </c>
      <c r="AI20">
        <f t="shared" ca="1" si="27"/>
        <v>0</v>
      </c>
      <c r="AJ20">
        <f t="shared" ca="1" si="28"/>
        <v>0</v>
      </c>
      <c r="AK20">
        <f t="shared" ca="1" si="29"/>
        <v>0</v>
      </c>
      <c r="AL20">
        <f t="shared" ca="1" si="30"/>
        <v>0</v>
      </c>
      <c r="AM20">
        <f t="shared" ca="1" si="31"/>
        <v>0</v>
      </c>
      <c r="AN20">
        <f t="shared" ca="1" si="32"/>
        <v>0</v>
      </c>
      <c r="AO20">
        <f t="shared" ca="1" si="33"/>
        <v>0</v>
      </c>
      <c r="AP20">
        <f t="shared" ca="1" si="34"/>
        <v>0</v>
      </c>
      <c r="AQ20">
        <f t="shared" ca="1" si="35"/>
        <v>0</v>
      </c>
      <c r="AR20">
        <f t="shared" ca="1" si="36"/>
        <v>0</v>
      </c>
      <c r="AS20">
        <f t="shared" ca="1" si="37"/>
        <v>0</v>
      </c>
      <c r="AT20">
        <f t="shared" ca="1" si="38"/>
        <v>0</v>
      </c>
      <c r="AU20">
        <f t="shared" ca="1" si="39"/>
        <v>0</v>
      </c>
      <c r="AV20">
        <f t="shared" ca="1" si="40"/>
        <v>0</v>
      </c>
      <c r="AW20">
        <f t="shared" ca="1" si="41"/>
        <v>0</v>
      </c>
      <c r="AX20">
        <f ca="1">('England+Wales COVID data'!$G$22*AC20/'England+Wales COVID data'!$D$22)</f>
        <v>0</v>
      </c>
      <c r="AY20">
        <f ca="1">('England+Wales COVID data'!$G$21*AD20/'England+Wales COVID data'!$D$21)</f>
        <v>0</v>
      </c>
      <c r="AZ20">
        <f ca="1">('England+Wales COVID data'!$G$20*AE20/'England+Wales COVID data'!$D$20)</f>
        <v>0</v>
      </c>
      <c r="BA20">
        <f ca="1">('England+Wales COVID data'!$G$19*AF20/'England+Wales COVID data'!$D$19)</f>
        <v>0</v>
      </c>
      <c r="BB20">
        <f ca="1">('England+Wales COVID data'!$G$18*AG20/'England+Wales COVID data'!$D$18)</f>
        <v>0</v>
      </c>
      <c r="BC20">
        <f ca="1">('England+Wales COVID data'!$G$17*AH20/'England+Wales COVID data'!$D$17)</f>
        <v>0</v>
      </c>
      <c r="BD20">
        <f ca="1">('England+Wales COVID data'!$G$16*AI20/'England+Wales COVID data'!$D$16)</f>
        <v>0</v>
      </c>
      <c r="BE20">
        <f ca="1">('England+Wales COVID data'!$G$15*AJ20/'England+Wales COVID data'!$D$15)</f>
        <v>0</v>
      </c>
      <c r="BF20">
        <f ca="1">('England+Wales COVID data'!$G$14*AK20/'England+Wales COVID data'!$D$14)</f>
        <v>0</v>
      </c>
      <c r="BG20">
        <f ca="1">('England+Wales COVID data'!$G$13*AL20/'England+Wales COVID data'!$D$13)</f>
        <v>0</v>
      </c>
      <c r="BH20">
        <f ca="1">('England+Wales COVID data'!$G$12*AM20/'England+Wales COVID data'!$D$12)</f>
        <v>0</v>
      </c>
      <c r="BI20">
        <f ca="1">('England+Wales COVID data'!$G$11*AN20/'England+Wales COVID data'!$D$11)</f>
        <v>0</v>
      </c>
      <c r="BJ20">
        <f ca="1">('England+Wales COVID data'!$G$10*AO20/'England+Wales COVID data'!$D$10)</f>
        <v>0</v>
      </c>
      <c r="BK20">
        <f ca="1">('England+Wales COVID data'!$G$9*AP20/'England+Wales COVID data'!$D$9)</f>
        <v>0</v>
      </c>
      <c r="BL20">
        <f ca="1">('England+Wales COVID data'!$G$8*AQ20/'England+Wales COVID data'!$D$8)</f>
        <v>0</v>
      </c>
      <c r="BM20">
        <f ca="1">('England+Wales COVID data'!$G$7*AR20/'England+Wales COVID data'!$D$7)</f>
        <v>0</v>
      </c>
      <c r="BN20">
        <f ca="1">('England+Wales COVID data'!$G$6*AS20/'England+Wales COVID data'!$D$6)</f>
        <v>0</v>
      </c>
      <c r="BO20">
        <f ca="1">('England+Wales COVID data'!$G$5*AT20/'England+Wales COVID data'!$D$5)</f>
        <v>0</v>
      </c>
      <c r="BP20">
        <f ca="1">('England+Wales COVID data'!$G$4*AU20/'England+Wales COVID data'!$D$4)</f>
        <v>0</v>
      </c>
      <c r="BQ20">
        <f ca="1">('England+Wales COVID data'!$G$3*AV20/'England+Wales COVID data'!$D$3)</f>
        <v>0</v>
      </c>
      <c r="BR20">
        <f t="shared" ca="1" si="42"/>
        <v>0</v>
      </c>
      <c r="BS20">
        <f>100*AB20/'England+Wales COVID data'!$D$23</f>
        <v>1.4383785070235455</v>
      </c>
      <c r="BT20">
        <f ca="1">100*BR20/'England+Wales COVID data'!$G$23</f>
        <v>0</v>
      </c>
    </row>
    <row r="21" spans="4:72" x14ac:dyDescent="0.4">
      <c r="D21" s="7">
        <f t="shared" si="19"/>
        <v>44191</v>
      </c>
      <c r="E21" s="1">
        <v>18</v>
      </c>
      <c r="F21" s="1">
        <f t="shared" si="20"/>
        <v>71290.909090909088</v>
      </c>
      <c r="G21">
        <f>SUM($F$3:F20)</f>
        <v>919472.72727272718</v>
      </c>
      <c r="H21">
        <f>MIN(G21,'England+Wales COVID data'!$D$22)</f>
        <v>528959</v>
      </c>
      <c r="I21">
        <f>MIN(G21-SUM(H21),'England+Wales COVID data'!$D$21)</f>
        <v>390513.72727272718</v>
      </c>
      <c r="J21">
        <f>MIN($G21-SUM($H21:I21),'England+Wales COVID data'!$D$20)</f>
        <v>0</v>
      </c>
      <c r="K21">
        <f>MIN($G21-SUM($H21:J21),'England+Wales COVID data'!$D$19)</f>
        <v>0</v>
      </c>
      <c r="L21">
        <f>MIN($G21-SUM($H21:K21),'England+Wales COVID data'!$D$18)</f>
        <v>0</v>
      </c>
      <c r="M21">
        <f>MIN($G21-SUM($H21:L21),'England+Wales COVID data'!$D$17)</f>
        <v>0</v>
      </c>
      <c r="N21">
        <f>MIN($G21-SUM($H21:M21),'England+Wales COVID data'!$D$16)</f>
        <v>0</v>
      </c>
      <c r="O21">
        <f>MIN($G21-SUM($H21:N21),'England+Wales COVID data'!$D$15)</f>
        <v>0</v>
      </c>
      <c r="P21">
        <f>MIN($G21-SUM($H21:O21),'England+Wales COVID data'!$D$14)</f>
        <v>0</v>
      </c>
      <c r="Q21">
        <f>MIN($G21-SUM($H21:P21),'England+Wales COVID data'!$D$13)</f>
        <v>0</v>
      </c>
      <c r="R21">
        <f>MIN($G21-SUM($H21:Q21),'England+Wales COVID data'!$D$12)</f>
        <v>0</v>
      </c>
      <c r="S21">
        <f>MIN($G21-SUM($H21:R21),'England+Wales COVID data'!$D$11)</f>
        <v>0</v>
      </c>
      <c r="T21">
        <f>MIN($G21-SUM($H21:S21),'England+Wales COVID data'!$D$10)</f>
        <v>0</v>
      </c>
      <c r="U21">
        <f>MIN($G21-SUM($H21:T21),'England+Wales COVID data'!$D$9)</f>
        <v>0</v>
      </c>
      <c r="V21">
        <f>MIN($G21-SUM($H21:U21),'England+Wales COVID data'!$D$8)</f>
        <v>0</v>
      </c>
      <c r="W21">
        <f>MIN($G21-SUM($H21:V21),'England+Wales COVID data'!$D$7)</f>
        <v>0</v>
      </c>
      <c r="X21">
        <f>MIN($G21-SUM($H21:W21),'England+Wales COVID data'!$D$6)</f>
        <v>0</v>
      </c>
      <c r="Y21">
        <f>MIN($G21-SUM($H21:X21),'England+Wales COVID data'!$D$5)</f>
        <v>0</v>
      </c>
      <c r="Z21">
        <f>MIN($G21-SUM($H21:Y21),'England+Wales COVID data'!$D$4)</f>
        <v>0</v>
      </c>
      <c r="AA21">
        <f>MIN($G21-SUM($H21:Z21),'England+Wales COVID data'!$D$3)</f>
        <v>0</v>
      </c>
      <c r="AB21">
        <f t="shared" si="21"/>
        <v>919472.72727272718</v>
      </c>
      <c r="AC21">
        <f ca="1">IFERROR($B$3*OFFSET(H21,0-$B$4,0),0)</f>
        <v>0</v>
      </c>
      <c r="AD21">
        <f t="shared" ca="1" si="22"/>
        <v>0</v>
      </c>
      <c r="AE21">
        <f t="shared" ca="1" si="23"/>
        <v>0</v>
      </c>
      <c r="AF21">
        <f t="shared" ca="1" si="24"/>
        <v>0</v>
      </c>
      <c r="AG21">
        <f t="shared" ca="1" si="25"/>
        <v>0</v>
      </c>
      <c r="AH21">
        <f t="shared" ca="1" si="26"/>
        <v>0</v>
      </c>
      <c r="AI21">
        <f t="shared" ca="1" si="27"/>
        <v>0</v>
      </c>
      <c r="AJ21">
        <f t="shared" ca="1" si="28"/>
        <v>0</v>
      </c>
      <c r="AK21">
        <f t="shared" ca="1" si="29"/>
        <v>0</v>
      </c>
      <c r="AL21">
        <f t="shared" ca="1" si="30"/>
        <v>0</v>
      </c>
      <c r="AM21">
        <f t="shared" ca="1" si="31"/>
        <v>0</v>
      </c>
      <c r="AN21">
        <f t="shared" ca="1" si="32"/>
        <v>0</v>
      </c>
      <c r="AO21">
        <f t="shared" ca="1" si="33"/>
        <v>0</v>
      </c>
      <c r="AP21">
        <f t="shared" ca="1" si="34"/>
        <v>0</v>
      </c>
      <c r="AQ21">
        <f t="shared" ca="1" si="35"/>
        <v>0</v>
      </c>
      <c r="AR21">
        <f t="shared" ca="1" si="36"/>
        <v>0</v>
      </c>
      <c r="AS21">
        <f t="shared" ca="1" si="37"/>
        <v>0</v>
      </c>
      <c r="AT21">
        <f t="shared" ca="1" si="38"/>
        <v>0</v>
      </c>
      <c r="AU21">
        <f t="shared" ca="1" si="39"/>
        <v>0</v>
      </c>
      <c r="AV21">
        <f t="shared" ca="1" si="40"/>
        <v>0</v>
      </c>
      <c r="AW21">
        <f t="shared" ca="1" si="41"/>
        <v>0</v>
      </c>
      <c r="AX21">
        <f ca="1">('England+Wales COVID data'!$G$22*AC21/'England+Wales COVID data'!$D$22)</f>
        <v>0</v>
      </c>
      <c r="AY21">
        <f ca="1">('England+Wales COVID data'!$G$21*AD21/'England+Wales COVID data'!$D$21)</f>
        <v>0</v>
      </c>
      <c r="AZ21">
        <f ca="1">('England+Wales COVID data'!$G$20*AE21/'England+Wales COVID data'!$D$20)</f>
        <v>0</v>
      </c>
      <c r="BA21">
        <f ca="1">('England+Wales COVID data'!$G$19*AF21/'England+Wales COVID data'!$D$19)</f>
        <v>0</v>
      </c>
      <c r="BB21">
        <f ca="1">('England+Wales COVID data'!$G$18*AG21/'England+Wales COVID data'!$D$18)</f>
        <v>0</v>
      </c>
      <c r="BC21">
        <f ca="1">('England+Wales COVID data'!$G$17*AH21/'England+Wales COVID data'!$D$17)</f>
        <v>0</v>
      </c>
      <c r="BD21">
        <f ca="1">('England+Wales COVID data'!$G$16*AI21/'England+Wales COVID data'!$D$16)</f>
        <v>0</v>
      </c>
      <c r="BE21">
        <f ca="1">('England+Wales COVID data'!$G$15*AJ21/'England+Wales COVID data'!$D$15)</f>
        <v>0</v>
      </c>
      <c r="BF21">
        <f ca="1">('England+Wales COVID data'!$G$14*AK21/'England+Wales COVID data'!$D$14)</f>
        <v>0</v>
      </c>
      <c r="BG21">
        <f ca="1">('England+Wales COVID data'!$G$13*AL21/'England+Wales COVID data'!$D$13)</f>
        <v>0</v>
      </c>
      <c r="BH21">
        <f ca="1">('England+Wales COVID data'!$G$12*AM21/'England+Wales COVID data'!$D$12)</f>
        <v>0</v>
      </c>
      <c r="BI21">
        <f ca="1">('England+Wales COVID data'!$G$11*AN21/'England+Wales COVID data'!$D$11)</f>
        <v>0</v>
      </c>
      <c r="BJ21">
        <f ca="1">('England+Wales COVID data'!$G$10*AO21/'England+Wales COVID data'!$D$10)</f>
        <v>0</v>
      </c>
      <c r="BK21">
        <f ca="1">('England+Wales COVID data'!$G$9*AP21/'England+Wales COVID data'!$D$9)</f>
        <v>0</v>
      </c>
      <c r="BL21">
        <f ca="1">('England+Wales COVID data'!$G$8*AQ21/'England+Wales COVID data'!$D$8)</f>
        <v>0</v>
      </c>
      <c r="BM21">
        <f ca="1">('England+Wales COVID data'!$G$7*AR21/'England+Wales COVID data'!$D$7)</f>
        <v>0</v>
      </c>
      <c r="BN21">
        <f ca="1">('England+Wales COVID data'!$G$6*AS21/'England+Wales COVID data'!$D$6)</f>
        <v>0</v>
      </c>
      <c r="BO21">
        <f ca="1">('England+Wales COVID data'!$G$5*AT21/'England+Wales COVID data'!$D$5)</f>
        <v>0</v>
      </c>
      <c r="BP21">
        <f ca="1">('England+Wales COVID data'!$G$4*AU21/'England+Wales COVID data'!$D$4)</f>
        <v>0</v>
      </c>
      <c r="BQ21">
        <f ca="1">('England+Wales COVID data'!$G$3*AV21/'England+Wales COVID data'!$D$3)</f>
        <v>0</v>
      </c>
      <c r="BR21">
        <f t="shared" ca="1" si="42"/>
        <v>0</v>
      </c>
      <c r="BS21">
        <f>100*AB21/'England+Wales COVID data'!$D$23</f>
        <v>1.5553753603756437</v>
      </c>
      <c r="BT21">
        <f ca="1">100*BR21/'England+Wales COVID data'!$G$23</f>
        <v>0</v>
      </c>
    </row>
    <row r="22" spans="4:72" x14ac:dyDescent="0.4">
      <c r="D22" s="7">
        <f t="shared" si="19"/>
        <v>44192</v>
      </c>
      <c r="E22" s="1">
        <v>19</v>
      </c>
      <c r="F22" s="1">
        <f t="shared" si="20"/>
        <v>73418.181818181823</v>
      </c>
      <c r="G22">
        <f>SUM($F$3:F21)</f>
        <v>990763.63636363624</v>
      </c>
      <c r="H22">
        <f>MIN(G22,'England+Wales COVID data'!$D$22)</f>
        <v>528959</v>
      </c>
      <c r="I22">
        <f>MIN(G22-SUM(H22),'England+Wales COVID data'!$D$21)</f>
        <v>461804.63636363624</v>
      </c>
      <c r="J22">
        <f>MIN($G22-SUM($H22:I22),'England+Wales COVID data'!$D$20)</f>
        <v>0</v>
      </c>
      <c r="K22">
        <f>MIN($G22-SUM($H22:J22),'England+Wales COVID data'!$D$19)</f>
        <v>0</v>
      </c>
      <c r="L22">
        <f>MIN($G22-SUM($H22:K22),'England+Wales COVID data'!$D$18)</f>
        <v>0</v>
      </c>
      <c r="M22">
        <f>MIN($G22-SUM($H22:L22),'England+Wales COVID data'!$D$17)</f>
        <v>0</v>
      </c>
      <c r="N22">
        <f>MIN($G22-SUM($H22:M22),'England+Wales COVID data'!$D$16)</f>
        <v>0</v>
      </c>
      <c r="O22">
        <f>MIN($G22-SUM($H22:N22),'England+Wales COVID data'!$D$15)</f>
        <v>0</v>
      </c>
      <c r="P22">
        <f>MIN($G22-SUM($H22:O22),'England+Wales COVID data'!$D$14)</f>
        <v>0</v>
      </c>
      <c r="Q22">
        <f>MIN($G22-SUM($H22:P22),'England+Wales COVID data'!$D$13)</f>
        <v>0</v>
      </c>
      <c r="R22">
        <f>MIN($G22-SUM($H22:Q22),'England+Wales COVID data'!$D$12)</f>
        <v>0</v>
      </c>
      <c r="S22">
        <f>MIN($G22-SUM($H22:R22),'England+Wales COVID data'!$D$11)</f>
        <v>0</v>
      </c>
      <c r="T22">
        <f>MIN($G22-SUM($H22:S22),'England+Wales COVID data'!$D$10)</f>
        <v>0</v>
      </c>
      <c r="U22">
        <f>MIN($G22-SUM($H22:T22),'England+Wales COVID data'!$D$9)</f>
        <v>0</v>
      </c>
      <c r="V22">
        <f>MIN($G22-SUM($H22:U22),'England+Wales COVID data'!$D$8)</f>
        <v>0</v>
      </c>
      <c r="W22">
        <f>MIN($G22-SUM($H22:V22),'England+Wales COVID data'!$D$7)</f>
        <v>0</v>
      </c>
      <c r="X22">
        <f>MIN($G22-SUM($H22:W22),'England+Wales COVID data'!$D$6)</f>
        <v>0</v>
      </c>
      <c r="Y22">
        <f>MIN($G22-SUM($H22:X22),'England+Wales COVID data'!$D$5)</f>
        <v>0</v>
      </c>
      <c r="Z22">
        <f>MIN($G22-SUM($H22:Y22),'England+Wales COVID data'!$D$4)</f>
        <v>0</v>
      </c>
      <c r="AA22">
        <f>MIN($G22-SUM($H22:Z22),'England+Wales COVID data'!$D$3)</f>
        <v>0</v>
      </c>
      <c r="AB22">
        <f t="shared" si="21"/>
        <v>990763.63636363624</v>
      </c>
      <c r="AC22">
        <f ca="1">IFERROR($B$3*OFFSET(H22,0-$B$4,0),0)</f>
        <v>0</v>
      </c>
      <c r="AD22">
        <f t="shared" ca="1" si="22"/>
        <v>0</v>
      </c>
      <c r="AE22">
        <f t="shared" ca="1" si="23"/>
        <v>0</v>
      </c>
      <c r="AF22">
        <f t="shared" ca="1" si="24"/>
        <v>0</v>
      </c>
      <c r="AG22">
        <f t="shared" ca="1" si="25"/>
        <v>0</v>
      </c>
      <c r="AH22">
        <f t="shared" ca="1" si="26"/>
        <v>0</v>
      </c>
      <c r="AI22">
        <f t="shared" ca="1" si="27"/>
        <v>0</v>
      </c>
      <c r="AJ22">
        <f t="shared" ca="1" si="28"/>
        <v>0</v>
      </c>
      <c r="AK22">
        <f t="shared" ca="1" si="29"/>
        <v>0</v>
      </c>
      <c r="AL22">
        <f t="shared" ca="1" si="30"/>
        <v>0</v>
      </c>
      <c r="AM22">
        <f t="shared" ca="1" si="31"/>
        <v>0</v>
      </c>
      <c r="AN22">
        <f t="shared" ca="1" si="32"/>
        <v>0</v>
      </c>
      <c r="AO22">
        <f t="shared" ca="1" si="33"/>
        <v>0</v>
      </c>
      <c r="AP22">
        <f t="shared" ca="1" si="34"/>
        <v>0</v>
      </c>
      <c r="AQ22">
        <f t="shared" ca="1" si="35"/>
        <v>0</v>
      </c>
      <c r="AR22">
        <f t="shared" ca="1" si="36"/>
        <v>0</v>
      </c>
      <c r="AS22">
        <f t="shared" ca="1" si="37"/>
        <v>0</v>
      </c>
      <c r="AT22">
        <f t="shared" ca="1" si="38"/>
        <v>0</v>
      </c>
      <c r="AU22">
        <f t="shared" ca="1" si="39"/>
        <v>0</v>
      </c>
      <c r="AV22">
        <f t="shared" ca="1" si="40"/>
        <v>0</v>
      </c>
      <c r="AW22">
        <f t="shared" ca="1" si="41"/>
        <v>0</v>
      </c>
      <c r="AX22">
        <f ca="1">('England+Wales COVID data'!$G$22*AC22/'England+Wales COVID data'!$D$22)</f>
        <v>0</v>
      </c>
      <c r="AY22">
        <f ca="1">('England+Wales COVID data'!$G$21*AD22/'England+Wales COVID data'!$D$21)</f>
        <v>0</v>
      </c>
      <c r="AZ22">
        <f ca="1">('England+Wales COVID data'!$G$20*AE22/'England+Wales COVID data'!$D$20)</f>
        <v>0</v>
      </c>
      <c r="BA22">
        <f ca="1">('England+Wales COVID data'!$G$19*AF22/'England+Wales COVID data'!$D$19)</f>
        <v>0</v>
      </c>
      <c r="BB22">
        <f ca="1">('England+Wales COVID data'!$G$18*AG22/'England+Wales COVID data'!$D$18)</f>
        <v>0</v>
      </c>
      <c r="BC22">
        <f ca="1">('England+Wales COVID data'!$G$17*AH22/'England+Wales COVID data'!$D$17)</f>
        <v>0</v>
      </c>
      <c r="BD22">
        <f ca="1">('England+Wales COVID data'!$G$16*AI22/'England+Wales COVID data'!$D$16)</f>
        <v>0</v>
      </c>
      <c r="BE22">
        <f ca="1">('England+Wales COVID data'!$G$15*AJ22/'England+Wales COVID data'!$D$15)</f>
        <v>0</v>
      </c>
      <c r="BF22">
        <f ca="1">('England+Wales COVID data'!$G$14*AK22/'England+Wales COVID data'!$D$14)</f>
        <v>0</v>
      </c>
      <c r="BG22">
        <f ca="1">('England+Wales COVID data'!$G$13*AL22/'England+Wales COVID data'!$D$13)</f>
        <v>0</v>
      </c>
      <c r="BH22">
        <f ca="1">('England+Wales COVID data'!$G$12*AM22/'England+Wales COVID data'!$D$12)</f>
        <v>0</v>
      </c>
      <c r="BI22">
        <f ca="1">('England+Wales COVID data'!$G$11*AN22/'England+Wales COVID data'!$D$11)</f>
        <v>0</v>
      </c>
      <c r="BJ22">
        <f ca="1">('England+Wales COVID data'!$G$10*AO22/'England+Wales COVID data'!$D$10)</f>
        <v>0</v>
      </c>
      <c r="BK22">
        <f ca="1">('England+Wales COVID data'!$G$9*AP22/'England+Wales COVID data'!$D$9)</f>
        <v>0</v>
      </c>
      <c r="BL22">
        <f ca="1">('England+Wales COVID data'!$G$8*AQ22/'England+Wales COVID data'!$D$8)</f>
        <v>0</v>
      </c>
      <c r="BM22">
        <f ca="1">('England+Wales COVID data'!$G$7*AR22/'England+Wales COVID data'!$D$7)</f>
        <v>0</v>
      </c>
      <c r="BN22">
        <f ca="1">('England+Wales COVID data'!$G$6*AS22/'England+Wales COVID data'!$D$6)</f>
        <v>0</v>
      </c>
      <c r="BO22">
        <f ca="1">('England+Wales COVID data'!$G$5*AT22/'England+Wales COVID data'!$D$5)</f>
        <v>0</v>
      </c>
      <c r="BP22">
        <f ca="1">('England+Wales COVID data'!$G$4*AU22/'England+Wales COVID data'!$D$4)</f>
        <v>0</v>
      </c>
      <c r="BQ22">
        <f ca="1">('England+Wales COVID data'!$G$3*AV22/'England+Wales COVID data'!$D$3)</f>
        <v>0</v>
      </c>
      <c r="BR22">
        <f t="shared" ca="1" si="42"/>
        <v>0</v>
      </c>
      <c r="BS22">
        <f>100*AB22/'England+Wales COVID data'!$D$23</f>
        <v>1.6759706973876247</v>
      </c>
      <c r="BT22">
        <f ca="1">100*BR22/'England+Wales COVID data'!$G$23</f>
        <v>0</v>
      </c>
    </row>
    <row r="23" spans="4:72" x14ac:dyDescent="0.4">
      <c r="D23" s="7">
        <f t="shared" si="19"/>
        <v>44193</v>
      </c>
      <c r="E23" s="1">
        <v>20</v>
      </c>
      <c r="F23" s="1">
        <f t="shared" si="20"/>
        <v>75545.454545454544</v>
      </c>
      <c r="G23">
        <f>SUM($F$3:F22)</f>
        <v>1064181.8181818181</v>
      </c>
      <c r="H23">
        <f>MIN(G23,'England+Wales COVID data'!$D$22)</f>
        <v>528959</v>
      </c>
      <c r="I23">
        <f>MIN(G23-SUM(H23),'England+Wales COVID data'!$D$21)</f>
        <v>535222.81818181812</v>
      </c>
      <c r="J23">
        <f>MIN($G23-SUM($H23:I23),'England+Wales COVID data'!$D$20)</f>
        <v>0</v>
      </c>
      <c r="K23">
        <f>MIN($G23-SUM($H23:J23),'England+Wales COVID data'!$D$19)</f>
        <v>0</v>
      </c>
      <c r="L23">
        <f>MIN($G23-SUM($H23:K23),'England+Wales COVID data'!$D$18)</f>
        <v>0</v>
      </c>
      <c r="M23">
        <f>MIN($G23-SUM($H23:L23),'England+Wales COVID data'!$D$17)</f>
        <v>0</v>
      </c>
      <c r="N23">
        <f>MIN($G23-SUM($H23:M23),'England+Wales COVID data'!$D$16)</f>
        <v>0</v>
      </c>
      <c r="O23">
        <f>MIN($G23-SUM($H23:N23),'England+Wales COVID data'!$D$15)</f>
        <v>0</v>
      </c>
      <c r="P23">
        <f>MIN($G23-SUM($H23:O23),'England+Wales COVID data'!$D$14)</f>
        <v>0</v>
      </c>
      <c r="Q23">
        <f>MIN($G23-SUM($H23:P23),'England+Wales COVID data'!$D$13)</f>
        <v>0</v>
      </c>
      <c r="R23">
        <f>MIN($G23-SUM($H23:Q23),'England+Wales COVID data'!$D$12)</f>
        <v>0</v>
      </c>
      <c r="S23">
        <f>MIN($G23-SUM($H23:R23),'England+Wales COVID data'!$D$11)</f>
        <v>0</v>
      </c>
      <c r="T23">
        <f>MIN($G23-SUM($H23:S23),'England+Wales COVID data'!$D$10)</f>
        <v>0</v>
      </c>
      <c r="U23">
        <f>MIN($G23-SUM($H23:T23),'England+Wales COVID data'!$D$9)</f>
        <v>0</v>
      </c>
      <c r="V23">
        <f>MIN($G23-SUM($H23:U23),'England+Wales COVID data'!$D$8)</f>
        <v>0</v>
      </c>
      <c r="W23">
        <f>MIN($G23-SUM($H23:V23),'England+Wales COVID data'!$D$7)</f>
        <v>0</v>
      </c>
      <c r="X23">
        <f>MIN($G23-SUM($H23:W23),'England+Wales COVID data'!$D$6)</f>
        <v>0</v>
      </c>
      <c r="Y23">
        <f>MIN($G23-SUM($H23:X23),'England+Wales COVID data'!$D$5)</f>
        <v>0</v>
      </c>
      <c r="Z23">
        <f>MIN($G23-SUM($H23:Y23),'England+Wales COVID data'!$D$4)</f>
        <v>0</v>
      </c>
      <c r="AA23">
        <f>MIN($G23-SUM($H23:Z23),'England+Wales COVID data'!$D$3)</f>
        <v>0</v>
      </c>
      <c r="AB23">
        <f t="shared" si="21"/>
        <v>1064181.8181818181</v>
      </c>
      <c r="AC23">
        <f ca="1">IFERROR($B$3*OFFSET(H23,0-$B$4,0),0)</f>
        <v>0</v>
      </c>
      <c r="AD23">
        <f t="shared" ca="1" si="22"/>
        <v>0</v>
      </c>
      <c r="AE23">
        <f t="shared" ca="1" si="23"/>
        <v>0</v>
      </c>
      <c r="AF23">
        <f t="shared" ca="1" si="24"/>
        <v>0</v>
      </c>
      <c r="AG23">
        <f t="shared" ca="1" si="25"/>
        <v>0</v>
      </c>
      <c r="AH23">
        <f t="shared" ca="1" si="26"/>
        <v>0</v>
      </c>
      <c r="AI23">
        <f t="shared" ca="1" si="27"/>
        <v>0</v>
      </c>
      <c r="AJ23">
        <f t="shared" ca="1" si="28"/>
        <v>0</v>
      </c>
      <c r="AK23">
        <f t="shared" ca="1" si="29"/>
        <v>0</v>
      </c>
      <c r="AL23">
        <f t="shared" ca="1" si="30"/>
        <v>0</v>
      </c>
      <c r="AM23">
        <f t="shared" ca="1" si="31"/>
        <v>0</v>
      </c>
      <c r="AN23">
        <f t="shared" ca="1" si="32"/>
        <v>0</v>
      </c>
      <c r="AO23">
        <f t="shared" ca="1" si="33"/>
        <v>0</v>
      </c>
      <c r="AP23">
        <f t="shared" ca="1" si="34"/>
        <v>0</v>
      </c>
      <c r="AQ23">
        <f t="shared" ca="1" si="35"/>
        <v>0</v>
      </c>
      <c r="AR23">
        <f t="shared" ca="1" si="36"/>
        <v>0</v>
      </c>
      <c r="AS23">
        <f t="shared" ca="1" si="37"/>
        <v>0</v>
      </c>
      <c r="AT23">
        <f t="shared" ca="1" si="38"/>
        <v>0</v>
      </c>
      <c r="AU23">
        <f t="shared" ca="1" si="39"/>
        <v>0</v>
      </c>
      <c r="AV23">
        <f t="shared" ca="1" si="40"/>
        <v>0</v>
      </c>
      <c r="AW23">
        <f t="shared" ca="1" si="41"/>
        <v>0</v>
      </c>
      <c r="AX23">
        <f ca="1">('England+Wales COVID data'!$G$22*AC23/'England+Wales COVID data'!$D$22)</f>
        <v>0</v>
      </c>
      <c r="AY23">
        <f ca="1">('England+Wales COVID data'!$G$21*AD23/'England+Wales COVID data'!$D$21)</f>
        <v>0</v>
      </c>
      <c r="AZ23">
        <f ca="1">('England+Wales COVID data'!$G$20*AE23/'England+Wales COVID data'!$D$20)</f>
        <v>0</v>
      </c>
      <c r="BA23">
        <f ca="1">('England+Wales COVID data'!$G$19*AF23/'England+Wales COVID data'!$D$19)</f>
        <v>0</v>
      </c>
      <c r="BB23">
        <f ca="1">('England+Wales COVID data'!$G$18*AG23/'England+Wales COVID data'!$D$18)</f>
        <v>0</v>
      </c>
      <c r="BC23">
        <f ca="1">('England+Wales COVID data'!$G$17*AH23/'England+Wales COVID data'!$D$17)</f>
        <v>0</v>
      </c>
      <c r="BD23">
        <f ca="1">('England+Wales COVID data'!$G$16*AI23/'England+Wales COVID data'!$D$16)</f>
        <v>0</v>
      </c>
      <c r="BE23">
        <f ca="1">('England+Wales COVID data'!$G$15*AJ23/'England+Wales COVID data'!$D$15)</f>
        <v>0</v>
      </c>
      <c r="BF23">
        <f ca="1">('England+Wales COVID data'!$G$14*AK23/'England+Wales COVID data'!$D$14)</f>
        <v>0</v>
      </c>
      <c r="BG23">
        <f ca="1">('England+Wales COVID data'!$G$13*AL23/'England+Wales COVID data'!$D$13)</f>
        <v>0</v>
      </c>
      <c r="BH23">
        <f ca="1">('England+Wales COVID data'!$G$12*AM23/'England+Wales COVID data'!$D$12)</f>
        <v>0</v>
      </c>
      <c r="BI23">
        <f ca="1">('England+Wales COVID data'!$G$11*AN23/'England+Wales COVID data'!$D$11)</f>
        <v>0</v>
      </c>
      <c r="BJ23">
        <f ca="1">('England+Wales COVID data'!$G$10*AO23/'England+Wales COVID data'!$D$10)</f>
        <v>0</v>
      </c>
      <c r="BK23">
        <f ca="1">('England+Wales COVID data'!$G$9*AP23/'England+Wales COVID data'!$D$9)</f>
        <v>0</v>
      </c>
      <c r="BL23">
        <f ca="1">('England+Wales COVID data'!$G$8*AQ23/'England+Wales COVID data'!$D$8)</f>
        <v>0</v>
      </c>
      <c r="BM23">
        <f ca="1">('England+Wales COVID data'!$G$7*AR23/'England+Wales COVID data'!$D$7)</f>
        <v>0</v>
      </c>
      <c r="BN23">
        <f ca="1">('England+Wales COVID data'!$G$6*AS23/'England+Wales COVID data'!$D$6)</f>
        <v>0</v>
      </c>
      <c r="BO23">
        <f ca="1">('England+Wales COVID data'!$G$5*AT23/'England+Wales COVID data'!$D$5)</f>
        <v>0</v>
      </c>
      <c r="BP23">
        <f ca="1">('England+Wales COVID data'!$G$4*AU23/'England+Wales COVID data'!$D$4)</f>
        <v>0</v>
      </c>
      <c r="BQ23">
        <f ca="1">('England+Wales COVID data'!$G$3*AV23/'England+Wales COVID data'!$D$3)</f>
        <v>0</v>
      </c>
      <c r="BR23">
        <f t="shared" ca="1" si="42"/>
        <v>0</v>
      </c>
      <c r="BS23">
        <f>100*AB23/'England+Wales COVID data'!$D$23</f>
        <v>1.8001645180594892</v>
      </c>
      <c r="BT23">
        <f ca="1">100*BR23/'England+Wales COVID data'!$G$23</f>
        <v>0</v>
      </c>
    </row>
    <row r="24" spans="4:72" x14ac:dyDescent="0.4">
      <c r="D24" s="7">
        <f t="shared" si="19"/>
        <v>44194</v>
      </c>
      <c r="E24" s="1">
        <v>21</v>
      </c>
      <c r="F24" s="1">
        <f t="shared" si="20"/>
        <v>77672.727272727265</v>
      </c>
      <c r="G24">
        <f>SUM($F$3:F23)</f>
        <v>1139727.2727272727</v>
      </c>
      <c r="H24">
        <f>MIN(G24,'England+Wales COVID data'!$D$22)</f>
        <v>528959</v>
      </c>
      <c r="I24">
        <f>MIN(G24-SUM(H24),'England+Wales COVID data'!$D$21)</f>
        <v>610768.27272727271</v>
      </c>
      <c r="J24">
        <f>MIN($G24-SUM($H24:I24),'England+Wales COVID data'!$D$20)</f>
        <v>0</v>
      </c>
      <c r="K24">
        <f>MIN($G24-SUM($H24:J24),'England+Wales COVID data'!$D$19)</f>
        <v>0</v>
      </c>
      <c r="L24">
        <f>MIN($G24-SUM($H24:K24),'England+Wales COVID data'!$D$18)</f>
        <v>0</v>
      </c>
      <c r="M24">
        <f>MIN($G24-SUM($H24:L24),'England+Wales COVID data'!$D$17)</f>
        <v>0</v>
      </c>
      <c r="N24">
        <f>MIN($G24-SUM($H24:M24),'England+Wales COVID data'!$D$16)</f>
        <v>0</v>
      </c>
      <c r="O24">
        <f>MIN($G24-SUM($H24:N24),'England+Wales COVID data'!$D$15)</f>
        <v>0</v>
      </c>
      <c r="P24">
        <f>MIN($G24-SUM($H24:O24),'England+Wales COVID data'!$D$14)</f>
        <v>0</v>
      </c>
      <c r="Q24">
        <f>MIN($G24-SUM($H24:P24),'England+Wales COVID data'!$D$13)</f>
        <v>0</v>
      </c>
      <c r="R24">
        <f>MIN($G24-SUM($H24:Q24),'England+Wales COVID data'!$D$12)</f>
        <v>0</v>
      </c>
      <c r="S24">
        <f>MIN($G24-SUM($H24:R24),'England+Wales COVID data'!$D$11)</f>
        <v>0</v>
      </c>
      <c r="T24">
        <f>MIN($G24-SUM($H24:S24),'England+Wales COVID data'!$D$10)</f>
        <v>0</v>
      </c>
      <c r="U24">
        <f>MIN($G24-SUM($H24:T24),'England+Wales COVID data'!$D$9)</f>
        <v>0</v>
      </c>
      <c r="V24">
        <f>MIN($G24-SUM($H24:U24),'England+Wales COVID data'!$D$8)</f>
        <v>0</v>
      </c>
      <c r="W24">
        <f>MIN($G24-SUM($H24:V24),'England+Wales COVID data'!$D$7)</f>
        <v>0</v>
      </c>
      <c r="X24">
        <f>MIN($G24-SUM($H24:W24),'England+Wales COVID data'!$D$6)</f>
        <v>0</v>
      </c>
      <c r="Y24">
        <f>MIN($G24-SUM($H24:X24),'England+Wales COVID data'!$D$5)</f>
        <v>0</v>
      </c>
      <c r="Z24">
        <f>MIN($G24-SUM($H24:Y24),'England+Wales COVID data'!$D$4)</f>
        <v>0</v>
      </c>
      <c r="AA24">
        <f>MIN($G24-SUM($H24:Z24),'England+Wales COVID data'!$D$3)</f>
        <v>0</v>
      </c>
      <c r="AB24">
        <f t="shared" si="21"/>
        <v>1139727.2727272727</v>
      </c>
      <c r="AC24">
        <f ca="1">IFERROR($B$3*OFFSET(H24,0-$B$4,0),0)</f>
        <v>0</v>
      </c>
      <c r="AD24">
        <f t="shared" ca="1" si="22"/>
        <v>0</v>
      </c>
      <c r="AE24">
        <f t="shared" ca="1" si="23"/>
        <v>0</v>
      </c>
      <c r="AF24">
        <f t="shared" ca="1" si="24"/>
        <v>0</v>
      </c>
      <c r="AG24">
        <f t="shared" ca="1" si="25"/>
        <v>0</v>
      </c>
      <c r="AH24">
        <f t="shared" ca="1" si="26"/>
        <v>0</v>
      </c>
      <c r="AI24">
        <f t="shared" ca="1" si="27"/>
        <v>0</v>
      </c>
      <c r="AJ24">
        <f t="shared" ca="1" si="28"/>
        <v>0</v>
      </c>
      <c r="AK24">
        <f t="shared" ca="1" si="29"/>
        <v>0</v>
      </c>
      <c r="AL24">
        <f t="shared" ca="1" si="30"/>
        <v>0</v>
      </c>
      <c r="AM24">
        <f t="shared" ca="1" si="31"/>
        <v>0</v>
      </c>
      <c r="AN24">
        <f t="shared" ca="1" si="32"/>
        <v>0</v>
      </c>
      <c r="AO24">
        <f t="shared" ca="1" si="33"/>
        <v>0</v>
      </c>
      <c r="AP24">
        <f t="shared" ca="1" si="34"/>
        <v>0</v>
      </c>
      <c r="AQ24">
        <f t="shared" ca="1" si="35"/>
        <v>0</v>
      </c>
      <c r="AR24">
        <f t="shared" ca="1" si="36"/>
        <v>0</v>
      </c>
      <c r="AS24">
        <f t="shared" ca="1" si="37"/>
        <v>0</v>
      </c>
      <c r="AT24">
        <f t="shared" ca="1" si="38"/>
        <v>0</v>
      </c>
      <c r="AU24">
        <f t="shared" ca="1" si="39"/>
        <v>0</v>
      </c>
      <c r="AV24">
        <f t="shared" ca="1" si="40"/>
        <v>0</v>
      </c>
      <c r="AW24">
        <f t="shared" ca="1" si="41"/>
        <v>0</v>
      </c>
      <c r="AX24">
        <f ca="1">('England+Wales COVID data'!$G$22*AC24/'England+Wales COVID data'!$D$22)</f>
        <v>0</v>
      </c>
      <c r="AY24">
        <f ca="1">('England+Wales COVID data'!$G$21*AD24/'England+Wales COVID data'!$D$21)</f>
        <v>0</v>
      </c>
      <c r="AZ24">
        <f ca="1">('England+Wales COVID data'!$G$20*AE24/'England+Wales COVID data'!$D$20)</f>
        <v>0</v>
      </c>
      <c r="BA24">
        <f ca="1">('England+Wales COVID data'!$G$19*AF24/'England+Wales COVID data'!$D$19)</f>
        <v>0</v>
      </c>
      <c r="BB24">
        <f ca="1">('England+Wales COVID data'!$G$18*AG24/'England+Wales COVID data'!$D$18)</f>
        <v>0</v>
      </c>
      <c r="BC24">
        <f ca="1">('England+Wales COVID data'!$G$17*AH24/'England+Wales COVID data'!$D$17)</f>
        <v>0</v>
      </c>
      <c r="BD24">
        <f ca="1">('England+Wales COVID data'!$G$16*AI24/'England+Wales COVID data'!$D$16)</f>
        <v>0</v>
      </c>
      <c r="BE24">
        <f ca="1">('England+Wales COVID data'!$G$15*AJ24/'England+Wales COVID data'!$D$15)</f>
        <v>0</v>
      </c>
      <c r="BF24">
        <f ca="1">('England+Wales COVID data'!$G$14*AK24/'England+Wales COVID data'!$D$14)</f>
        <v>0</v>
      </c>
      <c r="BG24">
        <f ca="1">('England+Wales COVID data'!$G$13*AL24/'England+Wales COVID data'!$D$13)</f>
        <v>0</v>
      </c>
      <c r="BH24">
        <f ca="1">('England+Wales COVID data'!$G$12*AM24/'England+Wales COVID data'!$D$12)</f>
        <v>0</v>
      </c>
      <c r="BI24">
        <f ca="1">('England+Wales COVID data'!$G$11*AN24/'England+Wales COVID data'!$D$11)</f>
        <v>0</v>
      </c>
      <c r="BJ24">
        <f ca="1">('England+Wales COVID data'!$G$10*AO24/'England+Wales COVID data'!$D$10)</f>
        <v>0</v>
      </c>
      <c r="BK24">
        <f ca="1">('England+Wales COVID data'!$G$9*AP24/'England+Wales COVID data'!$D$9)</f>
        <v>0</v>
      </c>
      <c r="BL24">
        <f ca="1">('England+Wales COVID data'!$G$8*AQ24/'England+Wales COVID data'!$D$8)</f>
        <v>0</v>
      </c>
      <c r="BM24">
        <f ca="1">('England+Wales COVID data'!$G$7*AR24/'England+Wales COVID data'!$D$7)</f>
        <v>0</v>
      </c>
      <c r="BN24">
        <f ca="1">('England+Wales COVID data'!$G$6*AS24/'England+Wales COVID data'!$D$6)</f>
        <v>0</v>
      </c>
      <c r="BO24">
        <f ca="1">('England+Wales COVID data'!$G$5*AT24/'England+Wales COVID data'!$D$5)</f>
        <v>0</v>
      </c>
      <c r="BP24">
        <f ca="1">('England+Wales COVID data'!$G$4*AU24/'England+Wales COVID data'!$D$4)</f>
        <v>0</v>
      </c>
      <c r="BQ24">
        <f ca="1">('England+Wales COVID data'!$G$3*AV24/'England+Wales COVID data'!$D$3)</f>
        <v>0</v>
      </c>
      <c r="BR24">
        <f t="shared" ca="1" si="42"/>
        <v>0</v>
      </c>
      <c r="BS24">
        <f>100*AB24/'England+Wales COVID data'!$D$23</f>
        <v>1.9279568223912367</v>
      </c>
      <c r="BT24">
        <f ca="1">100*BR24/'England+Wales COVID data'!$G$23</f>
        <v>0</v>
      </c>
    </row>
    <row r="25" spans="4:72" x14ac:dyDescent="0.4">
      <c r="D25" s="7">
        <f t="shared" si="19"/>
        <v>44195</v>
      </c>
      <c r="E25" s="1">
        <v>22</v>
      </c>
      <c r="F25" s="1">
        <f t="shared" si="20"/>
        <v>79800</v>
      </c>
      <c r="G25">
        <f>SUM($F$3:F24)</f>
        <v>1217400</v>
      </c>
      <c r="H25">
        <f>MIN(G25,'England+Wales COVID data'!$D$22)</f>
        <v>528959</v>
      </c>
      <c r="I25">
        <f>MIN(G25-SUM(H25),'England+Wales COVID data'!$D$21)</f>
        <v>688441</v>
      </c>
      <c r="J25">
        <f>MIN($G25-SUM($H25:I25),'England+Wales COVID data'!$D$20)</f>
        <v>0</v>
      </c>
      <c r="K25">
        <f>MIN($G25-SUM($H25:J25),'England+Wales COVID data'!$D$19)</f>
        <v>0</v>
      </c>
      <c r="L25">
        <f>MIN($G25-SUM($H25:K25),'England+Wales COVID data'!$D$18)</f>
        <v>0</v>
      </c>
      <c r="M25">
        <f>MIN($G25-SUM($H25:L25),'England+Wales COVID data'!$D$17)</f>
        <v>0</v>
      </c>
      <c r="N25">
        <f>MIN($G25-SUM($H25:M25),'England+Wales COVID data'!$D$16)</f>
        <v>0</v>
      </c>
      <c r="O25">
        <f>MIN($G25-SUM($H25:N25),'England+Wales COVID data'!$D$15)</f>
        <v>0</v>
      </c>
      <c r="P25">
        <f>MIN($G25-SUM($H25:O25),'England+Wales COVID data'!$D$14)</f>
        <v>0</v>
      </c>
      <c r="Q25">
        <f>MIN($G25-SUM($H25:P25),'England+Wales COVID data'!$D$13)</f>
        <v>0</v>
      </c>
      <c r="R25">
        <f>MIN($G25-SUM($H25:Q25),'England+Wales COVID data'!$D$12)</f>
        <v>0</v>
      </c>
      <c r="S25">
        <f>MIN($G25-SUM($H25:R25),'England+Wales COVID data'!$D$11)</f>
        <v>0</v>
      </c>
      <c r="T25">
        <f>MIN($G25-SUM($H25:S25),'England+Wales COVID data'!$D$10)</f>
        <v>0</v>
      </c>
      <c r="U25">
        <f>MIN($G25-SUM($H25:T25),'England+Wales COVID data'!$D$9)</f>
        <v>0</v>
      </c>
      <c r="V25">
        <f>MIN($G25-SUM($H25:U25),'England+Wales COVID data'!$D$8)</f>
        <v>0</v>
      </c>
      <c r="W25">
        <f>MIN($G25-SUM($H25:V25),'England+Wales COVID data'!$D$7)</f>
        <v>0</v>
      </c>
      <c r="X25">
        <f>MIN($G25-SUM($H25:W25),'England+Wales COVID data'!$D$6)</f>
        <v>0</v>
      </c>
      <c r="Y25">
        <f>MIN($G25-SUM($H25:X25),'England+Wales COVID data'!$D$5)</f>
        <v>0</v>
      </c>
      <c r="Z25">
        <f>MIN($G25-SUM($H25:Y25),'England+Wales COVID data'!$D$4)</f>
        <v>0</v>
      </c>
      <c r="AA25">
        <f>MIN($G25-SUM($H25:Z25),'England+Wales COVID data'!$D$3)</f>
        <v>0</v>
      </c>
      <c r="AB25">
        <f t="shared" si="21"/>
        <v>1217400</v>
      </c>
      <c r="AC25">
        <f ca="1">IFERROR($B$3*OFFSET(H25,0-$B$4,0),0)</f>
        <v>31350</v>
      </c>
      <c r="AD25">
        <f t="shared" ca="1" si="22"/>
        <v>0</v>
      </c>
      <c r="AE25">
        <f t="shared" ca="1" si="23"/>
        <v>0</v>
      </c>
      <c r="AF25">
        <f t="shared" ca="1" si="24"/>
        <v>0</v>
      </c>
      <c r="AG25">
        <f t="shared" ca="1" si="25"/>
        <v>0</v>
      </c>
      <c r="AH25">
        <f t="shared" ca="1" si="26"/>
        <v>0</v>
      </c>
      <c r="AI25">
        <f t="shared" ca="1" si="27"/>
        <v>0</v>
      </c>
      <c r="AJ25">
        <f t="shared" ca="1" si="28"/>
        <v>0</v>
      </c>
      <c r="AK25">
        <f t="shared" ca="1" si="29"/>
        <v>0</v>
      </c>
      <c r="AL25">
        <f t="shared" ca="1" si="30"/>
        <v>0</v>
      </c>
      <c r="AM25">
        <f t="shared" ca="1" si="31"/>
        <v>0</v>
      </c>
      <c r="AN25">
        <f t="shared" ca="1" si="32"/>
        <v>0</v>
      </c>
      <c r="AO25">
        <f t="shared" ca="1" si="33"/>
        <v>0</v>
      </c>
      <c r="AP25">
        <f t="shared" ca="1" si="34"/>
        <v>0</v>
      </c>
      <c r="AQ25">
        <f t="shared" ca="1" si="35"/>
        <v>0</v>
      </c>
      <c r="AR25">
        <f t="shared" ca="1" si="36"/>
        <v>0</v>
      </c>
      <c r="AS25">
        <f t="shared" ca="1" si="37"/>
        <v>0</v>
      </c>
      <c r="AT25">
        <f t="shared" ca="1" si="38"/>
        <v>0</v>
      </c>
      <c r="AU25">
        <f t="shared" ca="1" si="39"/>
        <v>0</v>
      </c>
      <c r="AV25">
        <f t="shared" ca="1" si="40"/>
        <v>0</v>
      </c>
      <c r="AW25">
        <f t="shared" ca="1" si="41"/>
        <v>31350</v>
      </c>
      <c r="AX25">
        <f ca="1">('England+Wales COVID data'!$G$22*AC25/'England+Wales COVID data'!$D$22)</f>
        <v>861.3324473163326</v>
      </c>
      <c r="AY25">
        <f ca="1">('England+Wales COVID data'!$G$21*AD25/'England+Wales COVID data'!$D$21)</f>
        <v>0</v>
      </c>
      <c r="AZ25">
        <f ca="1">('England+Wales COVID data'!$G$20*AE25/'England+Wales COVID data'!$D$20)</f>
        <v>0</v>
      </c>
      <c r="BA25">
        <f ca="1">('England+Wales COVID data'!$G$19*AF25/'England+Wales COVID data'!$D$19)</f>
        <v>0</v>
      </c>
      <c r="BB25">
        <f ca="1">('England+Wales COVID data'!$G$18*AG25/'England+Wales COVID data'!$D$18)</f>
        <v>0</v>
      </c>
      <c r="BC25">
        <f ca="1">('England+Wales COVID data'!$G$17*AH25/'England+Wales COVID data'!$D$17)</f>
        <v>0</v>
      </c>
      <c r="BD25">
        <f ca="1">('England+Wales COVID data'!$G$16*AI25/'England+Wales COVID data'!$D$16)</f>
        <v>0</v>
      </c>
      <c r="BE25">
        <f ca="1">('England+Wales COVID data'!$G$15*AJ25/'England+Wales COVID data'!$D$15)</f>
        <v>0</v>
      </c>
      <c r="BF25">
        <f ca="1">('England+Wales COVID data'!$G$14*AK25/'England+Wales COVID data'!$D$14)</f>
        <v>0</v>
      </c>
      <c r="BG25">
        <f ca="1">('England+Wales COVID data'!$G$13*AL25/'England+Wales COVID data'!$D$13)</f>
        <v>0</v>
      </c>
      <c r="BH25">
        <f ca="1">('England+Wales COVID data'!$G$12*AM25/'England+Wales COVID data'!$D$12)</f>
        <v>0</v>
      </c>
      <c r="BI25">
        <f ca="1">('England+Wales COVID data'!$G$11*AN25/'England+Wales COVID data'!$D$11)</f>
        <v>0</v>
      </c>
      <c r="BJ25">
        <f ca="1">('England+Wales COVID data'!$G$10*AO25/'England+Wales COVID data'!$D$10)</f>
        <v>0</v>
      </c>
      <c r="BK25">
        <f ca="1">('England+Wales COVID data'!$G$9*AP25/'England+Wales COVID data'!$D$9)</f>
        <v>0</v>
      </c>
      <c r="BL25">
        <f ca="1">('England+Wales COVID data'!$G$8*AQ25/'England+Wales COVID data'!$D$8)</f>
        <v>0</v>
      </c>
      <c r="BM25">
        <f ca="1">('England+Wales COVID data'!$G$7*AR25/'England+Wales COVID data'!$D$7)</f>
        <v>0</v>
      </c>
      <c r="BN25">
        <f ca="1">('England+Wales COVID data'!$G$6*AS25/'England+Wales COVID data'!$D$6)</f>
        <v>0</v>
      </c>
      <c r="BO25">
        <f ca="1">('England+Wales COVID data'!$G$5*AT25/'England+Wales COVID data'!$D$5)</f>
        <v>0</v>
      </c>
      <c r="BP25">
        <f ca="1">('England+Wales COVID data'!$G$4*AU25/'England+Wales COVID data'!$D$4)</f>
        <v>0</v>
      </c>
      <c r="BQ25">
        <f ca="1">('England+Wales COVID data'!$G$3*AV25/'England+Wales COVID data'!$D$3)</f>
        <v>0</v>
      </c>
      <c r="BR25">
        <f t="shared" ca="1" si="42"/>
        <v>861.3324473163326</v>
      </c>
      <c r="BS25">
        <f>100*AB25/'England+Wales COVID data'!$D$23</f>
        <v>2.0593476103828672</v>
      </c>
      <c r="BT25">
        <f ca="1">100*BR25/'England+Wales COVID data'!$G$23</f>
        <v>1.2657718776691931</v>
      </c>
    </row>
    <row r="26" spans="4:72" x14ac:dyDescent="0.4">
      <c r="D26" s="7">
        <f t="shared" si="19"/>
        <v>44196</v>
      </c>
      <c r="E26" s="1">
        <v>23</v>
      </c>
      <c r="F26" s="1">
        <f t="shared" si="20"/>
        <v>81927.272727272735</v>
      </c>
      <c r="G26">
        <f>SUM($F$3:F25)</f>
        <v>1297200</v>
      </c>
      <c r="H26">
        <f>MIN(G26,'England+Wales COVID data'!$D$22)</f>
        <v>528959</v>
      </c>
      <c r="I26">
        <f>MIN(G26-SUM(H26),'England+Wales COVID data'!$D$21)</f>
        <v>768241</v>
      </c>
      <c r="J26">
        <f>MIN($G26-SUM($H26:I26),'England+Wales COVID data'!$D$20)</f>
        <v>0</v>
      </c>
      <c r="K26">
        <f>MIN($G26-SUM($H26:J26),'England+Wales COVID data'!$D$19)</f>
        <v>0</v>
      </c>
      <c r="L26">
        <f>MIN($G26-SUM($H26:K26),'England+Wales COVID data'!$D$18)</f>
        <v>0</v>
      </c>
      <c r="M26">
        <f>MIN($G26-SUM($H26:L26),'England+Wales COVID data'!$D$17)</f>
        <v>0</v>
      </c>
      <c r="N26">
        <f>MIN($G26-SUM($H26:M26),'England+Wales COVID data'!$D$16)</f>
        <v>0</v>
      </c>
      <c r="O26">
        <f>MIN($G26-SUM($H26:N26),'England+Wales COVID data'!$D$15)</f>
        <v>0</v>
      </c>
      <c r="P26">
        <f>MIN($G26-SUM($H26:O26),'England+Wales COVID data'!$D$14)</f>
        <v>0</v>
      </c>
      <c r="Q26">
        <f>MIN($G26-SUM($H26:P26),'England+Wales COVID data'!$D$13)</f>
        <v>0</v>
      </c>
      <c r="R26">
        <f>MIN($G26-SUM($H26:Q26),'England+Wales COVID data'!$D$12)</f>
        <v>0</v>
      </c>
      <c r="S26">
        <f>MIN($G26-SUM($H26:R26),'England+Wales COVID data'!$D$11)</f>
        <v>0</v>
      </c>
      <c r="T26">
        <f>MIN($G26-SUM($H26:S26),'England+Wales COVID data'!$D$10)</f>
        <v>0</v>
      </c>
      <c r="U26">
        <f>MIN($G26-SUM($H26:T26),'England+Wales COVID data'!$D$9)</f>
        <v>0</v>
      </c>
      <c r="V26">
        <f>MIN($G26-SUM($H26:U26),'England+Wales COVID data'!$D$8)</f>
        <v>0</v>
      </c>
      <c r="W26">
        <f>MIN($G26-SUM($H26:V26),'England+Wales COVID data'!$D$7)</f>
        <v>0</v>
      </c>
      <c r="X26">
        <f>MIN($G26-SUM($H26:W26),'England+Wales COVID data'!$D$6)</f>
        <v>0</v>
      </c>
      <c r="Y26">
        <f>MIN($G26-SUM($H26:X26),'England+Wales COVID data'!$D$5)</f>
        <v>0</v>
      </c>
      <c r="Z26">
        <f>MIN($G26-SUM($H26:Y26),'England+Wales COVID data'!$D$4)</f>
        <v>0</v>
      </c>
      <c r="AA26">
        <f>MIN($G26-SUM($H26:Z26),'England+Wales COVID data'!$D$3)</f>
        <v>0</v>
      </c>
      <c r="AB26">
        <f t="shared" si="21"/>
        <v>1297200</v>
      </c>
      <c r="AC26">
        <f ca="1">IFERROR($B$3*OFFSET(H26,0-$B$4,0),0)</f>
        <v>64720.909090909096</v>
      </c>
      <c r="AD26">
        <f t="shared" ca="1" si="22"/>
        <v>0</v>
      </c>
      <c r="AE26">
        <f t="shared" ca="1" si="23"/>
        <v>0</v>
      </c>
      <c r="AF26">
        <f t="shared" ca="1" si="24"/>
        <v>0</v>
      </c>
      <c r="AG26">
        <f t="shared" ca="1" si="25"/>
        <v>0</v>
      </c>
      <c r="AH26">
        <f t="shared" ca="1" si="26"/>
        <v>0</v>
      </c>
      <c r="AI26">
        <f t="shared" ca="1" si="27"/>
        <v>0</v>
      </c>
      <c r="AJ26">
        <f t="shared" ca="1" si="28"/>
        <v>0</v>
      </c>
      <c r="AK26">
        <f t="shared" ca="1" si="29"/>
        <v>0</v>
      </c>
      <c r="AL26">
        <f t="shared" ca="1" si="30"/>
        <v>0</v>
      </c>
      <c r="AM26">
        <f t="shared" ca="1" si="31"/>
        <v>0</v>
      </c>
      <c r="AN26">
        <f t="shared" ca="1" si="32"/>
        <v>0</v>
      </c>
      <c r="AO26">
        <f t="shared" ca="1" si="33"/>
        <v>0</v>
      </c>
      <c r="AP26">
        <f t="shared" ca="1" si="34"/>
        <v>0</v>
      </c>
      <c r="AQ26">
        <f t="shared" ca="1" si="35"/>
        <v>0</v>
      </c>
      <c r="AR26">
        <f t="shared" ca="1" si="36"/>
        <v>0</v>
      </c>
      <c r="AS26">
        <f t="shared" ca="1" si="37"/>
        <v>0</v>
      </c>
      <c r="AT26">
        <f t="shared" ca="1" si="38"/>
        <v>0</v>
      </c>
      <c r="AU26">
        <f t="shared" ca="1" si="39"/>
        <v>0</v>
      </c>
      <c r="AV26">
        <f t="shared" ca="1" si="40"/>
        <v>0</v>
      </c>
      <c r="AW26">
        <f t="shared" ca="1" si="41"/>
        <v>64720.909090909096</v>
      </c>
      <c r="AX26">
        <f ca="1">('England+Wales COVID data'!$G$22*AC26/'England+Wales COVID data'!$D$22)</f>
        <v>1778.1888044596687</v>
      </c>
      <c r="AY26">
        <f ca="1">('England+Wales COVID data'!$G$21*AD26/'England+Wales COVID data'!$D$21)</f>
        <v>0</v>
      </c>
      <c r="AZ26">
        <f ca="1">('England+Wales COVID data'!$G$20*AE26/'England+Wales COVID data'!$D$20)</f>
        <v>0</v>
      </c>
      <c r="BA26">
        <f ca="1">('England+Wales COVID data'!$G$19*AF26/'England+Wales COVID data'!$D$19)</f>
        <v>0</v>
      </c>
      <c r="BB26">
        <f ca="1">('England+Wales COVID data'!$G$18*AG26/'England+Wales COVID data'!$D$18)</f>
        <v>0</v>
      </c>
      <c r="BC26">
        <f ca="1">('England+Wales COVID data'!$G$17*AH26/'England+Wales COVID data'!$D$17)</f>
        <v>0</v>
      </c>
      <c r="BD26">
        <f ca="1">('England+Wales COVID data'!$G$16*AI26/'England+Wales COVID data'!$D$16)</f>
        <v>0</v>
      </c>
      <c r="BE26">
        <f ca="1">('England+Wales COVID data'!$G$15*AJ26/'England+Wales COVID data'!$D$15)</f>
        <v>0</v>
      </c>
      <c r="BF26">
        <f ca="1">('England+Wales COVID data'!$G$14*AK26/'England+Wales COVID data'!$D$14)</f>
        <v>0</v>
      </c>
      <c r="BG26">
        <f ca="1">('England+Wales COVID data'!$G$13*AL26/'England+Wales COVID data'!$D$13)</f>
        <v>0</v>
      </c>
      <c r="BH26">
        <f ca="1">('England+Wales COVID data'!$G$12*AM26/'England+Wales COVID data'!$D$12)</f>
        <v>0</v>
      </c>
      <c r="BI26">
        <f ca="1">('England+Wales COVID data'!$G$11*AN26/'England+Wales COVID data'!$D$11)</f>
        <v>0</v>
      </c>
      <c r="BJ26">
        <f ca="1">('England+Wales COVID data'!$G$10*AO26/'England+Wales COVID data'!$D$10)</f>
        <v>0</v>
      </c>
      <c r="BK26">
        <f ca="1">('England+Wales COVID data'!$G$9*AP26/'England+Wales COVID data'!$D$9)</f>
        <v>0</v>
      </c>
      <c r="BL26">
        <f ca="1">('England+Wales COVID data'!$G$8*AQ26/'England+Wales COVID data'!$D$8)</f>
        <v>0</v>
      </c>
      <c r="BM26">
        <f ca="1">('England+Wales COVID data'!$G$7*AR26/'England+Wales COVID data'!$D$7)</f>
        <v>0</v>
      </c>
      <c r="BN26">
        <f ca="1">('England+Wales COVID data'!$G$6*AS26/'England+Wales COVID data'!$D$6)</f>
        <v>0</v>
      </c>
      <c r="BO26">
        <f ca="1">('England+Wales COVID data'!$G$5*AT26/'England+Wales COVID data'!$D$5)</f>
        <v>0</v>
      </c>
      <c r="BP26">
        <f ca="1">('England+Wales COVID data'!$G$4*AU26/'England+Wales COVID data'!$D$4)</f>
        <v>0</v>
      </c>
      <c r="BQ26">
        <f ca="1">('England+Wales COVID data'!$G$3*AV26/'England+Wales COVID data'!$D$3)</f>
        <v>0</v>
      </c>
      <c r="BR26">
        <f t="shared" ca="1" si="42"/>
        <v>1778.1888044596687</v>
      </c>
      <c r="BS26">
        <f>100*AB26/'England+Wales COVID data'!$D$23</f>
        <v>2.1943368820343809</v>
      </c>
      <c r="BT26">
        <f ca="1">100*BR26/'England+Wales COVID data'!$G$23</f>
        <v>2.61313896728731</v>
      </c>
    </row>
    <row r="27" spans="4:72" x14ac:dyDescent="0.4">
      <c r="D27" s="7">
        <f t="shared" si="19"/>
        <v>44197</v>
      </c>
      <c r="E27" s="1">
        <v>24</v>
      </c>
      <c r="F27" s="1">
        <f t="shared" si="20"/>
        <v>84054.545454545456</v>
      </c>
      <c r="G27">
        <f>SUM($F$3:F26)</f>
        <v>1379127.2727272727</v>
      </c>
      <c r="H27">
        <f>MIN(G27,'England+Wales COVID data'!$D$22)</f>
        <v>528959</v>
      </c>
      <c r="I27">
        <f>MIN(G27-SUM(H27),'England+Wales COVID data'!$D$21)</f>
        <v>850168.27272727271</v>
      </c>
      <c r="J27">
        <f>MIN($G27-SUM($H27:I27),'England+Wales COVID data'!$D$20)</f>
        <v>0</v>
      </c>
      <c r="K27">
        <f>MIN($G27-SUM($H27:J27),'England+Wales COVID data'!$D$19)</f>
        <v>0</v>
      </c>
      <c r="L27">
        <f>MIN($G27-SUM($H27:K27),'England+Wales COVID data'!$D$18)</f>
        <v>0</v>
      </c>
      <c r="M27">
        <f>MIN($G27-SUM($H27:L27),'England+Wales COVID data'!$D$17)</f>
        <v>0</v>
      </c>
      <c r="N27">
        <f>MIN($G27-SUM($H27:M27),'England+Wales COVID data'!$D$16)</f>
        <v>0</v>
      </c>
      <c r="O27">
        <f>MIN($G27-SUM($H27:N27),'England+Wales COVID data'!$D$15)</f>
        <v>0</v>
      </c>
      <c r="P27">
        <f>MIN($G27-SUM($H27:O27),'England+Wales COVID data'!$D$14)</f>
        <v>0</v>
      </c>
      <c r="Q27">
        <f>MIN($G27-SUM($H27:P27),'England+Wales COVID data'!$D$13)</f>
        <v>0</v>
      </c>
      <c r="R27">
        <f>MIN($G27-SUM($H27:Q27),'England+Wales COVID data'!$D$12)</f>
        <v>0</v>
      </c>
      <c r="S27">
        <f>MIN($G27-SUM($H27:R27),'England+Wales COVID data'!$D$11)</f>
        <v>0</v>
      </c>
      <c r="T27">
        <f>MIN($G27-SUM($H27:S27),'England+Wales COVID data'!$D$10)</f>
        <v>0</v>
      </c>
      <c r="U27">
        <f>MIN($G27-SUM($H27:T27),'England+Wales COVID data'!$D$9)</f>
        <v>0</v>
      </c>
      <c r="V27">
        <f>MIN($G27-SUM($H27:U27),'England+Wales COVID data'!$D$8)</f>
        <v>0</v>
      </c>
      <c r="W27">
        <f>MIN($G27-SUM($H27:V27),'England+Wales COVID data'!$D$7)</f>
        <v>0</v>
      </c>
      <c r="X27">
        <f>MIN($G27-SUM($H27:W27),'England+Wales COVID data'!$D$6)</f>
        <v>0</v>
      </c>
      <c r="Y27">
        <f>MIN($G27-SUM($H27:X27),'England+Wales COVID data'!$D$5)</f>
        <v>0</v>
      </c>
      <c r="Z27">
        <f>MIN($G27-SUM($H27:Y27),'England+Wales COVID data'!$D$4)</f>
        <v>0</v>
      </c>
      <c r="AA27">
        <f>MIN($G27-SUM($H27:Z27),'England+Wales COVID data'!$D$3)</f>
        <v>0</v>
      </c>
      <c r="AB27">
        <f t="shared" si="21"/>
        <v>1379127.2727272727</v>
      </c>
      <c r="AC27">
        <f ca="1">IFERROR($B$3*OFFSET(H27,0-$B$4,0),0)</f>
        <v>100112.72727272728</v>
      </c>
      <c r="AD27">
        <f t="shared" ca="1" si="22"/>
        <v>0</v>
      </c>
      <c r="AE27">
        <f t="shared" ca="1" si="23"/>
        <v>0</v>
      </c>
      <c r="AF27">
        <f t="shared" ca="1" si="24"/>
        <v>0</v>
      </c>
      <c r="AG27">
        <f t="shared" ca="1" si="25"/>
        <v>0</v>
      </c>
      <c r="AH27">
        <f t="shared" ca="1" si="26"/>
        <v>0</v>
      </c>
      <c r="AI27">
        <f t="shared" ca="1" si="27"/>
        <v>0</v>
      </c>
      <c r="AJ27">
        <f t="shared" ca="1" si="28"/>
        <v>0</v>
      </c>
      <c r="AK27">
        <f t="shared" ca="1" si="29"/>
        <v>0</v>
      </c>
      <c r="AL27">
        <f t="shared" ca="1" si="30"/>
        <v>0</v>
      </c>
      <c r="AM27">
        <f t="shared" ca="1" si="31"/>
        <v>0</v>
      </c>
      <c r="AN27">
        <f t="shared" ca="1" si="32"/>
        <v>0</v>
      </c>
      <c r="AO27">
        <f t="shared" ca="1" si="33"/>
        <v>0</v>
      </c>
      <c r="AP27">
        <f t="shared" ca="1" si="34"/>
        <v>0</v>
      </c>
      <c r="AQ27">
        <f t="shared" ca="1" si="35"/>
        <v>0</v>
      </c>
      <c r="AR27">
        <f t="shared" ca="1" si="36"/>
        <v>0</v>
      </c>
      <c r="AS27">
        <f t="shared" ca="1" si="37"/>
        <v>0</v>
      </c>
      <c r="AT27">
        <f t="shared" ca="1" si="38"/>
        <v>0</v>
      </c>
      <c r="AU27">
        <f t="shared" ca="1" si="39"/>
        <v>0</v>
      </c>
      <c r="AV27">
        <f t="shared" ca="1" si="40"/>
        <v>0</v>
      </c>
      <c r="AW27">
        <f t="shared" ca="1" si="41"/>
        <v>100112.72727272728</v>
      </c>
      <c r="AX27">
        <f ca="1">('England+Wales COVID data'!$G$22*AC27/'England+Wales COVID data'!$D$22)</f>
        <v>2750.5690714300076</v>
      </c>
      <c r="AY27">
        <f ca="1">('England+Wales COVID data'!$G$21*AD27/'England+Wales COVID data'!$D$21)</f>
        <v>0</v>
      </c>
      <c r="AZ27">
        <f ca="1">('England+Wales COVID data'!$G$20*AE27/'England+Wales COVID data'!$D$20)</f>
        <v>0</v>
      </c>
      <c r="BA27">
        <f ca="1">('England+Wales COVID data'!$G$19*AF27/'England+Wales COVID data'!$D$19)</f>
        <v>0</v>
      </c>
      <c r="BB27">
        <f ca="1">('England+Wales COVID data'!$G$18*AG27/'England+Wales COVID data'!$D$18)</f>
        <v>0</v>
      </c>
      <c r="BC27">
        <f ca="1">('England+Wales COVID data'!$G$17*AH27/'England+Wales COVID data'!$D$17)</f>
        <v>0</v>
      </c>
      <c r="BD27">
        <f ca="1">('England+Wales COVID data'!$G$16*AI27/'England+Wales COVID data'!$D$16)</f>
        <v>0</v>
      </c>
      <c r="BE27">
        <f ca="1">('England+Wales COVID data'!$G$15*AJ27/'England+Wales COVID data'!$D$15)</f>
        <v>0</v>
      </c>
      <c r="BF27">
        <f ca="1">('England+Wales COVID data'!$G$14*AK27/'England+Wales COVID data'!$D$14)</f>
        <v>0</v>
      </c>
      <c r="BG27">
        <f ca="1">('England+Wales COVID data'!$G$13*AL27/'England+Wales COVID data'!$D$13)</f>
        <v>0</v>
      </c>
      <c r="BH27">
        <f ca="1">('England+Wales COVID data'!$G$12*AM27/'England+Wales COVID data'!$D$12)</f>
        <v>0</v>
      </c>
      <c r="BI27">
        <f ca="1">('England+Wales COVID data'!$G$11*AN27/'England+Wales COVID data'!$D$11)</f>
        <v>0</v>
      </c>
      <c r="BJ27">
        <f ca="1">('England+Wales COVID data'!$G$10*AO27/'England+Wales COVID data'!$D$10)</f>
        <v>0</v>
      </c>
      <c r="BK27">
        <f ca="1">('England+Wales COVID data'!$G$9*AP27/'England+Wales COVID data'!$D$9)</f>
        <v>0</v>
      </c>
      <c r="BL27">
        <f ca="1">('England+Wales COVID data'!$G$8*AQ27/'England+Wales COVID data'!$D$8)</f>
        <v>0</v>
      </c>
      <c r="BM27">
        <f ca="1">('England+Wales COVID data'!$G$7*AR27/'England+Wales COVID data'!$D$7)</f>
        <v>0</v>
      </c>
      <c r="BN27">
        <f ca="1">('England+Wales COVID data'!$G$6*AS27/'England+Wales COVID data'!$D$6)</f>
        <v>0</v>
      </c>
      <c r="BO27">
        <f ca="1">('England+Wales COVID data'!$G$5*AT27/'England+Wales COVID data'!$D$5)</f>
        <v>0</v>
      </c>
      <c r="BP27">
        <f ca="1">('England+Wales COVID data'!$G$4*AU27/'England+Wales COVID data'!$D$4)</f>
        <v>0</v>
      </c>
      <c r="BQ27">
        <f ca="1">('England+Wales COVID data'!$G$3*AV27/'England+Wales COVID data'!$D$3)</f>
        <v>0</v>
      </c>
      <c r="BR27">
        <f t="shared" ca="1" si="42"/>
        <v>2750.5690714300076</v>
      </c>
      <c r="BS27">
        <f>100*AB27/'England+Wales COVID data'!$D$23</f>
        <v>2.3329246373457782</v>
      </c>
      <c r="BT27">
        <f ca="1">100*BR27/'England+Wales COVID data'!$G$23</f>
        <v>4.0421012688543492</v>
      </c>
    </row>
    <row r="28" spans="4:72" x14ac:dyDescent="0.4">
      <c r="D28" s="7">
        <f t="shared" si="19"/>
        <v>44198</v>
      </c>
      <c r="E28" s="1">
        <v>25</v>
      </c>
      <c r="F28" s="1">
        <f t="shared" si="20"/>
        <v>86181.818181818177</v>
      </c>
      <c r="G28">
        <f>SUM($F$3:F27)</f>
        <v>1463181.8181818181</v>
      </c>
      <c r="H28">
        <f>MIN(G28,'England+Wales COVID data'!$D$22)</f>
        <v>528959</v>
      </c>
      <c r="I28">
        <f>MIN(G28-SUM(H28),'England+Wales COVID data'!$D$21)</f>
        <v>918437</v>
      </c>
      <c r="J28">
        <f>MIN($G28-SUM($H28:I28),'England+Wales COVID data'!$D$20)</f>
        <v>15785.818181818118</v>
      </c>
      <c r="K28">
        <f>MIN($G28-SUM($H28:J28),'England+Wales COVID data'!$D$19)</f>
        <v>0</v>
      </c>
      <c r="L28">
        <f>MIN($G28-SUM($H28:K28),'England+Wales COVID data'!$D$18)</f>
        <v>0</v>
      </c>
      <c r="M28">
        <f>MIN($G28-SUM($H28:L28),'England+Wales COVID data'!$D$17)</f>
        <v>0</v>
      </c>
      <c r="N28">
        <f>MIN($G28-SUM($H28:M28),'England+Wales COVID data'!$D$16)</f>
        <v>0</v>
      </c>
      <c r="O28">
        <f>MIN($G28-SUM($H28:N28),'England+Wales COVID data'!$D$15)</f>
        <v>0</v>
      </c>
      <c r="P28">
        <f>MIN($G28-SUM($H28:O28),'England+Wales COVID data'!$D$14)</f>
        <v>0</v>
      </c>
      <c r="Q28">
        <f>MIN($G28-SUM($H28:P28),'England+Wales COVID data'!$D$13)</f>
        <v>0</v>
      </c>
      <c r="R28">
        <f>MIN($G28-SUM($H28:Q28),'England+Wales COVID data'!$D$12)</f>
        <v>0</v>
      </c>
      <c r="S28">
        <f>MIN($G28-SUM($H28:R28),'England+Wales COVID data'!$D$11)</f>
        <v>0</v>
      </c>
      <c r="T28">
        <f>MIN($G28-SUM($H28:S28),'England+Wales COVID data'!$D$10)</f>
        <v>0</v>
      </c>
      <c r="U28">
        <f>MIN($G28-SUM($H28:T28),'England+Wales COVID data'!$D$9)</f>
        <v>0</v>
      </c>
      <c r="V28">
        <f>MIN($G28-SUM($H28:U28),'England+Wales COVID data'!$D$8)</f>
        <v>0</v>
      </c>
      <c r="W28">
        <f>MIN($G28-SUM($H28:V28),'England+Wales COVID data'!$D$7)</f>
        <v>0</v>
      </c>
      <c r="X28">
        <f>MIN($G28-SUM($H28:W28),'England+Wales COVID data'!$D$6)</f>
        <v>0</v>
      </c>
      <c r="Y28">
        <f>MIN($G28-SUM($H28:X28),'England+Wales COVID data'!$D$5)</f>
        <v>0</v>
      </c>
      <c r="Z28">
        <f>MIN($G28-SUM($H28:Y28),'England+Wales COVID data'!$D$4)</f>
        <v>0</v>
      </c>
      <c r="AA28">
        <f>MIN($G28-SUM($H28:Z28),'England+Wales COVID data'!$D$3)</f>
        <v>0</v>
      </c>
      <c r="AB28">
        <f t="shared" si="21"/>
        <v>1463181.8181818181</v>
      </c>
      <c r="AC28">
        <f ca="1">IFERROR($B$3*OFFSET(H28,0-$B$4,0),0)</f>
        <v>137525.45454545456</v>
      </c>
      <c r="AD28">
        <f t="shared" ca="1" si="22"/>
        <v>0</v>
      </c>
      <c r="AE28">
        <f t="shared" ca="1" si="23"/>
        <v>0</v>
      </c>
      <c r="AF28">
        <f t="shared" ca="1" si="24"/>
        <v>0</v>
      </c>
      <c r="AG28">
        <f t="shared" ca="1" si="25"/>
        <v>0</v>
      </c>
      <c r="AH28">
        <f t="shared" ca="1" si="26"/>
        <v>0</v>
      </c>
      <c r="AI28">
        <f t="shared" ca="1" si="27"/>
        <v>0</v>
      </c>
      <c r="AJ28">
        <f t="shared" ca="1" si="28"/>
        <v>0</v>
      </c>
      <c r="AK28">
        <f t="shared" ca="1" si="29"/>
        <v>0</v>
      </c>
      <c r="AL28">
        <f t="shared" ca="1" si="30"/>
        <v>0</v>
      </c>
      <c r="AM28">
        <f t="shared" ca="1" si="31"/>
        <v>0</v>
      </c>
      <c r="AN28">
        <f t="shared" ca="1" si="32"/>
        <v>0</v>
      </c>
      <c r="AO28">
        <f t="shared" ca="1" si="33"/>
        <v>0</v>
      </c>
      <c r="AP28">
        <f t="shared" ca="1" si="34"/>
        <v>0</v>
      </c>
      <c r="AQ28">
        <f t="shared" ca="1" si="35"/>
        <v>0</v>
      </c>
      <c r="AR28">
        <f t="shared" ca="1" si="36"/>
        <v>0</v>
      </c>
      <c r="AS28">
        <f t="shared" ca="1" si="37"/>
        <v>0</v>
      </c>
      <c r="AT28">
        <f t="shared" ca="1" si="38"/>
        <v>0</v>
      </c>
      <c r="AU28">
        <f t="shared" ca="1" si="39"/>
        <v>0</v>
      </c>
      <c r="AV28">
        <f t="shared" ca="1" si="40"/>
        <v>0</v>
      </c>
      <c r="AW28">
        <f t="shared" ca="1" si="41"/>
        <v>137525.45454545456</v>
      </c>
      <c r="AX28">
        <f ca="1">('England+Wales COVID data'!$G$22*AC28/'England+Wales COVID data'!$D$22)</f>
        <v>3778.4732482273503</v>
      </c>
      <c r="AY28">
        <f ca="1">('England+Wales COVID data'!$G$21*AD28/'England+Wales COVID data'!$D$21)</f>
        <v>0</v>
      </c>
      <c r="AZ28">
        <f ca="1">('England+Wales COVID data'!$G$20*AE28/'England+Wales COVID data'!$D$20)</f>
        <v>0</v>
      </c>
      <c r="BA28">
        <f ca="1">('England+Wales COVID data'!$G$19*AF28/'England+Wales COVID data'!$D$19)</f>
        <v>0</v>
      </c>
      <c r="BB28">
        <f ca="1">('England+Wales COVID data'!$G$18*AG28/'England+Wales COVID data'!$D$18)</f>
        <v>0</v>
      </c>
      <c r="BC28">
        <f ca="1">('England+Wales COVID data'!$G$17*AH28/'England+Wales COVID data'!$D$17)</f>
        <v>0</v>
      </c>
      <c r="BD28">
        <f ca="1">('England+Wales COVID data'!$G$16*AI28/'England+Wales COVID data'!$D$16)</f>
        <v>0</v>
      </c>
      <c r="BE28">
        <f ca="1">('England+Wales COVID data'!$G$15*AJ28/'England+Wales COVID data'!$D$15)</f>
        <v>0</v>
      </c>
      <c r="BF28">
        <f ca="1">('England+Wales COVID data'!$G$14*AK28/'England+Wales COVID data'!$D$14)</f>
        <v>0</v>
      </c>
      <c r="BG28">
        <f ca="1">('England+Wales COVID data'!$G$13*AL28/'England+Wales COVID data'!$D$13)</f>
        <v>0</v>
      </c>
      <c r="BH28">
        <f ca="1">('England+Wales COVID data'!$G$12*AM28/'England+Wales COVID data'!$D$12)</f>
        <v>0</v>
      </c>
      <c r="BI28">
        <f ca="1">('England+Wales COVID data'!$G$11*AN28/'England+Wales COVID data'!$D$11)</f>
        <v>0</v>
      </c>
      <c r="BJ28">
        <f ca="1">('England+Wales COVID data'!$G$10*AO28/'England+Wales COVID data'!$D$10)</f>
        <v>0</v>
      </c>
      <c r="BK28">
        <f ca="1">('England+Wales COVID data'!$G$9*AP28/'England+Wales COVID data'!$D$9)</f>
        <v>0</v>
      </c>
      <c r="BL28">
        <f ca="1">('England+Wales COVID data'!$G$8*AQ28/'England+Wales COVID data'!$D$8)</f>
        <v>0</v>
      </c>
      <c r="BM28">
        <f ca="1">('England+Wales COVID data'!$G$7*AR28/'England+Wales COVID data'!$D$7)</f>
        <v>0</v>
      </c>
      <c r="BN28">
        <f ca="1">('England+Wales COVID data'!$G$6*AS28/'England+Wales COVID data'!$D$6)</f>
        <v>0</v>
      </c>
      <c r="BO28">
        <f ca="1">('England+Wales COVID data'!$G$5*AT28/'England+Wales COVID data'!$D$5)</f>
        <v>0</v>
      </c>
      <c r="BP28">
        <f ca="1">('England+Wales COVID data'!$G$4*AU28/'England+Wales COVID data'!$D$4)</f>
        <v>0</v>
      </c>
      <c r="BQ28">
        <f ca="1">('England+Wales COVID data'!$G$3*AV28/'England+Wales COVID data'!$D$3)</f>
        <v>0</v>
      </c>
      <c r="BR28">
        <f t="shared" ca="1" si="42"/>
        <v>3778.4732482273503</v>
      </c>
      <c r="BS28">
        <f>100*AB28/'England+Wales COVID data'!$D$23</f>
        <v>2.475110876317058</v>
      </c>
      <c r="BT28">
        <f ca="1">100*BR28/'England+Wales COVID data'!$G$23</f>
        <v>5.5526587823703126</v>
      </c>
    </row>
    <row r="29" spans="4:72" x14ac:dyDescent="0.4">
      <c r="D29" s="7">
        <f t="shared" si="19"/>
        <v>44199</v>
      </c>
      <c r="E29" s="1">
        <v>26</v>
      </c>
      <c r="F29" s="1">
        <f t="shared" si="20"/>
        <v>88309.090909090912</v>
      </c>
      <c r="G29">
        <f>SUM($F$3:F28)</f>
        <v>1549363.6363636362</v>
      </c>
      <c r="H29">
        <f>MIN(G29,'England+Wales COVID data'!$D$22)</f>
        <v>528959</v>
      </c>
      <c r="I29">
        <f>MIN(G29-SUM(H29),'England+Wales COVID data'!$D$21)</f>
        <v>918437</v>
      </c>
      <c r="J29">
        <f>MIN($G29-SUM($H29:I29),'England+Wales COVID data'!$D$20)</f>
        <v>101967.63636363624</v>
      </c>
      <c r="K29">
        <f>MIN($G29-SUM($H29:J29),'England+Wales COVID data'!$D$19)</f>
        <v>0</v>
      </c>
      <c r="L29">
        <f>MIN($G29-SUM($H29:K29),'England+Wales COVID data'!$D$18)</f>
        <v>0</v>
      </c>
      <c r="M29">
        <f>MIN($G29-SUM($H29:L29),'England+Wales COVID data'!$D$17)</f>
        <v>0</v>
      </c>
      <c r="N29">
        <f>MIN($G29-SUM($H29:M29),'England+Wales COVID data'!$D$16)</f>
        <v>0</v>
      </c>
      <c r="O29">
        <f>MIN($G29-SUM($H29:N29),'England+Wales COVID data'!$D$15)</f>
        <v>0</v>
      </c>
      <c r="P29">
        <f>MIN($G29-SUM($H29:O29),'England+Wales COVID data'!$D$14)</f>
        <v>0</v>
      </c>
      <c r="Q29">
        <f>MIN($G29-SUM($H29:P29),'England+Wales COVID data'!$D$13)</f>
        <v>0</v>
      </c>
      <c r="R29">
        <f>MIN($G29-SUM($H29:Q29),'England+Wales COVID data'!$D$12)</f>
        <v>0</v>
      </c>
      <c r="S29">
        <f>MIN($G29-SUM($H29:R29),'England+Wales COVID data'!$D$11)</f>
        <v>0</v>
      </c>
      <c r="T29">
        <f>MIN($G29-SUM($H29:S29),'England+Wales COVID data'!$D$10)</f>
        <v>0</v>
      </c>
      <c r="U29">
        <f>MIN($G29-SUM($H29:T29),'England+Wales COVID data'!$D$9)</f>
        <v>0</v>
      </c>
      <c r="V29">
        <f>MIN($G29-SUM($H29:U29),'England+Wales COVID data'!$D$8)</f>
        <v>0</v>
      </c>
      <c r="W29">
        <f>MIN($G29-SUM($H29:V29),'England+Wales COVID data'!$D$7)</f>
        <v>0</v>
      </c>
      <c r="X29">
        <f>MIN($G29-SUM($H29:W29),'England+Wales COVID data'!$D$6)</f>
        <v>0</v>
      </c>
      <c r="Y29">
        <f>MIN($G29-SUM($H29:X29),'England+Wales COVID data'!$D$5)</f>
        <v>0</v>
      </c>
      <c r="Z29">
        <f>MIN($G29-SUM($H29:Y29),'England+Wales COVID data'!$D$4)</f>
        <v>0</v>
      </c>
      <c r="AA29">
        <f>MIN($G29-SUM($H29:Z29),'England+Wales COVID data'!$D$3)</f>
        <v>0</v>
      </c>
      <c r="AB29">
        <f t="shared" si="21"/>
        <v>1549363.6363636362</v>
      </c>
      <c r="AC29">
        <f ca="1">IFERROR($B$3*OFFSET(H29,0-$B$4,0),0)</f>
        <v>176959.09090909091</v>
      </c>
      <c r="AD29">
        <f t="shared" ca="1" si="22"/>
        <v>0</v>
      </c>
      <c r="AE29">
        <f t="shared" ca="1" si="23"/>
        <v>0</v>
      </c>
      <c r="AF29">
        <f t="shared" ca="1" si="24"/>
        <v>0</v>
      </c>
      <c r="AG29">
        <f t="shared" ca="1" si="25"/>
        <v>0</v>
      </c>
      <c r="AH29">
        <f t="shared" ca="1" si="26"/>
        <v>0</v>
      </c>
      <c r="AI29">
        <f t="shared" ca="1" si="27"/>
        <v>0</v>
      </c>
      <c r="AJ29">
        <f t="shared" ca="1" si="28"/>
        <v>0</v>
      </c>
      <c r="AK29">
        <f t="shared" ca="1" si="29"/>
        <v>0</v>
      </c>
      <c r="AL29">
        <f t="shared" ca="1" si="30"/>
        <v>0</v>
      </c>
      <c r="AM29">
        <f t="shared" ca="1" si="31"/>
        <v>0</v>
      </c>
      <c r="AN29">
        <f t="shared" ca="1" si="32"/>
        <v>0</v>
      </c>
      <c r="AO29">
        <f t="shared" ca="1" si="33"/>
        <v>0</v>
      </c>
      <c r="AP29">
        <f t="shared" ca="1" si="34"/>
        <v>0</v>
      </c>
      <c r="AQ29">
        <f t="shared" ca="1" si="35"/>
        <v>0</v>
      </c>
      <c r="AR29">
        <f t="shared" ca="1" si="36"/>
        <v>0</v>
      </c>
      <c r="AS29">
        <f t="shared" ca="1" si="37"/>
        <v>0</v>
      </c>
      <c r="AT29">
        <f t="shared" ca="1" si="38"/>
        <v>0</v>
      </c>
      <c r="AU29">
        <f t="shared" ca="1" si="39"/>
        <v>0</v>
      </c>
      <c r="AV29">
        <f t="shared" ca="1" si="40"/>
        <v>0</v>
      </c>
      <c r="AW29">
        <f t="shared" ca="1" si="41"/>
        <v>176959.09090909091</v>
      </c>
      <c r="AX29">
        <f ca="1">('England+Wales COVID data'!$G$22*AC29/'England+Wales COVID data'!$D$22)</f>
        <v>4861.9013348516955</v>
      </c>
      <c r="AY29">
        <f ca="1">('England+Wales COVID data'!$G$21*AD29/'England+Wales COVID data'!$D$21)</f>
        <v>0</v>
      </c>
      <c r="AZ29">
        <f ca="1">('England+Wales COVID data'!$G$20*AE29/'England+Wales COVID data'!$D$20)</f>
        <v>0</v>
      </c>
      <c r="BA29">
        <f ca="1">('England+Wales COVID data'!$G$19*AF29/'England+Wales COVID data'!$D$19)</f>
        <v>0</v>
      </c>
      <c r="BB29">
        <f ca="1">('England+Wales COVID data'!$G$18*AG29/'England+Wales COVID data'!$D$18)</f>
        <v>0</v>
      </c>
      <c r="BC29">
        <f ca="1">('England+Wales COVID data'!$G$17*AH29/'England+Wales COVID data'!$D$17)</f>
        <v>0</v>
      </c>
      <c r="BD29">
        <f ca="1">('England+Wales COVID data'!$G$16*AI29/'England+Wales COVID data'!$D$16)</f>
        <v>0</v>
      </c>
      <c r="BE29">
        <f ca="1">('England+Wales COVID data'!$G$15*AJ29/'England+Wales COVID data'!$D$15)</f>
        <v>0</v>
      </c>
      <c r="BF29">
        <f ca="1">('England+Wales COVID data'!$G$14*AK29/'England+Wales COVID data'!$D$14)</f>
        <v>0</v>
      </c>
      <c r="BG29">
        <f ca="1">('England+Wales COVID data'!$G$13*AL29/'England+Wales COVID data'!$D$13)</f>
        <v>0</v>
      </c>
      <c r="BH29">
        <f ca="1">('England+Wales COVID data'!$G$12*AM29/'England+Wales COVID data'!$D$12)</f>
        <v>0</v>
      </c>
      <c r="BI29">
        <f ca="1">('England+Wales COVID data'!$G$11*AN29/'England+Wales COVID data'!$D$11)</f>
        <v>0</v>
      </c>
      <c r="BJ29">
        <f ca="1">('England+Wales COVID data'!$G$10*AO29/'England+Wales COVID data'!$D$10)</f>
        <v>0</v>
      </c>
      <c r="BK29">
        <f ca="1">('England+Wales COVID data'!$G$9*AP29/'England+Wales COVID data'!$D$9)</f>
        <v>0</v>
      </c>
      <c r="BL29">
        <f ca="1">('England+Wales COVID data'!$G$8*AQ29/'England+Wales COVID data'!$D$8)</f>
        <v>0</v>
      </c>
      <c r="BM29">
        <f ca="1">('England+Wales COVID data'!$G$7*AR29/'England+Wales COVID data'!$D$7)</f>
        <v>0</v>
      </c>
      <c r="BN29">
        <f ca="1">('England+Wales COVID data'!$G$6*AS29/'England+Wales COVID data'!$D$6)</f>
        <v>0</v>
      </c>
      <c r="BO29">
        <f ca="1">('England+Wales COVID data'!$G$5*AT29/'England+Wales COVID data'!$D$5)</f>
        <v>0</v>
      </c>
      <c r="BP29">
        <f ca="1">('England+Wales COVID data'!$G$4*AU29/'England+Wales COVID data'!$D$4)</f>
        <v>0</v>
      </c>
      <c r="BQ29">
        <f ca="1">('England+Wales COVID data'!$G$3*AV29/'England+Wales COVID data'!$D$3)</f>
        <v>0</v>
      </c>
      <c r="BR29">
        <f t="shared" ca="1" si="42"/>
        <v>4861.9013348516955</v>
      </c>
      <c r="BS29">
        <f>100*AB29/'England+Wales COVID data'!$D$23</f>
        <v>2.6208955989482208</v>
      </c>
      <c r="BT29">
        <f ca="1">100*BR29/'England+Wales COVID data'!$G$23</f>
        <v>7.1448115078351977</v>
      </c>
    </row>
    <row r="30" spans="4:72" x14ac:dyDescent="0.4">
      <c r="D30" s="7">
        <f t="shared" si="19"/>
        <v>44200</v>
      </c>
      <c r="E30" s="1">
        <v>27</v>
      </c>
      <c r="F30" s="1">
        <f t="shared" si="20"/>
        <v>90436.363636363647</v>
      </c>
      <c r="G30">
        <f>SUM($F$3:F29)</f>
        <v>1637672.7272727271</v>
      </c>
      <c r="H30">
        <f>MIN(G30,'England+Wales COVID data'!$D$22)</f>
        <v>528959</v>
      </c>
      <c r="I30">
        <f>MIN(G30-SUM(H30),'England+Wales COVID data'!$D$21)</f>
        <v>918437</v>
      </c>
      <c r="J30">
        <f>MIN($G30-SUM($H30:I30),'England+Wales COVID data'!$D$20)</f>
        <v>190276.72727272706</v>
      </c>
      <c r="K30">
        <f>MIN($G30-SUM($H30:J30),'England+Wales COVID data'!$D$19)</f>
        <v>0</v>
      </c>
      <c r="L30">
        <f>MIN($G30-SUM($H30:K30),'England+Wales COVID data'!$D$18)</f>
        <v>0</v>
      </c>
      <c r="M30">
        <f>MIN($G30-SUM($H30:L30),'England+Wales COVID data'!$D$17)</f>
        <v>0</v>
      </c>
      <c r="N30">
        <f>MIN($G30-SUM($H30:M30),'England+Wales COVID data'!$D$16)</f>
        <v>0</v>
      </c>
      <c r="O30">
        <f>MIN($G30-SUM($H30:N30),'England+Wales COVID data'!$D$15)</f>
        <v>0</v>
      </c>
      <c r="P30">
        <f>MIN($G30-SUM($H30:O30),'England+Wales COVID data'!$D$14)</f>
        <v>0</v>
      </c>
      <c r="Q30">
        <f>MIN($G30-SUM($H30:P30),'England+Wales COVID data'!$D$13)</f>
        <v>0</v>
      </c>
      <c r="R30">
        <f>MIN($G30-SUM($H30:Q30),'England+Wales COVID data'!$D$12)</f>
        <v>0</v>
      </c>
      <c r="S30">
        <f>MIN($G30-SUM($H30:R30),'England+Wales COVID data'!$D$11)</f>
        <v>0</v>
      </c>
      <c r="T30">
        <f>MIN($G30-SUM($H30:S30),'England+Wales COVID data'!$D$10)</f>
        <v>0</v>
      </c>
      <c r="U30">
        <f>MIN($G30-SUM($H30:T30),'England+Wales COVID data'!$D$9)</f>
        <v>0</v>
      </c>
      <c r="V30">
        <f>MIN($G30-SUM($H30:U30),'England+Wales COVID data'!$D$8)</f>
        <v>0</v>
      </c>
      <c r="W30">
        <f>MIN($G30-SUM($H30:V30),'England+Wales COVID data'!$D$7)</f>
        <v>0</v>
      </c>
      <c r="X30">
        <f>MIN($G30-SUM($H30:W30),'England+Wales COVID data'!$D$6)</f>
        <v>0</v>
      </c>
      <c r="Y30">
        <f>MIN($G30-SUM($H30:X30),'England+Wales COVID data'!$D$5)</f>
        <v>0</v>
      </c>
      <c r="Z30">
        <f>MIN($G30-SUM($H30:Y30),'England+Wales COVID data'!$D$4)</f>
        <v>0</v>
      </c>
      <c r="AA30">
        <f>MIN($G30-SUM($H30:Z30),'England+Wales COVID data'!$D$3)</f>
        <v>0</v>
      </c>
      <c r="AB30">
        <f t="shared" si="21"/>
        <v>1637672.7272727271</v>
      </c>
      <c r="AC30">
        <f ca="1">IFERROR($B$3*OFFSET(H30,0-$B$4,0),0)</f>
        <v>218413.63636363638</v>
      </c>
      <c r="AD30">
        <f t="shared" ca="1" si="22"/>
        <v>0</v>
      </c>
      <c r="AE30">
        <f t="shared" ca="1" si="23"/>
        <v>0</v>
      </c>
      <c r="AF30">
        <f t="shared" ca="1" si="24"/>
        <v>0</v>
      </c>
      <c r="AG30">
        <f t="shared" ca="1" si="25"/>
        <v>0</v>
      </c>
      <c r="AH30">
        <f t="shared" ca="1" si="26"/>
        <v>0</v>
      </c>
      <c r="AI30">
        <f t="shared" ca="1" si="27"/>
        <v>0</v>
      </c>
      <c r="AJ30">
        <f t="shared" ca="1" si="28"/>
        <v>0</v>
      </c>
      <c r="AK30">
        <f t="shared" ca="1" si="29"/>
        <v>0</v>
      </c>
      <c r="AL30">
        <f t="shared" ca="1" si="30"/>
        <v>0</v>
      </c>
      <c r="AM30">
        <f t="shared" ca="1" si="31"/>
        <v>0</v>
      </c>
      <c r="AN30">
        <f t="shared" ca="1" si="32"/>
        <v>0</v>
      </c>
      <c r="AO30">
        <f t="shared" ca="1" si="33"/>
        <v>0</v>
      </c>
      <c r="AP30">
        <f t="shared" ca="1" si="34"/>
        <v>0</v>
      </c>
      <c r="AQ30">
        <f t="shared" ca="1" si="35"/>
        <v>0</v>
      </c>
      <c r="AR30">
        <f t="shared" ca="1" si="36"/>
        <v>0</v>
      </c>
      <c r="AS30">
        <f t="shared" ca="1" si="37"/>
        <v>0</v>
      </c>
      <c r="AT30">
        <f t="shared" ca="1" si="38"/>
        <v>0</v>
      </c>
      <c r="AU30">
        <f t="shared" ca="1" si="39"/>
        <v>0</v>
      </c>
      <c r="AV30">
        <f t="shared" ca="1" si="40"/>
        <v>0</v>
      </c>
      <c r="AW30">
        <f t="shared" ca="1" si="41"/>
        <v>218413.63636363638</v>
      </c>
      <c r="AX30">
        <f ca="1">('England+Wales COVID data'!$G$22*AC30/'England+Wales COVID data'!$D$22)</f>
        <v>6000.8533313030448</v>
      </c>
      <c r="AY30">
        <f ca="1">('England+Wales COVID data'!$G$21*AD30/'England+Wales COVID data'!$D$21)</f>
        <v>0</v>
      </c>
      <c r="AZ30">
        <f ca="1">('England+Wales COVID data'!$G$20*AE30/'England+Wales COVID data'!$D$20)</f>
        <v>0</v>
      </c>
      <c r="BA30">
        <f ca="1">('England+Wales COVID data'!$G$19*AF30/'England+Wales COVID data'!$D$19)</f>
        <v>0</v>
      </c>
      <c r="BB30">
        <f ca="1">('England+Wales COVID data'!$G$18*AG30/'England+Wales COVID data'!$D$18)</f>
        <v>0</v>
      </c>
      <c r="BC30">
        <f ca="1">('England+Wales COVID data'!$G$17*AH30/'England+Wales COVID data'!$D$17)</f>
        <v>0</v>
      </c>
      <c r="BD30">
        <f ca="1">('England+Wales COVID data'!$G$16*AI30/'England+Wales COVID data'!$D$16)</f>
        <v>0</v>
      </c>
      <c r="BE30">
        <f ca="1">('England+Wales COVID data'!$G$15*AJ30/'England+Wales COVID data'!$D$15)</f>
        <v>0</v>
      </c>
      <c r="BF30">
        <f ca="1">('England+Wales COVID data'!$G$14*AK30/'England+Wales COVID data'!$D$14)</f>
        <v>0</v>
      </c>
      <c r="BG30">
        <f ca="1">('England+Wales COVID data'!$G$13*AL30/'England+Wales COVID data'!$D$13)</f>
        <v>0</v>
      </c>
      <c r="BH30">
        <f ca="1">('England+Wales COVID data'!$G$12*AM30/'England+Wales COVID data'!$D$12)</f>
        <v>0</v>
      </c>
      <c r="BI30">
        <f ca="1">('England+Wales COVID data'!$G$11*AN30/'England+Wales COVID data'!$D$11)</f>
        <v>0</v>
      </c>
      <c r="BJ30">
        <f ca="1">('England+Wales COVID data'!$G$10*AO30/'England+Wales COVID data'!$D$10)</f>
        <v>0</v>
      </c>
      <c r="BK30">
        <f ca="1">('England+Wales COVID data'!$G$9*AP30/'England+Wales COVID data'!$D$9)</f>
        <v>0</v>
      </c>
      <c r="BL30">
        <f ca="1">('England+Wales COVID data'!$G$8*AQ30/'England+Wales COVID data'!$D$8)</f>
        <v>0</v>
      </c>
      <c r="BM30">
        <f ca="1">('England+Wales COVID data'!$G$7*AR30/'England+Wales COVID data'!$D$7)</f>
        <v>0</v>
      </c>
      <c r="BN30">
        <f ca="1">('England+Wales COVID data'!$G$6*AS30/'England+Wales COVID data'!$D$6)</f>
        <v>0</v>
      </c>
      <c r="BO30">
        <f ca="1">('England+Wales COVID data'!$G$5*AT30/'England+Wales COVID data'!$D$5)</f>
        <v>0</v>
      </c>
      <c r="BP30">
        <f ca="1">('England+Wales COVID data'!$G$4*AU30/'England+Wales COVID data'!$D$4)</f>
        <v>0</v>
      </c>
      <c r="BQ30">
        <f ca="1">('England+Wales COVID data'!$G$3*AV30/'England+Wales COVID data'!$D$3)</f>
        <v>0</v>
      </c>
      <c r="BR30">
        <f t="shared" ca="1" si="42"/>
        <v>6000.8533313030448</v>
      </c>
      <c r="BS30">
        <f>100*AB30/'England+Wales COVID data'!$D$23</f>
        <v>2.7702788052392671</v>
      </c>
      <c r="BT30">
        <f ca="1">100*BR30/'England+Wales COVID data'!$G$23</f>
        <v>8.8185594452490079</v>
      </c>
    </row>
    <row r="31" spans="4:72" x14ac:dyDescent="0.4">
      <c r="D31" s="7">
        <f t="shared" si="19"/>
        <v>44201</v>
      </c>
      <c r="E31" s="1">
        <v>28</v>
      </c>
      <c r="F31" s="1">
        <f t="shared" si="20"/>
        <v>92563.636363636353</v>
      </c>
      <c r="G31">
        <f>SUM($F$3:F30)</f>
        <v>1728109.0909090908</v>
      </c>
      <c r="H31">
        <f>MIN(G31,'England+Wales COVID data'!$D$22)</f>
        <v>528959</v>
      </c>
      <c r="I31">
        <f>MIN(G31-SUM(H31),'England+Wales COVID data'!$D$21)</f>
        <v>918437</v>
      </c>
      <c r="J31">
        <f>MIN($G31-SUM($H31:I31),'England+Wales COVID data'!$D$20)</f>
        <v>280713.09090909082</v>
      </c>
      <c r="K31">
        <f>MIN($G31-SUM($H31:J31),'England+Wales COVID data'!$D$19)</f>
        <v>0</v>
      </c>
      <c r="L31">
        <f>MIN($G31-SUM($H31:K31),'England+Wales COVID data'!$D$18)</f>
        <v>0</v>
      </c>
      <c r="M31">
        <f>MIN($G31-SUM($H31:L31),'England+Wales COVID data'!$D$17)</f>
        <v>0</v>
      </c>
      <c r="N31">
        <f>MIN($G31-SUM($H31:M31),'England+Wales COVID data'!$D$16)</f>
        <v>0</v>
      </c>
      <c r="O31">
        <f>MIN($G31-SUM($H31:N31),'England+Wales COVID data'!$D$15)</f>
        <v>0</v>
      </c>
      <c r="P31">
        <f>MIN($G31-SUM($H31:O31),'England+Wales COVID data'!$D$14)</f>
        <v>0</v>
      </c>
      <c r="Q31">
        <f>MIN($G31-SUM($H31:P31),'England+Wales COVID data'!$D$13)</f>
        <v>0</v>
      </c>
      <c r="R31">
        <f>MIN($G31-SUM($H31:Q31),'England+Wales COVID data'!$D$12)</f>
        <v>0</v>
      </c>
      <c r="S31">
        <f>MIN($G31-SUM($H31:R31),'England+Wales COVID data'!$D$11)</f>
        <v>0</v>
      </c>
      <c r="T31">
        <f>MIN($G31-SUM($H31:S31),'England+Wales COVID data'!$D$10)</f>
        <v>0</v>
      </c>
      <c r="U31">
        <f>MIN($G31-SUM($H31:T31),'England+Wales COVID data'!$D$9)</f>
        <v>0</v>
      </c>
      <c r="V31">
        <f>MIN($G31-SUM($H31:U31),'England+Wales COVID data'!$D$8)</f>
        <v>0</v>
      </c>
      <c r="W31">
        <f>MIN($G31-SUM($H31:V31),'England+Wales COVID data'!$D$7)</f>
        <v>0</v>
      </c>
      <c r="X31">
        <f>MIN($G31-SUM($H31:W31),'England+Wales COVID data'!$D$6)</f>
        <v>0</v>
      </c>
      <c r="Y31">
        <f>MIN($G31-SUM($H31:X31),'England+Wales COVID data'!$D$5)</f>
        <v>0</v>
      </c>
      <c r="Z31">
        <f>MIN($G31-SUM($H31:Y31),'England+Wales COVID data'!$D$4)</f>
        <v>0</v>
      </c>
      <c r="AA31">
        <f>MIN($G31-SUM($H31:Z31),'England+Wales COVID data'!$D$3)</f>
        <v>0</v>
      </c>
      <c r="AB31">
        <f t="shared" si="21"/>
        <v>1728109.0909090908</v>
      </c>
      <c r="AC31">
        <f ca="1">IFERROR($B$3*OFFSET(H31,0-$B$4,0),0)</f>
        <v>261889.09090909091</v>
      </c>
      <c r="AD31">
        <f t="shared" ca="1" si="22"/>
        <v>0</v>
      </c>
      <c r="AE31">
        <f t="shared" ca="1" si="23"/>
        <v>0</v>
      </c>
      <c r="AF31">
        <f t="shared" ca="1" si="24"/>
        <v>0</v>
      </c>
      <c r="AG31">
        <f t="shared" ca="1" si="25"/>
        <v>0</v>
      </c>
      <c r="AH31">
        <f t="shared" ca="1" si="26"/>
        <v>0</v>
      </c>
      <c r="AI31">
        <f t="shared" ca="1" si="27"/>
        <v>0</v>
      </c>
      <c r="AJ31">
        <f t="shared" ca="1" si="28"/>
        <v>0</v>
      </c>
      <c r="AK31">
        <f t="shared" ca="1" si="29"/>
        <v>0</v>
      </c>
      <c r="AL31">
        <f t="shared" ca="1" si="30"/>
        <v>0</v>
      </c>
      <c r="AM31">
        <f t="shared" ca="1" si="31"/>
        <v>0</v>
      </c>
      <c r="AN31">
        <f t="shared" ca="1" si="32"/>
        <v>0</v>
      </c>
      <c r="AO31">
        <f t="shared" ca="1" si="33"/>
        <v>0</v>
      </c>
      <c r="AP31">
        <f t="shared" ca="1" si="34"/>
        <v>0</v>
      </c>
      <c r="AQ31">
        <f t="shared" ca="1" si="35"/>
        <v>0</v>
      </c>
      <c r="AR31">
        <f t="shared" ca="1" si="36"/>
        <v>0</v>
      </c>
      <c r="AS31">
        <f t="shared" ca="1" si="37"/>
        <v>0</v>
      </c>
      <c r="AT31">
        <f t="shared" ca="1" si="38"/>
        <v>0</v>
      </c>
      <c r="AU31">
        <f t="shared" ca="1" si="39"/>
        <v>0</v>
      </c>
      <c r="AV31">
        <f t="shared" ca="1" si="40"/>
        <v>0</v>
      </c>
      <c r="AW31">
        <f t="shared" ca="1" si="41"/>
        <v>261889.09090909091</v>
      </c>
      <c r="AX31">
        <f ca="1">('England+Wales COVID data'!$G$22*AC31/'England+Wales COVID data'!$D$22)</f>
        <v>7195.3292375813971</v>
      </c>
      <c r="AY31">
        <f ca="1">('England+Wales COVID data'!$G$21*AD31/'England+Wales COVID data'!$D$21)</f>
        <v>0</v>
      </c>
      <c r="AZ31">
        <f ca="1">('England+Wales COVID data'!$G$20*AE31/'England+Wales COVID data'!$D$20)</f>
        <v>0</v>
      </c>
      <c r="BA31">
        <f ca="1">('England+Wales COVID data'!$G$19*AF31/'England+Wales COVID data'!$D$19)</f>
        <v>0</v>
      </c>
      <c r="BB31">
        <f ca="1">('England+Wales COVID data'!$G$18*AG31/'England+Wales COVID data'!$D$18)</f>
        <v>0</v>
      </c>
      <c r="BC31">
        <f ca="1">('England+Wales COVID data'!$G$17*AH31/'England+Wales COVID data'!$D$17)</f>
        <v>0</v>
      </c>
      <c r="BD31">
        <f ca="1">('England+Wales COVID data'!$G$16*AI31/'England+Wales COVID data'!$D$16)</f>
        <v>0</v>
      </c>
      <c r="BE31">
        <f ca="1">('England+Wales COVID data'!$G$15*AJ31/'England+Wales COVID data'!$D$15)</f>
        <v>0</v>
      </c>
      <c r="BF31">
        <f ca="1">('England+Wales COVID data'!$G$14*AK31/'England+Wales COVID data'!$D$14)</f>
        <v>0</v>
      </c>
      <c r="BG31">
        <f ca="1">('England+Wales COVID data'!$G$13*AL31/'England+Wales COVID data'!$D$13)</f>
        <v>0</v>
      </c>
      <c r="BH31">
        <f ca="1">('England+Wales COVID data'!$G$12*AM31/'England+Wales COVID data'!$D$12)</f>
        <v>0</v>
      </c>
      <c r="BI31">
        <f ca="1">('England+Wales COVID data'!$G$11*AN31/'England+Wales COVID data'!$D$11)</f>
        <v>0</v>
      </c>
      <c r="BJ31">
        <f ca="1">('England+Wales COVID data'!$G$10*AO31/'England+Wales COVID data'!$D$10)</f>
        <v>0</v>
      </c>
      <c r="BK31">
        <f ca="1">('England+Wales COVID data'!$G$9*AP31/'England+Wales COVID data'!$D$9)</f>
        <v>0</v>
      </c>
      <c r="BL31">
        <f ca="1">('England+Wales COVID data'!$G$8*AQ31/'England+Wales COVID data'!$D$8)</f>
        <v>0</v>
      </c>
      <c r="BM31">
        <f ca="1">('England+Wales COVID data'!$G$7*AR31/'England+Wales COVID data'!$D$7)</f>
        <v>0</v>
      </c>
      <c r="BN31">
        <f ca="1">('England+Wales COVID data'!$G$6*AS31/'England+Wales COVID data'!$D$6)</f>
        <v>0</v>
      </c>
      <c r="BO31">
        <f ca="1">('England+Wales COVID data'!$G$5*AT31/'England+Wales COVID data'!$D$5)</f>
        <v>0</v>
      </c>
      <c r="BP31">
        <f ca="1">('England+Wales COVID data'!$G$4*AU31/'England+Wales COVID data'!$D$4)</f>
        <v>0</v>
      </c>
      <c r="BQ31">
        <f ca="1">('England+Wales COVID data'!$G$3*AV31/'England+Wales COVID data'!$D$3)</f>
        <v>0</v>
      </c>
      <c r="BR31">
        <f t="shared" ca="1" si="42"/>
        <v>7195.3292375813971</v>
      </c>
      <c r="BS31">
        <f>100*AB31/'England+Wales COVID data'!$D$23</f>
        <v>2.9232604951901968</v>
      </c>
      <c r="BT31">
        <f ca="1">100*BR31/'England+Wales COVID data'!$G$23</f>
        <v>10.57390259461174</v>
      </c>
    </row>
    <row r="32" spans="4:72" x14ac:dyDescent="0.4">
      <c r="D32" s="7">
        <f t="shared" si="19"/>
        <v>44202</v>
      </c>
      <c r="E32" s="1">
        <v>29</v>
      </c>
      <c r="F32" s="1">
        <f t="shared" si="20"/>
        <v>94690.909090909088</v>
      </c>
      <c r="G32">
        <f>SUM($F$3:F31)</f>
        <v>1820672.7272727271</v>
      </c>
      <c r="H32">
        <f>MIN(G32,'England+Wales COVID data'!$D$22)</f>
        <v>528959</v>
      </c>
      <c r="I32">
        <f>MIN(G32-SUM(H32),'England+Wales COVID data'!$D$21)</f>
        <v>918437</v>
      </c>
      <c r="J32">
        <f>MIN($G32-SUM($H32:I32),'England+Wales COVID data'!$D$20)</f>
        <v>373276.72727272706</v>
      </c>
      <c r="K32">
        <f>MIN($G32-SUM($H32:J32),'England+Wales COVID data'!$D$19)</f>
        <v>0</v>
      </c>
      <c r="L32">
        <f>MIN($G32-SUM($H32:K32),'England+Wales COVID data'!$D$18)</f>
        <v>0</v>
      </c>
      <c r="M32">
        <f>MIN($G32-SUM($H32:L32),'England+Wales COVID data'!$D$17)</f>
        <v>0</v>
      </c>
      <c r="N32">
        <f>MIN($G32-SUM($H32:M32),'England+Wales COVID data'!$D$16)</f>
        <v>0</v>
      </c>
      <c r="O32">
        <f>MIN($G32-SUM($H32:N32),'England+Wales COVID data'!$D$15)</f>
        <v>0</v>
      </c>
      <c r="P32">
        <f>MIN($G32-SUM($H32:O32),'England+Wales COVID data'!$D$14)</f>
        <v>0</v>
      </c>
      <c r="Q32">
        <f>MIN($G32-SUM($H32:P32),'England+Wales COVID data'!$D$13)</f>
        <v>0</v>
      </c>
      <c r="R32">
        <f>MIN($G32-SUM($H32:Q32),'England+Wales COVID data'!$D$12)</f>
        <v>0</v>
      </c>
      <c r="S32">
        <f>MIN($G32-SUM($H32:R32),'England+Wales COVID data'!$D$11)</f>
        <v>0</v>
      </c>
      <c r="T32">
        <f>MIN($G32-SUM($H32:S32),'England+Wales COVID data'!$D$10)</f>
        <v>0</v>
      </c>
      <c r="U32">
        <f>MIN($G32-SUM($H32:T32),'England+Wales COVID data'!$D$9)</f>
        <v>0</v>
      </c>
      <c r="V32">
        <f>MIN($G32-SUM($H32:U32),'England+Wales COVID data'!$D$8)</f>
        <v>0</v>
      </c>
      <c r="W32">
        <f>MIN($G32-SUM($H32:V32),'England+Wales COVID data'!$D$7)</f>
        <v>0</v>
      </c>
      <c r="X32">
        <f>MIN($G32-SUM($H32:W32),'England+Wales COVID data'!$D$6)</f>
        <v>0</v>
      </c>
      <c r="Y32">
        <f>MIN($G32-SUM($H32:X32),'England+Wales COVID data'!$D$5)</f>
        <v>0</v>
      </c>
      <c r="Z32">
        <f>MIN($G32-SUM($H32:Y32),'England+Wales COVID data'!$D$4)</f>
        <v>0</v>
      </c>
      <c r="AA32">
        <f>MIN($G32-SUM($H32:Z32),'England+Wales COVID data'!$D$3)</f>
        <v>0</v>
      </c>
      <c r="AB32">
        <f t="shared" si="21"/>
        <v>1820672.7272727271</v>
      </c>
      <c r="AC32">
        <f ca="1">IFERROR($B$3*OFFSET(H32,0-$B$4,0),0)</f>
        <v>307385.45454545453</v>
      </c>
      <c r="AD32">
        <f t="shared" ca="1" si="22"/>
        <v>0</v>
      </c>
      <c r="AE32">
        <f t="shared" ca="1" si="23"/>
        <v>0</v>
      </c>
      <c r="AF32">
        <f t="shared" ca="1" si="24"/>
        <v>0</v>
      </c>
      <c r="AG32">
        <f t="shared" ca="1" si="25"/>
        <v>0</v>
      </c>
      <c r="AH32">
        <f t="shared" ca="1" si="26"/>
        <v>0</v>
      </c>
      <c r="AI32">
        <f t="shared" ca="1" si="27"/>
        <v>0</v>
      </c>
      <c r="AJ32">
        <f t="shared" ca="1" si="28"/>
        <v>0</v>
      </c>
      <c r="AK32">
        <f t="shared" ca="1" si="29"/>
        <v>0</v>
      </c>
      <c r="AL32">
        <f t="shared" ca="1" si="30"/>
        <v>0</v>
      </c>
      <c r="AM32">
        <f t="shared" ca="1" si="31"/>
        <v>0</v>
      </c>
      <c r="AN32">
        <f t="shared" ca="1" si="32"/>
        <v>0</v>
      </c>
      <c r="AO32">
        <f t="shared" ca="1" si="33"/>
        <v>0</v>
      </c>
      <c r="AP32">
        <f t="shared" ca="1" si="34"/>
        <v>0</v>
      </c>
      <c r="AQ32">
        <f t="shared" ca="1" si="35"/>
        <v>0</v>
      </c>
      <c r="AR32">
        <f t="shared" ca="1" si="36"/>
        <v>0</v>
      </c>
      <c r="AS32">
        <f t="shared" ca="1" si="37"/>
        <v>0</v>
      </c>
      <c r="AT32">
        <f t="shared" ca="1" si="38"/>
        <v>0</v>
      </c>
      <c r="AU32">
        <f t="shared" ca="1" si="39"/>
        <v>0</v>
      </c>
      <c r="AV32">
        <f t="shared" ca="1" si="40"/>
        <v>0</v>
      </c>
      <c r="AW32">
        <f t="shared" ca="1" si="41"/>
        <v>307385.45454545453</v>
      </c>
      <c r="AX32">
        <f ca="1">('England+Wales COVID data'!$G$22*AC32/'England+Wales COVID data'!$D$22)</f>
        <v>8445.3290536867535</v>
      </c>
      <c r="AY32">
        <f ca="1">('England+Wales COVID data'!$G$21*AD32/'England+Wales COVID data'!$D$21)</f>
        <v>0</v>
      </c>
      <c r="AZ32">
        <f ca="1">('England+Wales COVID data'!$G$20*AE32/'England+Wales COVID data'!$D$20)</f>
        <v>0</v>
      </c>
      <c r="BA32">
        <f ca="1">('England+Wales COVID data'!$G$19*AF32/'England+Wales COVID data'!$D$19)</f>
        <v>0</v>
      </c>
      <c r="BB32">
        <f ca="1">('England+Wales COVID data'!$G$18*AG32/'England+Wales COVID data'!$D$18)</f>
        <v>0</v>
      </c>
      <c r="BC32">
        <f ca="1">('England+Wales COVID data'!$G$17*AH32/'England+Wales COVID data'!$D$17)</f>
        <v>0</v>
      </c>
      <c r="BD32">
        <f ca="1">('England+Wales COVID data'!$G$16*AI32/'England+Wales COVID data'!$D$16)</f>
        <v>0</v>
      </c>
      <c r="BE32">
        <f ca="1">('England+Wales COVID data'!$G$15*AJ32/'England+Wales COVID data'!$D$15)</f>
        <v>0</v>
      </c>
      <c r="BF32">
        <f ca="1">('England+Wales COVID data'!$G$14*AK32/'England+Wales COVID data'!$D$14)</f>
        <v>0</v>
      </c>
      <c r="BG32">
        <f ca="1">('England+Wales COVID data'!$G$13*AL32/'England+Wales COVID data'!$D$13)</f>
        <v>0</v>
      </c>
      <c r="BH32">
        <f ca="1">('England+Wales COVID data'!$G$12*AM32/'England+Wales COVID data'!$D$12)</f>
        <v>0</v>
      </c>
      <c r="BI32">
        <f ca="1">('England+Wales COVID data'!$G$11*AN32/'England+Wales COVID data'!$D$11)</f>
        <v>0</v>
      </c>
      <c r="BJ32">
        <f ca="1">('England+Wales COVID data'!$G$10*AO32/'England+Wales COVID data'!$D$10)</f>
        <v>0</v>
      </c>
      <c r="BK32">
        <f ca="1">('England+Wales COVID data'!$G$9*AP32/'England+Wales COVID data'!$D$9)</f>
        <v>0</v>
      </c>
      <c r="BL32">
        <f ca="1">('England+Wales COVID data'!$G$8*AQ32/'England+Wales COVID data'!$D$8)</f>
        <v>0</v>
      </c>
      <c r="BM32">
        <f ca="1">('England+Wales COVID data'!$G$7*AR32/'England+Wales COVID data'!$D$7)</f>
        <v>0</v>
      </c>
      <c r="BN32">
        <f ca="1">('England+Wales COVID data'!$G$6*AS32/'England+Wales COVID data'!$D$6)</f>
        <v>0</v>
      </c>
      <c r="BO32">
        <f ca="1">('England+Wales COVID data'!$G$5*AT32/'England+Wales COVID data'!$D$5)</f>
        <v>0</v>
      </c>
      <c r="BP32">
        <f ca="1">('England+Wales COVID data'!$G$4*AU32/'England+Wales COVID data'!$D$4)</f>
        <v>0</v>
      </c>
      <c r="BQ32">
        <f ca="1">('England+Wales COVID data'!$G$3*AV32/'England+Wales COVID data'!$D$3)</f>
        <v>0</v>
      </c>
      <c r="BR32">
        <f t="shared" ca="1" si="42"/>
        <v>8445.3290536867535</v>
      </c>
      <c r="BS32">
        <f>100*AB32/'England+Wales COVID data'!$D$23</f>
        <v>3.0798406688010092</v>
      </c>
      <c r="BT32">
        <f ca="1">100*BR32/'England+Wales COVID data'!$G$23</f>
        <v>12.410840955923398</v>
      </c>
    </row>
    <row r="33" spans="4:72" x14ac:dyDescent="0.4">
      <c r="D33" s="7">
        <f t="shared" si="19"/>
        <v>44203</v>
      </c>
      <c r="E33" s="1">
        <v>30</v>
      </c>
      <c r="F33" s="1">
        <f t="shared" si="20"/>
        <v>96818.181818181823</v>
      </c>
      <c r="G33">
        <f>SUM($F$3:F32)</f>
        <v>1915363.6363636362</v>
      </c>
      <c r="H33">
        <f>MIN(G33,'England+Wales COVID data'!$D$22)</f>
        <v>528959</v>
      </c>
      <c r="I33">
        <f>MIN(G33-SUM(H33),'England+Wales COVID data'!$D$21)</f>
        <v>918437</v>
      </c>
      <c r="J33">
        <f>MIN($G33-SUM($H33:I33),'England+Wales COVID data'!$D$20)</f>
        <v>467967.63636363624</v>
      </c>
      <c r="K33">
        <f>MIN($G33-SUM($H33:J33),'England+Wales COVID data'!$D$19)</f>
        <v>0</v>
      </c>
      <c r="L33">
        <f>MIN($G33-SUM($H33:K33),'England+Wales COVID data'!$D$18)</f>
        <v>0</v>
      </c>
      <c r="M33">
        <f>MIN($G33-SUM($H33:L33),'England+Wales COVID data'!$D$17)</f>
        <v>0</v>
      </c>
      <c r="N33">
        <f>MIN($G33-SUM($H33:M33),'England+Wales COVID data'!$D$16)</f>
        <v>0</v>
      </c>
      <c r="O33">
        <f>MIN($G33-SUM($H33:N33),'England+Wales COVID data'!$D$15)</f>
        <v>0</v>
      </c>
      <c r="P33">
        <f>MIN($G33-SUM($H33:O33),'England+Wales COVID data'!$D$14)</f>
        <v>0</v>
      </c>
      <c r="Q33">
        <f>MIN($G33-SUM($H33:P33),'England+Wales COVID data'!$D$13)</f>
        <v>0</v>
      </c>
      <c r="R33">
        <f>MIN($G33-SUM($H33:Q33),'England+Wales COVID data'!$D$12)</f>
        <v>0</v>
      </c>
      <c r="S33">
        <f>MIN($G33-SUM($H33:R33),'England+Wales COVID data'!$D$11)</f>
        <v>0</v>
      </c>
      <c r="T33">
        <f>MIN($G33-SUM($H33:S33),'England+Wales COVID data'!$D$10)</f>
        <v>0</v>
      </c>
      <c r="U33">
        <f>MIN($G33-SUM($H33:T33),'England+Wales COVID data'!$D$9)</f>
        <v>0</v>
      </c>
      <c r="V33">
        <f>MIN($G33-SUM($H33:U33),'England+Wales COVID data'!$D$8)</f>
        <v>0</v>
      </c>
      <c r="W33">
        <f>MIN($G33-SUM($H33:V33),'England+Wales COVID data'!$D$7)</f>
        <v>0</v>
      </c>
      <c r="X33">
        <f>MIN($G33-SUM($H33:W33),'England+Wales COVID data'!$D$6)</f>
        <v>0</v>
      </c>
      <c r="Y33">
        <f>MIN($G33-SUM($H33:X33),'England+Wales COVID data'!$D$5)</f>
        <v>0</v>
      </c>
      <c r="Z33">
        <f>MIN($G33-SUM($H33:Y33),'England+Wales COVID data'!$D$4)</f>
        <v>0</v>
      </c>
      <c r="AA33">
        <f>MIN($G33-SUM($H33:Z33),'England+Wales COVID data'!$D$3)</f>
        <v>0</v>
      </c>
      <c r="AB33">
        <f t="shared" si="21"/>
        <v>1915363.6363636362</v>
      </c>
      <c r="AC33">
        <f ca="1">IFERROR($B$3*OFFSET(H33,0-$B$4,0),0)</f>
        <v>354902.72727272724</v>
      </c>
      <c r="AD33">
        <f t="shared" ca="1" si="22"/>
        <v>0</v>
      </c>
      <c r="AE33">
        <f t="shared" ca="1" si="23"/>
        <v>0</v>
      </c>
      <c r="AF33">
        <f t="shared" ca="1" si="24"/>
        <v>0</v>
      </c>
      <c r="AG33">
        <f t="shared" ca="1" si="25"/>
        <v>0</v>
      </c>
      <c r="AH33">
        <f t="shared" ca="1" si="26"/>
        <v>0</v>
      </c>
      <c r="AI33">
        <f t="shared" ca="1" si="27"/>
        <v>0</v>
      </c>
      <c r="AJ33">
        <f t="shared" ca="1" si="28"/>
        <v>0</v>
      </c>
      <c r="AK33">
        <f t="shared" ca="1" si="29"/>
        <v>0</v>
      </c>
      <c r="AL33">
        <f t="shared" ca="1" si="30"/>
        <v>0</v>
      </c>
      <c r="AM33">
        <f t="shared" ca="1" si="31"/>
        <v>0</v>
      </c>
      <c r="AN33">
        <f t="shared" ca="1" si="32"/>
        <v>0</v>
      </c>
      <c r="AO33">
        <f t="shared" ca="1" si="33"/>
        <v>0</v>
      </c>
      <c r="AP33">
        <f t="shared" ca="1" si="34"/>
        <v>0</v>
      </c>
      <c r="AQ33">
        <f t="shared" ca="1" si="35"/>
        <v>0</v>
      </c>
      <c r="AR33">
        <f t="shared" ca="1" si="36"/>
        <v>0</v>
      </c>
      <c r="AS33">
        <f t="shared" ca="1" si="37"/>
        <v>0</v>
      </c>
      <c r="AT33">
        <f t="shared" ca="1" si="38"/>
        <v>0</v>
      </c>
      <c r="AU33">
        <f t="shared" ca="1" si="39"/>
        <v>0</v>
      </c>
      <c r="AV33">
        <f t="shared" ca="1" si="40"/>
        <v>0</v>
      </c>
      <c r="AW33">
        <f t="shared" ca="1" si="41"/>
        <v>354902.72727272724</v>
      </c>
      <c r="AX33">
        <f ca="1">('England+Wales COVID data'!$G$22*AC33/'England+Wales COVID data'!$D$22)</f>
        <v>9750.8527796191102</v>
      </c>
      <c r="AY33">
        <f ca="1">('England+Wales COVID data'!$G$21*AD33/'England+Wales COVID data'!$D$21)</f>
        <v>0</v>
      </c>
      <c r="AZ33">
        <f ca="1">('England+Wales COVID data'!$G$20*AE33/'England+Wales COVID data'!$D$20)</f>
        <v>0</v>
      </c>
      <c r="BA33">
        <f ca="1">('England+Wales COVID data'!$G$19*AF33/'England+Wales COVID data'!$D$19)</f>
        <v>0</v>
      </c>
      <c r="BB33">
        <f ca="1">('England+Wales COVID data'!$G$18*AG33/'England+Wales COVID data'!$D$18)</f>
        <v>0</v>
      </c>
      <c r="BC33">
        <f ca="1">('England+Wales COVID data'!$G$17*AH33/'England+Wales COVID data'!$D$17)</f>
        <v>0</v>
      </c>
      <c r="BD33">
        <f ca="1">('England+Wales COVID data'!$G$16*AI33/'England+Wales COVID data'!$D$16)</f>
        <v>0</v>
      </c>
      <c r="BE33">
        <f ca="1">('England+Wales COVID data'!$G$15*AJ33/'England+Wales COVID data'!$D$15)</f>
        <v>0</v>
      </c>
      <c r="BF33">
        <f ca="1">('England+Wales COVID data'!$G$14*AK33/'England+Wales COVID data'!$D$14)</f>
        <v>0</v>
      </c>
      <c r="BG33">
        <f ca="1">('England+Wales COVID data'!$G$13*AL33/'England+Wales COVID data'!$D$13)</f>
        <v>0</v>
      </c>
      <c r="BH33">
        <f ca="1">('England+Wales COVID data'!$G$12*AM33/'England+Wales COVID data'!$D$12)</f>
        <v>0</v>
      </c>
      <c r="BI33">
        <f ca="1">('England+Wales COVID data'!$G$11*AN33/'England+Wales COVID data'!$D$11)</f>
        <v>0</v>
      </c>
      <c r="BJ33">
        <f ca="1">('England+Wales COVID data'!$G$10*AO33/'England+Wales COVID data'!$D$10)</f>
        <v>0</v>
      </c>
      <c r="BK33">
        <f ca="1">('England+Wales COVID data'!$G$9*AP33/'England+Wales COVID data'!$D$9)</f>
        <v>0</v>
      </c>
      <c r="BL33">
        <f ca="1">('England+Wales COVID data'!$G$8*AQ33/'England+Wales COVID data'!$D$8)</f>
        <v>0</v>
      </c>
      <c r="BM33">
        <f ca="1">('England+Wales COVID data'!$G$7*AR33/'England+Wales COVID data'!$D$7)</f>
        <v>0</v>
      </c>
      <c r="BN33">
        <f ca="1">('England+Wales COVID data'!$G$6*AS33/'England+Wales COVID data'!$D$6)</f>
        <v>0</v>
      </c>
      <c r="BO33">
        <f ca="1">('England+Wales COVID data'!$G$5*AT33/'England+Wales COVID data'!$D$5)</f>
        <v>0</v>
      </c>
      <c r="BP33">
        <f ca="1">('England+Wales COVID data'!$G$4*AU33/'England+Wales COVID data'!$D$4)</f>
        <v>0</v>
      </c>
      <c r="BQ33">
        <f ca="1">('England+Wales COVID data'!$G$3*AV33/'England+Wales COVID data'!$D$3)</f>
        <v>0</v>
      </c>
      <c r="BR33">
        <f t="shared" ca="1" si="42"/>
        <v>9750.8527796191102</v>
      </c>
      <c r="BS33">
        <f>100*AB33/'England+Wales COVID data'!$D$23</f>
        <v>3.240019326071705</v>
      </c>
      <c r="BT33">
        <f ca="1">100*BR33/'England+Wales COVID data'!$G$23</f>
        <v>14.329374529183974</v>
      </c>
    </row>
    <row r="34" spans="4:72" x14ac:dyDescent="0.4">
      <c r="D34" s="7">
        <f t="shared" si="19"/>
        <v>44204</v>
      </c>
      <c r="E34" s="1">
        <v>31</v>
      </c>
      <c r="F34" s="1">
        <f t="shared" si="20"/>
        <v>98945.454545454544</v>
      </c>
      <c r="G34">
        <f>SUM($F$3:F33)</f>
        <v>2012181.8181818181</v>
      </c>
      <c r="H34">
        <f>MIN(G34,'England+Wales COVID data'!$D$22)</f>
        <v>528959</v>
      </c>
      <c r="I34">
        <f>MIN(G34-SUM(H34),'England+Wales COVID data'!$D$21)</f>
        <v>918437</v>
      </c>
      <c r="J34">
        <f>MIN($G34-SUM($H34:I34),'England+Wales COVID data'!$D$20)</f>
        <v>564785.81818181812</v>
      </c>
      <c r="K34">
        <f>MIN($G34-SUM($H34:J34),'England+Wales COVID data'!$D$19)</f>
        <v>0</v>
      </c>
      <c r="L34">
        <f>MIN($G34-SUM($H34:K34),'England+Wales COVID data'!$D$18)</f>
        <v>0</v>
      </c>
      <c r="M34">
        <f>MIN($G34-SUM($H34:L34),'England+Wales COVID data'!$D$17)</f>
        <v>0</v>
      </c>
      <c r="N34">
        <f>MIN($G34-SUM($H34:M34),'England+Wales COVID data'!$D$16)</f>
        <v>0</v>
      </c>
      <c r="O34">
        <f>MIN($G34-SUM($H34:N34),'England+Wales COVID data'!$D$15)</f>
        <v>0</v>
      </c>
      <c r="P34">
        <f>MIN($G34-SUM($H34:O34),'England+Wales COVID data'!$D$14)</f>
        <v>0</v>
      </c>
      <c r="Q34">
        <f>MIN($G34-SUM($H34:P34),'England+Wales COVID data'!$D$13)</f>
        <v>0</v>
      </c>
      <c r="R34">
        <f>MIN($G34-SUM($H34:Q34),'England+Wales COVID data'!$D$12)</f>
        <v>0</v>
      </c>
      <c r="S34">
        <f>MIN($G34-SUM($H34:R34),'England+Wales COVID data'!$D$11)</f>
        <v>0</v>
      </c>
      <c r="T34">
        <f>MIN($G34-SUM($H34:S34),'England+Wales COVID data'!$D$10)</f>
        <v>0</v>
      </c>
      <c r="U34">
        <f>MIN($G34-SUM($H34:T34),'England+Wales COVID data'!$D$9)</f>
        <v>0</v>
      </c>
      <c r="V34">
        <f>MIN($G34-SUM($H34:U34),'England+Wales COVID data'!$D$8)</f>
        <v>0</v>
      </c>
      <c r="W34">
        <f>MIN($G34-SUM($H34:V34),'England+Wales COVID data'!$D$7)</f>
        <v>0</v>
      </c>
      <c r="X34">
        <f>MIN($G34-SUM($H34:W34),'England+Wales COVID data'!$D$6)</f>
        <v>0</v>
      </c>
      <c r="Y34">
        <f>MIN($G34-SUM($H34:X34),'England+Wales COVID data'!$D$5)</f>
        <v>0</v>
      </c>
      <c r="Z34">
        <f>MIN($G34-SUM($H34:Y34),'England+Wales COVID data'!$D$4)</f>
        <v>0</v>
      </c>
      <c r="AA34">
        <f>MIN($G34-SUM($H34:Z34),'England+Wales COVID data'!$D$3)</f>
        <v>0</v>
      </c>
      <c r="AB34">
        <f t="shared" si="21"/>
        <v>2012181.8181818181</v>
      </c>
      <c r="AC34">
        <f ca="1">IFERROR($B$3*OFFSET(H34,0-$B$4,0),0)</f>
        <v>404440.90909090906</v>
      </c>
      <c r="AD34">
        <f t="shared" ca="1" si="22"/>
        <v>0</v>
      </c>
      <c r="AE34">
        <f t="shared" ca="1" si="23"/>
        <v>0</v>
      </c>
      <c r="AF34">
        <f t="shared" ca="1" si="24"/>
        <v>0</v>
      </c>
      <c r="AG34">
        <f t="shared" ca="1" si="25"/>
        <v>0</v>
      </c>
      <c r="AH34">
        <f t="shared" ca="1" si="26"/>
        <v>0</v>
      </c>
      <c r="AI34">
        <f t="shared" ca="1" si="27"/>
        <v>0</v>
      </c>
      <c r="AJ34">
        <f t="shared" ca="1" si="28"/>
        <v>0</v>
      </c>
      <c r="AK34">
        <f t="shared" ca="1" si="29"/>
        <v>0</v>
      </c>
      <c r="AL34">
        <f t="shared" ca="1" si="30"/>
        <v>0</v>
      </c>
      <c r="AM34">
        <f t="shared" ca="1" si="31"/>
        <v>0</v>
      </c>
      <c r="AN34">
        <f t="shared" ca="1" si="32"/>
        <v>0</v>
      </c>
      <c r="AO34">
        <f t="shared" ca="1" si="33"/>
        <v>0</v>
      </c>
      <c r="AP34">
        <f t="shared" ca="1" si="34"/>
        <v>0</v>
      </c>
      <c r="AQ34">
        <f t="shared" ca="1" si="35"/>
        <v>0</v>
      </c>
      <c r="AR34">
        <f t="shared" ca="1" si="36"/>
        <v>0</v>
      </c>
      <c r="AS34">
        <f t="shared" ca="1" si="37"/>
        <v>0</v>
      </c>
      <c r="AT34">
        <f t="shared" ca="1" si="38"/>
        <v>0</v>
      </c>
      <c r="AU34">
        <f t="shared" ca="1" si="39"/>
        <v>0</v>
      </c>
      <c r="AV34">
        <f t="shared" ca="1" si="40"/>
        <v>0</v>
      </c>
      <c r="AW34">
        <f t="shared" ca="1" si="41"/>
        <v>404440.90909090906</v>
      </c>
      <c r="AX34">
        <f ca="1">('England+Wales COVID data'!$G$22*AC34/'England+Wales COVID data'!$D$22)</f>
        <v>11111.900415378472</v>
      </c>
      <c r="AY34">
        <f ca="1">('England+Wales COVID data'!$G$21*AD34/'England+Wales COVID data'!$D$21)</f>
        <v>0</v>
      </c>
      <c r="AZ34">
        <f ca="1">('England+Wales COVID data'!$G$20*AE34/'England+Wales COVID data'!$D$20)</f>
        <v>0</v>
      </c>
      <c r="BA34">
        <f ca="1">('England+Wales COVID data'!$G$19*AF34/'England+Wales COVID data'!$D$19)</f>
        <v>0</v>
      </c>
      <c r="BB34">
        <f ca="1">('England+Wales COVID data'!$G$18*AG34/'England+Wales COVID data'!$D$18)</f>
        <v>0</v>
      </c>
      <c r="BC34">
        <f ca="1">('England+Wales COVID data'!$G$17*AH34/'England+Wales COVID data'!$D$17)</f>
        <v>0</v>
      </c>
      <c r="BD34">
        <f ca="1">('England+Wales COVID data'!$G$16*AI34/'England+Wales COVID data'!$D$16)</f>
        <v>0</v>
      </c>
      <c r="BE34">
        <f ca="1">('England+Wales COVID data'!$G$15*AJ34/'England+Wales COVID data'!$D$15)</f>
        <v>0</v>
      </c>
      <c r="BF34">
        <f ca="1">('England+Wales COVID data'!$G$14*AK34/'England+Wales COVID data'!$D$14)</f>
        <v>0</v>
      </c>
      <c r="BG34">
        <f ca="1">('England+Wales COVID data'!$G$13*AL34/'England+Wales COVID data'!$D$13)</f>
        <v>0</v>
      </c>
      <c r="BH34">
        <f ca="1">('England+Wales COVID data'!$G$12*AM34/'England+Wales COVID data'!$D$12)</f>
        <v>0</v>
      </c>
      <c r="BI34">
        <f ca="1">('England+Wales COVID data'!$G$11*AN34/'England+Wales COVID data'!$D$11)</f>
        <v>0</v>
      </c>
      <c r="BJ34">
        <f ca="1">('England+Wales COVID data'!$G$10*AO34/'England+Wales COVID data'!$D$10)</f>
        <v>0</v>
      </c>
      <c r="BK34">
        <f ca="1">('England+Wales COVID data'!$G$9*AP34/'England+Wales COVID data'!$D$9)</f>
        <v>0</v>
      </c>
      <c r="BL34">
        <f ca="1">('England+Wales COVID data'!$G$8*AQ34/'England+Wales COVID data'!$D$8)</f>
        <v>0</v>
      </c>
      <c r="BM34">
        <f ca="1">('England+Wales COVID data'!$G$7*AR34/'England+Wales COVID data'!$D$7)</f>
        <v>0</v>
      </c>
      <c r="BN34">
        <f ca="1">('England+Wales COVID data'!$G$6*AS34/'England+Wales COVID data'!$D$6)</f>
        <v>0</v>
      </c>
      <c r="BO34">
        <f ca="1">('England+Wales COVID data'!$G$5*AT34/'England+Wales COVID data'!$D$5)</f>
        <v>0</v>
      </c>
      <c r="BP34">
        <f ca="1">('England+Wales COVID data'!$G$4*AU34/'England+Wales COVID data'!$D$4)</f>
        <v>0</v>
      </c>
      <c r="BQ34">
        <f ca="1">('England+Wales COVID data'!$G$3*AV34/'England+Wales COVID data'!$D$3)</f>
        <v>0</v>
      </c>
      <c r="BR34">
        <f t="shared" ca="1" si="42"/>
        <v>11111.900415378472</v>
      </c>
      <c r="BS34">
        <f>100*AB34/'England+Wales COVID data'!$D$23</f>
        <v>3.4037964670022838</v>
      </c>
      <c r="BT34">
        <f ca="1">100*BR34/'England+Wales COVID data'!$G$23</f>
        <v>16.329503314393474</v>
      </c>
    </row>
    <row r="35" spans="4:72" x14ac:dyDescent="0.4">
      <c r="D35" s="7">
        <f t="shared" si="19"/>
        <v>44205</v>
      </c>
      <c r="E35" s="1">
        <v>32</v>
      </c>
      <c r="F35" s="1">
        <f t="shared" si="20"/>
        <v>101072.72727272728</v>
      </c>
      <c r="G35">
        <f>SUM($F$3:F34)</f>
        <v>2111127.2727272725</v>
      </c>
      <c r="H35">
        <f>MIN(G35,'England+Wales COVID data'!$D$22)</f>
        <v>528959</v>
      </c>
      <c r="I35">
        <f>MIN(G35-SUM(H35),'England+Wales COVID data'!$D$21)</f>
        <v>918437</v>
      </c>
      <c r="J35">
        <f>MIN($G35-SUM($H35:I35),'England+Wales COVID data'!$D$20)</f>
        <v>663731.27272727247</v>
      </c>
      <c r="K35">
        <f>MIN($G35-SUM($H35:J35),'England+Wales COVID data'!$D$19)</f>
        <v>0</v>
      </c>
      <c r="L35">
        <f>MIN($G35-SUM($H35:K35),'England+Wales COVID data'!$D$18)</f>
        <v>0</v>
      </c>
      <c r="M35">
        <f>MIN($G35-SUM($H35:L35),'England+Wales COVID data'!$D$17)</f>
        <v>0</v>
      </c>
      <c r="N35">
        <f>MIN($G35-SUM($H35:M35),'England+Wales COVID data'!$D$16)</f>
        <v>0</v>
      </c>
      <c r="O35">
        <f>MIN($G35-SUM($H35:N35),'England+Wales COVID data'!$D$15)</f>
        <v>0</v>
      </c>
      <c r="P35">
        <f>MIN($G35-SUM($H35:O35),'England+Wales COVID data'!$D$14)</f>
        <v>0</v>
      </c>
      <c r="Q35">
        <f>MIN($G35-SUM($H35:P35),'England+Wales COVID data'!$D$13)</f>
        <v>0</v>
      </c>
      <c r="R35">
        <f>MIN($G35-SUM($H35:Q35),'England+Wales COVID data'!$D$12)</f>
        <v>0</v>
      </c>
      <c r="S35">
        <f>MIN($G35-SUM($H35:R35),'England+Wales COVID data'!$D$11)</f>
        <v>0</v>
      </c>
      <c r="T35">
        <f>MIN($G35-SUM($H35:S35),'England+Wales COVID data'!$D$10)</f>
        <v>0</v>
      </c>
      <c r="U35">
        <f>MIN($G35-SUM($H35:T35),'England+Wales COVID data'!$D$9)</f>
        <v>0</v>
      </c>
      <c r="V35">
        <f>MIN($G35-SUM($H35:U35),'England+Wales COVID data'!$D$8)</f>
        <v>0</v>
      </c>
      <c r="W35">
        <f>MIN($G35-SUM($H35:V35),'England+Wales COVID data'!$D$7)</f>
        <v>0</v>
      </c>
      <c r="X35">
        <f>MIN($G35-SUM($H35:W35),'England+Wales COVID data'!$D$6)</f>
        <v>0</v>
      </c>
      <c r="Y35">
        <f>MIN($G35-SUM($H35:X35),'England+Wales COVID data'!$D$5)</f>
        <v>0</v>
      </c>
      <c r="Z35">
        <f>MIN($G35-SUM($H35:Y35),'England+Wales COVID data'!$D$4)</f>
        <v>0</v>
      </c>
      <c r="AA35">
        <f>MIN($G35-SUM($H35:Z35),'England+Wales COVID data'!$D$3)</f>
        <v>0</v>
      </c>
      <c r="AB35">
        <f t="shared" si="21"/>
        <v>2111127.2727272725</v>
      </c>
      <c r="AC35">
        <f ca="1">IFERROR($B$3*OFFSET(H35,0-$B$4,0),0)</f>
        <v>456000</v>
      </c>
      <c r="AD35">
        <f t="shared" ca="1" si="22"/>
        <v>0</v>
      </c>
      <c r="AE35">
        <f t="shared" ca="1" si="23"/>
        <v>0</v>
      </c>
      <c r="AF35">
        <f t="shared" ca="1" si="24"/>
        <v>0</v>
      </c>
      <c r="AG35">
        <f t="shared" ca="1" si="25"/>
        <v>0</v>
      </c>
      <c r="AH35">
        <f t="shared" ca="1" si="26"/>
        <v>0</v>
      </c>
      <c r="AI35">
        <f t="shared" ca="1" si="27"/>
        <v>0</v>
      </c>
      <c r="AJ35">
        <f t="shared" ca="1" si="28"/>
        <v>0</v>
      </c>
      <c r="AK35">
        <f t="shared" ca="1" si="29"/>
        <v>0</v>
      </c>
      <c r="AL35">
        <f t="shared" ca="1" si="30"/>
        <v>0</v>
      </c>
      <c r="AM35">
        <f t="shared" ca="1" si="31"/>
        <v>0</v>
      </c>
      <c r="AN35">
        <f t="shared" ca="1" si="32"/>
        <v>0</v>
      </c>
      <c r="AO35">
        <f t="shared" ca="1" si="33"/>
        <v>0</v>
      </c>
      <c r="AP35">
        <f t="shared" ca="1" si="34"/>
        <v>0</v>
      </c>
      <c r="AQ35">
        <f t="shared" ca="1" si="35"/>
        <v>0</v>
      </c>
      <c r="AR35">
        <f t="shared" ca="1" si="36"/>
        <v>0</v>
      </c>
      <c r="AS35">
        <f t="shared" ca="1" si="37"/>
        <v>0</v>
      </c>
      <c r="AT35">
        <f t="shared" ca="1" si="38"/>
        <v>0</v>
      </c>
      <c r="AU35">
        <f t="shared" ca="1" si="39"/>
        <v>0</v>
      </c>
      <c r="AV35">
        <f t="shared" ca="1" si="40"/>
        <v>0</v>
      </c>
      <c r="AW35">
        <f t="shared" ca="1" si="41"/>
        <v>456000</v>
      </c>
      <c r="AX35">
        <f ca="1">('England+Wales COVID data'!$G$22*AC35/'England+Wales COVID data'!$D$22)</f>
        <v>12528.471960964838</v>
      </c>
      <c r="AY35">
        <f ca="1">('England+Wales COVID data'!$G$21*AD35/'England+Wales COVID data'!$D$21)</f>
        <v>0</v>
      </c>
      <c r="AZ35">
        <f ca="1">('England+Wales COVID data'!$G$20*AE35/'England+Wales COVID data'!$D$20)</f>
        <v>0</v>
      </c>
      <c r="BA35">
        <f ca="1">('England+Wales COVID data'!$G$19*AF35/'England+Wales COVID data'!$D$19)</f>
        <v>0</v>
      </c>
      <c r="BB35">
        <f ca="1">('England+Wales COVID data'!$G$18*AG35/'England+Wales COVID data'!$D$18)</f>
        <v>0</v>
      </c>
      <c r="BC35">
        <f ca="1">('England+Wales COVID data'!$G$17*AH35/'England+Wales COVID data'!$D$17)</f>
        <v>0</v>
      </c>
      <c r="BD35">
        <f ca="1">('England+Wales COVID data'!$G$16*AI35/'England+Wales COVID data'!$D$16)</f>
        <v>0</v>
      </c>
      <c r="BE35">
        <f ca="1">('England+Wales COVID data'!$G$15*AJ35/'England+Wales COVID data'!$D$15)</f>
        <v>0</v>
      </c>
      <c r="BF35">
        <f ca="1">('England+Wales COVID data'!$G$14*AK35/'England+Wales COVID data'!$D$14)</f>
        <v>0</v>
      </c>
      <c r="BG35">
        <f ca="1">('England+Wales COVID data'!$G$13*AL35/'England+Wales COVID data'!$D$13)</f>
        <v>0</v>
      </c>
      <c r="BH35">
        <f ca="1">('England+Wales COVID data'!$G$12*AM35/'England+Wales COVID data'!$D$12)</f>
        <v>0</v>
      </c>
      <c r="BI35">
        <f ca="1">('England+Wales COVID data'!$G$11*AN35/'England+Wales COVID data'!$D$11)</f>
        <v>0</v>
      </c>
      <c r="BJ35">
        <f ca="1">('England+Wales COVID data'!$G$10*AO35/'England+Wales COVID data'!$D$10)</f>
        <v>0</v>
      </c>
      <c r="BK35">
        <f ca="1">('England+Wales COVID data'!$G$9*AP35/'England+Wales COVID data'!$D$9)</f>
        <v>0</v>
      </c>
      <c r="BL35">
        <f ca="1">('England+Wales COVID data'!$G$8*AQ35/'England+Wales COVID data'!$D$8)</f>
        <v>0</v>
      </c>
      <c r="BM35">
        <f ca="1">('England+Wales COVID data'!$G$7*AR35/'England+Wales COVID data'!$D$7)</f>
        <v>0</v>
      </c>
      <c r="BN35">
        <f ca="1">('England+Wales COVID data'!$G$6*AS35/'England+Wales COVID data'!$D$6)</f>
        <v>0</v>
      </c>
      <c r="BO35">
        <f ca="1">('England+Wales COVID data'!$G$5*AT35/'England+Wales COVID data'!$D$5)</f>
        <v>0</v>
      </c>
      <c r="BP35">
        <f ca="1">('England+Wales COVID data'!$G$4*AU35/'England+Wales COVID data'!$D$4)</f>
        <v>0</v>
      </c>
      <c r="BQ35">
        <f ca="1">('England+Wales COVID data'!$G$3*AV35/'England+Wales COVID data'!$D$3)</f>
        <v>0</v>
      </c>
      <c r="BR35">
        <f t="shared" ca="1" si="42"/>
        <v>12528.471960964838</v>
      </c>
      <c r="BS35">
        <f>100*AB35/'England+Wales COVID data'!$D$23</f>
        <v>3.5711720915927456</v>
      </c>
      <c r="BT35">
        <f ca="1">100*BR35/'England+Wales COVID data'!$G$23</f>
        <v>18.411227311551901</v>
      </c>
    </row>
    <row r="36" spans="4:72" x14ac:dyDescent="0.4">
      <c r="D36" s="7">
        <f t="shared" si="19"/>
        <v>44206</v>
      </c>
      <c r="E36" s="1">
        <v>33</v>
      </c>
      <c r="F36" s="1">
        <f t="shared" si="20"/>
        <v>103200</v>
      </c>
      <c r="G36">
        <f>SUM($F$3:F35)</f>
        <v>2212199.9999999995</v>
      </c>
      <c r="H36">
        <f>MIN(G36,'England+Wales COVID data'!$D$22)</f>
        <v>528959</v>
      </c>
      <c r="I36">
        <f>MIN(G36-SUM(H36),'England+Wales COVID data'!$D$21)</f>
        <v>918437</v>
      </c>
      <c r="J36">
        <f>MIN($G36-SUM($H36:I36),'England+Wales COVID data'!$D$20)</f>
        <v>764803.99999999953</v>
      </c>
      <c r="K36">
        <f>MIN($G36-SUM($H36:J36),'England+Wales COVID data'!$D$19)</f>
        <v>0</v>
      </c>
      <c r="L36">
        <f>MIN($G36-SUM($H36:K36),'England+Wales COVID data'!$D$18)</f>
        <v>0</v>
      </c>
      <c r="M36">
        <f>MIN($G36-SUM($H36:L36),'England+Wales COVID data'!$D$17)</f>
        <v>0</v>
      </c>
      <c r="N36">
        <f>MIN($G36-SUM($H36:M36),'England+Wales COVID data'!$D$16)</f>
        <v>0</v>
      </c>
      <c r="O36">
        <f>MIN($G36-SUM($H36:N36),'England+Wales COVID data'!$D$15)</f>
        <v>0</v>
      </c>
      <c r="P36">
        <f>MIN($G36-SUM($H36:O36),'England+Wales COVID data'!$D$14)</f>
        <v>0</v>
      </c>
      <c r="Q36">
        <f>MIN($G36-SUM($H36:P36),'England+Wales COVID data'!$D$13)</f>
        <v>0</v>
      </c>
      <c r="R36">
        <f>MIN($G36-SUM($H36:Q36),'England+Wales COVID data'!$D$12)</f>
        <v>0</v>
      </c>
      <c r="S36">
        <f>MIN($G36-SUM($H36:R36),'England+Wales COVID data'!$D$11)</f>
        <v>0</v>
      </c>
      <c r="T36">
        <f>MIN($G36-SUM($H36:S36),'England+Wales COVID data'!$D$10)</f>
        <v>0</v>
      </c>
      <c r="U36">
        <f>MIN($G36-SUM($H36:T36),'England+Wales COVID data'!$D$9)</f>
        <v>0</v>
      </c>
      <c r="V36">
        <f>MIN($G36-SUM($H36:U36),'England+Wales COVID data'!$D$8)</f>
        <v>0</v>
      </c>
      <c r="W36">
        <f>MIN($G36-SUM($H36:V36),'England+Wales COVID data'!$D$7)</f>
        <v>0</v>
      </c>
      <c r="X36">
        <f>MIN($G36-SUM($H36:W36),'England+Wales COVID data'!$D$6)</f>
        <v>0</v>
      </c>
      <c r="Y36">
        <f>MIN($G36-SUM($H36:X36),'England+Wales COVID data'!$D$5)</f>
        <v>0</v>
      </c>
      <c r="Z36">
        <f>MIN($G36-SUM($H36:Y36),'England+Wales COVID data'!$D$4)</f>
        <v>0</v>
      </c>
      <c r="AA36">
        <f>MIN($G36-SUM($H36:Z36),'England+Wales COVID data'!$D$3)</f>
        <v>0</v>
      </c>
      <c r="AB36">
        <f t="shared" si="21"/>
        <v>2212199.9999999995</v>
      </c>
      <c r="AC36">
        <f ca="1">IFERROR($B$3*OFFSET(H36,0-$B$4,0),0)</f>
        <v>502511.05</v>
      </c>
      <c r="AD36">
        <f t="shared" ca="1" si="22"/>
        <v>7068.95</v>
      </c>
      <c r="AE36">
        <f t="shared" ca="1" si="23"/>
        <v>0</v>
      </c>
      <c r="AF36">
        <f t="shared" ca="1" si="24"/>
        <v>0</v>
      </c>
      <c r="AG36">
        <f t="shared" ca="1" si="25"/>
        <v>0</v>
      </c>
      <c r="AH36">
        <f t="shared" ca="1" si="26"/>
        <v>0</v>
      </c>
      <c r="AI36">
        <f t="shared" ca="1" si="27"/>
        <v>0</v>
      </c>
      <c r="AJ36">
        <f t="shared" ca="1" si="28"/>
        <v>0</v>
      </c>
      <c r="AK36">
        <f t="shared" ca="1" si="29"/>
        <v>0</v>
      </c>
      <c r="AL36">
        <f t="shared" ca="1" si="30"/>
        <v>0</v>
      </c>
      <c r="AM36">
        <f t="shared" ca="1" si="31"/>
        <v>0</v>
      </c>
      <c r="AN36">
        <f t="shared" ca="1" si="32"/>
        <v>0</v>
      </c>
      <c r="AO36">
        <f t="shared" ca="1" si="33"/>
        <v>0</v>
      </c>
      <c r="AP36">
        <f t="shared" ca="1" si="34"/>
        <v>0</v>
      </c>
      <c r="AQ36">
        <f t="shared" ca="1" si="35"/>
        <v>0</v>
      </c>
      <c r="AR36">
        <f t="shared" ca="1" si="36"/>
        <v>0</v>
      </c>
      <c r="AS36">
        <f t="shared" ca="1" si="37"/>
        <v>0</v>
      </c>
      <c r="AT36">
        <f t="shared" ca="1" si="38"/>
        <v>0</v>
      </c>
      <c r="AU36">
        <f t="shared" ca="1" si="39"/>
        <v>0</v>
      </c>
      <c r="AV36">
        <f t="shared" ca="1" si="40"/>
        <v>0</v>
      </c>
      <c r="AW36">
        <f t="shared" ca="1" si="41"/>
        <v>509580</v>
      </c>
      <c r="AX36">
        <f ca="1">('England+Wales COVID data'!$G$22*AC36/'England+Wales COVID data'!$D$22)</f>
        <v>13806.349999999999</v>
      </c>
      <c r="AY36">
        <f ca="1">('England+Wales COVID data'!$G$21*AD36/'England+Wales COVID data'!$D$21)</f>
        <v>106.57644525427438</v>
      </c>
      <c r="AZ36">
        <f ca="1">('England+Wales COVID data'!$G$20*AE36/'England+Wales COVID data'!$D$20)</f>
        <v>0</v>
      </c>
      <c r="BA36">
        <f ca="1">('England+Wales COVID data'!$G$19*AF36/'England+Wales COVID data'!$D$19)</f>
        <v>0</v>
      </c>
      <c r="BB36">
        <f ca="1">('England+Wales COVID data'!$G$18*AG36/'England+Wales COVID data'!$D$18)</f>
        <v>0</v>
      </c>
      <c r="BC36">
        <f ca="1">('England+Wales COVID data'!$G$17*AH36/'England+Wales COVID data'!$D$17)</f>
        <v>0</v>
      </c>
      <c r="BD36">
        <f ca="1">('England+Wales COVID data'!$G$16*AI36/'England+Wales COVID data'!$D$16)</f>
        <v>0</v>
      </c>
      <c r="BE36">
        <f ca="1">('England+Wales COVID data'!$G$15*AJ36/'England+Wales COVID data'!$D$15)</f>
        <v>0</v>
      </c>
      <c r="BF36">
        <f ca="1">('England+Wales COVID data'!$G$14*AK36/'England+Wales COVID data'!$D$14)</f>
        <v>0</v>
      </c>
      <c r="BG36">
        <f ca="1">('England+Wales COVID data'!$G$13*AL36/'England+Wales COVID data'!$D$13)</f>
        <v>0</v>
      </c>
      <c r="BH36">
        <f ca="1">('England+Wales COVID data'!$G$12*AM36/'England+Wales COVID data'!$D$12)</f>
        <v>0</v>
      </c>
      <c r="BI36">
        <f ca="1">('England+Wales COVID data'!$G$11*AN36/'England+Wales COVID data'!$D$11)</f>
        <v>0</v>
      </c>
      <c r="BJ36">
        <f ca="1">('England+Wales COVID data'!$G$10*AO36/'England+Wales COVID data'!$D$10)</f>
        <v>0</v>
      </c>
      <c r="BK36">
        <f ca="1">('England+Wales COVID data'!$G$9*AP36/'England+Wales COVID data'!$D$9)</f>
        <v>0</v>
      </c>
      <c r="BL36">
        <f ca="1">('England+Wales COVID data'!$G$8*AQ36/'England+Wales COVID data'!$D$8)</f>
        <v>0</v>
      </c>
      <c r="BM36">
        <f ca="1">('England+Wales COVID data'!$G$7*AR36/'England+Wales COVID data'!$D$7)</f>
        <v>0</v>
      </c>
      <c r="BN36">
        <f ca="1">('England+Wales COVID data'!$G$6*AS36/'England+Wales COVID data'!$D$6)</f>
        <v>0</v>
      </c>
      <c r="BO36">
        <f ca="1">('England+Wales COVID data'!$G$5*AT36/'England+Wales COVID data'!$D$5)</f>
        <v>0</v>
      </c>
      <c r="BP36">
        <f ca="1">('England+Wales COVID data'!$G$4*AU36/'England+Wales COVID data'!$D$4)</f>
        <v>0</v>
      </c>
      <c r="BQ36">
        <f ca="1">('England+Wales COVID data'!$G$3*AV36/'England+Wales COVID data'!$D$3)</f>
        <v>0</v>
      </c>
      <c r="BR36">
        <f t="shared" ca="1" si="42"/>
        <v>13912.926445254272</v>
      </c>
      <c r="BS36">
        <f>100*AB36/'England+Wales COVID data'!$D$23</f>
        <v>3.74214619984309</v>
      </c>
      <c r="BT36">
        <f ca="1">100*BR36/'England+Wales COVID data'!$G$23</f>
        <v>20.445753652207664</v>
      </c>
    </row>
    <row r="37" spans="4:72" x14ac:dyDescent="0.4">
      <c r="D37" s="7">
        <f t="shared" si="19"/>
        <v>44207</v>
      </c>
      <c r="E37" s="1">
        <v>34</v>
      </c>
      <c r="F37" s="1">
        <f t="shared" si="20"/>
        <v>105327.27272727272</v>
      </c>
      <c r="G37">
        <f>SUM($F$3:F36)</f>
        <v>2315399.9999999995</v>
      </c>
      <c r="H37">
        <f>MIN(G37,'England+Wales COVID data'!$D$22)</f>
        <v>528959</v>
      </c>
      <c r="I37">
        <f>MIN(G37-SUM(H37),'England+Wales COVID data'!$D$21)</f>
        <v>918437</v>
      </c>
      <c r="J37">
        <f>MIN($G37-SUM($H37:I37),'England+Wales COVID data'!$D$20)</f>
        <v>868003.99999999953</v>
      </c>
      <c r="K37">
        <f>MIN($G37-SUM($H37:J37),'England+Wales COVID data'!$D$19)</f>
        <v>0</v>
      </c>
      <c r="L37">
        <f>MIN($G37-SUM($H37:K37),'England+Wales COVID data'!$D$18)</f>
        <v>0</v>
      </c>
      <c r="M37">
        <f>MIN($G37-SUM($H37:L37),'England+Wales COVID data'!$D$17)</f>
        <v>0</v>
      </c>
      <c r="N37">
        <f>MIN($G37-SUM($H37:M37),'England+Wales COVID data'!$D$16)</f>
        <v>0</v>
      </c>
      <c r="O37">
        <f>MIN($G37-SUM($H37:N37),'England+Wales COVID data'!$D$15)</f>
        <v>0</v>
      </c>
      <c r="P37">
        <f>MIN($G37-SUM($H37:O37),'England+Wales COVID data'!$D$14)</f>
        <v>0</v>
      </c>
      <c r="Q37">
        <f>MIN($G37-SUM($H37:P37),'England+Wales COVID data'!$D$13)</f>
        <v>0</v>
      </c>
      <c r="R37">
        <f>MIN($G37-SUM($H37:Q37),'England+Wales COVID data'!$D$12)</f>
        <v>0</v>
      </c>
      <c r="S37">
        <f>MIN($G37-SUM($H37:R37),'England+Wales COVID data'!$D$11)</f>
        <v>0</v>
      </c>
      <c r="T37">
        <f>MIN($G37-SUM($H37:S37),'England+Wales COVID data'!$D$10)</f>
        <v>0</v>
      </c>
      <c r="U37">
        <f>MIN($G37-SUM($H37:T37),'England+Wales COVID data'!$D$9)</f>
        <v>0</v>
      </c>
      <c r="V37">
        <f>MIN($G37-SUM($H37:U37),'England+Wales COVID data'!$D$8)</f>
        <v>0</v>
      </c>
      <c r="W37">
        <f>MIN($G37-SUM($H37:V37),'England+Wales COVID data'!$D$7)</f>
        <v>0</v>
      </c>
      <c r="X37">
        <f>MIN($G37-SUM($H37:W37),'England+Wales COVID data'!$D$6)</f>
        <v>0</v>
      </c>
      <c r="Y37">
        <f>MIN($G37-SUM($H37:X37),'England+Wales COVID data'!$D$5)</f>
        <v>0</v>
      </c>
      <c r="Z37">
        <f>MIN($G37-SUM($H37:Y37),'England+Wales COVID data'!$D$4)</f>
        <v>0</v>
      </c>
      <c r="AA37">
        <f>MIN($G37-SUM($H37:Z37),'England+Wales COVID data'!$D$3)</f>
        <v>0</v>
      </c>
      <c r="AB37">
        <f t="shared" si="21"/>
        <v>2315399.9999999995</v>
      </c>
      <c r="AC37">
        <f ca="1">IFERROR($B$3*OFFSET(H37,0-$B$4,0),0)</f>
        <v>502511.05</v>
      </c>
      <c r="AD37">
        <f t="shared" ca="1" si="22"/>
        <v>62669.859090909071</v>
      </c>
      <c r="AE37">
        <f t="shared" ca="1" si="23"/>
        <v>0</v>
      </c>
      <c r="AF37">
        <f t="shared" ca="1" si="24"/>
        <v>0</v>
      </c>
      <c r="AG37">
        <f t="shared" ca="1" si="25"/>
        <v>0</v>
      </c>
      <c r="AH37">
        <f t="shared" ca="1" si="26"/>
        <v>0</v>
      </c>
      <c r="AI37">
        <f t="shared" ca="1" si="27"/>
        <v>0</v>
      </c>
      <c r="AJ37">
        <f t="shared" ca="1" si="28"/>
        <v>0</v>
      </c>
      <c r="AK37">
        <f t="shared" ca="1" si="29"/>
        <v>0</v>
      </c>
      <c r="AL37">
        <f t="shared" ca="1" si="30"/>
        <v>0</v>
      </c>
      <c r="AM37">
        <f t="shared" ca="1" si="31"/>
        <v>0</v>
      </c>
      <c r="AN37">
        <f t="shared" ca="1" si="32"/>
        <v>0</v>
      </c>
      <c r="AO37">
        <f t="shared" ca="1" si="33"/>
        <v>0</v>
      </c>
      <c r="AP37">
        <f t="shared" ca="1" si="34"/>
        <v>0</v>
      </c>
      <c r="AQ37">
        <f t="shared" ca="1" si="35"/>
        <v>0</v>
      </c>
      <c r="AR37">
        <f t="shared" ca="1" si="36"/>
        <v>0</v>
      </c>
      <c r="AS37">
        <f t="shared" ca="1" si="37"/>
        <v>0</v>
      </c>
      <c r="AT37">
        <f t="shared" ca="1" si="38"/>
        <v>0</v>
      </c>
      <c r="AU37">
        <f t="shared" ca="1" si="39"/>
        <v>0</v>
      </c>
      <c r="AV37">
        <f t="shared" ca="1" si="40"/>
        <v>0</v>
      </c>
      <c r="AW37">
        <f t="shared" ca="1" si="41"/>
        <v>565180.90909090906</v>
      </c>
      <c r="AX37">
        <f ca="1">('England+Wales COVID data'!$G$22*AC37/'England+Wales COVID data'!$D$22)</f>
        <v>13806.349999999999</v>
      </c>
      <c r="AY37">
        <f ca="1">('England+Wales COVID data'!$G$21*AD37/'England+Wales COVID data'!$D$21)</f>
        <v>944.85472474630035</v>
      </c>
      <c r="AZ37">
        <f ca="1">('England+Wales COVID data'!$G$20*AE37/'England+Wales COVID data'!$D$20)</f>
        <v>0</v>
      </c>
      <c r="BA37">
        <f ca="1">('England+Wales COVID data'!$G$19*AF37/'England+Wales COVID data'!$D$19)</f>
        <v>0</v>
      </c>
      <c r="BB37">
        <f ca="1">('England+Wales COVID data'!$G$18*AG37/'England+Wales COVID data'!$D$18)</f>
        <v>0</v>
      </c>
      <c r="BC37">
        <f ca="1">('England+Wales COVID data'!$G$17*AH37/'England+Wales COVID data'!$D$17)</f>
        <v>0</v>
      </c>
      <c r="BD37">
        <f ca="1">('England+Wales COVID data'!$G$16*AI37/'England+Wales COVID data'!$D$16)</f>
        <v>0</v>
      </c>
      <c r="BE37">
        <f ca="1">('England+Wales COVID data'!$G$15*AJ37/'England+Wales COVID data'!$D$15)</f>
        <v>0</v>
      </c>
      <c r="BF37">
        <f ca="1">('England+Wales COVID data'!$G$14*AK37/'England+Wales COVID data'!$D$14)</f>
        <v>0</v>
      </c>
      <c r="BG37">
        <f ca="1">('England+Wales COVID data'!$G$13*AL37/'England+Wales COVID data'!$D$13)</f>
        <v>0</v>
      </c>
      <c r="BH37">
        <f ca="1">('England+Wales COVID data'!$G$12*AM37/'England+Wales COVID data'!$D$12)</f>
        <v>0</v>
      </c>
      <c r="BI37">
        <f ca="1">('England+Wales COVID data'!$G$11*AN37/'England+Wales COVID data'!$D$11)</f>
        <v>0</v>
      </c>
      <c r="BJ37">
        <f ca="1">('England+Wales COVID data'!$G$10*AO37/'England+Wales COVID data'!$D$10)</f>
        <v>0</v>
      </c>
      <c r="BK37">
        <f ca="1">('England+Wales COVID data'!$G$9*AP37/'England+Wales COVID data'!$D$9)</f>
        <v>0</v>
      </c>
      <c r="BL37">
        <f ca="1">('England+Wales COVID data'!$G$8*AQ37/'England+Wales COVID data'!$D$8)</f>
        <v>0</v>
      </c>
      <c r="BM37">
        <f ca="1">('England+Wales COVID data'!$G$7*AR37/'England+Wales COVID data'!$D$7)</f>
        <v>0</v>
      </c>
      <c r="BN37">
        <f ca="1">('England+Wales COVID data'!$G$6*AS37/'England+Wales COVID data'!$D$6)</f>
        <v>0</v>
      </c>
      <c r="BO37">
        <f ca="1">('England+Wales COVID data'!$G$5*AT37/'England+Wales COVID data'!$D$5)</f>
        <v>0</v>
      </c>
      <c r="BP37">
        <f ca="1">('England+Wales COVID data'!$G$4*AU37/'England+Wales COVID data'!$D$4)</f>
        <v>0</v>
      </c>
      <c r="BQ37">
        <f ca="1">('England+Wales COVID data'!$G$3*AV37/'England+Wales COVID data'!$D$3)</f>
        <v>0</v>
      </c>
      <c r="BR37">
        <f t="shared" ca="1" si="42"/>
        <v>14751.2047247463</v>
      </c>
      <c r="BS37">
        <f>100*AB37/'England+Wales COVID data'!$D$23</f>
        <v>3.9167187917533184</v>
      </c>
      <c r="BT37">
        <f ca="1">100*BR37/'England+Wales COVID data'!$G$23</f>
        <v>21.677646256681019</v>
      </c>
    </row>
    <row r="38" spans="4:72" x14ac:dyDescent="0.4">
      <c r="D38" s="7">
        <f t="shared" si="19"/>
        <v>44208</v>
      </c>
      <c r="E38" s="1">
        <v>35</v>
      </c>
      <c r="F38" s="1">
        <f t="shared" si="20"/>
        <v>107454.54545454546</v>
      </c>
      <c r="G38">
        <f>SUM($F$3:F37)</f>
        <v>2420727.2727272725</v>
      </c>
      <c r="H38">
        <f>MIN(G38,'England+Wales COVID data'!$D$22)</f>
        <v>528959</v>
      </c>
      <c r="I38">
        <f>MIN(G38-SUM(H38),'England+Wales COVID data'!$D$21)</f>
        <v>918437</v>
      </c>
      <c r="J38">
        <f>MIN($G38-SUM($H38:I38),'England+Wales COVID data'!$D$20)</f>
        <v>973331.27272727247</v>
      </c>
      <c r="K38">
        <f>MIN($G38-SUM($H38:J38),'England+Wales COVID data'!$D$19)</f>
        <v>0</v>
      </c>
      <c r="L38">
        <f>MIN($G38-SUM($H38:K38),'England+Wales COVID data'!$D$18)</f>
        <v>0</v>
      </c>
      <c r="M38">
        <f>MIN($G38-SUM($H38:L38),'England+Wales COVID data'!$D$17)</f>
        <v>0</v>
      </c>
      <c r="N38">
        <f>MIN($G38-SUM($H38:M38),'England+Wales COVID data'!$D$16)</f>
        <v>0</v>
      </c>
      <c r="O38">
        <f>MIN($G38-SUM($H38:N38),'England+Wales COVID data'!$D$15)</f>
        <v>0</v>
      </c>
      <c r="P38">
        <f>MIN($G38-SUM($H38:O38),'England+Wales COVID data'!$D$14)</f>
        <v>0</v>
      </c>
      <c r="Q38">
        <f>MIN($G38-SUM($H38:P38),'England+Wales COVID data'!$D$13)</f>
        <v>0</v>
      </c>
      <c r="R38">
        <f>MIN($G38-SUM($H38:Q38),'England+Wales COVID data'!$D$12)</f>
        <v>0</v>
      </c>
      <c r="S38">
        <f>MIN($G38-SUM($H38:R38),'England+Wales COVID data'!$D$11)</f>
        <v>0</v>
      </c>
      <c r="T38">
        <f>MIN($G38-SUM($H38:S38),'England+Wales COVID data'!$D$10)</f>
        <v>0</v>
      </c>
      <c r="U38">
        <f>MIN($G38-SUM($H38:T38),'England+Wales COVID data'!$D$9)</f>
        <v>0</v>
      </c>
      <c r="V38">
        <f>MIN($G38-SUM($H38:U38),'England+Wales COVID data'!$D$8)</f>
        <v>0</v>
      </c>
      <c r="W38">
        <f>MIN($G38-SUM($H38:V38),'England+Wales COVID data'!$D$7)</f>
        <v>0</v>
      </c>
      <c r="X38">
        <f>MIN($G38-SUM($H38:W38),'England+Wales COVID data'!$D$6)</f>
        <v>0</v>
      </c>
      <c r="Y38">
        <f>MIN($G38-SUM($H38:X38),'England+Wales COVID data'!$D$5)</f>
        <v>0</v>
      </c>
      <c r="Z38">
        <f>MIN($G38-SUM($H38:Y38),'England+Wales COVID data'!$D$4)</f>
        <v>0</v>
      </c>
      <c r="AA38">
        <f>MIN($G38-SUM($H38:Z38),'England+Wales COVID data'!$D$3)</f>
        <v>0</v>
      </c>
      <c r="AB38">
        <f t="shared" si="21"/>
        <v>2420727.2727272725</v>
      </c>
      <c r="AC38">
        <f ca="1">IFERROR($B$3*OFFSET(H38,0-$B$4,0),0)</f>
        <v>502511.05</v>
      </c>
      <c r="AD38">
        <f t="shared" ca="1" si="22"/>
        <v>120291.6772727272</v>
      </c>
      <c r="AE38">
        <f t="shared" ca="1" si="23"/>
        <v>0</v>
      </c>
      <c r="AF38">
        <f t="shared" ca="1" si="24"/>
        <v>0</v>
      </c>
      <c r="AG38">
        <f t="shared" ca="1" si="25"/>
        <v>0</v>
      </c>
      <c r="AH38">
        <f t="shared" ca="1" si="26"/>
        <v>0</v>
      </c>
      <c r="AI38">
        <f t="shared" ca="1" si="27"/>
        <v>0</v>
      </c>
      <c r="AJ38">
        <f t="shared" ca="1" si="28"/>
        <v>0</v>
      </c>
      <c r="AK38">
        <f t="shared" ca="1" si="29"/>
        <v>0</v>
      </c>
      <c r="AL38">
        <f t="shared" ca="1" si="30"/>
        <v>0</v>
      </c>
      <c r="AM38">
        <f t="shared" ca="1" si="31"/>
        <v>0</v>
      </c>
      <c r="AN38">
        <f t="shared" ca="1" si="32"/>
        <v>0</v>
      </c>
      <c r="AO38">
        <f t="shared" ca="1" si="33"/>
        <v>0</v>
      </c>
      <c r="AP38">
        <f t="shared" ca="1" si="34"/>
        <v>0</v>
      </c>
      <c r="AQ38">
        <f t="shared" ca="1" si="35"/>
        <v>0</v>
      </c>
      <c r="AR38">
        <f t="shared" ca="1" si="36"/>
        <v>0</v>
      </c>
      <c r="AS38">
        <f t="shared" ca="1" si="37"/>
        <v>0</v>
      </c>
      <c r="AT38">
        <f t="shared" ca="1" si="38"/>
        <v>0</v>
      </c>
      <c r="AU38">
        <f t="shared" ca="1" si="39"/>
        <v>0</v>
      </c>
      <c r="AV38">
        <f t="shared" ca="1" si="40"/>
        <v>0</v>
      </c>
      <c r="AW38">
        <f t="shared" ca="1" si="41"/>
        <v>622802.72727272718</v>
      </c>
      <c r="AX38">
        <f ca="1">('England+Wales COVID data'!$G$22*AC38/'England+Wales COVID data'!$D$22)</f>
        <v>13806.349999999999</v>
      </c>
      <c r="AY38">
        <f ca="1">('England+Wales COVID data'!$G$21*AD38/'England+Wales COVID data'!$D$21)</f>
        <v>1813.6016462701891</v>
      </c>
      <c r="AZ38">
        <f ca="1">('England+Wales COVID data'!$G$20*AE38/'England+Wales COVID data'!$D$20)</f>
        <v>0</v>
      </c>
      <c r="BA38">
        <f ca="1">('England+Wales COVID data'!$G$19*AF38/'England+Wales COVID data'!$D$19)</f>
        <v>0</v>
      </c>
      <c r="BB38">
        <f ca="1">('England+Wales COVID data'!$G$18*AG38/'England+Wales COVID data'!$D$18)</f>
        <v>0</v>
      </c>
      <c r="BC38">
        <f ca="1">('England+Wales COVID data'!$G$17*AH38/'England+Wales COVID data'!$D$17)</f>
        <v>0</v>
      </c>
      <c r="BD38">
        <f ca="1">('England+Wales COVID data'!$G$16*AI38/'England+Wales COVID data'!$D$16)</f>
        <v>0</v>
      </c>
      <c r="BE38">
        <f ca="1">('England+Wales COVID data'!$G$15*AJ38/'England+Wales COVID data'!$D$15)</f>
        <v>0</v>
      </c>
      <c r="BF38">
        <f ca="1">('England+Wales COVID data'!$G$14*AK38/'England+Wales COVID data'!$D$14)</f>
        <v>0</v>
      </c>
      <c r="BG38">
        <f ca="1">('England+Wales COVID data'!$G$13*AL38/'England+Wales COVID data'!$D$13)</f>
        <v>0</v>
      </c>
      <c r="BH38">
        <f ca="1">('England+Wales COVID data'!$G$12*AM38/'England+Wales COVID data'!$D$12)</f>
        <v>0</v>
      </c>
      <c r="BI38">
        <f ca="1">('England+Wales COVID data'!$G$11*AN38/'England+Wales COVID data'!$D$11)</f>
        <v>0</v>
      </c>
      <c r="BJ38">
        <f ca="1">('England+Wales COVID data'!$G$10*AO38/'England+Wales COVID data'!$D$10)</f>
        <v>0</v>
      </c>
      <c r="BK38">
        <f ca="1">('England+Wales COVID data'!$G$9*AP38/'England+Wales COVID data'!$D$9)</f>
        <v>0</v>
      </c>
      <c r="BL38">
        <f ca="1">('England+Wales COVID data'!$G$8*AQ38/'England+Wales COVID data'!$D$8)</f>
        <v>0</v>
      </c>
      <c r="BM38">
        <f ca="1">('England+Wales COVID data'!$G$7*AR38/'England+Wales COVID data'!$D$7)</f>
        <v>0</v>
      </c>
      <c r="BN38">
        <f ca="1">('England+Wales COVID data'!$G$6*AS38/'England+Wales COVID data'!$D$6)</f>
        <v>0</v>
      </c>
      <c r="BO38">
        <f ca="1">('England+Wales COVID data'!$G$5*AT38/'England+Wales COVID data'!$D$5)</f>
        <v>0</v>
      </c>
      <c r="BP38">
        <f ca="1">('England+Wales COVID data'!$G$4*AU38/'England+Wales COVID data'!$D$4)</f>
        <v>0</v>
      </c>
      <c r="BQ38">
        <f ca="1">('England+Wales COVID data'!$G$3*AV38/'England+Wales COVID data'!$D$3)</f>
        <v>0</v>
      </c>
      <c r="BR38">
        <f t="shared" ca="1" si="42"/>
        <v>15619.951646270187</v>
      </c>
      <c r="BS38">
        <f>100*AB38/'England+Wales COVID data'!$D$23</f>
        <v>4.0948898673234302</v>
      </c>
      <c r="BT38">
        <f ca="1">100*BR38/'England+Wales COVID data'!$G$23</f>
        <v>22.954314081633825</v>
      </c>
    </row>
    <row r="39" spans="4:72" x14ac:dyDescent="0.4">
      <c r="D39" s="7">
        <f t="shared" si="19"/>
        <v>44209</v>
      </c>
      <c r="E39" s="1">
        <v>36</v>
      </c>
      <c r="F39" s="1">
        <f t="shared" si="20"/>
        <v>109581.81818181818</v>
      </c>
      <c r="G39">
        <f>SUM($F$3:F38)</f>
        <v>2528181.8181818179</v>
      </c>
      <c r="H39">
        <f>MIN(G39,'England+Wales COVID data'!$D$22)</f>
        <v>528959</v>
      </c>
      <c r="I39">
        <f>MIN(G39-SUM(H39),'England+Wales COVID data'!$D$21)</f>
        <v>918437</v>
      </c>
      <c r="J39">
        <f>MIN($G39-SUM($H39:I39),'England+Wales COVID data'!$D$20)</f>
        <v>1080785.8181818179</v>
      </c>
      <c r="K39">
        <f>MIN($G39-SUM($H39:J39),'England+Wales COVID data'!$D$19)</f>
        <v>0</v>
      </c>
      <c r="L39">
        <f>MIN($G39-SUM($H39:K39),'England+Wales COVID data'!$D$18)</f>
        <v>0</v>
      </c>
      <c r="M39">
        <f>MIN($G39-SUM($H39:L39),'England+Wales COVID data'!$D$17)</f>
        <v>0</v>
      </c>
      <c r="N39">
        <f>MIN($G39-SUM($H39:M39),'England+Wales COVID data'!$D$16)</f>
        <v>0</v>
      </c>
      <c r="O39">
        <f>MIN($G39-SUM($H39:N39),'England+Wales COVID data'!$D$15)</f>
        <v>0</v>
      </c>
      <c r="P39">
        <f>MIN($G39-SUM($H39:O39),'England+Wales COVID data'!$D$14)</f>
        <v>0</v>
      </c>
      <c r="Q39">
        <f>MIN($G39-SUM($H39:P39),'England+Wales COVID data'!$D$13)</f>
        <v>0</v>
      </c>
      <c r="R39">
        <f>MIN($G39-SUM($H39:Q39),'England+Wales COVID data'!$D$12)</f>
        <v>0</v>
      </c>
      <c r="S39">
        <f>MIN($G39-SUM($H39:R39),'England+Wales COVID data'!$D$11)</f>
        <v>0</v>
      </c>
      <c r="T39">
        <f>MIN($G39-SUM($H39:S39),'England+Wales COVID data'!$D$10)</f>
        <v>0</v>
      </c>
      <c r="U39">
        <f>MIN($G39-SUM($H39:T39),'England+Wales COVID data'!$D$9)</f>
        <v>0</v>
      </c>
      <c r="V39">
        <f>MIN($G39-SUM($H39:U39),'England+Wales COVID data'!$D$8)</f>
        <v>0</v>
      </c>
      <c r="W39">
        <f>MIN($G39-SUM($H39:V39),'England+Wales COVID data'!$D$7)</f>
        <v>0</v>
      </c>
      <c r="X39">
        <f>MIN($G39-SUM($H39:W39),'England+Wales COVID data'!$D$6)</f>
        <v>0</v>
      </c>
      <c r="Y39">
        <f>MIN($G39-SUM($H39:X39),'England+Wales COVID data'!$D$5)</f>
        <v>0</v>
      </c>
      <c r="Z39">
        <f>MIN($G39-SUM($H39:Y39),'England+Wales COVID data'!$D$4)</f>
        <v>0</v>
      </c>
      <c r="AA39">
        <f>MIN($G39-SUM($H39:Z39),'England+Wales COVID data'!$D$3)</f>
        <v>0</v>
      </c>
      <c r="AB39">
        <f t="shared" si="21"/>
        <v>2528181.8181818179</v>
      </c>
      <c r="AC39">
        <f ca="1">IFERROR($B$3*OFFSET(H39,0-$B$4,0),0)</f>
        <v>502511.05</v>
      </c>
      <c r="AD39">
        <f t="shared" ca="1" si="22"/>
        <v>179934.40454545442</v>
      </c>
      <c r="AE39">
        <f t="shared" ca="1" si="23"/>
        <v>0</v>
      </c>
      <c r="AF39">
        <f t="shared" ca="1" si="24"/>
        <v>0</v>
      </c>
      <c r="AG39">
        <f t="shared" ca="1" si="25"/>
        <v>0</v>
      </c>
      <c r="AH39">
        <f t="shared" ca="1" si="26"/>
        <v>0</v>
      </c>
      <c r="AI39">
        <f t="shared" ca="1" si="27"/>
        <v>0</v>
      </c>
      <c r="AJ39">
        <f t="shared" ca="1" si="28"/>
        <v>0</v>
      </c>
      <c r="AK39">
        <f t="shared" ca="1" si="29"/>
        <v>0</v>
      </c>
      <c r="AL39">
        <f t="shared" ca="1" si="30"/>
        <v>0</v>
      </c>
      <c r="AM39">
        <f t="shared" ca="1" si="31"/>
        <v>0</v>
      </c>
      <c r="AN39">
        <f t="shared" ca="1" si="32"/>
        <v>0</v>
      </c>
      <c r="AO39">
        <f t="shared" ca="1" si="33"/>
        <v>0</v>
      </c>
      <c r="AP39">
        <f t="shared" ca="1" si="34"/>
        <v>0</v>
      </c>
      <c r="AQ39">
        <f t="shared" ca="1" si="35"/>
        <v>0</v>
      </c>
      <c r="AR39">
        <f t="shared" ca="1" si="36"/>
        <v>0</v>
      </c>
      <c r="AS39">
        <f t="shared" ca="1" si="37"/>
        <v>0</v>
      </c>
      <c r="AT39">
        <f t="shared" ca="1" si="38"/>
        <v>0</v>
      </c>
      <c r="AU39">
        <f t="shared" ca="1" si="39"/>
        <v>0</v>
      </c>
      <c r="AV39">
        <f t="shared" ca="1" si="40"/>
        <v>0</v>
      </c>
      <c r="AW39">
        <f t="shared" ca="1" si="41"/>
        <v>682445.45454545435</v>
      </c>
      <c r="AX39">
        <f ca="1">('England+Wales COVID data'!$G$22*AC39/'England+Wales COVID data'!$D$22)</f>
        <v>13806.349999999999</v>
      </c>
      <c r="AY39">
        <f ca="1">('England+Wales COVID data'!$G$21*AD39/'England+Wales COVID data'!$D$21)</f>
        <v>2712.8172098259402</v>
      </c>
      <c r="AZ39">
        <f ca="1">('England+Wales COVID data'!$G$20*AE39/'England+Wales COVID data'!$D$20)</f>
        <v>0</v>
      </c>
      <c r="BA39">
        <f ca="1">('England+Wales COVID data'!$G$19*AF39/'England+Wales COVID data'!$D$19)</f>
        <v>0</v>
      </c>
      <c r="BB39">
        <f ca="1">('England+Wales COVID data'!$G$18*AG39/'England+Wales COVID data'!$D$18)</f>
        <v>0</v>
      </c>
      <c r="BC39">
        <f ca="1">('England+Wales COVID data'!$G$17*AH39/'England+Wales COVID data'!$D$17)</f>
        <v>0</v>
      </c>
      <c r="BD39">
        <f ca="1">('England+Wales COVID data'!$G$16*AI39/'England+Wales COVID data'!$D$16)</f>
        <v>0</v>
      </c>
      <c r="BE39">
        <f ca="1">('England+Wales COVID data'!$G$15*AJ39/'England+Wales COVID data'!$D$15)</f>
        <v>0</v>
      </c>
      <c r="BF39">
        <f ca="1">('England+Wales COVID data'!$G$14*AK39/'England+Wales COVID data'!$D$14)</f>
        <v>0</v>
      </c>
      <c r="BG39">
        <f ca="1">('England+Wales COVID data'!$G$13*AL39/'England+Wales COVID data'!$D$13)</f>
        <v>0</v>
      </c>
      <c r="BH39">
        <f ca="1">('England+Wales COVID data'!$G$12*AM39/'England+Wales COVID data'!$D$12)</f>
        <v>0</v>
      </c>
      <c r="BI39">
        <f ca="1">('England+Wales COVID data'!$G$11*AN39/'England+Wales COVID data'!$D$11)</f>
        <v>0</v>
      </c>
      <c r="BJ39">
        <f ca="1">('England+Wales COVID data'!$G$10*AO39/'England+Wales COVID data'!$D$10)</f>
        <v>0</v>
      </c>
      <c r="BK39">
        <f ca="1">('England+Wales COVID data'!$G$9*AP39/'England+Wales COVID data'!$D$9)</f>
        <v>0</v>
      </c>
      <c r="BL39">
        <f ca="1">('England+Wales COVID data'!$G$8*AQ39/'England+Wales COVID data'!$D$8)</f>
        <v>0</v>
      </c>
      <c r="BM39">
        <f ca="1">('England+Wales COVID data'!$G$7*AR39/'England+Wales COVID data'!$D$7)</f>
        <v>0</v>
      </c>
      <c r="BN39">
        <f ca="1">('England+Wales COVID data'!$G$6*AS39/'England+Wales COVID data'!$D$6)</f>
        <v>0</v>
      </c>
      <c r="BO39">
        <f ca="1">('England+Wales COVID data'!$G$5*AT39/'England+Wales COVID data'!$D$5)</f>
        <v>0</v>
      </c>
      <c r="BP39">
        <f ca="1">('England+Wales COVID data'!$G$4*AU39/'England+Wales COVID data'!$D$4)</f>
        <v>0</v>
      </c>
      <c r="BQ39">
        <f ca="1">('England+Wales COVID data'!$G$3*AV39/'England+Wales COVID data'!$D$3)</f>
        <v>0</v>
      </c>
      <c r="BR39">
        <f t="shared" ca="1" si="42"/>
        <v>16519.167209825937</v>
      </c>
      <c r="BS39">
        <f>100*AB39/'England+Wales COVID data'!$D$23</f>
        <v>4.276659426553425</v>
      </c>
      <c r="BT39">
        <f ca="1">100*BR39/'England+Wales COVID data'!$G$23</f>
        <v>24.275757127066097</v>
      </c>
    </row>
    <row r="40" spans="4:72" x14ac:dyDescent="0.4">
      <c r="D40" s="7">
        <f t="shared" si="19"/>
        <v>44210</v>
      </c>
      <c r="E40" s="1">
        <v>37</v>
      </c>
      <c r="F40" s="1">
        <f t="shared" si="20"/>
        <v>111709.09090909091</v>
      </c>
      <c r="G40">
        <f>SUM($F$3:F39)</f>
        <v>2637763.6363636362</v>
      </c>
      <c r="H40">
        <f>MIN(G40,'England+Wales COVID data'!$D$22)</f>
        <v>528959</v>
      </c>
      <c r="I40">
        <f>MIN(G40-SUM(H40),'England+Wales COVID data'!$D$21)</f>
        <v>918437</v>
      </c>
      <c r="J40">
        <f>MIN($G40-SUM($H40:I40),'England+Wales COVID data'!$D$20)</f>
        <v>1190367.6363636362</v>
      </c>
      <c r="K40">
        <f>MIN($G40-SUM($H40:J40),'England+Wales COVID data'!$D$19)</f>
        <v>0</v>
      </c>
      <c r="L40">
        <f>MIN($G40-SUM($H40:K40),'England+Wales COVID data'!$D$18)</f>
        <v>0</v>
      </c>
      <c r="M40">
        <f>MIN($G40-SUM($H40:L40),'England+Wales COVID data'!$D$17)</f>
        <v>0</v>
      </c>
      <c r="N40">
        <f>MIN($G40-SUM($H40:M40),'England+Wales COVID data'!$D$16)</f>
        <v>0</v>
      </c>
      <c r="O40">
        <f>MIN($G40-SUM($H40:N40),'England+Wales COVID data'!$D$15)</f>
        <v>0</v>
      </c>
      <c r="P40">
        <f>MIN($G40-SUM($H40:O40),'England+Wales COVID data'!$D$14)</f>
        <v>0</v>
      </c>
      <c r="Q40">
        <f>MIN($G40-SUM($H40:P40),'England+Wales COVID data'!$D$13)</f>
        <v>0</v>
      </c>
      <c r="R40">
        <f>MIN($G40-SUM($H40:Q40),'England+Wales COVID data'!$D$12)</f>
        <v>0</v>
      </c>
      <c r="S40">
        <f>MIN($G40-SUM($H40:R40),'England+Wales COVID data'!$D$11)</f>
        <v>0</v>
      </c>
      <c r="T40">
        <f>MIN($G40-SUM($H40:S40),'England+Wales COVID data'!$D$10)</f>
        <v>0</v>
      </c>
      <c r="U40">
        <f>MIN($G40-SUM($H40:T40),'England+Wales COVID data'!$D$9)</f>
        <v>0</v>
      </c>
      <c r="V40">
        <f>MIN($G40-SUM($H40:U40),'England+Wales COVID data'!$D$8)</f>
        <v>0</v>
      </c>
      <c r="W40">
        <f>MIN($G40-SUM($H40:V40),'England+Wales COVID data'!$D$7)</f>
        <v>0</v>
      </c>
      <c r="X40">
        <f>MIN($G40-SUM($H40:W40),'England+Wales COVID data'!$D$6)</f>
        <v>0</v>
      </c>
      <c r="Y40">
        <f>MIN($G40-SUM($H40:X40),'England+Wales COVID data'!$D$5)</f>
        <v>0</v>
      </c>
      <c r="Z40">
        <f>MIN($G40-SUM($H40:Y40),'England+Wales COVID data'!$D$4)</f>
        <v>0</v>
      </c>
      <c r="AA40">
        <f>MIN($G40-SUM($H40:Z40),'England+Wales COVID data'!$D$3)</f>
        <v>0</v>
      </c>
      <c r="AB40">
        <f t="shared" si="21"/>
        <v>2637763.6363636362</v>
      </c>
      <c r="AC40">
        <f ca="1">IFERROR($B$3*OFFSET(H40,0-$B$4,0),0)</f>
        <v>502511.05</v>
      </c>
      <c r="AD40">
        <f t="shared" ca="1" si="22"/>
        <v>241598.04090909081</v>
      </c>
      <c r="AE40">
        <f t="shared" ca="1" si="23"/>
        <v>0</v>
      </c>
      <c r="AF40">
        <f t="shared" ca="1" si="24"/>
        <v>0</v>
      </c>
      <c r="AG40">
        <f t="shared" ca="1" si="25"/>
        <v>0</v>
      </c>
      <c r="AH40">
        <f t="shared" ca="1" si="26"/>
        <v>0</v>
      </c>
      <c r="AI40">
        <f t="shared" ca="1" si="27"/>
        <v>0</v>
      </c>
      <c r="AJ40">
        <f t="shared" ca="1" si="28"/>
        <v>0</v>
      </c>
      <c r="AK40">
        <f t="shared" ca="1" si="29"/>
        <v>0</v>
      </c>
      <c r="AL40">
        <f t="shared" ca="1" si="30"/>
        <v>0</v>
      </c>
      <c r="AM40">
        <f t="shared" ca="1" si="31"/>
        <v>0</v>
      </c>
      <c r="AN40">
        <f t="shared" ca="1" si="32"/>
        <v>0</v>
      </c>
      <c r="AO40">
        <f t="shared" ca="1" si="33"/>
        <v>0</v>
      </c>
      <c r="AP40">
        <f t="shared" ca="1" si="34"/>
        <v>0</v>
      </c>
      <c r="AQ40">
        <f t="shared" ca="1" si="35"/>
        <v>0</v>
      </c>
      <c r="AR40">
        <f t="shared" ca="1" si="36"/>
        <v>0</v>
      </c>
      <c r="AS40">
        <f t="shared" ca="1" si="37"/>
        <v>0</v>
      </c>
      <c r="AT40">
        <f t="shared" ca="1" si="38"/>
        <v>0</v>
      </c>
      <c r="AU40">
        <f t="shared" ca="1" si="39"/>
        <v>0</v>
      </c>
      <c r="AV40">
        <f t="shared" ca="1" si="40"/>
        <v>0</v>
      </c>
      <c r="AW40">
        <f t="shared" ca="1" si="41"/>
        <v>744109.09090909082</v>
      </c>
      <c r="AX40">
        <f ca="1">('England+Wales COVID data'!$G$22*AC40/'England+Wales COVID data'!$D$22)</f>
        <v>13806.349999999999</v>
      </c>
      <c r="AY40">
        <f ca="1">('England+Wales COVID data'!$G$21*AD40/'England+Wales COVID data'!$D$21)</f>
        <v>3642.5014154135561</v>
      </c>
      <c r="AZ40">
        <f ca="1">('England+Wales COVID data'!$G$20*AE40/'England+Wales COVID data'!$D$20)</f>
        <v>0</v>
      </c>
      <c r="BA40">
        <f ca="1">('England+Wales COVID data'!$G$19*AF40/'England+Wales COVID data'!$D$19)</f>
        <v>0</v>
      </c>
      <c r="BB40">
        <f ca="1">('England+Wales COVID data'!$G$18*AG40/'England+Wales COVID data'!$D$18)</f>
        <v>0</v>
      </c>
      <c r="BC40">
        <f ca="1">('England+Wales COVID data'!$G$17*AH40/'England+Wales COVID data'!$D$17)</f>
        <v>0</v>
      </c>
      <c r="BD40">
        <f ca="1">('England+Wales COVID data'!$G$16*AI40/'England+Wales COVID data'!$D$16)</f>
        <v>0</v>
      </c>
      <c r="BE40">
        <f ca="1">('England+Wales COVID data'!$G$15*AJ40/'England+Wales COVID data'!$D$15)</f>
        <v>0</v>
      </c>
      <c r="BF40">
        <f ca="1">('England+Wales COVID data'!$G$14*AK40/'England+Wales COVID data'!$D$14)</f>
        <v>0</v>
      </c>
      <c r="BG40">
        <f ca="1">('England+Wales COVID data'!$G$13*AL40/'England+Wales COVID data'!$D$13)</f>
        <v>0</v>
      </c>
      <c r="BH40">
        <f ca="1">('England+Wales COVID data'!$G$12*AM40/'England+Wales COVID data'!$D$12)</f>
        <v>0</v>
      </c>
      <c r="BI40">
        <f ca="1">('England+Wales COVID data'!$G$11*AN40/'England+Wales COVID data'!$D$11)</f>
        <v>0</v>
      </c>
      <c r="BJ40">
        <f ca="1">('England+Wales COVID data'!$G$10*AO40/'England+Wales COVID data'!$D$10)</f>
        <v>0</v>
      </c>
      <c r="BK40">
        <f ca="1">('England+Wales COVID data'!$G$9*AP40/'England+Wales COVID data'!$D$9)</f>
        <v>0</v>
      </c>
      <c r="BL40">
        <f ca="1">('England+Wales COVID data'!$G$8*AQ40/'England+Wales COVID data'!$D$8)</f>
        <v>0</v>
      </c>
      <c r="BM40">
        <f ca="1">('England+Wales COVID data'!$G$7*AR40/'England+Wales COVID data'!$D$7)</f>
        <v>0</v>
      </c>
      <c r="BN40">
        <f ca="1">('England+Wales COVID data'!$G$6*AS40/'England+Wales COVID data'!$D$6)</f>
        <v>0</v>
      </c>
      <c r="BO40">
        <f ca="1">('England+Wales COVID data'!$G$5*AT40/'England+Wales COVID data'!$D$5)</f>
        <v>0</v>
      </c>
      <c r="BP40">
        <f ca="1">('England+Wales COVID data'!$G$4*AU40/'England+Wales COVID data'!$D$4)</f>
        <v>0</v>
      </c>
      <c r="BQ40">
        <f ca="1">('England+Wales COVID data'!$G$3*AV40/'England+Wales COVID data'!$D$3)</f>
        <v>0</v>
      </c>
      <c r="BR40">
        <f t="shared" ca="1" si="42"/>
        <v>17448.851415413556</v>
      </c>
      <c r="BS40">
        <f>100*AB40/'England+Wales COVID data'!$D$23</f>
        <v>4.4620274694433029</v>
      </c>
      <c r="BT40">
        <f ca="1">100*BR40/'England+Wales COVID data'!$G$23</f>
        <v>25.641975392977834</v>
      </c>
    </row>
    <row r="41" spans="4:72" x14ac:dyDescent="0.4">
      <c r="D41" s="7">
        <f t="shared" si="19"/>
        <v>44211</v>
      </c>
      <c r="E41" s="1">
        <v>38</v>
      </c>
      <c r="F41" s="1">
        <f t="shared" si="20"/>
        <v>113836.36363636363</v>
      </c>
      <c r="G41">
        <f>SUM($F$3:F40)</f>
        <v>2749472.7272727271</v>
      </c>
      <c r="H41">
        <f>MIN(G41,'England+Wales COVID data'!$D$22)</f>
        <v>528959</v>
      </c>
      <c r="I41">
        <f>MIN(G41-SUM(H41),'England+Wales COVID data'!$D$21)</f>
        <v>918437</v>
      </c>
      <c r="J41">
        <f>MIN($G41-SUM($H41:I41),'England+Wales COVID data'!$D$20)</f>
        <v>1302076.7272727271</v>
      </c>
      <c r="K41">
        <f>MIN($G41-SUM($H41:J41),'England+Wales COVID data'!$D$19)</f>
        <v>0</v>
      </c>
      <c r="L41">
        <f>MIN($G41-SUM($H41:K41),'England+Wales COVID data'!$D$18)</f>
        <v>0</v>
      </c>
      <c r="M41">
        <f>MIN($G41-SUM($H41:L41),'England+Wales COVID data'!$D$17)</f>
        <v>0</v>
      </c>
      <c r="N41">
        <f>MIN($G41-SUM($H41:M41),'England+Wales COVID data'!$D$16)</f>
        <v>0</v>
      </c>
      <c r="O41">
        <f>MIN($G41-SUM($H41:N41),'England+Wales COVID data'!$D$15)</f>
        <v>0</v>
      </c>
      <c r="P41">
        <f>MIN($G41-SUM($H41:O41),'England+Wales COVID data'!$D$14)</f>
        <v>0</v>
      </c>
      <c r="Q41">
        <f>MIN($G41-SUM($H41:P41),'England+Wales COVID data'!$D$13)</f>
        <v>0</v>
      </c>
      <c r="R41">
        <f>MIN($G41-SUM($H41:Q41),'England+Wales COVID data'!$D$12)</f>
        <v>0</v>
      </c>
      <c r="S41">
        <f>MIN($G41-SUM($H41:R41),'England+Wales COVID data'!$D$11)</f>
        <v>0</v>
      </c>
      <c r="T41">
        <f>MIN($G41-SUM($H41:S41),'England+Wales COVID data'!$D$10)</f>
        <v>0</v>
      </c>
      <c r="U41">
        <f>MIN($G41-SUM($H41:T41),'England+Wales COVID data'!$D$9)</f>
        <v>0</v>
      </c>
      <c r="V41">
        <f>MIN($G41-SUM($H41:U41),'England+Wales COVID data'!$D$8)</f>
        <v>0</v>
      </c>
      <c r="W41">
        <f>MIN($G41-SUM($H41:V41),'England+Wales COVID data'!$D$7)</f>
        <v>0</v>
      </c>
      <c r="X41">
        <f>MIN($G41-SUM($H41:W41),'England+Wales COVID data'!$D$6)</f>
        <v>0</v>
      </c>
      <c r="Y41">
        <f>MIN($G41-SUM($H41:X41),'England+Wales COVID data'!$D$5)</f>
        <v>0</v>
      </c>
      <c r="Z41">
        <f>MIN($G41-SUM($H41:Y41),'England+Wales COVID data'!$D$4)</f>
        <v>0</v>
      </c>
      <c r="AA41">
        <f>MIN($G41-SUM($H41:Z41),'England+Wales COVID data'!$D$3)</f>
        <v>0</v>
      </c>
      <c r="AB41">
        <f t="shared" si="21"/>
        <v>2749472.7272727271</v>
      </c>
      <c r="AC41">
        <f ca="1">IFERROR($B$3*OFFSET(H41,0-$B$4,0),0)</f>
        <v>502511.05</v>
      </c>
      <c r="AD41">
        <f t="shared" ca="1" si="22"/>
        <v>305282.58636363625</v>
      </c>
      <c r="AE41">
        <f t="shared" ca="1" si="23"/>
        <v>0</v>
      </c>
      <c r="AF41">
        <f t="shared" ca="1" si="24"/>
        <v>0</v>
      </c>
      <c r="AG41">
        <f t="shared" ca="1" si="25"/>
        <v>0</v>
      </c>
      <c r="AH41">
        <f t="shared" ca="1" si="26"/>
        <v>0</v>
      </c>
      <c r="AI41">
        <f t="shared" ca="1" si="27"/>
        <v>0</v>
      </c>
      <c r="AJ41">
        <f t="shared" ca="1" si="28"/>
        <v>0</v>
      </c>
      <c r="AK41">
        <f t="shared" ca="1" si="29"/>
        <v>0</v>
      </c>
      <c r="AL41">
        <f t="shared" ca="1" si="30"/>
        <v>0</v>
      </c>
      <c r="AM41">
        <f t="shared" ca="1" si="31"/>
        <v>0</v>
      </c>
      <c r="AN41">
        <f t="shared" ca="1" si="32"/>
        <v>0</v>
      </c>
      <c r="AO41">
        <f t="shared" ca="1" si="33"/>
        <v>0</v>
      </c>
      <c r="AP41">
        <f t="shared" ca="1" si="34"/>
        <v>0</v>
      </c>
      <c r="AQ41">
        <f t="shared" ca="1" si="35"/>
        <v>0</v>
      </c>
      <c r="AR41">
        <f t="shared" ca="1" si="36"/>
        <v>0</v>
      </c>
      <c r="AS41">
        <f t="shared" ca="1" si="37"/>
        <v>0</v>
      </c>
      <c r="AT41">
        <f t="shared" ca="1" si="38"/>
        <v>0</v>
      </c>
      <c r="AU41">
        <f t="shared" ca="1" si="39"/>
        <v>0</v>
      </c>
      <c r="AV41">
        <f t="shared" ca="1" si="40"/>
        <v>0</v>
      </c>
      <c r="AW41">
        <f t="shared" ca="1" si="41"/>
        <v>807793.63636363624</v>
      </c>
      <c r="AX41">
        <f ca="1">('England+Wales COVID data'!$G$22*AC41/'England+Wales COVID data'!$D$22)</f>
        <v>13806.349999999999</v>
      </c>
      <c r="AY41">
        <f ca="1">('England+Wales COVID data'!$G$21*AD41/'England+Wales COVID data'!$D$21)</f>
        <v>4602.654263033035</v>
      </c>
      <c r="AZ41">
        <f ca="1">('England+Wales COVID data'!$G$20*AE41/'England+Wales COVID data'!$D$20)</f>
        <v>0</v>
      </c>
      <c r="BA41">
        <f ca="1">('England+Wales COVID data'!$G$19*AF41/'England+Wales COVID data'!$D$19)</f>
        <v>0</v>
      </c>
      <c r="BB41">
        <f ca="1">('England+Wales COVID data'!$G$18*AG41/'England+Wales COVID data'!$D$18)</f>
        <v>0</v>
      </c>
      <c r="BC41">
        <f ca="1">('England+Wales COVID data'!$G$17*AH41/'England+Wales COVID data'!$D$17)</f>
        <v>0</v>
      </c>
      <c r="BD41">
        <f ca="1">('England+Wales COVID data'!$G$16*AI41/'England+Wales COVID data'!$D$16)</f>
        <v>0</v>
      </c>
      <c r="BE41">
        <f ca="1">('England+Wales COVID data'!$G$15*AJ41/'England+Wales COVID data'!$D$15)</f>
        <v>0</v>
      </c>
      <c r="BF41">
        <f ca="1">('England+Wales COVID data'!$G$14*AK41/'England+Wales COVID data'!$D$14)</f>
        <v>0</v>
      </c>
      <c r="BG41">
        <f ca="1">('England+Wales COVID data'!$G$13*AL41/'England+Wales COVID data'!$D$13)</f>
        <v>0</v>
      </c>
      <c r="BH41">
        <f ca="1">('England+Wales COVID data'!$G$12*AM41/'England+Wales COVID data'!$D$12)</f>
        <v>0</v>
      </c>
      <c r="BI41">
        <f ca="1">('England+Wales COVID data'!$G$11*AN41/'England+Wales COVID data'!$D$11)</f>
        <v>0</v>
      </c>
      <c r="BJ41">
        <f ca="1">('England+Wales COVID data'!$G$10*AO41/'England+Wales COVID data'!$D$10)</f>
        <v>0</v>
      </c>
      <c r="BK41">
        <f ca="1">('England+Wales COVID data'!$G$9*AP41/'England+Wales COVID data'!$D$9)</f>
        <v>0</v>
      </c>
      <c r="BL41">
        <f ca="1">('England+Wales COVID data'!$G$8*AQ41/'England+Wales COVID data'!$D$8)</f>
        <v>0</v>
      </c>
      <c r="BM41">
        <f ca="1">('England+Wales COVID data'!$G$7*AR41/'England+Wales COVID data'!$D$7)</f>
        <v>0</v>
      </c>
      <c r="BN41">
        <f ca="1">('England+Wales COVID data'!$G$6*AS41/'England+Wales COVID data'!$D$6)</f>
        <v>0</v>
      </c>
      <c r="BO41">
        <f ca="1">('England+Wales COVID data'!$G$5*AT41/'England+Wales COVID data'!$D$5)</f>
        <v>0</v>
      </c>
      <c r="BP41">
        <f ca="1">('England+Wales COVID data'!$G$4*AU41/'England+Wales COVID data'!$D$4)</f>
        <v>0</v>
      </c>
      <c r="BQ41">
        <f ca="1">('England+Wales COVID data'!$G$3*AV41/'England+Wales COVID data'!$D$3)</f>
        <v>0</v>
      </c>
      <c r="BR41">
        <f t="shared" ca="1" si="42"/>
        <v>18409.004263033035</v>
      </c>
      <c r="BS41">
        <f>100*AB41/'England+Wales COVID data'!$D$23</f>
        <v>4.6509939959930628</v>
      </c>
      <c r="BT41">
        <f ca="1">100*BR41/'England+Wales COVID data'!$G$23</f>
        <v>27.052968879369026</v>
      </c>
    </row>
    <row r="42" spans="4:72" x14ac:dyDescent="0.4">
      <c r="D42" s="7">
        <f t="shared" si="19"/>
        <v>44212</v>
      </c>
      <c r="E42" s="1">
        <v>39</v>
      </c>
      <c r="F42" s="1">
        <f t="shared" si="20"/>
        <v>115963.63636363637</v>
      </c>
      <c r="G42">
        <f>SUM($F$3:F41)</f>
        <v>2863309.0909090908</v>
      </c>
      <c r="H42">
        <f>MIN(G42,'England+Wales COVID data'!$D$22)</f>
        <v>528959</v>
      </c>
      <c r="I42">
        <f>MIN(G42-SUM(H42),'England+Wales COVID data'!$D$21)</f>
        <v>918437</v>
      </c>
      <c r="J42">
        <f>MIN($G42-SUM($H42:I42),'England+Wales COVID data'!$D$20)</f>
        <v>1415913.0909090908</v>
      </c>
      <c r="K42">
        <f>MIN($G42-SUM($H42:J42),'England+Wales COVID data'!$D$19)</f>
        <v>0</v>
      </c>
      <c r="L42">
        <f>MIN($G42-SUM($H42:K42),'England+Wales COVID data'!$D$18)</f>
        <v>0</v>
      </c>
      <c r="M42">
        <f>MIN($G42-SUM($H42:L42),'England+Wales COVID data'!$D$17)</f>
        <v>0</v>
      </c>
      <c r="N42">
        <f>MIN($G42-SUM($H42:M42),'England+Wales COVID data'!$D$16)</f>
        <v>0</v>
      </c>
      <c r="O42">
        <f>MIN($G42-SUM($H42:N42),'England+Wales COVID data'!$D$15)</f>
        <v>0</v>
      </c>
      <c r="P42">
        <f>MIN($G42-SUM($H42:O42),'England+Wales COVID data'!$D$14)</f>
        <v>0</v>
      </c>
      <c r="Q42">
        <f>MIN($G42-SUM($H42:P42),'England+Wales COVID data'!$D$13)</f>
        <v>0</v>
      </c>
      <c r="R42">
        <f>MIN($G42-SUM($H42:Q42),'England+Wales COVID data'!$D$12)</f>
        <v>0</v>
      </c>
      <c r="S42">
        <f>MIN($G42-SUM($H42:R42),'England+Wales COVID data'!$D$11)</f>
        <v>0</v>
      </c>
      <c r="T42">
        <f>MIN($G42-SUM($H42:S42),'England+Wales COVID data'!$D$10)</f>
        <v>0</v>
      </c>
      <c r="U42">
        <f>MIN($G42-SUM($H42:T42),'England+Wales COVID data'!$D$9)</f>
        <v>0</v>
      </c>
      <c r="V42">
        <f>MIN($G42-SUM($H42:U42),'England+Wales COVID data'!$D$8)</f>
        <v>0</v>
      </c>
      <c r="W42">
        <f>MIN($G42-SUM($H42:V42),'England+Wales COVID data'!$D$7)</f>
        <v>0</v>
      </c>
      <c r="X42">
        <f>MIN($G42-SUM($H42:W42),'England+Wales COVID data'!$D$6)</f>
        <v>0</v>
      </c>
      <c r="Y42">
        <f>MIN($G42-SUM($H42:X42),'England+Wales COVID data'!$D$5)</f>
        <v>0</v>
      </c>
      <c r="Z42">
        <f>MIN($G42-SUM($H42:Y42),'England+Wales COVID data'!$D$4)</f>
        <v>0</v>
      </c>
      <c r="AA42">
        <f>MIN($G42-SUM($H42:Z42),'England+Wales COVID data'!$D$3)</f>
        <v>0</v>
      </c>
      <c r="AB42">
        <f t="shared" si="21"/>
        <v>2863309.0909090908</v>
      </c>
      <c r="AC42">
        <f ca="1">IFERROR($B$3*OFFSET(H42,0-$B$4,0),0)</f>
        <v>502511.05</v>
      </c>
      <c r="AD42">
        <f t="shared" ca="1" si="22"/>
        <v>370988.04090909078</v>
      </c>
      <c r="AE42">
        <f t="shared" ca="1" si="23"/>
        <v>0</v>
      </c>
      <c r="AF42">
        <f t="shared" ca="1" si="24"/>
        <v>0</v>
      </c>
      <c r="AG42">
        <f t="shared" ca="1" si="25"/>
        <v>0</v>
      </c>
      <c r="AH42">
        <f t="shared" ca="1" si="26"/>
        <v>0</v>
      </c>
      <c r="AI42">
        <f t="shared" ca="1" si="27"/>
        <v>0</v>
      </c>
      <c r="AJ42">
        <f t="shared" ca="1" si="28"/>
        <v>0</v>
      </c>
      <c r="AK42">
        <f t="shared" ca="1" si="29"/>
        <v>0</v>
      </c>
      <c r="AL42">
        <f t="shared" ca="1" si="30"/>
        <v>0</v>
      </c>
      <c r="AM42">
        <f t="shared" ca="1" si="31"/>
        <v>0</v>
      </c>
      <c r="AN42">
        <f t="shared" ca="1" si="32"/>
        <v>0</v>
      </c>
      <c r="AO42">
        <f t="shared" ca="1" si="33"/>
        <v>0</v>
      </c>
      <c r="AP42">
        <f t="shared" ca="1" si="34"/>
        <v>0</v>
      </c>
      <c r="AQ42">
        <f t="shared" ca="1" si="35"/>
        <v>0</v>
      </c>
      <c r="AR42">
        <f t="shared" ca="1" si="36"/>
        <v>0</v>
      </c>
      <c r="AS42">
        <f t="shared" ca="1" si="37"/>
        <v>0</v>
      </c>
      <c r="AT42">
        <f t="shared" ca="1" si="38"/>
        <v>0</v>
      </c>
      <c r="AU42">
        <f t="shared" ca="1" si="39"/>
        <v>0</v>
      </c>
      <c r="AV42">
        <f t="shared" ca="1" si="40"/>
        <v>0</v>
      </c>
      <c r="AW42">
        <f t="shared" ca="1" si="41"/>
        <v>873499.09090909082</v>
      </c>
      <c r="AX42">
        <f ca="1">('England+Wales COVID data'!$G$22*AC42/'England+Wales COVID data'!$D$22)</f>
        <v>13806.349999999999</v>
      </c>
      <c r="AY42">
        <f ca="1">('England+Wales COVID data'!$G$21*AD42/'England+Wales COVID data'!$D$21)</f>
        <v>5593.2757526843752</v>
      </c>
      <c r="AZ42">
        <f ca="1">('England+Wales COVID data'!$G$20*AE42/'England+Wales COVID data'!$D$20)</f>
        <v>0</v>
      </c>
      <c r="BA42">
        <f ca="1">('England+Wales COVID data'!$G$19*AF42/'England+Wales COVID data'!$D$19)</f>
        <v>0</v>
      </c>
      <c r="BB42">
        <f ca="1">('England+Wales COVID data'!$G$18*AG42/'England+Wales COVID data'!$D$18)</f>
        <v>0</v>
      </c>
      <c r="BC42">
        <f ca="1">('England+Wales COVID data'!$G$17*AH42/'England+Wales COVID data'!$D$17)</f>
        <v>0</v>
      </c>
      <c r="BD42">
        <f ca="1">('England+Wales COVID data'!$G$16*AI42/'England+Wales COVID data'!$D$16)</f>
        <v>0</v>
      </c>
      <c r="BE42">
        <f ca="1">('England+Wales COVID data'!$G$15*AJ42/'England+Wales COVID data'!$D$15)</f>
        <v>0</v>
      </c>
      <c r="BF42">
        <f ca="1">('England+Wales COVID data'!$G$14*AK42/'England+Wales COVID data'!$D$14)</f>
        <v>0</v>
      </c>
      <c r="BG42">
        <f ca="1">('England+Wales COVID data'!$G$13*AL42/'England+Wales COVID data'!$D$13)</f>
        <v>0</v>
      </c>
      <c r="BH42">
        <f ca="1">('England+Wales COVID data'!$G$12*AM42/'England+Wales COVID data'!$D$12)</f>
        <v>0</v>
      </c>
      <c r="BI42">
        <f ca="1">('England+Wales COVID data'!$G$11*AN42/'England+Wales COVID data'!$D$11)</f>
        <v>0</v>
      </c>
      <c r="BJ42">
        <f ca="1">('England+Wales COVID data'!$G$10*AO42/'England+Wales COVID data'!$D$10)</f>
        <v>0</v>
      </c>
      <c r="BK42">
        <f ca="1">('England+Wales COVID data'!$G$9*AP42/'England+Wales COVID data'!$D$9)</f>
        <v>0</v>
      </c>
      <c r="BL42">
        <f ca="1">('England+Wales COVID data'!$G$8*AQ42/'England+Wales COVID data'!$D$8)</f>
        <v>0</v>
      </c>
      <c r="BM42">
        <f ca="1">('England+Wales COVID data'!$G$7*AR42/'England+Wales COVID data'!$D$7)</f>
        <v>0</v>
      </c>
      <c r="BN42">
        <f ca="1">('England+Wales COVID data'!$G$6*AS42/'England+Wales COVID data'!$D$6)</f>
        <v>0</v>
      </c>
      <c r="BO42">
        <f ca="1">('England+Wales COVID data'!$G$5*AT42/'England+Wales COVID data'!$D$5)</f>
        <v>0</v>
      </c>
      <c r="BP42">
        <f ca="1">('England+Wales COVID data'!$G$4*AU42/'England+Wales COVID data'!$D$4)</f>
        <v>0</v>
      </c>
      <c r="BQ42">
        <f ca="1">('England+Wales COVID data'!$G$3*AV42/'England+Wales COVID data'!$D$3)</f>
        <v>0</v>
      </c>
      <c r="BR42">
        <f t="shared" ca="1" si="42"/>
        <v>19399.625752684373</v>
      </c>
      <c r="BS42">
        <f>100*AB42/'England+Wales COVID data'!$D$23</f>
        <v>4.8435590062027076</v>
      </c>
      <c r="BT42">
        <f ca="1">100*BR42/'England+Wales COVID data'!$G$23</f>
        <v>28.508737586239675</v>
      </c>
    </row>
    <row r="43" spans="4:72" x14ac:dyDescent="0.4">
      <c r="D43" s="7">
        <f t="shared" si="19"/>
        <v>44213</v>
      </c>
      <c r="E43" s="1">
        <v>40</v>
      </c>
      <c r="F43" s="1">
        <f t="shared" si="20"/>
        <v>118090.90909090909</v>
      </c>
      <c r="G43">
        <f>SUM($F$3:F42)</f>
        <v>2979272.7272727271</v>
      </c>
      <c r="H43">
        <f>MIN(G43,'England+Wales COVID data'!$D$22)</f>
        <v>528959</v>
      </c>
      <c r="I43">
        <f>MIN(G43-SUM(H43),'England+Wales COVID data'!$D$21)</f>
        <v>918437</v>
      </c>
      <c r="J43">
        <f>MIN($G43-SUM($H43:I43),'England+Wales COVID data'!$D$20)</f>
        <v>1491797</v>
      </c>
      <c r="K43">
        <f>MIN($G43-SUM($H43:J43),'England+Wales COVID data'!$D$19)</f>
        <v>40079.727272727061</v>
      </c>
      <c r="L43">
        <f>MIN($G43-SUM($H43:K43),'England+Wales COVID data'!$D$18)</f>
        <v>0</v>
      </c>
      <c r="M43">
        <f>MIN($G43-SUM($H43:L43),'England+Wales COVID data'!$D$17)</f>
        <v>0</v>
      </c>
      <c r="N43">
        <f>MIN($G43-SUM($H43:M43),'England+Wales COVID data'!$D$16)</f>
        <v>0</v>
      </c>
      <c r="O43">
        <f>MIN($G43-SUM($H43:N43),'England+Wales COVID data'!$D$15)</f>
        <v>0</v>
      </c>
      <c r="P43">
        <f>MIN($G43-SUM($H43:O43),'England+Wales COVID data'!$D$14)</f>
        <v>0</v>
      </c>
      <c r="Q43">
        <f>MIN($G43-SUM($H43:P43),'England+Wales COVID data'!$D$13)</f>
        <v>0</v>
      </c>
      <c r="R43">
        <f>MIN($G43-SUM($H43:Q43),'England+Wales COVID data'!$D$12)</f>
        <v>0</v>
      </c>
      <c r="S43">
        <f>MIN($G43-SUM($H43:R43),'England+Wales COVID data'!$D$11)</f>
        <v>0</v>
      </c>
      <c r="T43">
        <f>MIN($G43-SUM($H43:S43),'England+Wales COVID data'!$D$10)</f>
        <v>0</v>
      </c>
      <c r="U43">
        <f>MIN($G43-SUM($H43:T43),'England+Wales COVID data'!$D$9)</f>
        <v>0</v>
      </c>
      <c r="V43">
        <f>MIN($G43-SUM($H43:U43),'England+Wales COVID data'!$D$8)</f>
        <v>0</v>
      </c>
      <c r="W43">
        <f>MIN($G43-SUM($H43:V43),'England+Wales COVID data'!$D$7)</f>
        <v>0</v>
      </c>
      <c r="X43">
        <f>MIN($G43-SUM($H43:W43),'England+Wales COVID data'!$D$6)</f>
        <v>0</v>
      </c>
      <c r="Y43">
        <f>MIN($G43-SUM($H43:X43),'England+Wales COVID data'!$D$5)</f>
        <v>0</v>
      </c>
      <c r="Z43">
        <f>MIN($G43-SUM($H43:Y43),'England+Wales COVID data'!$D$4)</f>
        <v>0</v>
      </c>
      <c r="AA43">
        <f>MIN($G43-SUM($H43:Z43),'England+Wales COVID data'!$D$3)</f>
        <v>0</v>
      </c>
      <c r="AB43">
        <f t="shared" si="21"/>
        <v>2979272.7272727271</v>
      </c>
      <c r="AC43">
        <f ca="1">IFERROR($B$3*OFFSET(H43,0-$B$4,0),0)</f>
        <v>502511.05</v>
      </c>
      <c r="AD43">
        <f t="shared" ca="1" si="22"/>
        <v>438714.40454545442</v>
      </c>
      <c r="AE43">
        <f t="shared" ca="1" si="23"/>
        <v>0</v>
      </c>
      <c r="AF43">
        <f t="shared" ca="1" si="24"/>
        <v>0</v>
      </c>
      <c r="AG43">
        <f t="shared" ca="1" si="25"/>
        <v>0</v>
      </c>
      <c r="AH43">
        <f t="shared" ca="1" si="26"/>
        <v>0</v>
      </c>
      <c r="AI43">
        <f t="shared" ca="1" si="27"/>
        <v>0</v>
      </c>
      <c r="AJ43">
        <f t="shared" ca="1" si="28"/>
        <v>0</v>
      </c>
      <c r="AK43">
        <f t="shared" ca="1" si="29"/>
        <v>0</v>
      </c>
      <c r="AL43">
        <f t="shared" ca="1" si="30"/>
        <v>0</v>
      </c>
      <c r="AM43">
        <f t="shared" ca="1" si="31"/>
        <v>0</v>
      </c>
      <c r="AN43">
        <f t="shared" ca="1" si="32"/>
        <v>0</v>
      </c>
      <c r="AO43">
        <f t="shared" ca="1" si="33"/>
        <v>0</v>
      </c>
      <c r="AP43">
        <f t="shared" ca="1" si="34"/>
        <v>0</v>
      </c>
      <c r="AQ43">
        <f t="shared" ca="1" si="35"/>
        <v>0</v>
      </c>
      <c r="AR43">
        <f t="shared" ca="1" si="36"/>
        <v>0</v>
      </c>
      <c r="AS43">
        <f t="shared" ca="1" si="37"/>
        <v>0</v>
      </c>
      <c r="AT43">
        <f t="shared" ca="1" si="38"/>
        <v>0</v>
      </c>
      <c r="AU43">
        <f t="shared" ca="1" si="39"/>
        <v>0</v>
      </c>
      <c r="AV43">
        <f t="shared" ca="1" si="40"/>
        <v>0</v>
      </c>
      <c r="AW43">
        <f t="shared" ca="1" si="41"/>
        <v>941225.45454545435</v>
      </c>
      <c r="AX43">
        <f ca="1">('England+Wales COVID data'!$G$22*AC43/'England+Wales COVID data'!$D$22)</f>
        <v>13806.349999999999</v>
      </c>
      <c r="AY43">
        <f ca="1">('England+Wales COVID data'!$G$21*AD43/'England+Wales COVID data'!$D$21)</f>
        <v>6614.3658843675803</v>
      </c>
      <c r="AZ43">
        <f ca="1">('England+Wales COVID data'!$G$20*AE43/'England+Wales COVID data'!$D$20)</f>
        <v>0</v>
      </c>
      <c r="BA43">
        <f ca="1">('England+Wales COVID data'!$G$19*AF43/'England+Wales COVID data'!$D$19)</f>
        <v>0</v>
      </c>
      <c r="BB43">
        <f ca="1">('England+Wales COVID data'!$G$18*AG43/'England+Wales COVID data'!$D$18)</f>
        <v>0</v>
      </c>
      <c r="BC43">
        <f ca="1">('England+Wales COVID data'!$G$17*AH43/'England+Wales COVID data'!$D$17)</f>
        <v>0</v>
      </c>
      <c r="BD43">
        <f ca="1">('England+Wales COVID data'!$G$16*AI43/'England+Wales COVID data'!$D$16)</f>
        <v>0</v>
      </c>
      <c r="BE43">
        <f ca="1">('England+Wales COVID data'!$G$15*AJ43/'England+Wales COVID data'!$D$15)</f>
        <v>0</v>
      </c>
      <c r="BF43">
        <f ca="1">('England+Wales COVID data'!$G$14*AK43/'England+Wales COVID data'!$D$14)</f>
        <v>0</v>
      </c>
      <c r="BG43">
        <f ca="1">('England+Wales COVID data'!$G$13*AL43/'England+Wales COVID data'!$D$13)</f>
        <v>0</v>
      </c>
      <c r="BH43">
        <f ca="1">('England+Wales COVID data'!$G$12*AM43/'England+Wales COVID data'!$D$12)</f>
        <v>0</v>
      </c>
      <c r="BI43">
        <f ca="1">('England+Wales COVID data'!$G$11*AN43/'England+Wales COVID data'!$D$11)</f>
        <v>0</v>
      </c>
      <c r="BJ43">
        <f ca="1">('England+Wales COVID data'!$G$10*AO43/'England+Wales COVID data'!$D$10)</f>
        <v>0</v>
      </c>
      <c r="BK43">
        <f ca="1">('England+Wales COVID data'!$G$9*AP43/'England+Wales COVID data'!$D$9)</f>
        <v>0</v>
      </c>
      <c r="BL43">
        <f ca="1">('England+Wales COVID data'!$G$8*AQ43/'England+Wales COVID data'!$D$8)</f>
        <v>0</v>
      </c>
      <c r="BM43">
        <f ca="1">('England+Wales COVID data'!$G$7*AR43/'England+Wales COVID data'!$D$7)</f>
        <v>0</v>
      </c>
      <c r="BN43">
        <f ca="1">('England+Wales COVID data'!$G$6*AS43/'England+Wales COVID data'!$D$6)</f>
        <v>0</v>
      </c>
      <c r="BO43">
        <f ca="1">('England+Wales COVID data'!$G$5*AT43/'England+Wales COVID data'!$D$5)</f>
        <v>0</v>
      </c>
      <c r="BP43">
        <f ca="1">('England+Wales COVID data'!$G$4*AU43/'England+Wales COVID data'!$D$4)</f>
        <v>0</v>
      </c>
      <c r="BQ43">
        <f ca="1">('England+Wales COVID data'!$G$3*AV43/'England+Wales COVID data'!$D$3)</f>
        <v>0</v>
      </c>
      <c r="BR43">
        <f t="shared" ca="1" si="42"/>
        <v>20420.715884367579</v>
      </c>
      <c r="BS43">
        <f>100*AB43/'England+Wales COVID data'!$D$23</f>
        <v>5.0397225000722345</v>
      </c>
      <c r="BT43">
        <f ca="1">100*BR43/'England+Wales COVID data'!$G$23</f>
        <v>30.009281513589787</v>
      </c>
    </row>
    <row r="44" spans="4:72" x14ac:dyDescent="0.4">
      <c r="D44" s="7">
        <f t="shared" si="19"/>
        <v>44214</v>
      </c>
      <c r="E44" s="1">
        <v>41</v>
      </c>
      <c r="F44" s="1">
        <f t="shared" si="20"/>
        <v>120218.18181818182</v>
      </c>
      <c r="G44">
        <f>SUM($F$3:F43)</f>
        <v>3097363.6363636362</v>
      </c>
      <c r="H44">
        <f>MIN(G44,'England+Wales COVID data'!$D$22)</f>
        <v>528959</v>
      </c>
      <c r="I44">
        <f>MIN(G44-SUM(H44),'England+Wales COVID data'!$D$21)</f>
        <v>918437</v>
      </c>
      <c r="J44">
        <f>MIN($G44-SUM($H44:I44),'England+Wales COVID data'!$D$20)</f>
        <v>1491797</v>
      </c>
      <c r="K44">
        <f>MIN($G44-SUM($H44:J44),'England+Wales COVID data'!$D$19)</f>
        <v>158170.63636363624</v>
      </c>
      <c r="L44">
        <f>MIN($G44-SUM($H44:K44),'England+Wales COVID data'!$D$18)</f>
        <v>0</v>
      </c>
      <c r="M44">
        <f>MIN($G44-SUM($H44:L44),'England+Wales COVID data'!$D$17)</f>
        <v>0</v>
      </c>
      <c r="N44">
        <f>MIN($G44-SUM($H44:M44),'England+Wales COVID data'!$D$16)</f>
        <v>0</v>
      </c>
      <c r="O44">
        <f>MIN($G44-SUM($H44:N44),'England+Wales COVID data'!$D$15)</f>
        <v>0</v>
      </c>
      <c r="P44">
        <f>MIN($G44-SUM($H44:O44),'England+Wales COVID data'!$D$14)</f>
        <v>0</v>
      </c>
      <c r="Q44">
        <f>MIN($G44-SUM($H44:P44),'England+Wales COVID data'!$D$13)</f>
        <v>0</v>
      </c>
      <c r="R44">
        <f>MIN($G44-SUM($H44:Q44),'England+Wales COVID data'!$D$12)</f>
        <v>0</v>
      </c>
      <c r="S44">
        <f>MIN($G44-SUM($H44:R44),'England+Wales COVID data'!$D$11)</f>
        <v>0</v>
      </c>
      <c r="T44">
        <f>MIN($G44-SUM($H44:S44),'England+Wales COVID data'!$D$10)</f>
        <v>0</v>
      </c>
      <c r="U44">
        <f>MIN($G44-SUM($H44:T44),'England+Wales COVID data'!$D$9)</f>
        <v>0</v>
      </c>
      <c r="V44">
        <f>MIN($G44-SUM($H44:U44),'England+Wales COVID data'!$D$8)</f>
        <v>0</v>
      </c>
      <c r="W44">
        <f>MIN($G44-SUM($H44:V44),'England+Wales COVID data'!$D$7)</f>
        <v>0</v>
      </c>
      <c r="X44">
        <f>MIN($G44-SUM($H44:W44),'England+Wales COVID data'!$D$6)</f>
        <v>0</v>
      </c>
      <c r="Y44">
        <f>MIN($G44-SUM($H44:X44),'England+Wales COVID data'!$D$5)</f>
        <v>0</v>
      </c>
      <c r="Z44">
        <f>MIN($G44-SUM($H44:Y44),'England+Wales COVID data'!$D$4)</f>
        <v>0</v>
      </c>
      <c r="AA44">
        <f>MIN($G44-SUM($H44:Z44),'England+Wales COVID data'!$D$3)</f>
        <v>0</v>
      </c>
      <c r="AB44">
        <f t="shared" si="21"/>
        <v>3097363.6363636362</v>
      </c>
      <c r="AC44">
        <f ca="1">IFERROR($B$3*OFFSET(H44,0-$B$4,0),0)</f>
        <v>502511.05</v>
      </c>
      <c r="AD44">
        <f t="shared" ca="1" si="22"/>
        <v>508461.67727272719</v>
      </c>
      <c r="AE44">
        <f t="shared" ca="1" si="23"/>
        <v>0</v>
      </c>
      <c r="AF44">
        <f t="shared" ca="1" si="24"/>
        <v>0</v>
      </c>
      <c r="AG44">
        <f t="shared" ca="1" si="25"/>
        <v>0</v>
      </c>
      <c r="AH44">
        <f t="shared" ca="1" si="26"/>
        <v>0</v>
      </c>
      <c r="AI44">
        <f t="shared" ca="1" si="27"/>
        <v>0</v>
      </c>
      <c r="AJ44">
        <f t="shared" ca="1" si="28"/>
        <v>0</v>
      </c>
      <c r="AK44">
        <f t="shared" ca="1" si="29"/>
        <v>0</v>
      </c>
      <c r="AL44">
        <f t="shared" ca="1" si="30"/>
        <v>0</v>
      </c>
      <c r="AM44">
        <f t="shared" ca="1" si="31"/>
        <v>0</v>
      </c>
      <c r="AN44">
        <f t="shared" ca="1" si="32"/>
        <v>0</v>
      </c>
      <c r="AO44">
        <f t="shared" ca="1" si="33"/>
        <v>0</v>
      </c>
      <c r="AP44">
        <f t="shared" ca="1" si="34"/>
        <v>0</v>
      </c>
      <c r="AQ44">
        <f t="shared" ca="1" si="35"/>
        <v>0</v>
      </c>
      <c r="AR44">
        <f t="shared" ca="1" si="36"/>
        <v>0</v>
      </c>
      <c r="AS44">
        <f t="shared" ca="1" si="37"/>
        <v>0</v>
      </c>
      <c r="AT44">
        <f t="shared" ca="1" si="38"/>
        <v>0</v>
      </c>
      <c r="AU44">
        <f t="shared" ca="1" si="39"/>
        <v>0</v>
      </c>
      <c r="AV44">
        <f t="shared" ca="1" si="40"/>
        <v>0</v>
      </c>
      <c r="AW44">
        <f t="shared" ca="1" si="41"/>
        <v>1010972.7272727272</v>
      </c>
      <c r="AX44">
        <f ca="1">('England+Wales COVID data'!$G$22*AC44/'England+Wales COVID data'!$D$22)</f>
        <v>13806.349999999999</v>
      </c>
      <c r="AY44">
        <f ca="1">('England+Wales COVID data'!$G$21*AD44/'England+Wales COVID data'!$D$21)</f>
        <v>7665.9246580826484</v>
      </c>
      <c r="AZ44">
        <f ca="1">('England+Wales COVID data'!$G$20*AE44/'England+Wales COVID data'!$D$20)</f>
        <v>0</v>
      </c>
      <c r="BA44">
        <f ca="1">('England+Wales COVID data'!$G$19*AF44/'England+Wales COVID data'!$D$19)</f>
        <v>0</v>
      </c>
      <c r="BB44">
        <f ca="1">('England+Wales COVID data'!$G$18*AG44/'England+Wales COVID data'!$D$18)</f>
        <v>0</v>
      </c>
      <c r="BC44">
        <f ca="1">('England+Wales COVID data'!$G$17*AH44/'England+Wales COVID data'!$D$17)</f>
        <v>0</v>
      </c>
      <c r="BD44">
        <f ca="1">('England+Wales COVID data'!$G$16*AI44/'England+Wales COVID data'!$D$16)</f>
        <v>0</v>
      </c>
      <c r="BE44">
        <f ca="1">('England+Wales COVID data'!$G$15*AJ44/'England+Wales COVID data'!$D$15)</f>
        <v>0</v>
      </c>
      <c r="BF44">
        <f ca="1">('England+Wales COVID data'!$G$14*AK44/'England+Wales COVID data'!$D$14)</f>
        <v>0</v>
      </c>
      <c r="BG44">
        <f ca="1">('England+Wales COVID data'!$G$13*AL44/'England+Wales COVID data'!$D$13)</f>
        <v>0</v>
      </c>
      <c r="BH44">
        <f ca="1">('England+Wales COVID data'!$G$12*AM44/'England+Wales COVID data'!$D$12)</f>
        <v>0</v>
      </c>
      <c r="BI44">
        <f ca="1">('England+Wales COVID data'!$G$11*AN44/'England+Wales COVID data'!$D$11)</f>
        <v>0</v>
      </c>
      <c r="BJ44">
        <f ca="1">('England+Wales COVID data'!$G$10*AO44/'England+Wales COVID data'!$D$10)</f>
        <v>0</v>
      </c>
      <c r="BK44">
        <f ca="1">('England+Wales COVID data'!$G$9*AP44/'England+Wales COVID data'!$D$9)</f>
        <v>0</v>
      </c>
      <c r="BL44">
        <f ca="1">('England+Wales COVID data'!$G$8*AQ44/'England+Wales COVID data'!$D$8)</f>
        <v>0</v>
      </c>
      <c r="BM44">
        <f ca="1">('England+Wales COVID data'!$G$7*AR44/'England+Wales COVID data'!$D$7)</f>
        <v>0</v>
      </c>
      <c r="BN44">
        <f ca="1">('England+Wales COVID data'!$G$6*AS44/'England+Wales COVID data'!$D$6)</f>
        <v>0</v>
      </c>
      <c r="BO44">
        <f ca="1">('England+Wales COVID data'!$G$5*AT44/'England+Wales COVID data'!$D$5)</f>
        <v>0</v>
      </c>
      <c r="BP44">
        <f ca="1">('England+Wales COVID data'!$G$4*AU44/'England+Wales COVID data'!$D$4)</f>
        <v>0</v>
      </c>
      <c r="BQ44">
        <f ca="1">('England+Wales COVID data'!$G$3*AV44/'England+Wales COVID data'!$D$3)</f>
        <v>0</v>
      </c>
      <c r="BR44">
        <f t="shared" ca="1" si="42"/>
        <v>21472.274658082646</v>
      </c>
      <c r="BS44">
        <f>100*AB44/'England+Wales COVID data'!$D$23</f>
        <v>5.2394844776016454</v>
      </c>
      <c r="BT44">
        <f ca="1">100*BR44/'England+Wales COVID data'!$G$23</f>
        <v>31.554600661419357</v>
      </c>
    </row>
    <row r="45" spans="4:72" x14ac:dyDescent="0.4">
      <c r="D45" s="7">
        <f t="shared" si="19"/>
        <v>44215</v>
      </c>
      <c r="E45" s="1">
        <v>42</v>
      </c>
      <c r="F45" s="1">
        <f t="shared" si="20"/>
        <v>122345.45454545454</v>
      </c>
      <c r="G45">
        <f>SUM($F$3:F44)</f>
        <v>3217581.8181818179</v>
      </c>
      <c r="H45">
        <f>MIN(G45,'England+Wales COVID data'!$D$22)</f>
        <v>528959</v>
      </c>
      <c r="I45">
        <f>MIN(G45-SUM(H45),'England+Wales COVID data'!$D$21)</f>
        <v>918437</v>
      </c>
      <c r="J45">
        <f>MIN($G45-SUM($H45:I45),'England+Wales COVID data'!$D$20)</f>
        <v>1491797</v>
      </c>
      <c r="K45">
        <f>MIN($G45-SUM($H45:J45),'England+Wales COVID data'!$D$19)</f>
        <v>278388.81818181789</v>
      </c>
      <c r="L45">
        <f>MIN($G45-SUM($H45:K45),'England+Wales COVID data'!$D$18)</f>
        <v>0</v>
      </c>
      <c r="M45">
        <f>MIN($G45-SUM($H45:L45),'England+Wales COVID data'!$D$17)</f>
        <v>0</v>
      </c>
      <c r="N45">
        <f>MIN($G45-SUM($H45:M45),'England+Wales COVID data'!$D$16)</f>
        <v>0</v>
      </c>
      <c r="O45">
        <f>MIN($G45-SUM($H45:N45),'England+Wales COVID data'!$D$15)</f>
        <v>0</v>
      </c>
      <c r="P45">
        <f>MIN($G45-SUM($H45:O45),'England+Wales COVID data'!$D$14)</f>
        <v>0</v>
      </c>
      <c r="Q45">
        <f>MIN($G45-SUM($H45:P45),'England+Wales COVID data'!$D$13)</f>
        <v>0</v>
      </c>
      <c r="R45">
        <f>MIN($G45-SUM($H45:Q45),'England+Wales COVID data'!$D$12)</f>
        <v>0</v>
      </c>
      <c r="S45">
        <f>MIN($G45-SUM($H45:R45),'England+Wales COVID data'!$D$11)</f>
        <v>0</v>
      </c>
      <c r="T45">
        <f>MIN($G45-SUM($H45:S45),'England+Wales COVID data'!$D$10)</f>
        <v>0</v>
      </c>
      <c r="U45">
        <f>MIN($G45-SUM($H45:T45),'England+Wales COVID data'!$D$9)</f>
        <v>0</v>
      </c>
      <c r="V45">
        <f>MIN($G45-SUM($H45:U45),'England+Wales COVID data'!$D$8)</f>
        <v>0</v>
      </c>
      <c r="W45">
        <f>MIN($G45-SUM($H45:V45),'England+Wales COVID data'!$D$7)</f>
        <v>0</v>
      </c>
      <c r="X45">
        <f>MIN($G45-SUM($H45:W45),'England+Wales COVID data'!$D$6)</f>
        <v>0</v>
      </c>
      <c r="Y45">
        <f>MIN($G45-SUM($H45:X45),'England+Wales COVID data'!$D$5)</f>
        <v>0</v>
      </c>
      <c r="Z45">
        <f>MIN($G45-SUM($H45:Y45),'England+Wales COVID data'!$D$4)</f>
        <v>0</v>
      </c>
      <c r="AA45">
        <f>MIN($G45-SUM($H45:Z45),'England+Wales COVID data'!$D$3)</f>
        <v>0</v>
      </c>
      <c r="AB45">
        <f t="shared" si="21"/>
        <v>3217581.8181818179</v>
      </c>
      <c r="AC45">
        <f ca="1">IFERROR($B$3*OFFSET(H45,0-$B$4,0),0)</f>
        <v>502511.05</v>
      </c>
      <c r="AD45">
        <f t="shared" ca="1" si="22"/>
        <v>580229.85909090901</v>
      </c>
      <c r="AE45">
        <f t="shared" ca="1" si="23"/>
        <v>0</v>
      </c>
      <c r="AF45">
        <f t="shared" ca="1" si="24"/>
        <v>0</v>
      </c>
      <c r="AG45">
        <f t="shared" ca="1" si="25"/>
        <v>0</v>
      </c>
      <c r="AH45">
        <f t="shared" ca="1" si="26"/>
        <v>0</v>
      </c>
      <c r="AI45">
        <f t="shared" ca="1" si="27"/>
        <v>0</v>
      </c>
      <c r="AJ45">
        <f t="shared" ca="1" si="28"/>
        <v>0</v>
      </c>
      <c r="AK45">
        <f t="shared" ca="1" si="29"/>
        <v>0</v>
      </c>
      <c r="AL45">
        <f t="shared" ca="1" si="30"/>
        <v>0</v>
      </c>
      <c r="AM45">
        <f t="shared" ca="1" si="31"/>
        <v>0</v>
      </c>
      <c r="AN45">
        <f t="shared" ca="1" si="32"/>
        <v>0</v>
      </c>
      <c r="AO45">
        <f t="shared" ca="1" si="33"/>
        <v>0</v>
      </c>
      <c r="AP45">
        <f t="shared" ca="1" si="34"/>
        <v>0</v>
      </c>
      <c r="AQ45">
        <f t="shared" ca="1" si="35"/>
        <v>0</v>
      </c>
      <c r="AR45">
        <f t="shared" ca="1" si="36"/>
        <v>0</v>
      </c>
      <c r="AS45">
        <f t="shared" ca="1" si="37"/>
        <v>0</v>
      </c>
      <c r="AT45">
        <f t="shared" ca="1" si="38"/>
        <v>0</v>
      </c>
      <c r="AU45">
        <f t="shared" ca="1" si="39"/>
        <v>0</v>
      </c>
      <c r="AV45">
        <f t="shared" ca="1" si="40"/>
        <v>0</v>
      </c>
      <c r="AW45">
        <f t="shared" ca="1" si="41"/>
        <v>1082740.9090909089</v>
      </c>
      <c r="AX45">
        <f ca="1">('England+Wales COVID data'!$G$22*AC45/'England+Wales COVID data'!$D$22)</f>
        <v>13806.349999999999</v>
      </c>
      <c r="AY45">
        <f ca="1">('England+Wales COVID data'!$G$21*AD45/'England+Wales COVID data'!$D$21)</f>
        <v>8747.9520738295778</v>
      </c>
      <c r="AZ45">
        <f ca="1">('England+Wales COVID data'!$G$20*AE45/'England+Wales COVID data'!$D$20)</f>
        <v>0</v>
      </c>
      <c r="BA45">
        <f ca="1">('England+Wales COVID data'!$G$19*AF45/'England+Wales COVID data'!$D$19)</f>
        <v>0</v>
      </c>
      <c r="BB45">
        <f ca="1">('England+Wales COVID data'!$G$18*AG45/'England+Wales COVID data'!$D$18)</f>
        <v>0</v>
      </c>
      <c r="BC45">
        <f ca="1">('England+Wales COVID data'!$G$17*AH45/'England+Wales COVID data'!$D$17)</f>
        <v>0</v>
      </c>
      <c r="BD45">
        <f ca="1">('England+Wales COVID data'!$G$16*AI45/'England+Wales COVID data'!$D$16)</f>
        <v>0</v>
      </c>
      <c r="BE45">
        <f ca="1">('England+Wales COVID data'!$G$15*AJ45/'England+Wales COVID data'!$D$15)</f>
        <v>0</v>
      </c>
      <c r="BF45">
        <f ca="1">('England+Wales COVID data'!$G$14*AK45/'England+Wales COVID data'!$D$14)</f>
        <v>0</v>
      </c>
      <c r="BG45">
        <f ca="1">('England+Wales COVID data'!$G$13*AL45/'England+Wales COVID data'!$D$13)</f>
        <v>0</v>
      </c>
      <c r="BH45">
        <f ca="1">('England+Wales COVID data'!$G$12*AM45/'England+Wales COVID data'!$D$12)</f>
        <v>0</v>
      </c>
      <c r="BI45">
        <f ca="1">('England+Wales COVID data'!$G$11*AN45/'England+Wales COVID data'!$D$11)</f>
        <v>0</v>
      </c>
      <c r="BJ45">
        <f ca="1">('England+Wales COVID data'!$G$10*AO45/'England+Wales COVID data'!$D$10)</f>
        <v>0</v>
      </c>
      <c r="BK45">
        <f ca="1">('England+Wales COVID data'!$G$9*AP45/'England+Wales COVID data'!$D$9)</f>
        <v>0</v>
      </c>
      <c r="BL45">
        <f ca="1">('England+Wales COVID data'!$G$8*AQ45/'England+Wales COVID data'!$D$8)</f>
        <v>0</v>
      </c>
      <c r="BM45">
        <f ca="1">('England+Wales COVID data'!$G$7*AR45/'England+Wales COVID data'!$D$7)</f>
        <v>0</v>
      </c>
      <c r="BN45">
        <f ca="1">('England+Wales COVID data'!$G$6*AS45/'England+Wales COVID data'!$D$6)</f>
        <v>0</v>
      </c>
      <c r="BO45">
        <f ca="1">('England+Wales COVID data'!$G$5*AT45/'England+Wales COVID data'!$D$5)</f>
        <v>0</v>
      </c>
      <c r="BP45">
        <f ca="1">('England+Wales COVID data'!$G$4*AU45/'England+Wales COVID data'!$D$4)</f>
        <v>0</v>
      </c>
      <c r="BQ45">
        <f ca="1">('England+Wales COVID data'!$G$3*AV45/'England+Wales COVID data'!$D$3)</f>
        <v>0</v>
      </c>
      <c r="BR45">
        <f t="shared" ca="1" si="42"/>
        <v>22554.302073829575</v>
      </c>
      <c r="BS45">
        <f>100*AB45/'England+Wales COVID data'!$D$23</f>
        <v>5.4428449387909383</v>
      </c>
      <c r="BT45">
        <f ca="1">100*BR45/'England+Wales COVID data'!$G$23</f>
        <v>33.144695029728389</v>
      </c>
    </row>
    <row r="46" spans="4:72" x14ac:dyDescent="0.4">
      <c r="D46" s="7">
        <f t="shared" si="19"/>
        <v>44216</v>
      </c>
      <c r="E46" s="1">
        <v>43</v>
      </c>
      <c r="F46" s="1">
        <f t="shared" si="20"/>
        <v>124472.72727272728</v>
      </c>
      <c r="G46">
        <f>SUM($F$3:F45)</f>
        <v>3339927.2727272725</v>
      </c>
      <c r="H46">
        <f>MIN(G46,'England+Wales COVID data'!$D$22)</f>
        <v>528959</v>
      </c>
      <c r="I46">
        <f>MIN(G46-SUM(H46),'England+Wales COVID data'!$D$21)</f>
        <v>918437</v>
      </c>
      <c r="J46">
        <f>MIN($G46-SUM($H46:I46),'England+Wales COVID data'!$D$20)</f>
        <v>1491797</v>
      </c>
      <c r="K46">
        <f>MIN($G46-SUM($H46:J46),'England+Wales COVID data'!$D$19)</f>
        <v>400734.27272727247</v>
      </c>
      <c r="L46">
        <f>MIN($G46-SUM($H46:K46),'England+Wales COVID data'!$D$18)</f>
        <v>0</v>
      </c>
      <c r="M46">
        <f>MIN($G46-SUM($H46:L46),'England+Wales COVID data'!$D$17)</f>
        <v>0</v>
      </c>
      <c r="N46">
        <f>MIN($G46-SUM($H46:M46),'England+Wales COVID data'!$D$16)</f>
        <v>0</v>
      </c>
      <c r="O46">
        <f>MIN($G46-SUM($H46:N46),'England+Wales COVID data'!$D$15)</f>
        <v>0</v>
      </c>
      <c r="P46">
        <f>MIN($G46-SUM($H46:O46),'England+Wales COVID data'!$D$14)</f>
        <v>0</v>
      </c>
      <c r="Q46">
        <f>MIN($G46-SUM($H46:P46),'England+Wales COVID data'!$D$13)</f>
        <v>0</v>
      </c>
      <c r="R46">
        <f>MIN($G46-SUM($H46:Q46),'England+Wales COVID data'!$D$12)</f>
        <v>0</v>
      </c>
      <c r="S46">
        <f>MIN($G46-SUM($H46:R46),'England+Wales COVID data'!$D$11)</f>
        <v>0</v>
      </c>
      <c r="T46">
        <f>MIN($G46-SUM($H46:S46),'England+Wales COVID data'!$D$10)</f>
        <v>0</v>
      </c>
      <c r="U46">
        <f>MIN($G46-SUM($H46:T46),'England+Wales COVID data'!$D$9)</f>
        <v>0</v>
      </c>
      <c r="V46">
        <f>MIN($G46-SUM($H46:U46),'England+Wales COVID data'!$D$8)</f>
        <v>0</v>
      </c>
      <c r="W46">
        <f>MIN($G46-SUM($H46:V46),'England+Wales COVID data'!$D$7)</f>
        <v>0</v>
      </c>
      <c r="X46">
        <f>MIN($G46-SUM($H46:W46),'England+Wales COVID data'!$D$6)</f>
        <v>0</v>
      </c>
      <c r="Y46">
        <f>MIN($G46-SUM($H46:X46),'England+Wales COVID data'!$D$5)</f>
        <v>0</v>
      </c>
      <c r="Z46">
        <f>MIN($G46-SUM($H46:Y46),'England+Wales COVID data'!$D$4)</f>
        <v>0</v>
      </c>
      <c r="AA46">
        <f>MIN($G46-SUM($H46:Z46),'England+Wales COVID data'!$D$3)</f>
        <v>0</v>
      </c>
      <c r="AB46">
        <f t="shared" si="21"/>
        <v>3339927.2727272725</v>
      </c>
      <c r="AC46">
        <f ca="1">IFERROR($B$3*OFFSET(H46,0-$B$4,0),0)</f>
        <v>502511.05</v>
      </c>
      <c r="AD46">
        <f t="shared" ca="1" si="22"/>
        <v>654018.94999999995</v>
      </c>
      <c r="AE46">
        <f t="shared" ca="1" si="23"/>
        <v>0</v>
      </c>
      <c r="AF46">
        <f t="shared" ca="1" si="24"/>
        <v>0</v>
      </c>
      <c r="AG46">
        <f t="shared" ca="1" si="25"/>
        <v>0</v>
      </c>
      <c r="AH46">
        <f t="shared" ca="1" si="26"/>
        <v>0</v>
      </c>
      <c r="AI46">
        <f t="shared" ca="1" si="27"/>
        <v>0</v>
      </c>
      <c r="AJ46">
        <f t="shared" ca="1" si="28"/>
        <v>0</v>
      </c>
      <c r="AK46">
        <f t="shared" ca="1" si="29"/>
        <v>0</v>
      </c>
      <c r="AL46">
        <f t="shared" ca="1" si="30"/>
        <v>0</v>
      </c>
      <c r="AM46">
        <f t="shared" ca="1" si="31"/>
        <v>0</v>
      </c>
      <c r="AN46">
        <f t="shared" ca="1" si="32"/>
        <v>0</v>
      </c>
      <c r="AO46">
        <f t="shared" ca="1" si="33"/>
        <v>0</v>
      </c>
      <c r="AP46">
        <f t="shared" ca="1" si="34"/>
        <v>0</v>
      </c>
      <c r="AQ46">
        <f t="shared" ca="1" si="35"/>
        <v>0</v>
      </c>
      <c r="AR46">
        <f t="shared" ca="1" si="36"/>
        <v>0</v>
      </c>
      <c r="AS46">
        <f t="shared" ca="1" si="37"/>
        <v>0</v>
      </c>
      <c r="AT46">
        <f t="shared" ca="1" si="38"/>
        <v>0</v>
      </c>
      <c r="AU46">
        <f t="shared" ca="1" si="39"/>
        <v>0</v>
      </c>
      <c r="AV46">
        <f t="shared" ca="1" si="40"/>
        <v>0</v>
      </c>
      <c r="AW46">
        <f t="shared" ca="1" si="41"/>
        <v>1156530</v>
      </c>
      <c r="AX46">
        <f ca="1">('England+Wales COVID data'!$G$22*AC46/'England+Wales COVID data'!$D$22)</f>
        <v>13806.349999999999</v>
      </c>
      <c r="AY46">
        <f ca="1">('England+Wales COVID data'!$G$21*AD46/'England+Wales COVID data'!$D$21)</f>
        <v>9860.4481316083729</v>
      </c>
      <c r="AZ46">
        <f ca="1">('England+Wales COVID data'!$G$20*AE46/'England+Wales COVID data'!$D$20)</f>
        <v>0</v>
      </c>
      <c r="BA46">
        <f ca="1">('England+Wales COVID data'!$G$19*AF46/'England+Wales COVID data'!$D$19)</f>
        <v>0</v>
      </c>
      <c r="BB46">
        <f ca="1">('England+Wales COVID data'!$G$18*AG46/'England+Wales COVID data'!$D$18)</f>
        <v>0</v>
      </c>
      <c r="BC46">
        <f ca="1">('England+Wales COVID data'!$G$17*AH46/'England+Wales COVID data'!$D$17)</f>
        <v>0</v>
      </c>
      <c r="BD46">
        <f ca="1">('England+Wales COVID data'!$G$16*AI46/'England+Wales COVID data'!$D$16)</f>
        <v>0</v>
      </c>
      <c r="BE46">
        <f ca="1">('England+Wales COVID data'!$G$15*AJ46/'England+Wales COVID data'!$D$15)</f>
        <v>0</v>
      </c>
      <c r="BF46">
        <f ca="1">('England+Wales COVID data'!$G$14*AK46/'England+Wales COVID data'!$D$14)</f>
        <v>0</v>
      </c>
      <c r="BG46">
        <f ca="1">('England+Wales COVID data'!$G$13*AL46/'England+Wales COVID data'!$D$13)</f>
        <v>0</v>
      </c>
      <c r="BH46">
        <f ca="1">('England+Wales COVID data'!$G$12*AM46/'England+Wales COVID data'!$D$12)</f>
        <v>0</v>
      </c>
      <c r="BI46">
        <f ca="1">('England+Wales COVID data'!$G$11*AN46/'England+Wales COVID data'!$D$11)</f>
        <v>0</v>
      </c>
      <c r="BJ46">
        <f ca="1">('England+Wales COVID data'!$G$10*AO46/'England+Wales COVID data'!$D$10)</f>
        <v>0</v>
      </c>
      <c r="BK46">
        <f ca="1">('England+Wales COVID data'!$G$9*AP46/'England+Wales COVID data'!$D$9)</f>
        <v>0</v>
      </c>
      <c r="BL46">
        <f ca="1">('England+Wales COVID data'!$G$8*AQ46/'England+Wales COVID data'!$D$8)</f>
        <v>0</v>
      </c>
      <c r="BM46">
        <f ca="1">('England+Wales COVID data'!$G$7*AR46/'England+Wales COVID data'!$D$7)</f>
        <v>0</v>
      </c>
      <c r="BN46">
        <f ca="1">('England+Wales COVID data'!$G$6*AS46/'England+Wales COVID data'!$D$6)</f>
        <v>0</v>
      </c>
      <c r="BO46">
        <f ca="1">('England+Wales COVID data'!$G$5*AT46/'England+Wales COVID data'!$D$5)</f>
        <v>0</v>
      </c>
      <c r="BP46">
        <f ca="1">('England+Wales COVID data'!$G$4*AU46/'England+Wales COVID data'!$D$4)</f>
        <v>0</v>
      </c>
      <c r="BQ46">
        <f ca="1">('England+Wales COVID data'!$G$3*AV46/'England+Wales COVID data'!$D$3)</f>
        <v>0</v>
      </c>
      <c r="BR46">
        <f t="shared" ca="1" si="42"/>
        <v>23666.798131608371</v>
      </c>
      <c r="BS46">
        <f>100*AB46/'England+Wales COVID data'!$D$23</f>
        <v>5.6498038836401152</v>
      </c>
      <c r="BT46">
        <f ca="1">100*BR46/'England+Wales COVID data'!$G$23</f>
        <v>34.779564618516886</v>
      </c>
    </row>
    <row r="47" spans="4:72" x14ac:dyDescent="0.4">
      <c r="D47" s="7">
        <f t="shared" si="19"/>
        <v>44217</v>
      </c>
      <c r="E47" s="1">
        <v>44</v>
      </c>
      <c r="F47" s="1">
        <f t="shared" si="20"/>
        <v>126600</v>
      </c>
      <c r="G47">
        <f>SUM($F$3:F46)</f>
        <v>3464399.9999999995</v>
      </c>
      <c r="H47">
        <f>MIN(G47,'England+Wales COVID data'!$D$22)</f>
        <v>528959</v>
      </c>
      <c r="I47">
        <f>MIN(G47-SUM(H47),'England+Wales COVID data'!$D$21)</f>
        <v>918437</v>
      </c>
      <c r="J47">
        <f>MIN($G47-SUM($H47:I47),'England+Wales COVID data'!$D$20)</f>
        <v>1491797</v>
      </c>
      <c r="K47">
        <f>MIN($G47-SUM($H47:J47),'England+Wales COVID data'!$D$19)</f>
        <v>525206.99999999953</v>
      </c>
      <c r="L47">
        <f>MIN($G47-SUM($H47:K47),'England+Wales COVID data'!$D$18)</f>
        <v>0</v>
      </c>
      <c r="M47">
        <f>MIN($G47-SUM($H47:L47),'England+Wales COVID data'!$D$17)</f>
        <v>0</v>
      </c>
      <c r="N47">
        <f>MIN($G47-SUM($H47:M47),'England+Wales COVID data'!$D$16)</f>
        <v>0</v>
      </c>
      <c r="O47">
        <f>MIN($G47-SUM($H47:N47),'England+Wales COVID data'!$D$15)</f>
        <v>0</v>
      </c>
      <c r="P47">
        <f>MIN($G47-SUM($H47:O47),'England+Wales COVID data'!$D$14)</f>
        <v>0</v>
      </c>
      <c r="Q47">
        <f>MIN($G47-SUM($H47:P47),'England+Wales COVID data'!$D$13)</f>
        <v>0</v>
      </c>
      <c r="R47">
        <f>MIN($G47-SUM($H47:Q47),'England+Wales COVID data'!$D$12)</f>
        <v>0</v>
      </c>
      <c r="S47">
        <f>MIN($G47-SUM($H47:R47),'England+Wales COVID data'!$D$11)</f>
        <v>0</v>
      </c>
      <c r="T47">
        <f>MIN($G47-SUM($H47:S47),'England+Wales COVID data'!$D$10)</f>
        <v>0</v>
      </c>
      <c r="U47">
        <f>MIN($G47-SUM($H47:T47),'England+Wales COVID data'!$D$9)</f>
        <v>0</v>
      </c>
      <c r="V47">
        <f>MIN($G47-SUM($H47:U47),'England+Wales COVID data'!$D$8)</f>
        <v>0</v>
      </c>
      <c r="W47">
        <f>MIN($G47-SUM($H47:V47),'England+Wales COVID data'!$D$7)</f>
        <v>0</v>
      </c>
      <c r="X47">
        <f>MIN($G47-SUM($H47:W47),'England+Wales COVID data'!$D$6)</f>
        <v>0</v>
      </c>
      <c r="Y47">
        <f>MIN($G47-SUM($H47:X47),'England+Wales COVID data'!$D$5)</f>
        <v>0</v>
      </c>
      <c r="Z47">
        <f>MIN($G47-SUM($H47:Y47),'England+Wales COVID data'!$D$4)</f>
        <v>0</v>
      </c>
      <c r="AA47">
        <f>MIN($G47-SUM($H47:Z47),'England+Wales COVID data'!$D$3)</f>
        <v>0</v>
      </c>
      <c r="AB47">
        <f t="shared" si="21"/>
        <v>3464399.9999999995</v>
      </c>
      <c r="AC47">
        <f ca="1">IFERROR($B$3*OFFSET(H47,0-$B$4,0),0)</f>
        <v>502511.05</v>
      </c>
      <c r="AD47">
        <f t="shared" ca="1" si="22"/>
        <v>729828.95</v>
      </c>
      <c r="AE47">
        <f t="shared" ca="1" si="23"/>
        <v>0</v>
      </c>
      <c r="AF47">
        <f t="shared" ca="1" si="24"/>
        <v>0</v>
      </c>
      <c r="AG47">
        <f t="shared" ca="1" si="25"/>
        <v>0</v>
      </c>
      <c r="AH47">
        <f t="shared" ca="1" si="26"/>
        <v>0</v>
      </c>
      <c r="AI47">
        <f t="shared" ca="1" si="27"/>
        <v>0</v>
      </c>
      <c r="AJ47">
        <f t="shared" ca="1" si="28"/>
        <v>0</v>
      </c>
      <c r="AK47">
        <f t="shared" ca="1" si="29"/>
        <v>0</v>
      </c>
      <c r="AL47">
        <f t="shared" ca="1" si="30"/>
        <v>0</v>
      </c>
      <c r="AM47">
        <f t="shared" ca="1" si="31"/>
        <v>0</v>
      </c>
      <c r="AN47">
        <f t="shared" ca="1" si="32"/>
        <v>0</v>
      </c>
      <c r="AO47">
        <f t="shared" ca="1" si="33"/>
        <v>0</v>
      </c>
      <c r="AP47">
        <f t="shared" ca="1" si="34"/>
        <v>0</v>
      </c>
      <c r="AQ47">
        <f t="shared" ca="1" si="35"/>
        <v>0</v>
      </c>
      <c r="AR47">
        <f t="shared" ca="1" si="36"/>
        <v>0</v>
      </c>
      <c r="AS47">
        <f t="shared" ca="1" si="37"/>
        <v>0</v>
      </c>
      <c r="AT47">
        <f t="shared" ca="1" si="38"/>
        <v>0</v>
      </c>
      <c r="AU47">
        <f t="shared" ca="1" si="39"/>
        <v>0</v>
      </c>
      <c r="AV47">
        <f t="shared" ca="1" si="40"/>
        <v>0</v>
      </c>
      <c r="AW47">
        <f t="shared" ca="1" si="41"/>
        <v>1232340</v>
      </c>
      <c r="AX47">
        <f ca="1">('England+Wales COVID data'!$G$22*AC47/'England+Wales COVID data'!$D$22)</f>
        <v>13806.349999999999</v>
      </c>
      <c r="AY47">
        <f ca="1">('England+Wales COVID data'!$G$21*AD47/'England+Wales COVID data'!$D$21)</f>
        <v>11003.412831419029</v>
      </c>
      <c r="AZ47">
        <f ca="1">('England+Wales COVID data'!$G$20*AE47/'England+Wales COVID data'!$D$20)</f>
        <v>0</v>
      </c>
      <c r="BA47">
        <f ca="1">('England+Wales COVID data'!$G$19*AF47/'England+Wales COVID data'!$D$19)</f>
        <v>0</v>
      </c>
      <c r="BB47">
        <f ca="1">('England+Wales COVID data'!$G$18*AG47/'England+Wales COVID data'!$D$18)</f>
        <v>0</v>
      </c>
      <c r="BC47">
        <f ca="1">('England+Wales COVID data'!$G$17*AH47/'England+Wales COVID data'!$D$17)</f>
        <v>0</v>
      </c>
      <c r="BD47">
        <f ca="1">('England+Wales COVID data'!$G$16*AI47/'England+Wales COVID data'!$D$16)</f>
        <v>0</v>
      </c>
      <c r="BE47">
        <f ca="1">('England+Wales COVID data'!$G$15*AJ47/'England+Wales COVID data'!$D$15)</f>
        <v>0</v>
      </c>
      <c r="BF47">
        <f ca="1">('England+Wales COVID data'!$G$14*AK47/'England+Wales COVID data'!$D$14)</f>
        <v>0</v>
      </c>
      <c r="BG47">
        <f ca="1">('England+Wales COVID data'!$G$13*AL47/'England+Wales COVID data'!$D$13)</f>
        <v>0</v>
      </c>
      <c r="BH47">
        <f ca="1">('England+Wales COVID data'!$G$12*AM47/'England+Wales COVID data'!$D$12)</f>
        <v>0</v>
      </c>
      <c r="BI47">
        <f ca="1">('England+Wales COVID data'!$G$11*AN47/'England+Wales COVID data'!$D$11)</f>
        <v>0</v>
      </c>
      <c r="BJ47">
        <f ca="1">('England+Wales COVID data'!$G$10*AO47/'England+Wales COVID data'!$D$10)</f>
        <v>0</v>
      </c>
      <c r="BK47">
        <f ca="1">('England+Wales COVID data'!$G$9*AP47/'England+Wales COVID data'!$D$9)</f>
        <v>0</v>
      </c>
      <c r="BL47">
        <f ca="1">('England+Wales COVID data'!$G$8*AQ47/'England+Wales COVID data'!$D$8)</f>
        <v>0</v>
      </c>
      <c r="BM47">
        <f ca="1">('England+Wales COVID data'!$G$7*AR47/'England+Wales COVID data'!$D$7)</f>
        <v>0</v>
      </c>
      <c r="BN47">
        <f ca="1">('England+Wales COVID data'!$G$6*AS47/'England+Wales COVID data'!$D$6)</f>
        <v>0</v>
      </c>
      <c r="BO47">
        <f ca="1">('England+Wales COVID data'!$G$5*AT47/'England+Wales COVID data'!$D$5)</f>
        <v>0</v>
      </c>
      <c r="BP47">
        <f ca="1">('England+Wales COVID data'!$G$4*AU47/'England+Wales COVID data'!$D$4)</f>
        <v>0</v>
      </c>
      <c r="BQ47">
        <f ca="1">('England+Wales COVID data'!$G$3*AV47/'England+Wales COVID data'!$D$3)</f>
        <v>0</v>
      </c>
      <c r="BR47">
        <f t="shared" ca="1" si="42"/>
        <v>24809.76283141903</v>
      </c>
      <c r="BS47">
        <f>100*AB47/'England+Wales COVID data'!$D$23</f>
        <v>5.8603613121491742</v>
      </c>
      <c r="BT47">
        <f ca="1">100*BR47/'England+Wales COVID data'!$G$23</f>
        <v>36.459209427784842</v>
      </c>
    </row>
    <row r="48" spans="4:72" x14ac:dyDescent="0.4">
      <c r="D48" s="7">
        <f t="shared" si="19"/>
        <v>44218</v>
      </c>
      <c r="E48" s="1">
        <v>45</v>
      </c>
      <c r="F48" s="1">
        <f t="shared" si="20"/>
        <v>128727.27272727272</v>
      </c>
      <c r="G48">
        <f>SUM($F$3:F47)</f>
        <v>3590999.9999999995</v>
      </c>
      <c r="H48">
        <f>MIN(G48,'England+Wales COVID data'!$D$22)</f>
        <v>528959</v>
      </c>
      <c r="I48">
        <f>MIN(G48-SUM(H48),'England+Wales COVID data'!$D$21)</f>
        <v>918437</v>
      </c>
      <c r="J48">
        <f>MIN($G48-SUM($H48:I48),'England+Wales COVID data'!$D$20)</f>
        <v>1491797</v>
      </c>
      <c r="K48">
        <f>MIN($G48-SUM($H48:J48),'England+Wales COVID data'!$D$19)</f>
        <v>651806.99999999953</v>
      </c>
      <c r="L48">
        <f>MIN($G48-SUM($H48:K48),'England+Wales COVID data'!$D$18)</f>
        <v>0</v>
      </c>
      <c r="M48">
        <f>MIN($G48-SUM($H48:L48),'England+Wales COVID data'!$D$17)</f>
        <v>0</v>
      </c>
      <c r="N48">
        <f>MIN($G48-SUM($H48:M48),'England+Wales COVID data'!$D$16)</f>
        <v>0</v>
      </c>
      <c r="O48">
        <f>MIN($G48-SUM($H48:N48),'England+Wales COVID data'!$D$15)</f>
        <v>0</v>
      </c>
      <c r="P48">
        <f>MIN($G48-SUM($H48:O48),'England+Wales COVID data'!$D$14)</f>
        <v>0</v>
      </c>
      <c r="Q48">
        <f>MIN($G48-SUM($H48:P48),'England+Wales COVID data'!$D$13)</f>
        <v>0</v>
      </c>
      <c r="R48">
        <f>MIN($G48-SUM($H48:Q48),'England+Wales COVID data'!$D$12)</f>
        <v>0</v>
      </c>
      <c r="S48">
        <f>MIN($G48-SUM($H48:R48),'England+Wales COVID data'!$D$11)</f>
        <v>0</v>
      </c>
      <c r="T48">
        <f>MIN($G48-SUM($H48:S48),'England+Wales COVID data'!$D$10)</f>
        <v>0</v>
      </c>
      <c r="U48">
        <f>MIN($G48-SUM($H48:T48),'England+Wales COVID data'!$D$9)</f>
        <v>0</v>
      </c>
      <c r="V48">
        <f>MIN($G48-SUM($H48:U48),'England+Wales COVID data'!$D$8)</f>
        <v>0</v>
      </c>
      <c r="W48">
        <f>MIN($G48-SUM($H48:V48),'England+Wales COVID data'!$D$7)</f>
        <v>0</v>
      </c>
      <c r="X48">
        <f>MIN($G48-SUM($H48:W48),'England+Wales COVID data'!$D$6)</f>
        <v>0</v>
      </c>
      <c r="Y48">
        <f>MIN($G48-SUM($H48:X48),'England+Wales COVID data'!$D$5)</f>
        <v>0</v>
      </c>
      <c r="Z48">
        <f>MIN($G48-SUM($H48:Y48),'England+Wales COVID data'!$D$4)</f>
        <v>0</v>
      </c>
      <c r="AA48">
        <f>MIN($G48-SUM($H48:Z48),'England+Wales COVID data'!$D$3)</f>
        <v>0</v>
      </c>
      <c r="AB48">
        <f t="shared" si="21"/>
        <v>3590999.9999999995</v>
      </c>
      <c r="AC48">
        <f ca="1">IFERROR($B$3*OFFSET(H48,0-$B$4,0),0)</f>
        <v>502511.05</v>
      </c>
      <c r="AD48">
        <f t="shared" ca="1" si="22"/>
        <v>807659.85909090901</v>
      </c>
      <c r="AE48">
        <f t="shared" ca="1" si="23"/>
        <v>0</v>
      </c>
      <c r="AF48">
        <f t="shared" ca="1" si="24"/>
        <v>0</v>
      </c>
      <c r="AG48">
        <f t="shared" ca="1" si="25"/>
        <v>0</v>
      </c>
      <c r="AH48">
        <f t="shared" ca="1" si="26"/>
        <v>0</v>
      </c>
      <c r="AI48">
        <f t="shared" ca="1" si="27"/>
        <v>0</v>
      </c>
      <c r="AJ48">
        <f t="shared" ca="1" si="28"/>
        <v>0</v>
      </c>
      <c r="AK48">
        <f t="shared" ca="1" si="29"/>
        <v>0</v>
      </c>
      <c r="AL48">
        <f t="shared" ca="1" si="30"/>
        <v>0</v>
      </c>
      <c r="AM48">
        <f t="shared" ca="1" si="31"/>
        <v>0</v>
      </c>
      <c r="AN48">
        <f t="shared" ca="1" si="32"/>
        <v>0</v>
      </c>
      <c r="AO48">
        <f t="shared" ca="1" si="33"/>
        <v>0</v>
      </c>
      <c r="AP48">
        <f t="shared" ca="1" si="34"/>
        <v>0</v>
      </c>
      <c r="AQ48">
        <f t="shared" ca="1" si="35"/>
        <v>0</v>
      </c>
      <c r="AR48">
        <f t="shared" ca="1" si="36"/>
        <v>0</v>
      </c>
      <c r="AS48">
        <f t="shared" ca="1" si="37"/>
        <v>0</v>
      </c>
      <c r="AT48">
        <f t="shared" ca="1" si="38"/>
        <v>0</v>
      </c>
      <c r="AU48">
        <f t="shared" ca="1" si="39"/>
        <v>0</v>
      </c>
      <c r="AV48">
        <f t="shared" ca="1" si="40"/>
        <v>0</v>
      </c>
      <c r="AW48">
        <f t="shared" ca="1" si="41"/>
        <v>1310170.9090909089</v>
      </c>
      <c r="AX48">
        <f ca="1">('England+Wales COVID data'!$G$22*AC48/'England+Wales COVID data'!$D$22)</f>
        <v>13806.349999999999</v>
      </c>
      <c r="AY48">
        <f ca="1">('England+Wales COVID data'!$G$21*AD48/'England+Wales COVID data'!$D$21)</f>
        <v>12176.846173261549</v>
      </c>
      <c r="AZ48">
        <f ca="1">('England+Wales COVID data'!$G$20*AE48/'England+Wales COVID data'!$D$20)</f>
        <v>0</v>
      </c>
      <c r="BA48">
        <f ca="1">('England+Wales COVID data'!$G$19*AF48/'England+Wales COVID data'!$D$19)</f>
        <v>0</v>
      </c>
      <c r="BB48">
        <f ca="1">('England+Wales COVID data'!$G$18*AG48/'England+Wales COVID data'!$D$18)</f>
        <v>0</v>
      </c>
      <c r="BC48">
        <f ca="1">('England+Wales COVID data'!$G$17*AH48/'England+Wales COVID data'!$D$17)</f>
        <v>0</v>
      </c>
      <c r="BD48">
        <f ca="1">('England+Wales COVID data'!$G$16*AI48/'England+Wales COVID data'!$D$16)</f>
        <v>0</v>
      </c>
      <c r="BE48">
        <f ca="1">('England+Wales COVID data'!$G$15*AJ48/'England+Wales COVID data'!$D$15)</f>
        <v>0</v>
      </c>
      <c r="BF48">
        <f ca="1">('England+Wales COVID data'!$G$14*AK48/'England+Wales COVID data'!$D$14)</f>
        <v>0</v>
      </c>
      <c r="BG48">
        <f ca="1">('England+Wales COVID data'!$G$13*AL48/'England+Wales COVID data'!$D$13)</f>
        <v>0</v>
      </c>
      <c r="BH48">
        <f ca="1">('England+Wales COVID data'!$G$12*AM48/'England+Wales COVID data'!$D$12)</f>
        <v>0</v>
      </c>
      <c r="BI48">
        <f ca="1">('England+Wales COVID data'!$G$11*AN48/'England+Wales COVID data'!$D$11)</f>
        <v>0</v>
      </c>
      <c r="BJ48">
        <f ca="1">('England+Wales COVID data'!$G$10*AO48/'England+Wales COVID data'!$D$10)</f>
        <v>0</v>
      </c>
      <c r="BK48">
        <f ca="1">('England+Wales COVID data'!$G$9*AP48/'England+Wales COVID data'!$D$9)</f>
        <v>0</v>
      </c>
      <c r="BL48">
        <f ca="1">('England+Wales COVID data'!$G$8*AQ48/'England+Wales COVID data'!$D$8)</f>
        <v>0</v>
      </c>
      <c r="BM48">
        <f ca="1">('England+Wales COVID data'!$G$7*AR48/'England+Wales COVID data'!$D$7)</f>
        <v>0</v>
      </c>
      <c r="BN48">
        <f ca="1">('England+Wales COVID data'!$G$6*AS48/'England+Wales COVID data'!$D$6)</f>
        <v>0</v>
      </c>
      <c r="BO48">
        <f ca="1">('England+Wales COVID data'!$G$5*AT48/'England+Wales COVID data'!$D$5)</f>
        <v>0</v>
      </c>
      <c r="BP48">
        <f ca="1">('England+Wales COVID data'!$G$4*AU48/'England+Wales COVID data'!$D$4)</f>
        <v>0</v>
      </c>
      <c r="BQ48">
        <f ca="1">('England+Wales COVID data'!$G$3*AV48/'England+Wales COVID data'!$D$3)</f>
        <v>0</v>
      </c>
      <c r="BR48">
        <f t="shared" ca="1" si="42"/>
        <v>25983.196173261545</v>
      </c>
      <c r="BS48">
        <f>100*AB48/'England+Wales COVID data'!$D$23</f>
        <v>6.0745172243181162</v>
      </c>
      <c r="BT48">
        <f ca="1">100*BR48/'England+Wales COVID data'!$G$23</f>
        <v>38.183629457532248</v>
      </c>
    </row>
    <row r="49" spans="4:72" x14ac:dyDescent="0.4">
      <c r="D49" s="7">
        <f t="shared" si="19"/>
        <v>44219</v>
      </c>
      <c r="E49" s="1">
        <v>46</v>
      </c>
      <c r="F49" s="1">
        <f t="shared" si="20"/>
        <v>130854.54545454546</v>
      </c>
      <c r="G49">
        <f>SUM($F$3:F48)</f>
        <v>3719727.2727272725</v>
      </c>
      <c r="H49">
        <f>MIN(G49,'England+Wales COVID data'!$D$22)</f>
        <v>528959</v>
      </c>
      <c r="I49">
        <f>MIN(G49-SUM(H49),'England+Wales COVID data'!$D$21)</f>
        <v>918437</v>
      </c>
      <c r="J49">
        <f>MIN($G49-SUM($H49:I49),'England+Wales COVID data'!$D$20)</f>
        <v>1491797</v>
      </c>
      <c r="K49">
        <f>MIN($G49-SUM($H49:J49),'England+Wales COVID data'!$D$19)</f>
        <v>780534.27272727247</v>
      </c>
      <c r="L49">
        <f>MIN($G49-SUM($H49:K49),'England+Wales COVID data'!$D$18)</f>
        <v>0</v>
      </c>
      <c r="M49">
        <f>MIN($G49-SUM($H49:L49),'England+Wales COVID data'!$D$17)</f>
        <v>0</v>
      </c>
      <c r="N49">
        <f>MIN($G49-SUM($H49:M49),'England+Wales COVID data'!$D$16)</f>
        <v>0</v>
      </c>
      <c r="O49">
        <f>MIN($G49-SUM($H49:N49),'England+Wales COVID data'!$D$15)</f>
        <v>0</v>
      </c>
      <c r="P49">
        <f>MIN($G49-SUM($H49:O49),'England+Wales COVID data'!$D$14)</f>
        <v>0</v>
      </c>
      <c r="Q49">
        <f>MIN($G49-SUM($H49:P49),'England+Wales COVID data'!$D$13)</f>
        <v>0</v>
      </c>
      <c r="R49">
        <f>MIN($G49-SUM($H49:Q49),'England+Wales COVID data'!$D$12)</f>
        <v>0</v>
      </c>
      <c r="S49">
        <f>MIN($G49-SUM($H49:R49),'England+Wales COVID data'!$D$11)</f>
        <v>0</v>
      </c>
      <c r="T49">
        <f>MIN($G49-SUM($H49:S49),'England+Wales COVID data'!$D$10)</f>
        <v>0</v>
      </c>
      <c r="U49">
        <f>MIN($G49-SUM($H49:T49),'England+Wales COVID data'!$D$9)</f>
        <v>0</v>
      </c>
      <c r="V49">
        <f>MIN($G49-SUM($H49:U49),'England+Wales COVID data'!$D$8)</f>
        <v>0</v>
      </c>
      <c r="W49">
        <f>MIN($G49-SUM($H49:V49),'England+Wales COVID data'!$D$7)</f>
        <v>0</v>
      </c>
      <c r="X49">
        <f>MIN($G49-SUM($H49:W49),'England+Wales COVID data'!$D$6)</f>
        <v>0</v>
      </c>
      <c r="Y49">
        <f>MIN($G49-SUM($H49:X49),'England+Wales COVID data'!$D$5)</f>
        <v>0</v>
      </c>
      <c r="Z49">
        <f>MIN($G49-SUM($H49:Y49),'England+Wales COVID data'!$D$4)</f>
        <v>0</v>
      </c>
      <c r="AA49">
        <f>MIN($G49-SUM($H49:Z49),'England+Wales COVID data'!$D$3)</f>
        <v>0</v>
      </c>
      <c r="AB49">
        <f t="shared" si="21"/>
        <v>3719727.2727272725</v>
      </c>
      <c r="AC49">
        <f ca="1">IFERROR($B$3*OFFSET(H49,0-$B$4,0),0)</f>
        <v>502511.05</v>
      </c>
      <c r="AD49">
        <f t="shared" ca="1" si="22"/>
        <v>872515.14999999991</v>
      </c>
      <c r="AE49">
        <f t="shared" ca="1" si="23"/>
        <v>14996.527272727211</v>
      </c>
      <c r="AF49">
        <f t="shared" ca="1" si="24"/>
        <v>0</v>
      </c>
      <c r="AG49">
        <f t="shared" ca="1" si="25"/>
        <v>0</v>
      </c>
      <c r="AH49">
        <f t="shared" ca="1" si="26"/>
        <v>0</v>
      </c>
      <c r="AI49">
        <f t="shared" ca="1" si="27"/>
        <v>0</v>
      </c>
      <c r="AJ49">
        <f t="shared" ca="1" si="28"/>
        <v>0</v>
      </c>
      <c r="AK49">
        <f t="shared" ca="1" si="29"/>
        <v>0</v>
      </c>
      <c r="AL49">
        <f t="shared" ca="1" si="30"/>
        <v>0</v>
      </c>
      <c r="AM49">
        <f t="shared" ca="1" si="31"/>
        <v>0</v>
      </c>
      <c r="AN49">
        <f t="shared" ca="1" si="32"/>
        <v>0</v>
      </c>
      <c r="AO49">
        <f t="shared" ca="1" si="33"/>
        <v>0</v>
      </c>
      <c r="AP49">
        <f t="shared" ca="1" si="34"/>
        <v>0</v>
      </c>
      <c r="AQ49">
        <f t="shared" ca="1" si="35"/>
        <v>0</v>
      </c>
      <c r="AR49">
        <f t="shared" ca="1" si="36"/>
        <v>0</v>
      </c>
      <c r="AS49">
        <f t="shared" ca="1" si="37"/>
        <v>0</v>
      </c>
      <c r="AT49">
        <f t="shared" ca="1" si="38"/>
        <v>0</v>
      </c>
      <c r="AU49">
        <f t="shared" ca="1" si="39"/>
        <v>0</v>
      </c>
      <c r="AV49">
        <f t="shared" ca="1" si="40"/>
        <v>0</v>
      </c>
      <c r="AW49">
        <f t="shared" ca="1" si="41"/>
        <v>1390022.7272727271</v>
      </c>
      <c r="AX49">
        <f ca="1">('England+Wales COVID data'!$G$22*AC49/'England+Wales COVID data'!$D$22)</f>
        <v>13806.349999999999</v>
      </c>
      <c r="AY49">
        <f ca="1">('England+Wales COVID data'!$G$21*AD49/'England+Wales COVID data'!$D$21)</f>
        <v>13154.65</v>
      </c>
      <c r="AZ49">
        <f ca="1">('England+Wales COVID data'!$G$20*AE49/'England+Wales COVID data'!$D$20)</f>
        <v>130.99620584496972</v>
      </c>
      <c r="BA49">
        <f ca="1">('England+Wales COVID data'!$G$19*AF49/'England+Wales COVID data'!$D$19)</f>
        <v>0</v>
      </c>
      <c r="BB49">
        <f ca="1">('England+Wales COVID data'!$G$18*AG49/'England+Wales COVID data'!$D$18)</f>
        <v>0</v>
      </c>
      <c r="BC49">
        <f ca="1">('England+Wales COVID data'!$G$17*AH49/'England+Wales COVID data'!$D$17)</f>
        <v>0</v>
      </c>
      <c r="BD49">
        <f ca="1">('England+Wales COVID data'!$G$16*AI49/'England+Wales COVID data'!$D$16)</f>
        <v>0</v>
      </c>
      <c r="BE49">
        <f ca="1">('England+Wales COVID data'!$G$15*AJ49/'England+Wales COVID data'!$D$15)</f>
        <v>0</v>
      </c>
      <c r="BF49">
        <f ca="1">('England+Wales COVID data'!$G$14*AK49/'England+Wales COVID data'!$D$14)</f>
        <v>0</v>
      </c>
      <c r="BG49">
        <f ca="1">('England+Wales COVID data'!$G$13*AL49/'England+Wales COVID data'!$D$13)</f>
        <v>0</v>
      </c>
      <c r="BH49">
        <f ca="1">('England+Wales COVID data'!$G$12*AM49/'England+Wales COVID data'!$D$12)</f>
        <v>0</v>
      </c>
      <c r="BI49">
        <f ca="1">('England+Wales COVID data'!$G$11*AN49/'England+Wales COVID data'!$D$11)</f>
        <v>0</v>
      </c>
      <c r="BJ49">
        <f ca="1">('England+Wales COVID data'!$G$10*AO49/'England+Wales COVID data'!$D$10)</f>
        <v>0</v>
      </c>
      <c r="BK49">
        <f ca="1">('England+Wales COVID data'!$G$9*AP49/'England+Wales COVID data'!$D$9)</f>
        <v>0</v>
      </c>
      <c r="BL49">
        <f ca="1">('England+Wales COVID data'!$G$8*AQ49/'England+Wales COVID data'!$D$8)</f>
        <v>0</v>
      </c>
      <c r="BM49">
        <f ca="1">('England+Wales COVID data'!$G$7*AR49/'England+Wales COVID data'!$D$7)</f>
        <v>0</v>
      </c>
      <c r="BN49">
        <f ca="1">('England+Wales COVID data'!$G$6*AS49/'England+Wales COVID data'!$D$6)</f>
        <v>0</v>
      </c>
      <c r="BO49">
        <f ca="1">('England+Wales COVID data'!$G$5*AT49/'England+Wales COVID data'!$D$5)</f>
        <v>0</v>
      </c>
      <c r="BP49">
        <f ca="1">('England+Wales COVID data'!$G$4*AU49/'England+Wales COVID data'!$D$4)</f>
        <v>0</v>
      </c>
      <c r="BQ49">
        <f ca="1">('England+Wales COVID data'!$G$3*AV49/'England+Wales COVID data'!$D$3)</f>
        <v>0</v>
      </c>
      <c r="BR49">
        <f t="shared" ca="1" si="42"/>
        <v>27091.996205844971</v>
      </c>
      <c r="BS49">
        <f>100*AB49/'England+Wales COVID data'!$D$23</f>
        <v>6.2922716201469431</v>
      </c>
      <c r="BT49">
        <f ca="1">100*BR49/'England+Wales COVID data'!$G$23</f>
        <v>39.813067549149089</v>
      </c>
    </row>
    <row r="50" spans="4:72" x14ac:dyDescent="0.4">
      <c r="D50" s="7">
        <f t="shared" si="19"/>
        <v>44220</v>
      </c>
      <c r="E50" s="1">
        <v>47</v>
      </c>
      <c r="F50" s="1">
        <f t="shared" si="20"/>
        <v>132981.81818181818</v>
      </c>
      <c r="G50">
        <f>SUM($F$3:F49)</f>
        <v>3850581.8181818179</v>
      </c>
      <c r="H50">
        <f>MIN(G50,'England+Wales COVID data'!$D$22)</f>
        <v>528959</v>
      </c>
      <c r="I50">
        <f>MIN(G50-SUM(H50),'England+Wales COVID data'!$D$21)</f>
        <v>918437</v>
      </c>
      <c r="J50">
        <f>MIN($G50-SUM($H50:I50),'England+Wales COVID data'!$D$20)</f>
        <v>1491797</v>
      </c>
      <c r="K50">
        <f>MIN($G50-SUM($H50:J50),'England+Wales COVID data'!$D$19)</f>
        <v>911388.81818181789</v>
      </c>
      <c r="L50">
        <f>MIN($G50-SUM($H50:K50),'England+Wales COVID data'!$D$18)</f>
        <v>0</v>
      </c>
      <c r="M50">
        <f>MIN($G50-SUM($H50:L50),'England+Wales COVID data'!$D$17)</f>
        <v>0</v>
      </c>
      <c r="N50">
        <f>MIN($G50-SUM($H50:M50),'England+Wales COVID data'!$D$16)</f>
        <v>0</v>
      </c>
      <c r="O50">
        <f>MIN($G50-SUM($H50:N50),'England+Wales COVID data'!$D$15)</f>
        <v>0</v>
      </c>
      <c r="P50">
        <f>MIN($G50-SUM($H50:O50),'England+Wales COVID data'!$D$14)</f>
        <v>0</v>
      </c>
      <c r="Q50">
        <f>MIN($G50-SUM($H50:P50),'England+Wales COVID data'!$D$13)</f>
        <v>0</v>
      </c>
      <c r="R50">
        <f>MIN($G50-SUM($H50:Q50),'England+Wales COVID data'!$D$12)</f>
        <v>0</v>
      </c>
      <c r="S50">
        <f>MIN($G50-SUM($H50:R50),'England+Wales COVID data'!$D$11)</f>
        <v>0</v>
      </c>
      <c r="T50">
        <f>MIN($G50-SUM($H50:S50),'England+Wales COVID data'!$D$10)</f>
        <v>0</v>
      </c>
      <c r="U50">
        <f>MIN($G50-SUM($H50:T50),'England+Wales COVID data'!$D$9)</f>
        <v>0</v>
      </c>
      <c r="V50">
        <f>MIN($G50-SUM($H50:U50),'England+Wales COVID data'!$D$8)</f>
        <v>0</v>
      </c>
      <c r="W50">
        <f>MIN($G50-SUM($H50:V50),'England+Wales COVID data'!$D$7)</f>
        <v>0</v>
      </c>
      <c r="X50">
        <f>MIN($G50-SUM($H50:W50),'England+Wales COVID data'!$D$6)</f>
        <v>0</v>
      </c>
      <c r="Y50">
        <f>MIN($G50-SUM($H50:X50),'England+Wales COVID data'!$D$5)</f>
        <v>0</v>
      </c>
      <c r="Z50">
        <f>MIN($G50-SUM($H50:Y50),'England+Wales COVID data'!$D$4)</f>
        <v>0</v>
      </c>
      <c r="AA50">
        <f>MIN($G50-SUM($H50:Z50),'England+Wales COVID data'!$D$3)</f>
        <v>0</v>
      </c>
      <c r="AB50">
        <f t="shared" si="21"/>
        <v>3850581.8181818179</v>
      </c>
      <c r="AC50">
        <f ca="1">IFERROR($B$3*OFFSET(H50,0-$B$4,0),0)</f>
        <v>502511.05</v>
      </c>
      <c r="AD50">
        <f t="shared" ca="1" si="22"/>
        <v>872515.14999999991</v>
      </c>
      <c r="AE50">
        <f t="shared" ca="1" si="23"/>
        <v>96869.254545454416</v>
      </c>
      <c r="AF50">
        <f t="shared" ca="1" si="24"/>
        <v>0</v>
      </c>
      <c r="AG50">
        <f t="shared" ca="1" si="25"/>
        <v>0</v>
      </c>
      <c r="AH50">
        <f t="shared" ca="1" si="26"/>
        <v>0</v>
      </c>
      <c r="AI50">
        <f t="shared" ca="1" si="27"/>
        <v>0</v>
      </c>
      <c r="AJ50">
        <f t="shared" ca="1" si="28"/>
        <v>0</v>
      </c>
      <c r="AK50">
        <f t="shared" ca="1" si="29"/>
        <v>0</v>
      </c>
      <c r="AL50">
        <f t="shared" ca="1" si="30"/>
        <v>0</v>
      </c>
      <c r="AM50">
        <f t="shared" ca="1" si="31"/>
        <v>0</v>
      </c>
      <c r="AN50">
        <f t="shared" ca="1" si="32"/>
        <v>0</v>
      </c>
      <c r="AO50">
        <f t="shared" ca="1" si="33"/>
        <v>0</v>
      </c>
      <c r="AP50">
        <f t="shared" ca="1" si="34"/>
        <v>0</v>
      </c>
      <c r="AQ50">
        <f t="shared" ca="1" si="35"/>
        <v>0</v>
      </c>
      <c r="AR50">
        <f t="shared" ca="1" si="36"/>
        <v>0</v>
      </c>
      <c r="AS50">
        <f t="shared" ca="1" si="37"/>
        <v>0</v>
      </c>
      <c r="AT50">
        <f t="shared" ca="1" si="38"/>
        <v>0</v>
      </c>
      <c r="AU50">
        <f t="shared" ca="1" si="39"/>
        <v>0</v>
      </c>
      <c r="AV50">
        <f t="shared" ca="1" si="40"/>
        <v>0</v>
      </c>
      <c r="AW50">
        <f t="shared" ca="1" si="41"/>
        <v>1471895.4545454544</v>
      </c>
      <c r="AX50">
        <f ca="1">('England+Wales COVID data'!$G$22*AC50/'England+Wales COVID data'!$D$22)</f>
        <v>13806.349999999999</v>
      </c>
      <c r="AY50">
        <f ca="1">('England+Wales COVID data'!$G$21*AD50/'England+Wales COVID data'!$D$21)</f>
        <v>13154.65</v>
      </c>
      <c r="AZ50">
        <f ca="1">('England+Wales COVID data'!$G$20*AE50/'England+Wales COVID data'!$D$20)</f>
        <v>846.16288676127954</v>
      </c>
      <c r="BA50">
        <f ca="1">('England+Wales COVID data'!$G$19*AF50/'England+Wales COVID data'!$D$19)</f>
        <v>0</v>
      </c>
      <c r="BB50">
        <f ca="1">('England+Wales COVID data'!$G$18*AG50/'England+Wales COVID data'!$D$18)</f>
        <v>0</v>
      </c>
      <c r="BC50">
        <f ca="1">('England+Wales COVID data'!$G$17*AH50/'England+Wales COVID data'!$D$17)</f>
        <v>0</v>
      </c>
      <c r="BD50">
        <f ca="1">('England+Wales COVID data'!$G$16*AI50/'England+Wales COVID data'!$D$16)</f>
        <v>0</v>
      </c>
      <c r="BE50">
        <f ca="1">('England+Wales COVID data'!$G$15*AJ50/'England+Wales COVID data'!$D$15)</f>
        <v>0</v>
      </c>
      <c r="BF50">
        <f ca="1">('England+Wales COVID data'!$G$14*AK50/'England+Wales COVID data'!$D$14)</f>
        <v>0</v>
      </c>
      <c r="BG50">
        <f ca="1">('England+Wales COVID data'!$G$13*AL50/'England+Wales COVID data'!$D$13)</f>
        <v>0</v>
      </c>
      <c r="BH50">
        <f ca="1">('England+Wales COVID data'!$G$12*AM50/'England+Wales COVID data'!$D$12)</f>
        <v>0</v>
      </c>
      <c r="BI50">
        <f ca="1">('England+Wales COVID data'!$G$11*AN50/'England+Wales COVID data'!$D$11)</f>
        <v>0</v>
      </c>
      <c r="BJ50">
        <f ca="1">('England+Wales COVID data'!$G$10*AO50/'England+Wales COVID data'!$D$10)</f>
        <v>0</v>
      </c>
      <c r="BK50">
        <f ca="1">('England+Wales COVID data'!$G$9*AP50/'England+Wales COVID data'!$D$9)</f>
        <v>0</v>
      </c>
      <c r="BL50">
        <f ca="1">('England+Wales COVID data'!$G$8*AQ50/'England+Wales COVID data'!$D$8)</f>
        <v>0</v>
      </c>
      <c r="BM50">
        <f ca="1">('England+Wales COVID data'!$G$7*AR50/'England+Wales COVID data'!$D$7)</f>
        <v>0</v>
      </c>
      <c r="BN50">
        <f ca="1">('England+Wales COVID data'!$G$6*AS50/'England+Wales COVID data'!$D$6)</f>
        <v>0</v>
      </c>
      <c r="BO50">
        <f ca="1">('England+Wales COVID data'!$G$5*AT50/'England+Wales COVID data'!$D$5)</f>
        <v>0</v>
      </c>
      <c r="BP50">
        <f ca="1">('England+Wales COVID data'!$G$4*AU50/'England+Wales COVID data'!$D$4)</f>
        <v>0</v>
      </c>
      <c r="BQ50">
        <f ca="1">('England+Wales COVID data'!$G$3*AV50/'England+Wales COVID data'!$D$3)</f>
        <v>0</v>
      </c>
      <c r="BR50">
        <f t="shared" ca="1" si="42"/>
        <v>27807.162886761278</v>
      </c>
      <c r="BS50">
        <f>100*AB50/'England+Wales COVID data'!$D$23</f>
        <v>6.5136244996356529</v>
      </c>
      <c r="BT50">
        <f ca="1">100*BR50/'England+Wales COVID data'!$G$23</f>
        <v>40.864041392489533</v>
      </c>
    </row>
    <row r="51" spans="4:72" x14ac:dyDescent="0.4">
      <c r="D51" s="7">
        <f t="shared" si="19"/>
        <v>44221</v>
      </c>
      <c r="E51" s="1">
        <v>48</v>
      </c>
      <c r="F51" s="1">
        <f t="shared" si="20"/>
        <v>135109.09090909091</v>
      </c>
      <c r="G51">
        <f>SUM($F$3:F50)</f>
        <v>3983563.6363636362</v>
      </c>
      <c r="H51">
        <f>MIN(G51,'England+Wales COVID data'!$D$22)</f>
        <v>528959</v>
      </c>
      <c r="I51">
        <f>MIN(G51-SUM(H51),'England+Wales COVID data'!$D$21)</f>
        <v>918437</v>
      </c>
      <c r="J51">
        <f>MIN($G51-SUM($H51:I51),'England+Wales COVID data'!$D$20)</f>
        <v>1491797</v>
      </c>
      <c r="K51">
        <f>MIN($G51-SUM($H51:J51),'England+Wales COVID data'!$D$19)</f>
        <v>1044370.6363636362</v>
      </c>
      <c r="L51">
        <f>MIN($G51-SUM($H51:K51),'England+Wales COVID data'!$D$18)</f>
        <v>0</v>
      </c>
      <c r="M51">
        <f>MIN($G51-SUM($H51:L51),'England+Wales COVID data'!$D$17)</f>
        <v>0</v>
      </c>
      <c r="N51">
        <f>MIN($G51-SUM($H51:M51),'England+Wales COVID data'!$D$16)</f>
        <v>0</v>
      </c>
      <c r="O51">
        <f>MIN($G51-SUM($H51:N51),'England+Wales COVID data'!$D$15)</f>
        <v>0</v>
      </c>
      <c r="P51">
        <f>MIN($G51-SUM($H51:O51),'England+Wales COVID data'!$D$14)</f>
        <v>0</v>
      </c>
      <c r="Q51">
        <f>MIN($G51-SUM($H51:P51),'England+Wales COVID data'!$D$13)</f>
        <v>0</v>
      </c>
      <c r="R51">
        <f>MIN($G51-SUM($H51:Q51),'England+Wales COVID data'!$D$12)</f>
        <v>0</v>
      </c>
      <c r="S51">
        <f>MIN($G51-SUM($H51:R51),'England+Wales COVID data'!$D$11)</f>
        <v>0</v>
      </c>
      <c r="T51">
        <f>MIN($G51-SUM($H51:S51),'England+Wales COVID data'!$D$10)</f>
        <v>0</v>
      </c>
      <c r="U51">
        <f>MIN($G51-SUM($H51:T51),'England+Wales COVID data'!$D$9)</f>
        <v>0</v>
      </c>
      <c r="V51">
        <f>MIN($G51-SUM($H51:U51),'England+Wales COVID data'!$D$8)</f>
        <v>0</v>
      </c>
      <c r="W51">
        <f>MIN($G51-SUM($H51:V51),'England+Wales COVID data'!$D$7)</f>
        <v>0</v>
      </c>
      <c r="X51">
        <f>MIN($G51-SUM($H51:W51),'England+Wales COVID data'!$D$6)</f>
        <v>0</v>
      </c>
      <c r="Y51">
        <f>MIN($G51-SUM($H51:X51),'England+Wales COVID data'!$D$5)</f>
        <v>0</v>
      </c>
      <c r="Z51">
        <f>MIN($G51-SUM($H51:Y51),'England+Wales COVID data'!$D$4)</f>
        <v>0</v>
      </c>
      <c r="AA51">
        <f>MIN($G51-SUM($H51:Z51),'England+Wales COVID data'!$D$3)</f>
        <v>0</v>
      </c>
      <c r="AB51">
        <f t="shared" si="21"/>
        <v>3983563.6363636362</v>
      </c>
      <c r="AC51">
        <f ca="1">IFERROR($B$3*OFFSET(H51,0-$B$4,0),0)</f>
        <v>502511.05</v>
      </c>
      <c r="AD51">
        <f t="shared" ca="1" si="22"/>
        <v>872515.14999999991</v>
      </c>
      <c r="AE51">
        <f t="shared" ca="1" si="23"/>
        <v>180762.8909090907</v>
      </c>
      <c r="AF51">
        <f t="shared" ca="1" si="24"/>
        <v>0</v>
      </c>
      <c r="AG51">
        <f t="shared" ca="1" si="25"/>
        <v>0</v>
      </c>
      <c r="AH51">
        <f t="shared" ca="1" si="26"/>
        <v>0</v>
      </c>
      <c r="AI51">
        <f t="shared" ca="1" si="27"/>
        <v>0</v>
      </c>
      <c r="AJ51">
        <f t="shared" ca="1" si="28"/>
        <v>0</v>
      </c>
      <c r="AK51">
        <f t="shared" ca="1" si="29"/>
        <v>0</v>
      </c>
      <c r="AL51">
        <f t="shared" ca="1" si="30"/>
        <v>0</v>
      </c>
      <c r="AM51">
        <f t="shared" ca="1" si="31"/>
        <v>0</v>
      </c>
      <c r="AN51">
        <f t="shared" ca="1" si="32"/>
        <v>0</v>
      </c>
      <c r="AO51">
        <f t="shared" ca="1" si="33"/>
        <v>0</v>
      </c>
      <c r="AP51">
        <f t="shared" ca="1" si="34"/>
        <v>0</v>
      </c>
      <c r="AQ51">
        <f t="shared" ca="1" si="35"/>
        <v>0</v>
      </c>
      <c r="AR51">
        <f t="shared" ca="1" si="36"/>
        <v>0</v>
      </c>
      <c r="AS51">
        <f t="shared" ca="1" si="37"/>
        <v>0</v>
      </c>
      <c r="AT51">
        <f t="shared" ca="1" si="38"/>
        <v>0</v>
      </c>
      <c r="AU51">
        <f t="shared" ca="1" si="39"/>
        <v>0</v>
      </c>
      <c r="AV51">
        <f t="shared" ca="1" si="40"/>
        <v>0</v>
      </c>
      <c r="AW51">
        <f t="shared" ca="1" si="41"/>
        <v>1555789.0909090906</v>
      </c>
      <c r="AX51">
        <f ca="1">('England+Wales COVID data'!$G$22*AC51/'England+Wales COVID data'!$D$22)</f>
        <v>13806.349999999999</v>
      </c>
      <c r="AY51">
        <f ca="1">('England+Wales COVID data'!$G$21*AD51/'England+Wales COVID data'!$D$21)</f>
        <v>13154.65</v>
      </c>
      <c r="AZ51">
        <f ca="1">('England+Wales COVID data'!$G$20*AE51/'England+Wales COVID data'!$D$20)</f>
        <v>1578.9824161305867</v>
      </c>
      <c r="BA51">
        <f ca="1">('England+Wales COVID data'!$G$19*AF51/'England+Wales COVID data'!$D$19)</f>
        <v>0</v>
      </c>
      <c r="BB51">
        <f ca="1">('England+Wales COVID data'!$G$18*AG51/'England+Wales COVID data'!$D$18)</f>
        <v>0</v>
      </c>
      <c r="BC51">
        <f ca="1">('England+Wales COVID data'!$G$17*AH51/'England+Wales COVID data'!$D$17)</f>
        <v>0</v>
      </c>
      <c r="BD51">
        <f ca="1">('England+Wales COVID data'!$G$16*AI51/'England+Wales COVID data'!$D$16)</f>
        <v>0</v>
      </c>
      <c r="BE51">
        <f ca="1">('England+Wales COVID data'!$G$15*AJ51/'England+Wales COVID data'!$D$15)</f>
        <v>0</v>
      </c>
      <c r="BF51">
        <f ca="1">('England+Wales COVID data'!$G$14*AK51/'England+Wales COVID data'!$D$14)</f>
        <v>0</v>
      </c>
      <c r="BG51">
        <f ca="1">('England+Wales COVID data'!$G$13*AL51/'England+Wales COVID data'!$D$13)</f>
        <v>0</v>
      </c>
      <c r="BH51">
        <f ca="1">('England+Wales COVID data'!$G$12*AM51/'England+Wales COVID data'!$D$12)</f>
        <v>0</v>
      </c>
      <c r="BI51">
        <f ca="1">('England+Wales COVID data'!$G$11*AN51/'England+Wales COVID data'!$D$11)</f>
        <v>0</v>
      </c>
      <c r="BJ51">
        <f ca="1">('England+Wales COVID data'!$G$10*AO51/'England+Wales COVID data'!$D$10)</f>
        <v>0</v>
      </c>
      <c r="BK51">
        <f ca="1">('England+Wales COVID data'!$G$9*AP51/'England+Wales COVID data'!$D$9)</f>
        <v>0</v>
      </c>
      <c r="BL51">
        <f ca="1">('England+Wales COVID data'!$G$8*AQ51/'England+Wales COVID data'!$D$8)</f>
        <v>0</v>
      </c>
      <c r="BM51">
        <f ca="1">('England+Wales COVID data'!$G$7*AR51/'England+Wales COVID data'!$D$7)</f>
        <v>0</v>
      </c>
      <c r="BN51">
        <f ca="1">('England+Wales COVID data'!$G$6*AS51/'England+Wales COVID data'!$D$6)</f>
        <v>0</v>
      </c>
      <c r="BO51">
        <f ca="1">('England+Wales COVID data'!$G$5*AT51/'England+Wales COVID data'!$D$5)</f>
        <v>0</v>
      </c>
      <c r="BP51">
        <f ca="1">('England+Wales COVID data'!$G$4*AU51/'England+Wales COVID data'!$D$4)</f>
        <v>0</v>
      </c>
      <c r="BQ51">
        <f ca="1">('England+Wales COVID data'!$G$3*AV51/'England+Wales COVID data'!$D$3)</f>
        <v>0</v>
      </c>
      <c r="BR51">
        <f t="shared" ca="1" si="42"/>
        <v>28539.982416130588</v>
      </c>
      <c r="BS51">
        <f>100*AB51/'England+Wales COVID data'!$D$23</f>
        <v>6.7385758627842449</v>
      </c>
      <c r="BT51">
        <f ca="1">100*BR51/'England+Wales COVID data'!$G$23</f>
        <v>41.940956995254218</v>
      </c>
    </row>
    <row r="52" spans="4:72" x14ac:dyDescent="0.4">
      <c r="D52" s="7">
        <f t="shared" si="19"/>
        <v>44222</v>
      </c>
      <c r="E52" s="1">
        <v>49</v>
      </c>
      <c r="F52" s="1">
        <f t="shared" si="20"/>
        <v>137236.36363636365</v>
      </c>
      <c r="G52">
        <f>SUM($F$3:F51)</f>
        <v>4118672.7272727271</v>
      </c>
      <c r="H52">
        <f>MIN(G52,'England+Wales COVID data'!$D$22)</f>
        <v>528959</v>
      </c>
      <c r="I52">
        <f>MIN(G52-SUM(H52),'England+Wales COVID data'!$D$21)</f>
        <v>918437</v>
      </c>
      <c r="J52">
        <f>MIN($G52-SUM($H52:I52),'England+Wales COVID data'!$D$20)</f>
        <v>1491797</v>
      </c>
      <c r="K52">
        <f>MIN($G52-SUM($H52:J52),'England+Wales COVID data'!$D$19)</f>
        <v>1179479.7272727271</v>
      </c>
      <c r="L52">
        <f>MIN($G52-SUM($H52:K52),'England+Wales COVID data'!$D$18)</f>
        <v>0</v>
      </c>
      <c r="M52">
        <f>MIN($G52-SUM($H52:L52),'England+Wales COVID data'!$D$17)</f>
        <v>0</v>
      </c>
      <c r="N52">
        <f>MIN($G52-SUM($H52:M52),'England+Wales COVID data'!$D$16)</f>
        <v>0</v>
      </c>
      <c r="O52">
        <f>MIN($G52-SUM($H52:N52),'England+Wales COVID data'!$D$15)</f>
        <v>0</v>
      </c>
      <c r="P52">
        <f>MIN($G52-SUM($H52:O52),'England+Wales COVID data'!$D$14)</f>
        <v>0</v>
      </c>
      <c r="Q52">
        <f>MIN($G52-SUM($H52:P52),'England+Wales COVID data'!$D$13)</f>
        <v>0</v>
      </c>
      <c r="R52">
        <f>MIN($G52-SUM($H52:Q52),'England+Wales COVID data'!$D$12)</f>
        <v>0</v>
      </c>
      <c r="S52">
        <f>MIN($G52-SUM($H52:R52),'England+Wales COVID data'!$D$11)</f>
        <v>0</v>
      </c>
      <c r="T52">
        <f>MIN($G52-SUM($H52:S52),'England+Wales COVID data'!$D$10)</f>
        <v>0</v>
      </c>
      <c r="U52">
        <f>MIN($G52-SUM($H52:T52),'England+Wales COVID data'!$D$9)</f>
        <v>0</v>
      </c>
      <c r="V52">
        <f>MIN($G52-SUM($H52:U52),'England+Wales COVID data'!$D$8)</f>
        <v>0</v>
      </c>
      <c r="W52">
        <f>MIN($G52-SUM($H52:V52),'England+Wales COVID data'!$D$7)</f>
        <v>0</v>
      </c>
      <c r="X52">
        <f>MIN($G52-SUM($H52:W52),'England+Wales COVID data'!$D$6)</f>
        <v>0</v>
      </c>
      <c r="Y52">
        <f>MIN($G52-SUM($H52:X52),'England+Wales COVID data'!$D$5)</f>
        <v>0</v>
      </c>
      <c r="Z52">
        <f>MIN($G52-SUM($H52:Y52),'England+Wales COVID data'!$D$4)</f>
        <v>0</v>
      </c>
      <c r="AA52">
        <f>MIN($G52-SUM($H52:Z52),'England+Wales COVID data'!$D$3)</f>
        <v>0</v>
      </c>
      <c r="AB52">
        <f t="shared" si="21"/>
        <v>4118672.7272727271</v>
      </c>
      <c r="AC52">
        <f ca="1">IFERROR($B$3*OFFSET(H52,0-$B$4,0),0)</f>
        <v>502511.05</v>
      </c>
      <c r="AD52">
        <f t="shared" ca="1" si="22"/>
        <v>872515.14999999991</v>
      </c>
      <c r="AE52">
        <f t="shared" ca="1" si="23"/>
        <v>266677.43636363628</v>
      </c>
      <c r="AF52">
        <f t="shared" ca="1" si="24"/>
        <v>0</v>
      </c>
      <c r="AG52">
        <f t="shared" ca="1" si="25"/>
        <v>0</v>
      </c>
      <c r="AH52">
        <f t="shared" ca="1" si="26"/>
        <v>0</v>
      </c>
      <c r="AI52">
        <f t="shared" ca="1" si="27"/>
        <v>0</v>
      </c>
      <c r="AJ52">
        <f t="shared" ca="1" si="28"/>
        <v>0</v>
      </c>
      <c r="AK52">
        <f t="shared" ca="1" si="29"/>
        <v>0</v>
      </c>
      <c r="AL52">
        <f t="shared" ca="1" si="30"/>
        <v>0</v>
      </c>
      <c r="AM52">
        <f t="shared" ca="1" si="31"/>
        <v>0</v>
      </c>
      <c r="AN52">
        <f t="shared" ca="1" si="32"/>
        <v>0</v>
      </c>
      <c r="AO52">
        <f t="shared" ca="1" si="33"/>
        <v>0</v>
      </c>
      <c r="AP52">
        <f t="shared" ca="1" si="34"/>
        <v>0</v>
      </c>
      <c r="AQ52">
        <f t="shared" ca="1" si="35"/>
        <v>0</v>
      </c>
      <c r="AR52">
        <f t="shared" ca="1" si="36"/>
        <v>0</v>
      </c>
      <c r="AS52">
        <f t="shared" ca="1" si="37"/>
        <v>0</v>
      </c>
      <c r="AT52">
        <f t="shared" ca="1" si="38"/>
        <v>0</v>
      </c>
      <c r="AU52">
        <f t="shared" ca="1" si="39"/>
        <v>0</v>
      </c>
      <c r="AV52">
        <f t="shared" ca="1" si="40"/>
        <v>0</v>
      </c>
      <c r="AW52">
        <f t="shared" ca="1" si="41"/>
        <v>1641703.6363636362</v>
      </c>
      <c r="AX52">
        <f ca="1">('England+Wales COVID data'!$G$22*AC52/'England+Wales COVID data'!$D$22)</f>
        <v>13806.349999999999</v>
      </c>
      <c r="AY52">
        <f ca="1">('England+Wales COVID data'!$G$21*AD52/'England+Wales COVID data'!$D$21)</f>
        <v>13154.65</v>
      </c>
      <c r="AZ52">
        <f ca="1">('England+Wales COVID data'!$G$20*AE52/'England+Wales COVID data'!$D$20)</f>
        <v>2329.4547939528934</v>
      </c>
      <c r="BA52">
        <f ca="1">('England+Wales COVID data'!$G$19*AF52/'England+Wales COVID data'!$D$19)</f>
        <v>0</v>
      </c>
      <c r="BB52">
        <f ca="1">('England+Wales COVID data'!$G$18*AG52/'England+Wales COVID data'!$D$18)</f>
        <v>0</v>
      </c>
      <c r="BC52">
        <f ca="1">('England+Wales COVID data'!$G$17*AH52/'England+Wales COVID data'!$D$17)</f>
        <v>0</v>
      </c>
      <c r="BD52">
        <f ca="1">('England+Wales COVID data'!$G$16*AI52/'England+Wales COVID data'!$D$16)</f>
        <v>0</v>
      </c>
      <c r="BE52">
        <f ca="1">('England+Wales COVID data'!$G$15*AJ52/'England+Wales COVID data'!$D$15)</f>
        <v>0</v>
      </c>
      <c r="BF52">
        <f ca="1">('England+Wales COVID data'!$G$14*AK52/'England+Wales COVID data'!$D$14)</f>
        <v>0</v>
      </c>
      <c r="BG52">
        <f ca="1">('England+Wales COVID data'!$G$13*AL52/'England+Wales COVID data'!$D$13)</f>
        <v>0</v>
      </c>
      <c r="BH52">
        <f ca="1">('England+Wales COVID data'!$G$12*AM52/'England+Wales COVID data'!$D$12)</f>
        <v>0</v>
      </c>
      <c r="BI52">
        <f ca="1">('England+Wales COVID data'!$G$11*AN52/'England+Wales COVID data'!$D$11)</f>
        <v>0</v>
      </c>
      <c r="BJ52">
        <f ca="1">('England+Wales COVID data'!$G$10*AO52/'England+Wales COVID data'!$D$10)</f>
        <v>0</v>
      </c>
      <c r="BK52">
        <f ca="1">('England+Wales COVID data'!$G$9*AP52/'England+Wales COVID data'!$D$9)</f>
        <v>0</v>
      </c>
      <c r="BL52">
        <f ca="1">('England+Wales COVID data'!$G$8*AQ52/'England+Wales COVID data'!$D$8)</f>
        <v>0</v>
      </c>
      <c r="BM52">
        <f ca="1">('England+Wales COVID data'!$G$7*AR52/'England+Wales COVID data'!$D$7)</f>
        <v>0</v>
      </c>
      <c r="BN52">
        <f ca="1">('England+Wales COVID data'!$G$6*AS52/'England+Wales COVID data'!$D$6)</f>
        <v>0</v>
      </c>
      <c r="BO52">
        <f ca="1">('England+Wales COVID data'!$G$5*AT52/'England+Wales COVID data'!$D$5)</f>
        <v>0</v>
      </c>
      <c r="BP52">
        <f ca="1">('England+Wales COVID data'!$G$4*AU52/'England+Wales COVID data'!$D$4)</f>
        <v>0</v>
      </c>
      <c r="BQ52">
        <f ca="1">('England+Wales COVID data'!$G$3*AV52/'England+Wales COVID data'!$D$3)</f>
        <v>0</v>
      </c>
      <c r="BR52">
        <f t="shared" ca="1" si="42"/>
        <v>29290.454793952893</v>
      </c>
      <c r="BS52">
        <f>100*AB52/'England+Wales COVID data'!$D$23</f>
        <v>6.9671257095927199</v>
      </c>
      <c r="BT52">
        <f ca="1">100*BR52/'England+Wales COVID data'!$G$23</f>
        <v>43.043814357443118</v>
      </c>
    </row>
    <row r="53" spans="4:72" x14ac:dyDescent="0.4">
      <c r="D53" s="7">
        <f t="shared" si="19"/>
        <v>44223</v>
      </c>
      <c r="E53" s="1">
        <v>50</v>
      </c>
      <c r="F53" s="1">
        <f t="shared" si="20"/>
        <v>139363.63636363635</v>
      </c>
      <c r="G53">
        <f>SUM($F$3:F52)</f>
        <v>4255909.0909090908</v>
      </c>
      <c r="H53">
        <f>MIN(G53,'England+Wales COVID data'!$D$22)</f>
        <v>528959</v>
      </c>
      <c r="I53">
        <f>MIN(G53-SUM(H53),'England+Wales COVID data'!$D$21)</f>
        <v>918437</v>
      </c>
      <c r="J53">
        <f>MIN($G53-SUM($H53:I53),'England+Wales COVID data'!$D$20)</f>
        <v>1491797</v>
      </c>
      <c r="K53">
        <f>MIN($G53-SUM($H53:J53),'England+Wales COVID data'!$D$19)</f>
        <v>1316716.0909090908</v>
      </c>
      <c r="L53">
        <f>MIN($G53-SUM($H53:K53),'England+Wales COVID data'!$D$18)</f>
        <v>0</v>
      </c>
      <c r="M53">
        <f>MIN($G53-SUM($H53:L53),'England+Wales COVID data'!$D$17)</f>
        <v>0</v>
      </c>
      <c r="N53">
        <f>MIN($G53-SUM($H53:M53),'England+Wales COVID data'!$D$16)</f>
        <v>0</v>
      </c>
      <c r="O53">
        <f>MIN($G53-SUM($H53:N53),'England+Wales COVID data'!$D$15)</f>
        <v>0</v>
      </c>
      <c r="P53">
        <f>MIN($G53-SUM($H53:O53),'England+Wales COVID data'!$D$14)</f>
        <v>0</v>
      </c>
      <c r="Q53">
        <f>MIN($G53-SUM($H53:P53),'England+Wales COVID data'!$D$13)</f>
        <v>0</v>
      </c>
      <c r="R53">
        <f>MIN($G53-SUM($H53:Q53),'England+Wales COVID data'!$D$12)</f>
        <v>0</v>
      </c>
      <c r="S53">
        <f>MIN($G53-SUM($H53:R53),'England+Wales COVID data'!$D$11)</f>
        <v>0</v>
      </c>
      <c r="T53">
        <f>MIN($G53-SUM($H53:S53),'England+Wales COVID data'!$D$10)</f>
        <v>0</v>
      </c>
      <c r="U53">
        <f>MIN($G53-SUM($H53:T53),'England+Wales COVID data'!$D$9)</f>
        <v>0</v>
      </c>
      <c r="V53">
        <f>MIN($G53-SUM($H53:U53),'England+Wales COVID data'!$D$8)</f>
        <v>0</v>
      </c>
      <c r="W53">
        <f>MIN($G53-SUM($H53:V53),'England+Wales COVID data'!$D$7)</f>
        <v>0</v>
      </c>
      <c r="X53">
        <f>MIN($G53-SUM($H53:W53),'England+Wales COVID data'!$D$6)</f>
        <v>0</v>
      </c>
      <c r="Y53">
        <f>MIN($G53-SUM($H53:X53),'England+Wales COVID data'!$D$5)</f>
        <v>0</v>
      </c>
      <c r="Z53">
        <f>MIN($G53-SUM($H53:Y53),'England+Wales COVID data'!$D$4)</f>
        <v>0</v>
      </c>
      <c r="AA53">
        <f>MIN($G53-SUM($H53:Z53),'England+Wales COVID data'!$D$3)</f>
        <v>0</v>
      </c>
      <c r="AB53">
        <f t="shared" si="21"/>
        <v>4255909.0909090908</v>
      </c>
      <c r="AC53">
        <f ca="1">IFERROR($B$3*OFFSET(H53,0-$B$4,0),0)</f>
        <v>502511.05</v>
      </c>
      <c r="AD53">
        <f t="shared" ca="1" si="22"/>
        <v>872515.14999999991</v>
      </c>
      <c r="AE53">
        <f t="shared" ca="1" si="23"/>
        <v>354612.8909090907</v>
      </c>
      <c r="AF53">
        <f t="shared" ca="1" si="24"/>
        <v>0</v>
      </c>
      <c r="AG53">
        <f t="shared" ca="1" si="25"/>
        <v>0</v>
      </c>
      <c r="AH53">
        <f t="shared" ca="1" si="26"/>
        <v>0</v>
      </c>
      <c r="AI53">
        <f t="shared" ca="1" si="27"/>
        <v>0</v>
      </c>
      <c r="AJ53">
        <f t="shared" ca="1" si="28"/>
        <v>0</v>
      </c>
      <c r="AK53">
        <f t="shared" ca="1" si="29"/>
        <v>0</v>
      </c>
      <c r="AL53">
        <f t="shared" ca="1" si="30"/>
        <v>0</v>
      </c>
      <c r="AM53">
        <f t="shared" ca="1" si="31"/>
        <v>0</v>
      </c>
      <c r="AN53">
        <f t="shared" ca="1" si="32"/>
        <v>0</v>
      </c>
      <c r="AO53">
        <f t="shared" ca="1" si="33"/>
        <v>0</v>
      </c>
      <c r="AP53">
        <f t="shared" ca="1" si="34"/>
        <v>0</v>
      </c>
      <c r="AQ53">
        <f t="shared" ca="1" si="35"/>
        <v>0</v>
      </c>
      <c r="AR53">
        <f t="shared" ca="1" si="36"/>
        <v>0</v>
      </c>
      <c r="AS53">
        <f t="shared" ca="1" si="37"/>
        <v>0</v>
      </c>
      <c r="AT53">
        <f t="shared" ca="1" si="38"/>
        <v>0</v>
      </c>
      <c r="AU53">
        <f t="shared" ca="1" si="39"/>
        <v>0</v>
      </c>
      <c r="AV53">
        <f t="shared" ca="1" si="40"/>
        <v>0</v>
      </c>
      <c r="AW53">
        <f t="shared" ca="1" si="41"/>
        <v>1729639.0909090906</v>
      </c>
      <c r="AX53">
        <f ca="1">('England+Wales COVID data'!$G$22*AC53/'England+Wales COVID data'!$D$22)</f>
        <v>13806.349999999999</v>
      </c>
      <c r="AY53">
        <f ca="1">('England+Wales COVID data'!$G$21*AD53/'England+Wales COVID data'!$D$21)</f>
        <v>13154.65</v>
      </c>
      <c r="AZ53">
        <f ca="1">('England+Wales COVID data'!$G$20*AE53/'England+Wales COVID data'!$D$20)</f>
        <v>3097.5800202281953</v>
      </c>
      <c r="BA53">
        <f ca="1">('England+Wales COVID data'!$G$19*AF53/'England+Wales COVID data'!$D$19)</f>
        <v>0</v>
      </c>
      <c r="BB53">
        <f ca="1">('England+Wales COVID data'!$G$18*AG53/'England+Wales COVID data'!$D$18)</f>
        <v>0</v>
      </c>
      <c r="BC53">
        <f ca="1">('England+Wales COVID data'!$G$17*AH53/'England+Wales COVID data'!$D$17)</f>
        <v>0</v>
      </c>
      <c r="BD53">
        <f ca="1">('England+Wales COVID data'!$G$16*AI53/'England+Wales COVID data'!$D$16)</f>
        <v>0</v>
      </c>
      <c r="BE53">
        <f ca="1">('England+Wales COVID data'!$G$15*AJ53/'England+Wales COVID data'!$D$15)</f>
        <v>0</v>
      </c>
      <c r="BF53">
        <f ca="1">('England+Wales COVID data'!$G$14*AK53/'England+Wales COVID data'!$D$14)</f>
        <v>0</v>
      </c>
      <c r="BG53">
        <f ca="1">('England+Wales COVID data'!$G$13*AL53/'England+Wales COVID data'!$D$13)</f>
        <v>0</v>
      </c>
      <c r="BH53">
        <f ca="1">('England+Wales COVID data'!$G$12*AM53/'England+Wales COVID data'!$D$12)</f>
        <v>0</v>
      </c>
      <c r="BI53">
        <f ca="1">('England+Wales COVID data'!$G$11*AN53/'England+Wales COVID data'!$D$11)</f>
        <v>0</v>
      </c>
      <c r="BJ53">
        <f ca="1">('England+Wales COVID data'!$G$10*AO53/'England+Wales COVID data'!$D$10)</f>
        <v>0</v>
      </c>
      <c r="BK53">
        <f ca="1">('England+Wales COVID data'!$G$9*AP53/'England+Wales COVID data'!$D$9)</f>
        <v>0</v>
      </c>
      <c r="BL53">
        <f ca="1">('England+Wales COVID data'!$G$8*AQ53/'England+Wales COVID data'!$D$8)</f>
        <v>0</v>
      </c>
      <c r="BM53">
        <f ca="1">('England+Wales COVID data'!$G$7*AR53/'England+Wales COVID data'!$D$7)</f>
        <v>0</v>
      </c>
      <c r="BN53">
        <f ca="1">('England+Wales COVID data'!$G$6*AS53/'England+Wales COVID data'!$D$6)</f>
        <v>0</v>
      </c>
      <c r="BO53">
        <f ca="1">('England+Wales COVID data'!$G$5*AT53/'England+Wales COVID data'!$D$5)</f>
        <v>0</v>
      </c>
      <c r="BP53">
        <f ca="1">('England+Wales COVID data'!$G$4*AU53/'England+Wales COVID data'!$D$4)</f>
        <v>0</v>
      </c>
      <c r="BQ53">
        <f ca="1">('England+Wales COVID data'!$G$3*AV53/'England+Wales COVID data'!$D$3)</f>
        <v>0</v>
      </c>
      <c r="BR53">
        <f t="shared" ca="1" si="42"/>
        <v>30058.580020228197</v>
      </c>
      <c r="BS53">
        <f>100*AB53/'England+Wales COVID data'!$D$23</f>
        <v>7.1992740400610788</v>
      </c>
      <c r="BT53">
        <f ca="1">100*BR53/'England+Wales COVID data'!$G$23</f>
        <v>44.172613479056245</v>
      </c>
    </row>
    <row r="54" spans="4:72" x14ac:dyDescent="0.4">
      <c r="D54" s="7">
        <f t="shared" si="19"/>
        <v>44224</v>
      </c>
      <c r="E54" s="1">
        <v>51</v>
      </c>
      <c r="F54" s="1">
        <f t="shared" si="20"/>
        <v>141490.90909090909</v>
      </c>
      <c r="G54">
        <f>SUM($F$3:F53)</f>
        <v>4395272.7272727275</v>
      </c>
      <c r="H54">
        <f>MIN(G54,'England+Wales COVID data'!$D$22)</f>
        <v>528959</v>
      </c>
      <c r="I54">
        <f>MIN(G54-SUM(H54),'England+Wales COVID data'!$D$21)</f>
        <v>918437</v>
      </c>
      <c r="J54">
        <f>MIN($G54-SUM($H54:I54),'England+Wales COVID data'!$D$20)</f>
        <v>1491797</v>
      </c>
      <c r="K54">
        <f>MIN($G54-SUM($H54:J54),'England+Wales COVID data'!$D$19)</f>
        <v>1456079.7272727275</v>
      </c>
      <c r="L54">
        <f>MIN($G54-SUM($H54:K54),'England+Wales COVID data'!$D$18)</f>
        <v>0</v>
      </c>
      <c r="M54">
        <f>MIN($G54-SUM($H54:L54),'England+Wales COVID data'!$D$17)</f>
        <v>0</v>
      </c>
      <c r="N54">
        <f>MIN($G54-SUM($H54:M54),'England+Wales COVID data'!$D$16)</f>
        <v>0</v>
      </c>
      <c r="O54">
        <f>MIN($G54-SUM($H54:N54),'England+Wales COVID data'!$D$15)</f>
        <v>0</v>
      </c>
      <c r="P54">
        <f>MIN($G54-SUM($H54:O54),'England+Wales COVID data'!$D$14)</f>
        <v>0</v>
      </c>
      <c r="Q54">
        <f>MIN($G54-SUM($H54:P54),'England+Wales COVID data'!$D$13)</f>
        <v>0</v>
      </c>
      <c r="R54">
        <f>MIN($G54-SUM($H54:Q54),'England+Wales COVID data'!$D$12)</f>
        <v>0</v>
      </c>
      <c r="S54">
        <f>MIN($G54-SUM($H54:R54),'England+Wales COVID data'!$D$11)</f>
        <v>0</v>
      </c>
      <c r="T54">
        <f>MIN($G54-SUM($H54:S54),'England+Wales COVID data'!$D$10)</f>
        <v>0</v>
      </c>
      <c r="U54">
        <f>MIN($G54-SUM($H54:T54),'England+Wales COVID data'!$D$9)</f>
        <v>0</v>
      </c>
      <c r="V54">
        <f>MIN($G54-SUM($H54:U54),'England+Wales COVID data'!$D$8)</f>
        <v>0</v>
      </c>
      <c r="W54">
        <f>MIN($G54-SUM($H54:V54),'England+Wales COVID data'!$D$7)</f>
        <v>0</v>
      </c>
      <c r="X54">
        <f>MIN($G54-SUM($H54:W54),'England+Wales COVID data'!$D$6)</f>
        <v>0</v>
      </c>
      <c r="Y54">
        <f>MIN($G54-SUM($H54:X54),'England+Wales COVID data'!$D$5)</f>
        <v>0</v>
      </c>
      <c r="Z54">
        <f>MIN($G54-SUM($H54:Y54),'England+Wales COVID data'!$D$4)</f>
        <v>0</v>
      </c>
      <c r="AA54">
        <f>MIN($G54-SUM($H54:Z54),'England+Wales COVID data'!$D$3)</f>
        <v>0</v>
      </c>
      <c r="AB54">
        <f t="shared" si="21"/>
        <v>4395272.7272727275</v>
      </c>
      <c r="AC54">
        <f ca="1">IFERROR($B$3*OFFSET(H54,0-$B$4,0),0)</f>
        <v>502511.05</v>
      </c>
      <c r="AD54">
        <f t="shared" ca="1" si="22"/>
        <v>872515.14999999991</v>
      </c>
      <c r="AE54">
        <f t="shared" ca="1" si="23"/>
        <v>444569.2545454544</v>
      </c>
      <c r="AF54">
        <f t="shared" ca="1" si="24"/>
        <v>0</v>
      </c>
      <c r="AG54">
        <f t="shared" ca="1" si="25"/>
        <v>0</v>
      </c>
      <c r="AH54">
        <f t="shared" ca="1" si="26"/>
        <v>0</v>
      </c>
      <c r="AI54">
        <f t="shared" ca="1" si="27"/>
        <v>0</v>
      </c>
      <c r="AJ54">
        <f t="shared" ca="1" si="28"/>
        <v>0</v>
      </c>
      <c r="AK54">
        <f t="shared" ca="1" si="29"/>
        <v>0</v>
      </c>
      <c r="AL54">
        <f t="shared" ca="1" si="30"/>
        <v>0</v>
      </c>
      <c r="AM54">
        <f t="shared" ca="1" si="31"/>
        <v>0</v>
      </c>
      <c r="AN54">
        <f t="shared" ca="1" si="32"/>
        <v>0</v>
      </c>
      <c r="AO54">
        <f t="shared" ca="1" si="33"/>
        <v>0</v>
      </c>
      <c r="AP54">
        <f t="shared" ca="1" si="34"/>
        <v>0</v>
      </c>
      <c r="AQ54">
        <f t="shared" ca="1" si="35"/>
        <v>0</v>
      </c>
      <c r="AR54">
        <f t="shared" ca="1" si="36"/>
        <v>0</v>
      </c>
      <c r="AS54">
        <f t="shared" ca="1" si="37"/>
        <v>0</v>
      </c>
      <c r="AT54">
        <f t="shared" ca="1" si="38"/>
        <v>0</v>
      </c>
      <c r="AU54">
        <f t="shared" ca="1" si="39"/>
        <v>0</v>
      </c>
      <c r="AV54">
        <f t="shared" ca="1" si="40"/>
        <v>0</v>
      </c>
      <c r="AW54">
        <f t="shared" ca="1" si="41"/>
        <v>1819595.4545454544</v>
      </c>
      <c r="AX54">
        <f ca="1">('England+Wales COVID data'!$G$22*AC54/'England+Wales COVID data'!$D$22)</f>
        <v>13806.349999999999</v>
      </c>
      <c r="AY54">
        <f ca="1">('England+Wales COVID data'!$G$21*AD54/'England+Wales COVID data'!$D$21)</f>
        <v>13154.65</v>
      </c>
      <c r="AZ54">
        <f ca="1">('England+Wales COVID data'!$G$20*AE54/'England+Wales COVID data'!$D$20)</f>
        <v>3883.3580949564962</v>
      </c>
      <c r="BA54">
        <f ca="1">('England+Wales COVID data'!$G$19*AF54/'England+Wales COVID data'!$D$19)</f>
        <v>0</v>
      </c>
      <c r="BB54">
        <f ca="1">('England+Wales COVID data'!$G$18*AG54/'England+Wales COVID data'!$D$18)</f>
        <v>0</v>
      </c>
      <c r="BC54">
        <f ca="1">('England+Wales COVID data'!$G$17*AH54/'England+Wales COVID data'!$D$17)</f>
        <v>0</v>
      </c>
      <c r="BD54">
        <f ca="1">('England+Wales COVID data'!$G$16*AI54/'England+Wales COVID data'!$D$16)</f>
        <v>0</v>
      </c>
      <c r="BE54">
        <f ca="1">('England+Wales COVID data'!$G$15*AJ54/'England+Wales COVID data'!$D$15)</f>
        <v>0</v>
      </c>
      <c r="BF54">
        <f ca="1">('England+Wales COVID data'!$G$14*AK54/'England+Wales COVID data'!$D$14)</f>
        <v>0</v>
      </c>
      <c r="BG54">
        <f ca="1">('England+Wales COVID data'!$G$13*AL54/'England+Wales COVID data'!$D$13)</f>
        <v>0</v>
      </c>
      <c r="BH54">
        <f ca="1">('England+Wales COVID data'!$G$12*AM54/'England+Wales COVID data'!$D$12)</f>
        <v>0</v>
      </c>
      <c r="BI54">
        <f ca="1">('England+Wales COVID data'!$G$11*AN54/'England+Wales COVID data'!$D$11)</f>
        <v>0</v>
      </c>
      <c r="BJ54">
        <f ca="1">('England+Wales COVID data'!$G$10*AO54/'England+Wales COVID data'!$D$10)</f>
        <v>0</v>
      </c>
      <c r="BK54">
        <f ca="1">('England+Wales COVID data'!$G$9*AP54/'England+Wales COVID data'!$D$9)</f>
        <v>0</v>
      </c>
      <c r="BL54">
        <f ca="1">('England+Wales COVID data'!$G$8*AQ54/'England+Wales COVID data'!$D$8)</f>
        <v>0</v>
      </c>
      <c r="BM54">
        <f ca="1">('England+Wales COVID data'!$G$7*AR54/'England+Wales COVID data'!$D$7)</f>
        <v>0</v>
      </c>
      <c r="BN54">
        <f ca="1">('England+Wales COVID data'!$G$6*AS54/'England+Wales COVID data'!$D$6)</f>
        <v>0</v>
      </c>
      <c r="BO54">
        <f ca="1">('England+Wales COVID data'!$G$5*AT54/'England+Wales COVID data'!$D$5)</f>
        <v>0</v>
      </c>
      <c r="BP54">
        <f ca="1">('England+Wales COVID data'!$G$4*AU54/'England+Wales COVID data'!$D$4)</f>
        <v>0</v>
      </c>
      <c r="BQ54">
        <f ca="1">('England+Wales COVID data'!$G$3*AV54/'England+Wales COVID data'!$D$3)</f>
        <v>0</v>
      </c>
      <c r="BR54">
        <f t="shared" ca="1" si="42"/>
        <v>30844.358094956497</v>
      </c>
      <c r="BS54">
        <f>100*AB54/'England+Wales COVID data'!$D$23</f>
        <v>7.4350208541893208</v>
      </c>
      <c r="BT54">
        <f ca="1">100*BR54/'England+Wales COVID data'!$G$23</f>
        <v>45.327354360093608</v>
      </c>
    </row>
    <row r="55" spans="4:72" x14ac:dyDescent="0.4">
      <c r="D55" s="7">
        <f t="shared" si="19"/>
        <v>44225</v>
      </c>
      <c r="E55" s="1">
        <v>52</v>
      </c>
      <c r="F55" s="1">
        <f t="shared" si="20"/>
        <v>143618.18181818182</v>
      </c>
      <c r="G55">
        <f>SUM($F$3:F54)</f>
        <v>4536763.6363636367</v>
      </c>
      <c r="H55">
        <f>MIN(G55,'England+Wales COVID data'!$D$22)</f>
        <v>528959</v>
      </c>
      <c r="I55">
        <f>MIN(G55-SUM(H55),'England+Wales COVID data'!$D$21)</f>
        <v>918437</v>
      </c>
      <c r="J55">
        <f>MIN($G55-SUM($H55:I55),'England+Wales COVID data'!$D$20)</f>
        <v>1491797</v>
      </c>
      <c r="K55">
        <f>MIN($G55-SUM($H55:J55),'England+Wales COVID data'!$D$19)</f>
        <v>1597570.6363636367</v>
      </c>
      <c r="L55">
        <f>MIN($G55-SUM($H55:K55),'England+Wales COVID data'!$D$18)</f>
        <v>0</v>
      </c>
      <c r="M55">
        <f>MIN($G55-SUM($H55:L55),'England+Wales COVID data'!$D$17)</f>
        <v>0</v>
      </c>
      <c r="N55">
        <f>MIN($G55-SUM($H55:M55),'England+Wales COVID data'!$D$16)</f>
        <v>0</v>
      </c>
      <c r="O55">
        <f>MIN($G55-SUM($H55:N55),'England+Wales COVID data'!$D$15)</f>
        <v>0</v>
      </c>
      <c r="P55">
        <f>MIN($G55-SUM($H55:O55),'England+Wales COVID data'!$D$14)</f>
        <v>0</v>
      </c>
      <c r="Q55">
        <f>MIN($G55-SUM($H55:P55),'England+Wales COVID data'!$D$13)</f>
        <v>0</v>
      </c>
      <c r="R55">
        <f>MIN($G55-SUM($H55:Q55),'England+Wales COVID data'!$D$12)</f>
        <v>0</v>
      </c>
      <c r="S55">
        <f>MIN($G55-SUM($H55:R55),'England+Wales COVID data'!$D$11)</f>
        <v>0</v>
      </c>
      <c r="T55">
        <f>MIN($G55-SUM($H55:S55),'England+Wales COVID data'!$D$10)</f>
        <v>0</v>
      </c>
      <c r="U55">
        <f>MIN($G55-SUM($H55:T55),'England+Wales COVID data'!$D$9)</f>
        <v>0</v>
      </c>
      <c r="V55">
        <f>MIN($G55-SUM($H55:U55),'England+Wales COVID data'!$D$8)</f>
        <v>0</v>
      </c>
      <c r="W55">
        <f>MIN($G55-SUM($H55:V55),'England+Wales COVID data'!$D$7)</f>
        <v>0</v>
      </c>
      <c r="X55">
        <f>MIN($G55-SUM($H55:W55),'England+Wales COVID data'!$D$6)</f>
        <v>0</v>
      </c>
      <c r="Y55">
        <f>MIN($G55-SUM($H55:X55),'England+Wales COVID data'!$D$5)</f>
        <v>0</v>
      </c>
      <c r="Z55">
        <f>MIN($G55-SUM($H55:Y55),'England+Wales COVID data'!$D$4)</f>
        <v>0</v>
      </c>
      <c r="AA55">
        <f>MIN($G55-SUM($H55:Z55),'England+Wales COVID data'!$D$3)</f>
        <v>0</v>
      </c>
      <c r="AB55">
        <f t="shared" si="21"/>
        <v>4536763.6363636367</v>
      </c>
      <c r="AC55">
        <f ca="1">IFERROR($B$3*OFFSET(H55,0-$B$4,0),0)</f>
        <v>502511.05</v>
      </c>
      <c r="AD55">
        <f t="shared" ca="1" si="22"/>
        <v>872515.14999999991</v>
      </c>
      <c r="AE55">
        <f t="shared" ca="1" si="23"/>
        <v>536546.52727272722</v>
      </c>
      <c r="AF55">
        <f t="shared" ca="1" si="24"/>
        <v>0</v>
      </c>
      <c r="AG55">
        <f t="shared" ca="1" si="25"/>
        <v>0</v>
      </c>
      <c r="AH55">
        <f t="shared" ca="1" si="26"/>
        <v>0</v>
      </c>
      <c r="AI55">
        <f t="shared" ca="1" si="27"/>
        <v>0</v>
      </c>
      <c r="AJ55">
        <f t="shared" ca="1" si="28"/>
        <v>0</v>
      </c>
      <c r="AK55">
        <f t="shared" ca="1" si="29"/>
        <v>0</v>
      </c>
      <c r="AL55">
        <f t="shared" ca="1" si="30"/>
        <v>0</v>
      </c>
      <c r="AM55">
        <f t="shared" ca="1" si="31"/>
        <v>0</v>
      </c>
      <c r="AN55">
        <f t="shared" ca="1" si="32"/>
        <v>0</v>
      </c>
      <c r="AO55">
        <f t="shared" ca="1" si="33"/>
        <v>0</v>
      </c>
      <c r="AP55">
        <f t="shared" ca="1" si="34"/>
        <v>0</v>
      </c>
      <c r="AQ55">
        <f t="shared" ca="1" si="35"/>
        <v>0</v>
      </c>
      <c r="AR55">
        <f t="shared" ca="1" si="36"/>
        <v>0</v>
      </c>
      <c r="AS55">
        <f t="shared" ca="1" si="37"/>
        <v>0</v>
      </c>
      <c r="AT55">
        <f t="shared" ca="1" si="38"/>
        <v>0</v>
      </c>
      <c r="AU55">
        <f t="shared" ca="1" si="39"/>
        <v>0</v>
      </c>
      <c r="AV55">
        <f t="shared" ca="1" si="40"/>
        <v>0</v>
      </c>
      <c r="AW55">
        <f t="shared" ca="1" si="41"/>
        <v>1911572.7272727271</v>
      </c>
      <c r="AX55">
        <f ca="1">('England+Wales COVID data'!$G$22*AC55/'England+Wales COVID data'!$D$22)</f>
        <v>13806.349999999999</v>
      </c>
      <c r="AY55">
        <f ca="1">('England+Wales COVID data'!$G$21*AD55/'England+Wales COVID data'!$D$21)</f>
        <v>13154.65</v>
      </c>
      <c r="AZ55">
        <f ca="1">('England+Wales COVID data'!$G$20*AE55/'England+Wales COVID data'!$D$20)</f>
        <v>4686.7890181377952</v>
      </c>
      <c r="BA55">
        <f ca="1">('England+Wales COVID data'!$G$19*AF55/'England+Wales COVID data'!$D$19)</f>
        <v>0</v>
      </c>
      <c r="BB55">
        <f ca="1">('England+Wales COVID data'!$G$18*AG55/'England+Wales COVID data'!$D$18)</f>
        <v>0</v>
      </c>
      <c r="BC55">
        <f ca="1">('England+Wales COVID data'!$G$17*AH55/'England+Wales COVID data'!$D$17)</f>
        <v>0</v>
      </c>
      <c r="BD55">
        <f ca="1">('England+Wales COVID data'!$G$16*AI55/'England+Wales COVID data'!$D$16)</f>
        <v>0</v>
      </c>
      <c r="BE55">
        <f ca="1">('England+Wales COVID data'!$G$15*AJ55/'England+Wales COVID data'!$D$15)</f>
        <v>0</v>
      </c>
      <c r="BF55">
        <f ca="1">('England+Wales COVID data'!$G$14*AK55/'England+Wales COVID data'!$D$14)</f>
        <v>0</v>
      </c>
      <c r="BG55">
        <f ca="1">('England+Wales COVID data'!$G$13*AL55/'England+Wales COVID data'!$D$13)</f>
        <v>0</v>
      </c>
      <c r="BH55">
        <f ca="1">('England+Wales COVID data'!$G$12*AM55/'England+Wales COVID data'!$D$12)</f>
        <v>0</v>
      </c>
      <c r="BI55">
        <f ca="1">('England+Wales COVID data'!$G$11*AN55/'England+Wales COVID data'!$D$11)</f>
        <v>0</v>
      </c>
      <c r="BJ55">
        <f ca="1">('England+Wales COVID data'!$G$10*AO55/'England+Wales COVID data'!$D$10)</f>
        <v>0</v>
      </c>
      <c r="BK55">
        <f ca="1">('England+Wales COVID data'!$G$9*AP55/'England+Wales COVID data'!$D$9)</f>
        <v>0</v>
      </c>
      <c r="BL55">
        <f ca="1">('England+Wales COVID data'!$G$8*AQ55/'England+Wales COVID data'!$D$8)</f>
        <v>0</v>
      </c>
      <c r="BM55">
        <f ca="1">('England+Wales COVID data'!$G$7*AR55/'England+Wales COVID data'!$D$7)</f>
        <v>0</v>
      </c>
      <c r="BN55">
        <f ca="1">('England+Wales COVID data'!$G$6*AS55/'England+Wales COVID data'!$D$6)</f>
        <v>0</v>
      </c>
      <c r="BO55">
        <f ca="1">('England+Wales COVID data'!$G$5*AT55/'England+Wales COVID data'!$D$5)</f>
        <v>0</v>
      </c>
      <c r="BP55">
        <f ca="1">('England+Wales COVID data'!$G$4*AU55/'England+Wales COVID data'!$D$4)</f>
        <v>0</v>
      </c>
      <c r="BQ55">
        <f ca="1">('England+Wales COVID data'!$G$3*AV55/'England+Wales COVID data'!$D$3)</f>
        <v>0</v>
      </c>
      <c r="BR55">
        <f t="shared" ca="1" si="42"/>
        <v>31647.789018137795</v>
      </c>
      <c r="BS55">
        <f>100*AB55/'England+Wales COVID data'!$D$23</f>
        <v>7.6743661519774466</v>
      </c>
      <c r="BT55">
        <f ca="1">100*BR55/'England+Wales COVID data'!$G$23</f>
        <v>46.508037000555191</v>
      </c>
    </row>
    <row r="56" spans="4:72" x14ac:dyDescent="0.4">
      <c r="D56" s="7">
        <f t="shared" si="19"/>
        <v>44226</v>
      </c>
      <c r="E56" s="1">
        <v>53</v>
      </c>
      <c r="F56" s="1">
        <f t="shared" si="20"/>
        <v>145745.45454545453</v>
      </c>
      <c r="G56">
        <f>SUM($F$3:F55)</f>
        <v>4680381.8181818184</v>
      </c>
      <c r="H56">
        <f>MIN(G56,'England+Wales COVID data'!$D$22)</f>
        <v>528959</v>
      </c>
      <c r="I56">
        <f>MIN(G56-SUM(H56),'England+Wales COVID data'!$D$21)</f>
        <v>918437</v>
      </c>
      <c r="J56">
        <f>MIN($G56-SUM($H56:I56),'England+Wales COVID data'!$D$20)</f>
        <v>1491797</v>
      </c>
      <c r="K56">
        <f>MIN($G56-SUM($H56:J56),'England+Wales COVID data'!$D$19)</f>
        <v>1741188.8181818184</v>
      </c>
      <c r="L56">
        <f>MIN($G56-SUM($H56:K56),'England+Wales COVID data'!$D$18)</f>
        <v>0</v>
      </c>
      <c r="M56">
        <f>MIN($G56-SUM($H56:L56),'England+Wales COVID data'!$D$17)</f>
        <v>0</v>
      </c>
      <c r="N56">
        <f>MIN($G56-SUM($H56:M56),'England+Wales COVID data'!$D$16)</f>
        <v>0</v>
      </c>
      <c r="O56">
        <f>MIN($G56-SUM($H56:N56),'England+Wales COVID data'!$D$15)</f>
        <v>0</v>
      </c>
      <c r="P56">
        <f>MIN($G56-SUM($H56:O56),'England+Wales COVID data'!$D$14)</f>
        <v>0</v>
      </c>
      <c r="Q56">
        <f>MIN($G56-SUM($H56:P56),'England+Wales COVID data'!$D$13)</f>
        <v>0</v>
      </c>
      <c r="R56">
        <f>MIN($G56-SUM($H56:Q56),'England+Wales COVID data'!$D$12)</f>
        <v>0</v>
      </c>
      <c r="S56">
        <f>MIN($G56-SUM($H56:R56),'England+Wales COVID data'!$D$11)</f>
        <v>0</v>
      </c>
      <c r="T56">
        <f>MIN($G56-SUM($H56:S56),'England+Wales COVID data'!$D$10)</f>
        <v>0</v>
      </c>
      <c r="U56">
        <f>MIN($G56-SUM($H56:T56),'England+Wales COVID data'!$D$9)</f>
        <v>0</v>
      </c>
      <c r="V56">
        <f>MIN($G56-SUM($H56:U56),'England+Wales COVID data'!$D$8)</f>
        <v>0</v>
      </c>
      <c r="W56">
        <f>MIN($G56-SUM($H56:V56),'England+Wales COVID data'!$D$7)</f>
        <v>0</v>
      </c>
      <c r="X56">
        <f>MIN($G56-SUM($H56:W56),'England+Wales COVID data'!$D$6)</f>
        <v>0</v>
      </c>
      <c r="Y56">
        <f>MIN($G56-SUM($H56:X56),'England+Wales COVID data'!$D$5)</f>
        <v>0</v>
      </c>
      <c r="Z56">
        <f>MIN($G56-SUM($H56:Y56),'England+Wales COVID data'!$D$4)</f>
        <v>0</v>
      </c>
      <c r="AA56">
        <f>MIN($G56-SUM($H56:Z56),'England+Wales COVID data'!$D$3)</f>
        <v>0</v>
      </c>
      <c r="AB56">
        <f t="shared" si="21"/>
        <v>4680381.8181818184</v>
      </c>
      <c r="AC56">
        <f ca="1">IFERROR($B$3*OFFSET(H56,0-$B$4,0),0)</f>
        <v>502511.05</v>
      </c>
      <c r="AD56">
        <f t="shared" ca="1" si="22"/>
        <v>872515.14999999991</v>
      </c>
      <c r="AE56">
        <f t="shared" ca="1" si="23"/>
        <v>630544.70909090887</v>
      </c>
      <c r="AF56">
        <f t="shared" ca="1" si="24"/>
        <v>0</v>
      </c>
      <c r="AG56">
        <f t="shared" ca="1" si="25"/>
        <v>0</v>
      </c>
      <c r="AH56">
        <f t="shared" ca="1" si="26"/>
        <v>0</v>
      </c>
      <c r="AI56">
        <f t="shared" ca="1" si="27"/>
        <v>0</v>
      </c>
      <c r="AJ56">
        <f t="shared" ca="1" si="28"/>
        <v>0</v>
      </c>
      <c r="AK56">
        <f t="shared" ca="1" si="29"/>
        <v>0</v>
      </c>
      <c r="AL56">
        <f t="shared" ca="1" si="30"/>
        <v>0</v>
      </c>
      <c r="AM56">
        <f t="shared" ca="1" si="31"/>
        <v>0</v>
      </c>
      <c r="AN56">
        <f t="shared" ca="1" si="32"/>
        <v>0</v>
      </c>
      <c r="AO56">
        <f t="shared" ca="1" si="33"/>
        <v>0</v>
      </c>
      <c r="AP56">
        <f t="shared" ca="1" si="34"/>
        <v>0</v>
      </c>
      <c r="AQ56">
        <f t="shared" ca="1" si="35"/>
        <v>0</v>
      </c>
      <c r="AR56">
        <f t="shared" ca="1" si="36"/>
        <v>0</v>
      </c>
      <c r="AS56">
        <f t="shared" ca="1" si="37"/>
        <v>0</v>
      </c>
      <c r="AT56">
        <f t="shared" ca="1" si="38"/>
        <v>0</v>
      </c>
      <c r="AU56">
        <f t="shared" ca="1" si="39"/>
        <v>0</v>
      </c>
      <c r="AV56">
        <f t="shared" ca="1" si="40"/>
        <v>0</v>
      </c>
      <c r="AW56">
        <f t="shared" ca="1" si="41"/>
        <v>2005570.9090909087</v>
      </c>
      <c r="AX56">
        <f ca="1">('England+Wales COVID data'!$G$22*AC56/'England+Wales COVID data'!$D$22)</f>
        <v>13806.349999999999</v>
      </c>
      <c r="AY56">
        <f ca="1">('England+Wales COVID data'!$G$21*AD56/'England+Wales COVID data'!$D$21)</f>
        <v>13154.65</v>
      </c>
      <c r="AZ56">
        <f ca="1">('England+Wales COVID data'!$G$20*AE56/'England+Wales COVID data'!$D$20)</f>
        <v>5507.8727897720892</v>
      </c>
      <c r="BA56">
        <f ca="1">('England+Wales COVID data'!$G$19*AF56/'England+Wales COVID data'!$D$19)</f>
        <v>0</v>
      </c>
      <c r="BB56">
        <f ca="1">('England+Wales COVID data'!$G$18*AG56/'England+Wales COVID data'!$D$18)</f>
        <v>0</v>
      </c>
      <c r="BC56">
        <f ca="1">('England+Wales COVID data'!$G$17*AH56/'England+Wales COVID data'!$D$17)</f>
        <v>0</v>
      </c>
      <c r="BD56">
        <f ca="1">('England+Wales COVID data'!$G$16*AI56/'England+Wales COVID data'!$D$16)</f>
        <v>0</v>
      </c>
      <c r="BE56">
        <f ca="1">('England+Wales COVID data'!$G$15*AJ56/'England+Wales COVID data'!$D$15)</f>
        <v>0</v>
      </c>
      <c r="BF56">
        <f ca="1">('England+Wales COVID data'!$G$14*AK56/'England+Wales COVID data'!$D$14)</f>
        <v>0</v>
      </c>
      <c r="BG56">
        <f ca="1">('England+Wales COVID data'!$G$13*AL56/'England+Wales COVID data'!$D$13)</f>
        <v>0</v>
      </c>
      <c r="BH56">
        <f ca="1">('England+Wales COVID data'!$G$12*AM56/'England+Wales COVID data'!$D$12)</f>
        <v>0</v>
      </c>
      <c r="BI56">
        <f ca="1">('England+Wales COVID data'!$G$11*AN56/'England+Wales COVID data'!$D$11)</f>
        <v>0</v>
      </c>
      <c r="BJ56">
        <f ca="1">('England+Wales COVID data'!$G$10*AO56/'England+Wales COVID data'!$D$10)</f>
        <v>0</v>
      </c>
      <c r="BK56">
        <f ca="1">('England+Wales COVID data'!$G$9*AP56/'England+Wales COVID data'!$D$9)</f>
        <v>0</v>
      </c>
      <c r="BL56">
        <f ca="1">('England+Wales COVID data'!$G$8*AQ56/'England+Wales COVID data'!$D$8)</f>
        <v>0</v>
      </c>
      <c r="BM56">
        <f ca="1">('England+Wales COVID data'!$G$7*AR56/'England+Wales COVID data'!$D$7)</f>
        <v>0</v>
      </c>
      <c r="BN56">
        <f ca="1">('England+Wales COVID data'!$G$6*AS56/'England+Wales COVID data'!$D$6)</f>
        <v>0</v>
      </c>
      <c r="BO56">
        <f ca="1">('England+Wales COVID data'!$G$5*AT56/'England+Wales COVID data'!$D$5)</f>
        <v>0</v>
      </c>
      <c r="BP56">
        <f ca="1">('England+Wales COVID data'!$G$4*AU56/'England+Wales COVID data'!$D$4)</f>
        <v>0</v>
      </c>
      <c r="BQ56">
        <f ca="1">('England+Wales COVID data'!$G$3*AV56/'England+Wales COVID data'!$D$3)</f>
        <v>0</v>
      </c>
      <c r="BR56">
        <f t="shared" ca="1" si="42"/>
        <v>32468.872789772089</v>
      </c>
      <c r="BS56">
        <f>100*AB56/'England+Wales COVID data'!$D$23</f>
        <v>7.9173099334254529</v>
      </c>
      <c r="BT56">
        <f ca="1">100*BR56/'England+Wales COVID data'!$G$23</f>
        <v>47.714661400440995</v>
      </c>
    </row>
    <row r="57" spans="4:72" x14ac:dyDescent="0.4">
      <c r="D57" s="7">
        <f t="shared" si="19"/>
        <v>44227</v>
      </c>
      <c r="E57" s="1">
        <v>54</v>
      </c>
      <c r="F57" s="1">
        <f t="shared" si="20"/>
        <v>147872.72727272729</v>
      </c>
      <c r="G57">
        <f>SUM($F$3:F56)</f>
        <v>4826127.2727272725</v>
      </c>
      <c r="H57">
        <f>MIN(G57,'England+Wales COVID data'!$D$22)</f>
        <v>528959</v>
      </c>
      <c r="I57">
        <f>MIN(G57-SUM(H57),'England+Wales COVID data'!$D$21)</f>
        <v>918437</v>
      </c>
      <c r="J57">
        <f>MIN($G57-SUM($H57:I57),'England+Wales COVID data'!$D$20)</f>
        <v>1491797</v>
      </c>
      <c r="K57">
        <f>MIN($G57-SUM($H57:J57),'England+Wales COVID data'!$D$19)</f>
        <v>1886934.2727272725</v>
      </c>
      <c r="L57">
        <f>MIN($G57-SUM($H57:K57),'England+Wales COVID data'!$D$18)</f>
        <v>0</v>
      </c>
      <c r="M57">
        <f>MIN($G57-SUM($H57:L57),'England+Wales COVID data'!$D$17)</f>
        <v>0</v>
      </c>
      <c r="N57">
        <f>MIN($G57-SUM($H57:M57),'England+Wales COVID data'!$D$16)</f>
        <v>0</v>
      </c>
      <c r="O57">
        <f>MIN($G57-SUM($H57:N57),'England+Wales COVID data'!$D$15)</f>
        <v>0</v>
      </c>
      <c r="P57">
        <f>MIN($G57-SUM($H57:O57),'England+Wales COVID data'!$D$14)</f>
        <v>0</v>
      </c>
      <c r="Q57">
        <f>MIN($G57-SUM($H57:P57),'England+Wales COVID data'!$D$13)</f>
        <v>0</v>
      </c>
      <c r="R57">
        <f>MIN($G57-SUM($H57:Q57),'England+Wales COVID data'!$D$12)</f>
        <v>0</v>
      </c>
      <c r="S57">
        <f>MIN($G57-SUM($H57:R57),'England+Wales COVID data'!$D$11)</f>
        <v>0</v>
      </c>
      <c r="T57">
        <f>MIN($G57-SUM($H57:S57),'England+Wales COVID data'!$D$10)</f>
        <v>0</v>
      </c>
      <c r="U57">
        <f>MIN($G57-SUM($H57:T57),'England+Wales COVID data'!$D$9)</f>
        <v>0</v>
      </c>
      <c r="V57">
        <f>MIN($G57-SUM($H57:U57),'England+Wales COVID data'!$D$8)</f>
        <v>0</v>
      </c>
      <c r="W57">
        <f>MIN($G57-SUM($H57:V57),'England+Wales COVID data'!$D$7)</f>
        <v>0</v>
      </c>
      <c r="X57">
        <f>MIN($G57-SUM($H57:W57),'England+Wales COVID data'!$D$6)</f>
        <v>0</v>
      </c>
      <c r="Y57">
        <f>MIN($G57-SUM($H57:X57),'England+Wales COVID data'!$D$5)</f>
        <v>0</v>
      </c>
      <c r="Z57">
        <f>MIN($G57-SUM($H57:Y57),'England+Wales COVID data'!$D$4)</f>
        <v>0</v>
      </c>
      <c r="AA57">
        <f>MIN($G57-SUM($H57:Z57),'England+Wales COVID data'!$D$3)</f>
        <v>0</v>
      </c>
      <c r="AB57">
        <f t="shared" si="21"/>
        <v>4826127.2727272725</v>
      </c>
      <c r="AC57">
        <f ca="1">IFERROR($B$3*OFFSET(H57,0-$B$4,0),0)</f>
        <v>502511.05</v>
      </c>
      <c r="AD57">
        <f t="shared" ca="1" si="22"/>
        <v>872515.14999999991</v>
      </c>
      <c r="AE57">
        <f t="shared" ca="1" si="23"/>
        <v>726563.79999999958</v>
      </c>
      <c r="AF57">
        <f t="shared" ca="1" si="24"/>
        <v>0</v>
      </c>
      <c r="AG57">
        <f t="shared" ca="1" si="25"/>
        <v>0</v>
      </c>
      <c r="AH57">
        <f t="shared" ca="1" si="26"/>
        <v>0</v>
      </c>
      <c r="AI57">
        <f t="shared" ca="1" si="27"/>
        <v>0</v>
      </c>
      <c r="AJ57">
        <f t="shared" ca="1" si="28"/>
        <v>0</v>
      </c>
      <c r="AK57">
        <f t="shared" ca="1" si="29"/>
        <v>0</v>
      </c>
      <c r="AL57">
        <f t="shared" ca="1" si="30"/>
        <v>0</v>
      </c>
      <c r="AM57">
        <f t="shared" ca="1" si="31"/>
        <v>0</v>
      </c>
      <c r="AN57">
        <f t="shared" ca="1" si="32"/>
        <v>0</v>
      </c>
      <c r="AO57">
        <f t="shared" ca="1" si="33"/>
        <v>0</v>
      </c>
      <c r="AP57">
        <f t="shared" ca="1" si="34"/>
        <v>0</v>
      </c>
      <c r="AQ57">
        <f t="shared" ca="1" si="35"/>
        <v>0</v>
      </c>
      <c r="AR57">
        <f t="shared" ca="1" si="36"/>
        <v>0</v>
      </c>
      <c r="AS57">
        <f t="shared" ca="1" si="37"/>
        <v>0</v>
      </c>
      <c r="AT57">
        <f t="shared" ca="1" si="38"/>
        <v>0</v>
      </c>
      <c r="AU57">
        <f t="shared" ca="1" si="39"/>
        <v>0</v>
      </c>
      <c r="AV57">
        <f t="shared" ca="1" si="40"/>
        <v>0</v>
      </c>
      <c r="AW57">
        <f t="shared" ca="1" si="41"/>
        <v>2101589.9999999995</v>
      </c>
      <c r="AX57">
        <f ca="1">('England+Wales COVID data'!$G$22*AC57/'England+Wales COVID data'!$D$22)</f>
        <v>13806.349999999999</v>
      </c>
      <c r="AY57">
        <f ca="1">('England+Wales COVID data'!$G$21*AD57/'England+Wales COVID data'!$D$21)</f>
        <v>13154.65</v>
      </c>
      <c r="AZ57">
        <f ca="1">('England+Wales COVID data'!$G$20*AE57/'England+Wales COVID data'!$D$20)</f>
        <v>6346.6094098593812</v>
      </c>
      <c r="BA57">
        <f ca="1">('England+Wales COVID data'!$G$19*AF57/'England+Wales COVID data'!$D$19)</f>
        <v>0</v>
      </c>
      <c r="BB57">
        <f ca="1">('England+Wales COVID data'!$G$18*AG57/'England+Wales COVID data'!$D$18)</f>
        <v>0</v>
      </c>
      <c r="BC57">
        <f ca="1">('England+Wales COVID data'!$G$17*AH57/'England+Wales COVID data'!$D$17)</f>
        <v>0</v>
      </c>
      <c r="BD57">
        <f ca="1">('England+Wales COVID data'!$G$16*AI57/'England+Wales COVID data'!$D$16)</f>
        <v>0</v>
      </c>
      <c r="BE57">
        <f ca="1">('England+Wales COVID data'!$G$15*AJ57/'England+Wales COVID data'!$D$15)</f>
        <v>0</v>
      </c>
      <c r="BF57">
        <f ca="1">('England+Wales COVID data'!$G$14*AK57/'England+Wales COVID data'!$D$14)</f>
        <v>0</v>
      </c>
      <c r="BG57">
        <f ca="1">('England+Wales COVID data'!$G$13*AL57/'England+Wales COVID data'!$D$13)</f>
        <v>0</v>
      </c>
      <c r="BH57">
        <f ca="1">('England+Wales COVID data'!$G$12*AM57/'England+Wales COVID data'!$D$12)</f>
        <v>0</v>
      </c>
      <c r="BI57">
        <f ca="1">('England+Wales COVID data'!$G$11*AN57/'England+Wales COVID data'!$D$11)</f>
        <v>0</v>
      </c>
      <c r="BJ57">
        <f ca="1">('England+Wales COVID data'!$G$10*AO57/'England+Wales COVID data'!$D$10)</f>
        <v>0</v>
      </c>
      <c r="BK57">
        <f ca="1">('England+Wales COVID data'!$G$9*AP57/'England+Wales COVID data'!$D$9)</f>
        <v>0</v>
      </c>
      <c r="BL57">
        <f ca="1">('England+Wales COVID data'!$G$8*AQ57/'England+Wales COVID data'!$D$8)</f>
        <v>0</v>
      </c>
      <c r="BM57">
        <f ca="1">('England+Wales COVID data'!$G$7*AR57/'England+Wales COVID data'!$D$7)</f>
        <v>0</v>
      </c>
      <c r="BN57">
        <f ca="1">('England+Wales COVID data'!$G$6*AS57/'England+Wales COVID data'!$D$6)</f>
        <v>0</v>
      </c>
      <c r="BO57">
        <f ca="1">('England+Wales COVID data'!$G$5*AT57/'England+Wales COVID data'!$D$5)</f>
        <v>0</v>
      </c>
      <c r="BP57">
        <f ca="1">('England+Wales COVID data'!$G$4*AU57/'England+Wales COVID data'!$D$4)</f>
        <v>0</v>
      </c>
      <c r="BQ57">
        <f ca="1">('England+Wales COVID data'!$G$3*AV57/'England+Wales COVID data'!$D$3)</f>
        <v>0</v>
      </c>
      <c r="BR57">
        <f t="shared" ca="1" si="42"/>
        <v>33307.609409859382</v>
      </c>
      <c r="BS57">
        <f>100*AB57/'England+Wales COVID data'!$D$23</f>
        <v>8.1638521985333448</v>
      </c>
      <c r="BT57">
        <f ca="1">100*BR57/'England+Wales COVID data'!$G$23</f>
        <v>48.947227559751028</v>
      </c>
    </row>
    <row r="58" spans="4:72" x14ac:dyDescent="0.4">
      <c r="D58" s="7">
        <f t="shared" si="19"/>
        <v>44228</v>
      </c>
      <c r="E58" s="1">
        <v>55</v>
      </c>
      <c r="F58" s="1">
        <f t="shared" si="20"/>
        <v>150000</v>
      </c>
      <c r="G58">
        <f>SUM($F$3:F57)</f>
        <v>4974000</v>
      </c>
      <c r="H58">
        <f>MIN(G58,'England+Wales COVID data'!$D$22)</f>
        <v>528959</v>
      </c>
      <c r="I58">
        <f>MIN(G58-SUM(H58),'England+Wales COVID data'!$D$21)</f>
        <v>918437</v>
      </c>
      <c r="J58">
        <f>MIN($G58-SUM($H58:I58),'England+Wales COVID data'!$D$20)</f>
        <v>1491797</v>
      </c>
      <c r="K58">
        <f>MIN($G58-SUM($H58:J58),'England+Wales COVID data'!$D$19)</f>
        <v>1985125</v>
      </c>
      <c r="L58">
        <f>MIN($G58-SUM($H58:K58),'England+Wales COVID data'!$D$18)</f>
        <v>49682</v>
      </c>
      <c r="M58">
        <f>MIN($G58-SUM($H58:L58),'England+Wales COVID data'!$D$17)</f>
        <v>0</v>
      </c>
      <c r="N58">
        <f>MIN($G58-SUM($H58:M58),'England+Wales COVID data'!$D$16)</f>
        <v>0</v>
      </c>
      <c r="O58">
        <f>MIN($G58-SUM($H58:N58),'England+Wales COVID data'!$D$15)</f>
        <v>0</v>
      </c>
      <c r="P58">
        <f>MIN($G58-SUM($H58:O58),'England+Wales COVID data'!$D$14)</f>
        <v>0</v>
      </c>
      <c r="Q58">
        <f>MIN($G58-SUM($H58:P58),'England+Wales COVID data'!$D$13)</f>
        <v>0</v>
      </c>
      <c r="R58">
        <f>MIN($G58-SUM($H58:Q58),'England+Wales COVID data'!$D$12)</f>
        <v>0</v>
      </c>
      <c r="S58">
        <f>MIN($G58-SUM($H58:R58),'England+Wales COVID data'!$D$11)</f>
        <v>0</v>
      </c>
      <c r="T58">
        <f>MIN($G58-SUM($H58:S58),'England+Wales COVID data'!$D$10)</f>
        <v>0</v>
      </c>
      <c r="U58">
        <f>MIN($G58-SUM($H58:T58),'England+Wales COVID data'!$D$9)</f>
        <v>0</v>
      </c>
      <c r="V58">
        <f>MIN($G58-SUM($H58:U58),'England+Wales COVID data'!$D$8)</f>
        <v>0</v>
      </c>
      <c r="W58">
        <f>MIN($G58-SUM($H58:V58),'England+Wales COVID data'!$D$7)</f>
        <v>0</v>
      </c>
      <c r="X58">
        <f>MIN($G58-SUM($H58:W58),'England+Wales COVID data'!$D$6)</f>
        <v>0</v>
      </c>
      <c r="Y58">
        <f>MIN($G58-SUM($H58:X58),'England+Wales COVID data'!$D$5)</f>
        <v>0</v>
      </c>
      <c r="Z58">
        <f>MIN($G58-SUM($H58:Y58),'England+Wales COVID data'!$D$4)</f>
        <v>0</v>
      </c>
      <c r="AA58">
        <f>MIN($G58-SUM($H58:Z58),'England+Wales COVID data'!$D$3)</f>
        <v>0</v>
      </c>
      <c r="AB58">
        <f t="shared" si="21"/>
        <v>4974000</v>
      </c>
      <c r="AC58">
        <f ca="1">IFERROR($B$3*OFFSET(H58,0-$B$4,0),0)</f>
        <v>502511.05</v>
      </c>
      <c r="AD58">
        <f t="shared" ca="1" si="22"/>
        <v>872515.14999999991</v>
      </c>
      <c r="AE58">
        <f t="shared" ca="1" si="23"/>
        <v>824603.79999999946</v>
      </c>
      <c r="AF58">
        <f t="shared" ca="1" si="24"/>
        <v>0</v>
      </c>
      <c r="AG58">
        <f t="shared" ca="1" si="25"/>
        <v>0</v>
      </c>
      <c r="AH58">
        <f t="shared" ca="1" si="26"/>
        <v>0</v>
      </c>
      <c r="AI58">
        <f t="shared" ca="1" si="27"/>
        <v>0</v>
      </c>
      <c r="AJ58">
        <f t="shared" ca="1" si="28"/>
        <v>0</v>
      </c>
      <c r="AK58">
        <f t="shared" ca="1" si="29"/>
        <v>0</v>
      </c>
      <c r="AL58">
        <f t="shared" ca="1" si="30"/>
        <v>0</v>
      </c>
      <c r="AM58">
        <f t="shared" ca="1" si="31"/>
        <v>0</v>
      </c>
      <c r="AN58">
        <f t="shared" ca="1" si="32"/>
        <v>0</v>
      </c>
      <c r="AO58">
        <f t="shared" ca="1" si="33"/>
        <v>0</v>
      </c>
      <c r="AP58">
        <f t="shared" ca="1" si="34"/>
        <v>0</v>
      </c>
      <c r="AQ58">
        <f t="shared" ca="1" si="35"/>
        <v>0</v>
      </c>
      <c r="AR58">
        <f t="shared" ca="1" si="36"/>
        <v>0</v>
      </c>
      <c r="AS58">
        <f t="shared" ca="1" si="37"/>
        <v>0</v>
      </c>
      <c r="AT58">
        <f t="shared" ca="1" si="38"/>
        <v>0</v>
      </c>
      <c r="AU58">
        <f t="shared" ca="1" si="39"/>
        <v>0</v>
      </c>
      <c r="AV58">
        <f t="shared" ca="1" si="40"/>
        <v>0</v>
      </c>
      <c r="AW58">
        <f t="shared" ca="1" si="41"/>
        <v>2199629.9999999995</v>
      </c>
      <c r="AX58">
        <f ca="1">('England+Wales COVID data'!$G$22*AC58/'England+Wales COVID data'!$D$22)</f>
        <v>13806.349999999999</v>
      </c>
      <c r="AY58">
        <f ca="1">('England+Wales COVID data'!$G$21*AD58/'England+Wales COVID data'!$D$21)</f>
        <v>13154.65</v>
      </c>
      <c r="AZ58">
        <f ca="1">('England+Wales COVID data'!$G$20*AE58/'England+Wales COVID data'!$D$20)</f>
        <v>7202.9988783996705</v>
      </c>
      <c r="BA58">
        <f ca="1">('England+Wales COVID data'!$G$19*AF58/'England+Wales COVID data'!$D$19)</f>
        <v>0</v>
      </c>
      <c r="BB58">
        <f ca="1">('England+Wales COVID data'!$G$18*AG58/'England+Wales COVID data'!$D$18)</f>
        <v>0</v>
      </c>
      <c r="BC58">
        <f ca="1">('England+Wales COVID data'!$G$17*AH58/'England+Wales COVID data'!$D$17)</f>
        <v>0</v>
      </c>
      <c r="BD58">
        <f ca="1">('England+Wales COVID data'!$G$16*AI58/'England+Wales COVID data'!$D$16)</f>
        <v>0</v>
      </c>
      <c r="BE58">
        <f ca="1">('England+Wales COVID data'!$G$15*AJ58/'England+Wales COVID data'!$D$15)</f>
        <v>0</v>
      </c>
      <c r="BF58">
        <f ca="1">('England+Wales COVID data'!$G$14*AK58/'England+Wales COVID data'!$D$14)</f>
        <v>0</v>
      </c>
      <c r="BG58">
        <f ca="1">('England+Wales COVID data'!$G$13*AL58/'England+Wales COVID data'!$D$13)</f>
        <v>0</v>
      </c>
      <c r="BH58">
        <f ca="1">('England+Wales COVID data'!$G$12*AM58/'England+Wales COVID data'!$D$12)</f>
        <v>0</v>
      </c>
      <c r="BI58">
        <f ca="1">('England+Wales COVID data'!$G$11*AN58/'England+Wales COVID data'!$D$11)</f>
        <v>0</v>
      </c>
      <c r="BJ58">
        <f ca="1">('England+Wales COVID data'!$G$10*AO58/'England+Wales COVID data'!$D$10)</f>
        <v>0</v>
      </c>
      <c r="BK58">
        <f ca="1">('England+Wales COVID data'!$G$9*AP58/'England+Wales COVID data'!$D$9)</f>
        <v>0</v>
      </c>
      <c r="BL58">
        <f ca="1">('England+Wales COVID data'!$G$8*AQ58/'England+Wales COVID data'!$D$8)</f>
        <v>0</v>
      </c>
      <c r="BM58">
        <f ca="1">('England+Wales COVID data'!$G$7*AR58/'England+Wales COVID data'!$D$7)</f>
        <v>0</v>
      </c>
      <c r="BN58">
        <f ca="1">('England+Wales COVID data'!$G$6*AS58/'England+Wales COVID data'!$D$6)</f>
        <v>0</v>
      </c>
      <c r="BO58">
        <f ca="1">('England+Wales COVID data'!$G$5*AT58/'England+Wales COVID data'!$D$5)</f>
        <v>0</v>
      </c>
      <c r="BP58">
        <f ca="1">('England+Wales COVID data'!$G$4*AU58/'England+Wales COVID data'!$D$4)</f>
        <v>0</v>
      </c>
      <c r="BQ58">
        <f ca="1">('England+Wales COVID data'!$G$3*AV58/'England+Wales COVID data'!$D$3)</f>
        <v>0</v>
      </c>
      <c r="BR58">
        <f t="shared" ca="1" si="42"/>
        <v>34163.998878399667</v>
      </c>
      <c r="BS58">
        <f>100*AB58/'England+Wales COVID data'!$D$23</f>
        <v>8.4139929473011179</v>
      </c>
      <c r="BT58">
        <f ca="1">100*BR58/'England+Wales COVID data'!$G$23</f>
        <v>50.205735478485281</v>
      </c>
    </row>
    <row r="59" spans="4:72" x14ac:dyDescent="0.4">
      <c r="D59" s="7">
        <f t="shared" si="19"/>
        <v>44229</v>
      </c>
      <c r="E59" s="1">
        <v>56</v>
      </c>
      <c r="F59" s="1">
        <f t="shared" si="20"/>
        <v>150000</v>
      </c>
      <c r="G59">
        <f>SUM($F$3:F58)</f>
        <v>5124000</v>
      </c>
      <c r="H59">
        <f>MIN(G59,'England+Wales COVID data'!$D$22)</f>
        <v>528959</v>
      </c>
      <c r="I59">
        <f>MIN(G59-SUM(H59),'England+Wales COVID data'!$D$21)</f>
        <v>918437</v>
      </c>
      <c r="J59">
        <f>MIN($G59-SUM($H59:I59),'England+Wales COVID data'!$D$20)</f>
        <v>1491797</v>
      </c>
      <c r="K59">
        <f>MIN($G59-SUM($H59:J59),'England+Wales COVID data'!$D$19)</f>
        <v>1985125</v>
      </c>
      <c r="L59">
        <f>MIN($G59-SUM($H59:K59),'England+Wales COVID data'!$D$18)</f>
        <v>199682</v>
      </c>
      <c r="M59">
        <f>MIN($G59-SUM($H59:L59),'England+Wales COVID data'!$D$17)</f>
        <v>0</v>
      </c>
      <c r="N59">
        <f>MIN($G59-SUM($H59:M59),'England+Wales COVID data'!$D$16)</f>
        <v>0</v>
      </c>
      <c r="O59">
        <f>MIN($G59-SUM($H59:N59),'England+Wales COVID data'!$D$15)</f>
        <v>0</v>
      </c>
      <c r="P59">
        <f>MIN($G59-SUM($H59:O59),'England+Wales COVID data'!$D$14)</f>
        <v>0</v>
      </c>
      <c r="Q59">
        <f>MIN($G59-SUM($H59:P59),'England+Wales COVID data'!$D$13)</f>
        <v>0</v>
      </c>
      <c r="R59">
        <f>MIN($G59-SUM($H59:Q59),'England+Wales COVID data'!$D$12)</f>
        <v>0</v>
      </c>
      <c r="S59">
        <f>MIN($G59-SUM($H59:R59),'England+Wales COVID data'!$D$11)</f>
        <v>0</v>
      </c>
      <c r="T59">
        <f>MIN($G59-SUM($H59:S59),'England+Wales COVID data'!$D$10)</f>
        <v>0</v>
      </c>
      <c r="U59">
        <f>MIN($G59-SUM($H59:T59),'England+Wales COVID data'!$D$9)</f>
        <v>0</v>
      </c>
      <c r="V59">
        <f>MIN($G59-SUM($H59:U59),'England+Wales COVID data'!$D$8)</f>
        <v>0</v>
      </c>
      <c r="W59">
        <f>MIN($G59-SUM($H59:V59),'England+Wales COVID data'!$D$7)</f>
        <v>0</v>
      </c>
      <c r="X59">
        <f>MIN($G59-SUM($H59:W59),'England+Wales COVID data'!$D$6)</f>
        <v>0</v>
      </c>
      <c r="Y59">
        <f>MIN($G59-SUM($H59:X59),'England+Wales COVID data'!$D$5)</f>
        <v>0</v>
      </c>
      <c r="Z59">
        <f>MIN($G59-SUM($H59:Y59),'England+Wales COVID data'!$D$4)</f>
        <v>0</v>
      </c>
      <c r="AA59">
        <f>MIN($G59-SUM($H59:Z59),'England+Wales COVID data'!$D$3)</f>
        <v>0</v>
      </c>
      <c r="AB59">
        <f t="shared" si="21"/>
        <v>5124000</v>
      </c>
      <c r="AC59">
        <f ca="1">IFERROR($B$3*OFFSET(H59,0-$B$4,0),0)</f>
        <v>502511.05</v>
      </c>
      <c r="AD59">
        <f t="shared" ca="1" si="22"/>
        <v>872515.14999999991</v>
      </c>
      <c r="AE59">
        <f t="shared" ca="1" si="23"/>
        <v>924664.70909090876</v>
      </c>
      <c r="AF59">
        <f t="shared" ca="1" si="24"/>
        <v>0</v>
      </c>
      <c r="AG59">
        <f t="shared" ca="1" si="25"/>
        <v>0</v>
      </c>
      <c r="AH59">
        <f t="shared" ca="1" si="26"/>
        <v>0</v>
      </c>
      <c r="AI59">
        <f t="shared" ca="1" si="27"/>
        <v>0</v>
      </c>
      <c r="AJ59">
        <f t="shared" ca="1" si="28"/>
        <v>0</v>
      </c>
      <c r="AK59">
        <f t="shared" ca="1" si="29"/>
        <v>0</v>
      </c>
      <c r="AL59">
        <f t="shared" ca="1" si="30"/>
        <v>0</v>
      </c>
      <c r="AM59">
        <f t="shared" ca="1" si="31"/>
        <v>0</v>
      </c>
      <c r="AN59">
        <f t="shared" ca="1" si="32"/>
        <v>0</v>
      </c>
      <c r="AO59">
        <f t="shared" ca="1" si="33"/>
        <v>0</v>
      </c>
      <c r="AP59">
        <f t="shared" ca="1" si="34"/>
        <v>0</v>
      </c>
      <c r="AQ59">
        <f t="shared" ca="1" si="35"/>
        <v>0</v>
      </c>
      <c r="AR59">
        <f t="shared" ca="1" si="36"/>
        <v>0</v>
      </c>
      <c r="AS59">
        <f t="shared" ca="1" si="37"/>
        <v>0</v>
      </c>
      <c r="AT59">
        <f t="shared" ca="1" si="38"/>
        <v>0</v>
      </c>
      <c r="AU59">
        <f t="shared" ca="1" si="39"/>
        <v>0</v>
      </c>
      <c r="AV59">
        <f t="shared" ca="1" si="40"/>
        <v>0</v>
      </c>
      <c r="AW59">
        <f t="shared" ca="1" si="41"/>
        <v>2299690.9090909087</v>
      </c>
      <c r="AX59">
        <f ca="1">('England+Wales COVID data'!$G$22*AC59/'England+Wales COVID data'!$D$22)</f>
        <v>13806.349999999999</v>
      </c>
      <c r="AY59">
        <f ca="1">('England+Wales COVID data'!$G$21*AD59/'England+Wales COVID data'!$D$21)</f>
        <v>13154.65</v>
      </c>
      <c r="AZ59">
        <f ca="1">('England+Wales COVID data'!$G$20*AE59/'England+Wales COVID data'!$D$20)</f>
        <v>8077.0411953929597</v>
      </c>
      <c r="BA59">
        <f ca="1">('England+Wales COVID data'!$G$19*AF59/'England+Wales COVID data'!$D$19)</f>
        <v>0</v>
      </c>
      <c r="BB59">
        <f ca="1">('England+Wales COVID data'!$G$18*AG59/'England+Wales COVID data'!$D$18)</f>
        <v>0</v>
      </c>
      <c r="BC59">
        <f ca="1">('England+Wales COVID data'!$G$17*AH59/'England+Wales COVID data'!$D$17)</f>
        <v>0</v>
      </c>
      <c r="BD59">
        <f ca="1">('England+Wales COVID data'!$G$16*AI59/'England+Wales COVID data'!$D$16)</f>
        <v>0</v>
      </c>
      <c r="BE59">
        <f ca="1">('England+Wales COVID data'!$G$15*AJ59/'England+Wales COVID data'!$D$15)</f>
        <v>0</v>
      </c>
      <c r="BF59">
        <f ca="1">('England+Wales COVID data'!$G$14*AK59/'England+Wales COVID data'!$D$14)</f>
        <v>0</v>
      </c>
      <c r="BG59">
        <f ca="1">('England+Wales COVID data'!$G$13*AL59/'England+Wales COVID data'!$D$13)</f>
        <v>0</v>
      </c>
      <c r="BH59">
        <f ca="1">('England+Wales COVID data'!$G$12*AM59/'England+Wales COVID data'!$D$12)</f>
        <v>0</v>
      </c>
      <c r="BI59">
        <f ca="1">('England+Wales COVID data'!$G$11*AN59/'England+Wales COVID data'!$D$11)</f>
        <v>0</v>
      </c>
      <c r="BJ59">
        <f ca="1">('England+Wales COVID data'!$G$10*AO59/'England+Wales COVID data'!$D$10)</f>
        <v>0</v>
      </c>
      <c r="BK59">
        <f ca="1">('England+Wales COVID data'!$G$9*AP59/'England+Wales COVID data'!$D$9)</f>
        <v>0</v>
      </c>
      <c r="BL59">
        <f ca="1">('England+Wales COVID data'!$G$8*AQ59/'England+Wales COVID data'!$D$8)</f>
        <v>0</v>
      </c>
      <c r="BM59">
        <f ca="1">('England+Wales COVID data'!$G$7*AR59/'England+Wales COVID data'!$D$7)</f>
        <v>0</v>
      </c>
      <c r="BN59">
        <f ca="1">('England+Wales COVID data'!$G$6*AS59/'England+Wales COVID data'!$D$6)</f>
        <v>0</v>
      </c>
      <c r="BO59">
        <f ca="1">('England+Wales COVID data'!$G$5*AT59/'England+Wales COVID data'!$D$5)</f>
        <v>0</v>
      </c>
      <c r="BP59">
        <f ca="1">('England+Wales COVID data'!$G$4*AU59/'England+Wales COVID data'!$D$4)</f>
        <v>0</v>
      </c>
      <c r="BQ59">
        <f ca="1">('England+Wales COVID data'!$G$3*AV59/'England+Wales COVID data'!$D$3)</f>
        <v>0</v>
      </c>
      <c r="BR59">
        <f t="shared" ca="1" si="42"/>
        <v>35038.041195392958</v>
      </c>
      <c r="BS59">
        <f>100*AB59/'England+Wales COVID data'!$D$23</f>
        <v>8.6677321797287767</v>
      </c>
      <c r="BT59">
        <f ca="1">100*BR59/'England+Wales COVID data'!$G$23</f>
        <v>51.490185156643776</v>
      </c>
    </row>
    <row r="60" spans="4:72" x14ac:dyDescent="0.4">
      <c r="D60" s="7">
        <f t="shared" si="19"/>
        <v>44230</v>
      </c>
      <c r="E60" s="1">
        <v>57</v>
      </c>
      <c r="F60" s="1">
        <f t="shared" si="20"/>
        <v>150000</v>
      </c>
      <c r="G60">
        <f>SUM($F$3:F59)</f>
        <v>5274000</v>
      </c>
      <c r="H60">
        <f>MIN(G60,'England+Wales COVID data'!$D$22)</f>
        <v>528959</v>
      </c>
      <c r="I60">
        <f>MIN(G60-SUM(H60),'England+Wales COVID data'!$D$21)</f>
        <v>918437</v>
      </c>
      <c r="J60">
        <f>MIN($G60-SUM($H60:I60),'England+Wales COVID data'!$D$20)</f>
        <v>1491797</v>
      </c>
      <c r="K60">
        <f>MIN($G60-SUM($H60:J60),'England+Wales COVID data'!$D$19)</f>
        <v>1985125</v>
      </c>
      <c r="L60">
        <f>MIN($G60-SUM($H60:K60),'England+Wales COVID data'!$D$18)</f>
        <v>349682</v>
      </c>
      <c r="M60">
        <f>MIN($G60-SUM($H60:L60),'England+Wales COVID data'!$D$17)</f>
        <v>0</v>
      </c>
      <c r="N60">
        <f>MIN($G60-SUM($H60:M60),'England+Wales COVID data'!$D$16)</f>
        <v>0</v>
      </c>
      <c r="O60">
        <f>MIN($G60-SUM($H60:N60),'England+Wales COVID data'!$D$15)</f>
        <v>0</v>
      </c>
      <c r="P60">
        <f>MIN($G60-SUM($H60:O60),'England+Wales COVID data'!$D$14)</f>
        <v>0</v>
      </c>
      <c r="Q60">
        <f>MIN($G60-SUM($H60:P60),'England+Wales COVID data'!$D$13)</f>
        <v>0</v>
      </c>
      <c r="R60">
        <f>MIN($G60-SUM($H60:Q60),'England+Wales COVID data'!$D$12)</f>
        <v>0</v>
      </c>
      <c r="S60">
        <f>MIN($G60-SUM($H60:R60),'England+Wales COVID data'!$D$11)</f>
        <v>0</v>
      </c>
      <c r="T60">
        <f>MIN($G60-SUM($H60:S60),'England+Wales COVID data'!$D$10)</f>
        <v>0</v>
      </c>
      <c r="U60">
        <f>MIN($G60-SUM($H60:T60),'England+Wales COVID data'!$D$9)</f>
        <v>0</v>
      </c>
      <c r="V60">
        <f>MIN($G60-SUM($H60:U60),'England+Wales COVID data'!$D$8)</f>
        <v>0</v>
      </c>
      <c r="W60">
        <f>MIN($G60-SUM($H60:V60),'England+Wales COVID data'!$D$7)</f>
        <v>0</v>
      </c>
      <c r="X60">
        <f>MIN($G60-SUM($H60:W60),'England+Wales COVID data'!$D$6)</f>
        <v>0</v>
      </c>
      <c r="Y60">
        <f>MIN($G60-SUM($H60:X60),'England+Wales COVID data'!$D$5)</f>
        <v>0</v>
      </c>
      <c r="Z60">
        <f>MIN($G60-SUM($H60:Y60),'England+Wales COVID data'!$D$4)</f>
        <v>0</v>
      </c>
      <c r="AA60">
        <f>MIN($G60-SUM($H60:Z60),'England+Wales COVID data'!$D$3)</f>
        <v>0</v>
      </c>
      <c r="AB60">
        <f t="shared" si="21"/>
        <v>5274000</v>
      </c>
      <c r="AC60">
        <f ca="1">IFERROR($B$3*OFFSET(H60,0-$B$4,0),0)</f>
        <v>502511.05</v>
      </c>
      <c r="AD60">
        <f t="shared" ca="1" si="22"/>
        <v>872515.14999999991</v>
      </c>
      <c r="AE60">
        <f t="shared" ca="1" si="23"/>
        <v>1026746.527272727</v>
      </c>
      <c r="AF60">
        <f t="shared" ca="1" si="24"/>
        <v>0</v>
      </c>
      <c r="AG60">
        <f t="shared" ca="1" si="25"/>
        <v>0</v>
      </c>
      <c r="AH60">
        <f t="shared" ca="1" si="26"/>
        <v>0</v>
      </c>
      <c r="AI60">
        <f t="shared" ca="1" si="27"/>
        <v>0</v>
      </c>
      <c r="AJ60">
        <f t="shared" ca="1" si="28"/>
        <v>0</v>
      </c>
      <c r="AK60">
        <f t="shared" ca="1" si="29"/>
        <v>0</v>
      </c>
      <c r="AL60">
        <f t="shared" ca="1" si="30"/>
        <v>0</v>
      </c>
      <c r="AM60">
        <f t="shared" ca="1" si="31"/>
        <v>0</v>
      </c>
      <c r="AN60">
        <f t="shared" ca="1" si="32"/>
        <v>0</v>
      </c>
      <c r="AO60">
        <f t="shared" ca="1" si="33"/>
        <v>0</v>
      </c>
      <c r="AP60">
        <f t="shared" ca="1" si="34"/>
        <v>0</v>
      </c>
      <c r="AQ60">
        <f t="shared" ca="1" si="35"/>
        <v>0</v>
      </c>
      <c r="AR60">
        <f t="shared" ca="1" si="36"/>
        <v>0</v>
      </c>
      <c r="AS60">
        <f t="shared" ca="1" si="37"/>
        <v>0</v>
      </c>
      <c r="AT60">
        <f t="shared" ca="1" si="38"/>
        <v>0</v>
      </c>
      <c r="AU60">
        <f t="shared" ca="1" si="39"/>
        <v>0</v>
      </c>
      <c r="AV60">
        <f t="shared" ca="1" si="40"/>
        <v>0</v>
      </c>
      <c r="AW60">
        <f t="shared" ca="1" si="41"/>
        <v>2401772.7272727271</v>
      </c>
      <c r="AX60">
        <f ca="1">('England+Wales COVID data'!$G$22*AC60/'England+Wales COVID data'!$D$22)</f>
        <v>13806.349999999999</v>
      </c>
      <c r="AY60">
        <f ca="1">('England+Wales COVID data'!$G$21*AD60/'England+Wales COVID data'!$D$21)</f>
        <v>13154.65</v>
      </c>
      <c r="AZ60">
        <f ca="1">('England+Wales COVID data'!$G$20*AE60/'England+Wales COVID data'!$D$20)</f>
        <v>8968.7363608392461</v>
      </c>
      <c r="BA60">
        <f ca="1">('England+Wales COVID data'!$G$19*AF60/'England+Wales COVID data'!$D$19)</f>
        <v>0</v>
      </c>
      <c r="BB60">
        <f ca="1">('England+Wales COVID data'!$G$18*AG60/'England+Wales COVID data'!$D$18)</f>
        <v>0</v>
      </c>
      <c r="BC60">
        <f ca="1">('England+Wales COVID data'!$G$17*AH60/'England+Wales COVID data'!$D$17)</f>
        <v>0</v>
      </c>
      <c r="BD60">
        <f ca="1">('England+Wales COVID data'!$G$16*AI60/'England+Wales COVID data'!$D$16)</f>
        <v>0</v>
      </c>
      <c r="BE60">
        <f ca="1">('England+Wales COVID data'!$G$15*AJ60/'England+Wales COVID data'!$D$15)</f>
        <v>0</v>
      </c>
      <c r="BF60">
        <f ca="1">('England+Wales COVID data'!$G$14*AK60/'England+Wales COVID data'!$D$14)</f>
        <v>0</v>
      </c>
      <c r="BG60">
        <f ca="1">('England+Wales COVID data'!$G$13*AL60/'England+Wales COVID data'!$D$13)</f>
        <v>0</v>
      </c>
      <c r="BH60">
        <f ca="1">('England+Wales COVID data'!$G$12*AM60/'England+Wales COVID data'!$D$12)</f>
        <v>0</v>
      </c>
      <c r="BI60">
        <f ca="1">('England+Wales COVID data'!$G$11*AN60/'England+Wales COVID data'!$D$11)</f>
        <v>0</v>
      </c>
      <c r="BJ60">
        <f ca="1">('England+Wales COVID data'!$G$10*AO60/'England+Wales COVID data'!$D$10)</f>
        <v>0</v>
      </c>
      <c r="BK60">
        <f ca="1">('England+Wales COVID data'!$G$9*AP60/'England+Wales COVID data'!$D$9)</f>
        <v>0</v>
      </c>
      <c r="BL60">
        <f ca="1">('England+Wales COVID data'!$G$8*AQ60/'England+Wales COVID data'!$D$8)</f>
        <v>0</v>
      </c>
      <c r="BM60">
        <f ca="1">('England+Wales COVID data'!$G$7*AR60/'England+Wales COVID data'!$D$7)</f>
        <v>0</v>
      </c>
      <c r="BN60">
        <f ca="1">('England+Wales COVID data'!$G$6*AS60/'England+Wales COVID data'!$D$6)</f>
        <v>0</v>
      </c>
      <c r="BO60">
        <f ca="1">('England+Wales COVID data'!$G$5*AT60/'England+Wales COVID data'!$D$5)</f>
        <v>0</v>
      </c>
      <c r="BP60">
        <f ca="1">('England+Wales COVID data'!$G$4*AU60/'England+Wales COVID data'!$D$4)</f>
        <v>0</v>
      </c>
      <c r="BQ60">
        <f ca="1">('England+Wales COVID data'!$G$3*AV60/'England+Wales COVID data'!$D$3)</f>
        <v>0</v>
      </c>
      <c r="BR60">
        <f t="shared" ca="1" si="42"/>
        <v>35929.736360839248</v>
      </c>
      <c r="BS60">
        <f>100*AB60/'England+Wales COVID data'!$D$23</f>
        <v>8.9214714121564338</v>
      </c>
      <c r="BT60">
        <f ca="1">100*BR60/'England+Wales COVID data'!$G$23</f>
        <v>52.800576594226499</v>
      </c>
    </row>
    <row r="61" spans="4:72" x14ac:dyDescent="0.4">
      <c r="D61" s="7">
        <f t="shared" si="19"/>
        <v>44231</v>
      </c>
      <c r="E61" s="1">
        <v>58</v>
      </c>
      <c r="F61" s="1">
        <f t="shared" si="20"/>
        <v>150000</v>
      </c>
      <c r="G61">
        <f>SUM($F$3:F60)</f>
        <v>5424000</v>
      </c>
      <c r="H61">
        <f>MIN(G61,'England+Wales COVID data'!$D$22)</f>
        <v>528959</v>
      </c>
      <c r="I61">
        <f>MIN(G61-SUM(H61),'England+Wales COVID data'!$D$21)</f>
        <v>918437</v>
      </c>
      <c r="J61">
        <f>MIN($G61-SUM($H61:I61),'England+Wales COVID data'!$D$20)</f>
        <v>1491797</v>
      </c>
      <c r="K61">
        <f>MIN($G61-SUM($H61:J61),'England+Wales COVID data'!$D$19)</f>
        <v>1985125</v>
      </c>
      <c r="L61">
        <f>MIN($G61-SUM($H61:K61),'England+Wales COVID data'!$D$18)</f>
        <v>499682</v>
      </c>
      <c r="M61">
        <f>MIN($G61-SUM($H61:L61),'England+Wales COVID data'!$D$17)</f>
        <v>0</v>
      </c>
      <c r="N61">
        <f>MIN($G61-SUM($H61:M61),'England+Wales COVID data'!$D$16)</f>
        <v>0</v>
      </c>
      <c r="O61">
        <f>MIN($G61-SUM($H61:N61),'England+Wales COVID data'!$D$15)</f>
        <v>0</v>
      </c>
      <c r="P61">
        <f>MIN($G61-SUM($H61:O61),'England+Wales COVID data'!$D$14)</f>
        <v>0</v>
      </c>
      <c r="Q61">
        <f>MIN($G61-SUM($H61:P61),'England+Wales COVID data'!$D$13)</f>
        <v>0</v>
      </c>
      <c r="R61">
        <f>MIN($G61-SUM($H61:Q61),'England+Wales COVID data'!$D$12)</f>
        <v>0</v>
      </c>
      <c r="S61">
        <f>MIN($G61-SUM($H61:R61),'England+Wales COVID data'!$D$11)</f>
        <v>0</v>
      </c>
      <c r="T61">
        <f>MIN($G61-SUM($H61:S61),'England+Wales COVID data'!$D$10)</f>
        <v>0</v>
      </c>
      <c r="U61">
        <f>MIN($G61-SUM($H61:T61),'England+Wales COVID data'!$D$9)</f>
        <v>0</v>
      </c>
      <c r="V61">
        <f>MIN($G61-SUM($H61:U61),'England+Wales COVID data'!$D$8)</f>
        <v>0</v>
      </c>
      <c r="W61">
        <f>MIN($G61-SUM($H61:V61),'England+Wales COVID data'!$D$7)</f>
        <v>0</v>
      </c>
      <c r="X61">
        <f>MIN($G61-SUM($H61:W61),'England+Wales COVID data'!$D$6)</f>
        <v>0</v>
      </c>
      <c r="Y61">
        <f>MIN($G61-SUM($H61:X61),'England+Wales COVID data'!$D$5)</f>
        <v>0</v>
      </c>
      <c r="Z61">
        <f>MIN($G61-SUM($H61:Y61),'England+Wales COVID data'!$D$4)</f>
        <v>0</v>
      </c>
      <c r="AA61">
        <f>MIN($G61-SUM($H61:Z61),'England+Wales COVID data'!$D$3)</f>
        <v>0</v>
      </c>
      <c r="AB61">
        <f t="shared" si="21"/>
        <v>5424000</v>
      </c>
      <c r="AC61">
        <f ca="1">IFERROR($B$3*OFFSET(H61,0-$B$4,0),0)</f>
        <v>502511.05</v>
      </c>
      <c r="AD61">
        <f t="shared" ca="1" si="22"/>
        <v>872515.14999999991</v>
      </c>
      <c r="AE61">
        <f t="shared" ca="1" si="23"/>
        <v>1130849.2545454544</v>
      </c>
      <c r="AF61">
        <f t="shared" ca="1" si="24"/>
        <v>0</v>
      </c>
      <c r="AG61">
        <f t="shared" ca="1" si="25"/>
        <v>0</v>
      </c>
      <c r="AH61">
        <f t="shared" ca="1" si="26"/>
        <v>0</v>
      </c>
      <c r="AI61">
        <f t="shared" ca="1" si="27"/>
        <v>0</v>
      </c>
      <c r="AJ61">
        <f t="shared" ca="1" si="28"/>
        <v>0</v>
      </c>
      <c r="AK61">
        <f t="shared" ca="1" si="29"/>
        <v>0</v>
      </c>
      <c r="AL61">
        <f t="shared" ca="1" si="30"/>
        <v>0</v>
      </c>
      <c r="AM61">
        <f t="shared" ca="1" si="31"/>
        <v>0</v>
      </c>
      <c r="AN61">
        <f t="shared" ca="1" si="32"/>
        <v>0</v>
      </c>
      <c r="AO61">
        <f t="shared" ca="1" si="33"/>
        <v>0</v>
      </c>
      <c r="AP61">
        <f t="shared" ca="1" si="34"/>
        <v>0</v>
      </c>
      <c r="AQ61">
        <f t="shared" ca="1" si="35"/>
        <v>0</v>
      </c>
      <c r="AR61">
        <f t="shared" ca="1" si="36"/>
        <v>0</v>
      </c>
      <c r="AS61">
        <f t="shared" ca="1" si="37"/>
        <v>0</v>
      </c>
      <c r="AT61">
        <f t="shared" ca="1" si="38"/>
        <v>0</v>
      </c>
      <c r="AU61">
        <f t="shared" ca="1" si="39"/>
        <v>0</v>
      </c>
      <c r="AV61">
        <f t="shared" ca="1" si="40"/>
        <v>0</v>
      </c>
      <c r="AW61">
        <f t="shared" ca="1" si="41"/>
        <v>2505875.4545454541</v>
      </c>
      <c r="AX61">
        <f ca="1">('England+Wales COVID data'!$G$22*AC61/'England+Wales COVID data'!$D$22)</f>
        <v>13806.349999999999</v>
      </c>
      <c r="AY61">
        <f ca="1">('England+Wales COVID data'!$G$21*AD61/'England+Wales COVID data'!$D$21)</f>
        <v>13154.65</v>
      </c>
      <c r="AZ61">
        <f ca="1">('England+Wales COVID data'!$G$20*AE61/'England+Wales COVID data'!$D$20)</f>
        <v>9878.0843747385316</v>
      </c>
      <c r="BA61">
        <f ca="1">('England+Wales COVID data'!$G$19*AF61/'England+Wales COVID data'!$D$19)</f>
        <v>0</v>
      </c>
      <c r="BB61">
        <f ca="1">('England+Wales COVID data'!$G$18*AG61/'England+Wales COVID data'!$D$18)</f>
        <v>0</v>
      </c>
      <c r="BC61">
        <f ca="1">('England+Wales COVID data'!$G$17*AH61/'England+Wales COVID data'!$D$17)</f>
        <v>0</v>
      </c>
      <c r="BD61">
        <f ca="1">('England+Wales COVID data'!$G$16*AI61/'England+Wales COVID data'!$D$16)</f>
        <v>0</v>
      </c>
      <c r="BE61">
        <f ca="1">('England+Wales COVID data'!$G$15*AJ61/'England+Wales COVID data'!$D$15)</f>
        <v>0</v>
      </c>
      <c r="BF61">
        <f ca="1">('England+Wales COVID data'!$G$14*AK61/'England+Wales COVID data'!$D$14)</f>
        <v>0</v>
      </c>
      <c r="BG61">
        <f ca="1">('England+Wales COVID data'!$G$13*AL61/'England+Wales COVID data'!$D$13)</f>
        <v>0</v>
      </c>
      <c r="BH61">
        <f ca="1">('England+Wales COVID data'!$G$12*AM61/'England+Wales COVID data'!$D$12)</f>
        <v>0</v>
      </c>
      <c r="BI61">
        <f ca="1">('England+Wales COVID data'!$G$11*AN61/'England+Wales COVID data'!$D$11)</f>
        <v>0</v>
      </c>
      <c r="BJ61">
        <f ca="1">('England+Wales COVID data'!$G$10*AO61/'England+Wales COVID data'!$D$10)</f>
        <v>0</v>
      </c>
      <c r="BK61">
        <f ca="1">('England+Wales COVID data'!$G$9*AP61/'England+Wales COVID data'!$D$9)</f>
        <v>0</v>
      </c>
      <c r="BL61">
        <f ca="1">('England+Wales COVID data'!$G$8*AQ61/'England+Wales COVID data'!$D$8)</f>
        <v>0</v>
      </c>
      <c r="BM61">
        <f ca="1">('England+Wales COVID data'!$G$7*AR61/'England+Wales COVID data'!$D$7)</f>
        <v>0</v>
      </c>
      <c r="BN61">
        <f ca="1">('England+Wales COVID data'!$G$6*AS61/'England+Wales COVID data'!$D$6)</f>
        <v>0</v>
      </c>
      <c r="BO61">
        <f ca="1">('England+Wales COVID data'!$G$5*AT61/'England+Wales COVID data'!$D$5)</f>
        <v>0</v>
      </c>
      <c r="BP61">
        <f ca="1">('England+Wales COVID data'!$G$4*AU61/'England+Wales COVID data'!$D$4)</f>
        <v>0</v>
      </c>
      <c r="BQ61">
        <f ca="1">('England+Wales COVID data'!$G$3*AV61/'England+Wales COVID data'!$D$3)</f>
        <v>0</v>
      </c>
      <c r="BR61">
        <f t="shared" ca="1" si="42"/>
        <v>36839.08437473853</v>
      </c>
      <c r="BS61">
        <f>100*AB61/'England+Wales COVID data'!$D$23</f>
        <v>9.1752106445840909</v>
      </c>
      <c r="BT61">
        <f ca="1">100*BR61/'England+Wales COVID data'!$G$23</f>
        <v>54.136909791233442</v>
      </c>
    </row>
    <row r="62" spans="4:72" x14ac:dyDescent="0.4">
      <c r="D62" s="7">
        <f t="shared" si="19"/>
        <v>44232</v>
      </c>
      <c r="E62" s="1">
        <v>59</v>
      </c>
      <c r="F62" s="1">
        <f t="shared" si="20"/>
        <v>150000</v>
      </c>
      <c r="G62">
        <f>SUM($F$3:F61)</f>
        <v>5574000</v>
      </c>
      <c r="H62">
        <f>MIN(G62,'England+Wales COVID data'!$D$22)</f>
        <v>528959</v>
      </c>
      <c r="I62">
        <f>MIN(G62-SUM(H62),'England+Wales COVID data'!$D$21)</f>
        <v>918437</v>
      </c>
      <c r="J62">
        <f>MIN($G62-SUM($H62:I62),'England+Wales COVID data'!$D$20)</f>
        <v>1491797</v>
      </c>
      <c r="K62">
        <f>MIN($G62-SUM($H62:J62),'England+Wales COVID data'!$D$19)</f>
        <v>1985125</v>
      </c>
      <c r="L62">
        <f>MIN($G62-SUM($H62:K62),'England+Wales COVID data'!$D$18)</f>
        <v>649682</v>
      </c>
      <c r="M62">
        <f>MIN($G62-SUM($H62:L62),'England+Wales COVID data'!$D$17)</f>
        <v>0</v>
      </c>
      <c r="N62">
        <f>MIN($G62-SUM($H62:M62),'England+Wales COVID data'!$D$16)</f>
        <v>0</v>
      </c>
      <c r="O62">
        <f>MIN($G62-SUM($H62:N62),'England+Wales COVID data'!$D$15)</f>
        <v>0</v>
      </c>
      <c r="P62">
        <f>MIN($G62-SUM($H62:O62),'England+Wales COVID data'!$D$14)</f>
        <v>0</v>
      </c>
      <c r="Q62">
        <f>MIN($G62-SUM($H62:P62),'England+Wales COVID data'!$D$13)</f>
        <v>0</v>
      </c>
      <c r="R62">
        <f>MIN($G62-SUM($H62:Q62),'England+Wales COVID data'!$D$12)</f>
        <v>0</v>
      </c>
      <c r="S62">
        <f>MIN($G62-SUM($H62:R62),'England+Wales COVID data'!$D$11)</f>
        <v>0</v>
      </c>
      <c r="T62">
        <f>MIN($G62-SUM($H62:S62),'England+Wales COVID data'!$D$10)</f>
        <v>0</v>
      </c>
      <c r="U62">
        <f>MIN($G62-SUM($H62:T62),'England+Wales COVID data'!$D$9)</f>
        <v>0</v>
      </c>
      <c r="V62">
        <f>MIN($G62-SUM($H62:U62),'England+Wales COVID data'!$D$8)</f>
        <v>0</v>
      </c>
      <c r="W62">
        <f>MIN($G62-SUM($H62:V62),'England+Wales COVID data'!$D$7)</f>
        <v>0</v>
      </c>
      <c r="X62">
        <f>MIN($G62-SUM($H62:W62),'England+Wales COVID data'!$D$6)</f>
        <v>0</v>
      </c>
      <c r="Y62">
        <f>MIN($G62-SUM($H62:X62),'England+Wales COVID data'!$D$5)</f>
        <v>0</v>
      </c>
      <c r="Z62">
        <f>MIN($G62-SUM($H62:Y62),'England+Wales COVID data'!$D$4)</f>
        <v>0</v>
      </c>
      <c r="AA62">
        <f>MIN($G62-SUM($H62:Z62),'England+Wales COVID data'!$D$3)</f>
        <v>0</v>
      </c>
      <c r="AB62">
        <f t="shared" si="21"/>
        <v>5574000</v>
      </c>
      <c r="AC62">
        <f ca="1">IFERROR($B$3*OFFSET(H62,0-$B$4,0),0)</f>
        <v>502511.05</v>
      </c>
      <c r="AD62">
        <f t="shared" ca="1" si="22"/>
        <v>872515.14999999991</v>
      </c>
      <c r="AE62">
        <f t="shared" ca="1" si="23"/>
        <v>1236972.8909090906</v>
      </c>
      <c r="AF62">
        <f t="shared" ca="1" si="24"/>
        <v>0</v>
      </c>
      <c r="AG62">
        <f t="shared" ca="1" si="25"/>
        <v>0</v>
      </c>
      <c r="AH62">
        <f t="shared" ca="1" si="26"/>
        <v>0</v>
      </c>
      <c r="AI62">
        <f t="shared" ca="1" si="27"/>
        <v>0</v>
      </c>
      <c r="AJ62">
        <f t="shared" ca="1" si="28"/>
        <v>0</v>
      </c>
      <c r="AK62">
        <f t="shared" ca="1" si="29"/>
        <v>0</v>
      </c>
      <c r="AL62">
        <f t="shared" ca="1" si="30"/>
        <v>0</v>
      </c>
      <c r="AM62">
        <f t="shared" ca="1" si="31"/>
        <v>0</v>
      </c>
      <c r="AN62">
        <f t="shared" ca="1" si="32"/>
        <v>0</v>
      </c>
      <c r="AO62">
        <f t="shared" ca="1" si="33"/>
        <v>0</v>
      </c>
      <c r="AP62">
        <f t="shared" ca="1" si="34"/>
        <v>0</v>
      </c>
      <c r="AQ62">
        <f t="shared" ca="1" si="35"/>
        <v>0</v>
      </c>
      <c r="AR62">
        <f t="shared" ca="1" si="36"/>
        <v>0</v>
      </c>
      <c r="AS62">
        <f t="shared" ca="1" si="37"/>
        <v>0</v>
      </c>
      <c r="AT62">
        <f t="shared" ca="1" si="38"/>
        <v>0</v>
      </c>
      <c r="AU62">
        <f t="shared" ca="1" si="39"/>
        <v>0</v>
      </c>
      <c r="AV62">
        <f t="shared" ca="1" si="40"/>
        <v>0</v>
      </c>
      <c r="AW62">
        <f t="shared" ca="1" si="41"/>
        <v>2611999.0909090908</v>
      </c>
      <c r="AX62">
        <f ca="1">('England+Wales COVID data'!$G$22*AC62/'England+Wales COVID data'!$D$22)</f>
        <v>13806.349999999999</v>
      </c>
      <c r="AY62">
        <f ca="1">('England+Wales COVID data'!$G$21*AD62/'England+Wales COVID data'!$D$21)</f>
        <v>13154.65</v>
      </c>
      <c r="AZ62">
        <f ca="1">('England+Wales COVID data'!$G$20*AE62/'England+Wales COVID data'!$D$20)</f>
        <v>10805.085237090811</v>
      </c>
      <c r="BA62">
        <f ca="1">('England+Wales COVID data'!$G$19*AF62/'England+Wales COVID data'!$D$19)</f>
        <v>0</v>
      </c>
      <c r="BB62">
        <f ca="1">('England+Wales COVID data'!$G$18*AG62/'England+Wales COVID data'!$D$18)</f>
        <v>0</v>
      </c>
      <c r="BC62">
        <f ca="1">('England+Wales COVID data'!$G$17*AH62/'England+Wales COVID data'!$D$17)</f>
        <v>0</v>
      </c>
      <c r="BD62">
        <f ca="1">('England+Wales COVID data'!$G$16*AI62/'England+Wales COVID data'!$D$16)</f>
        <v>0</v>
      </c>
      <c r="BE62">
        <f ca="1">('England+Wales COVID data'!$G$15*AJ62/'England+Wales COVID data'!$D$15)</f>
        <v>0</v>
      </c>
      <c r="BF62">
        <f ca="1">('England+Wales COVID data'!$G$14*AK62/'England+Wales COVID data'!$D$14)</f>
        <v>0</v>
      </c>
      <c r="BG62">
        <f ca="1">('England+Wales COVID data'!$G$13*AL62/'England+Wales COVID data'!$D$13)</f>
        <v>0</v>
      </c>
      <c r="BH62">
        <f ca="1">('England+Wales COVID data'!$G$12*AM62/'England+Wales COVID data'!$D$12)</f>
        <v>0</v>
      </c>
      <c r="BI62">
        <f ca="1">('England+Wales COVID data'!$G$11*AN62/'England+Wales COVID data'!$D$11)</f>
        <v>0</v>
      </c>
      <c r="BJ62">
        <f ca="1">('England+Wales COVID data'!$G$10*AO62/'England+Wales COVID data'!$D$10)</f>
        <v>0</v>
      </c>
      <c r="BK62">
        <f ca="1">('England+Wales COVID data'!$G$9*AP62/'England+Wales COVID data'!$D$9)</f>
        <v>0</v>
      </c>
      <c r="BL62">
        <f ca="1">('England+Wales COVID data'!$G$8*AQ62/'England+Wales COVID data'!$D$8)</f>
        <v>0</v>
      </c>
      <c r="BM62">
        <f ca="1">('England+Wales COVID data'!$G$7*AR62/'England+Wales COVID data'!$D$7)</f>
        <v>0</v>
      </c>
      <c r="BN62">
        <f ca="1">('England+Wales COVID data'!$G$6*AS62/'England+Wales COVID data'!$D$6)</f>
        <v>0</v>
      </c>
      <c r="BO62">
        <f ca="1">('England+Wales COVID data'!$G$5*AT62/'England+Wales COVID data'!$D$5)</f>
        <v>0</v>
      </c>
      <c r="BP62">
        <f ca="1">('England+Wales COVID data'!$G$4*AU62/'England+Wales COVID data'!$D$4)</f>
        <v>0</v>
      </c>
      <c r="BQ62">
        <f ca="1">('England+Wales COVID data'!$G$3*AV62/'England+Wales COVID data'!$D$3)</f>
        <v>0</v>
      </c>
      <c r="BR62">
        <f t="shared" ca="1" si="42"/>
        <v>37766.085237090811</v>
      </c>
      <c r="BS62">
        <f>100*AB62/'England+Wales COVID data'!$D$23</f>
        <v>9.4289498770117479</v>
      </c>
      <c r="BT62">
        <f ca="1">100*BR62/'England+Wales COVID data'!$G$23</f>
        <v>55.499184747664607</v>
      </c>
    </row>
    <row r="63" spans="4:72" x14ac:dyDescent="0.4">
      <c r="D63" s="7">
        <f t="shared" si="19"/>
        <v>44233</v>
      </c>
      <c r="E63" s="1">
        <v>60</v>
      </c>
      <c r="F63" s="1">
        <f t="shared" si="20"/>
        <v>150000</v>
      </c>
      <c r="G63">
        <f>SUM($F$3:F62)</f>
        <v>5724000</v>
      </c>
      <c r="H63">
        <f>MIN(G63,'England+Wales COVID data'!$D$22)</f>
        <v>528959</v>
      </c>
      <c r="I63">
        <f>MIN(G63-SUM(H63),'England+Wales COVID data'!$D$21)</f>
        <v>918437</v>
      </c>
      <c r="J63">
        <f>MIN($G63-SUM($H63:I63),'England+Wales COVID data'!$D$20)</f>
        <v>1491797</v>
      </c>
      <c r="K63">
        <f>MIN($G63-SUM($H63:J63),'England+Wales COVID data'!$D$19)</f>
        <v>1985125</v>
      </c>
      <c r="L63">
        <f>MIN($G63-SUM($H63:K63),'England+Wales COVID data'!$D$18)</f>
        <v>799682</v>
      </c>
      <c r="M63">
        <f>MIN($G63-SUM($H63:L63),'England+Wales COVID data'!$D$17)</f>
        <v>0</v>
      </c>
      <c r="N63">
        <f>MIN($G63-SUM($H63:M63),'England+Wales COVID data'!$D$16)</f>
        <v>0</v>
      </c>
      <c r="O63">
        <f>MIN($G63-SUM($H63:N63),'England+Wales COVID data'!$D$15)</f>
        <v>0</v>
      </c>
      <c r="P63">
        <f>MIN($G63-SUM($H63:O63),'England+Wales COVID data'!$D$14)</f>
        <v>0</v>
      </c>
      <c r="Q63">
        <f>MIN($G63-SUM($H63:P63),'England+Wales COVID data'!$D$13)</f>
        <v>0</v>
      </c>
      <c r="R63">
        <f>MIN($G63-SUM($H63:Q63),'England+Wales COVID data'!$D$12)</f>
        <v>0</v>
      </c>
      <c r="S63">
        <f>MIN($G63-SUM($H63:R63),'England+Wales COVID data'!$D$11)</f>
        <v>0</v>
      </c>
      <c r="T63">
        <f>MIN($G63-SUM($H63:S63),'England+Wales COVID data'!$D$10)</f>
        <v>0</v>
      </c>
      <c r="U63">
        <f>MIN($G63-SUM($H63:T63),'England+Wales COVID data'!$D$9)</f>
        <v>0</v>
      </c>
      <c r="V63">
        <f>MIN($G63-SUM($H63:U63),'England+Wales COVID data'!$D$8)</f>
        <v>0</v>
      </c>
      <c r="W63">
        <f>MIN($G63-SUM($H63:V63),'England+Wales COVID data'!$D$7)</f>
        <v>0</v>
      </c>
      <c r="X63">
        <f>MIN($G63-SUM($H63:W63),'England+Wales COVID data'!$D$6)</f>
        <v>0</v>
      </c>
      <c r="Y63">
        <f>MIN($G63-SUM($H63:X63),'England+Wales COVID data'!$D$5)</f>
        <v>0</v>
      </c>
      <c r="Z63">
        <f>MIN($G63-SUM($H63:Y63),'England+Wales COVID data'!$D$4)</f>
        <v>0</v>
      </c>
      <c r="AA63">
        <f>MIN($G63-SUM($H63:Z63),'England+Wales COVID data'!$D$3)</f>
        <v>0</v>
      </c>
      <c r="AB63">
        <f t="shared" si="21"/>
        <v>5724000</v>
      </c>
      <c r="AC63">
        <f ca="1">IFERROR($B$3*OFFSET(H63,0-$B$4,0),0)</f>
        <v>502511.05</v>
      </c>
      <c r="AD63">
        <f t="shared" ca="1" si="22"/>
        <v>872515.14999999991</v>
      </c>
      <c r="AE63">
        <f t="shared" ca="1" si="23"/>
        <v>1345117.4363636363</v>
      </c>
      <c r="AF63">
        <f t="shared" ca="1" si="24"/>
        <v>0</v>
      </c>
      <c r="AG63">
        <f t="shared" ca="1" si="25"/>
        <v>0</v>
      </c>
      <c r="AH63">
        <f t="shared" ca="1" si="26"/>
        <v>0</v>
      </c>
      <c r="AI63">
        <f t="shared" ca="1" si="27"/>
        <v>0</v>
      </c>
      <c r="AJ63">
        <f t="shared" ca="1" si="28"/>
        <v>0</v>
      </c>
      <c r="AK63">
        <f t="shared" ca="1" si="29"/>
        <v>0</v>
      </c>
      <c r="AL63">
        <f t="shared" ca="1" si="30"/>
        <v>0</v>
      </c>
      <c r="AM63">
        <f t="shared" ca="1" si="31"/>
        <v>0</v>
      </c>
      <c r="AN63">
        <f t="shared" ca="1" si="32"/>
        <v>0</v>
      </c>
      <c r="AO63">
        <f t="shared" ca="1" si="33"/>
        <v>0</v>
      </c>
      <c r="AP63">
        <f t="shared" ca="1" si="34"/>
        <v>0</v>
      </c>
      <c r="AQ63">
        <f t="shared" ca="1" si="35"/>
        <v>0</v>
      </c>
      <c r="AR63">
        <f t="shared" ca="1" si="36"/>
        <v>0</v>
      </c>
      <c r="AS63">
        <f t="shared" ca="1" si="37"/>
        <v>0</v>
      </c>
      <c r="AT63">
        <f t="shared" ca="1" si="38"/>
        <v>0</v>
      </c>
      <c r="AU63">
        <f t="shared" ca="1" si="39"/>
        <v>0</v>
      </c>
      <c r="AV63">
        <f t="shared" ca="1" si="40"/>
        <v>0</v>
      </c>
      <c r="AW63">
        <f t="shared" ca="1" si="41"/>
        <v>2720143.6363636362</v>
      </c>
      <c r="AX63">
        <f ca="1">('England+Wales COVID data'!$G$22*AC63/'England+Wales COVID data'!$D$22)</f>
        <v>13806.349999999999</v>
      </c>
      <c r="AY63">
        <f ca="1">('England+Wales COVID data'!$G$21*AD63/'England+Wales COVID data'!$D$21)</f>
        <v>13154.65</v>
      </c>
      <c r="AZ63">
        <f ca="1">('England+Wales COVID data'!$G$20*AE63/'England+Wales COVID data'!$D$20)</f>
        <v>11749.73894789609</v>
      </c>
      <c r="BA63">
        <f ca="1">('England+Wales COVID data'!$G$19*AF63/'England+Wales COVID data'!$D$19)</f>
        <v>0</v>
      </c>
      <c r="BB63">
        <f ca="1">('England+Wales COVID data'!$G$18*AG63/'England+Wales COVID data'!$D$18)</f>
        <v>0</v>
      </c>
      <c r="BC63">
        <f ca="1">('England+Wales COVID data'!$G$17*AH63/'England+Wales COVID data'!$D$17)</f>
        <v>0</v>
      </c>
      <c r="BD63">
        <f ca="1">('England+Wales COVID data'!$G$16*AI63/'England+Wales COVID data'!$D$16)</f>
        <v>0</v>
      </c>
      <c r="BE63">
        <f ca="1">('England+Wales COVID data'!$G$15*AJ63/'England+Wales COVID data'!$D$15)</f>
        <v>0</v>
      </c>
      <c r="BF63">
        <f ca="1">('England+Wales COVID data'!$G$14*AK63/'England+Wales COVID data'!$D$14)</f>
        <v>0</v>
      </c>
      <c r="BG63">
        <f ca="1">('England+Wales COVID data'!$G$13*AL63/'England+Wales COVID data'!$D$13)</f>
        <v>0</v>
      </c>
      <c r="BH63">
        <f ca="1">('England+Wales COVID data'!$G$12*AM63/'England+Wales COVID data'!$D$12)</f>
        <v>0</v>
      </c>
      <c r="BI63">
        <f ca="1">('England+Wales COVID data'!$G$11*AN63/'England+Wales COVID data'!$D$11)</f>
        <v>0</v>
      </c>
      <c r="BJ63">
        <f ca="1">('England+Wales COVID data'!$G$10*AO63/'England+Wales COVID data'!$D$10)</f>
        <v>0</v>
      </c>
      <c r="BK63">
        <f ca="1">('England+Wales COVID data'!$G$9*AP63/'England+Wales COVID data'!$D$9)</f>
        <v>0</v>
      </c>
      <c r="BL63">
        <f ca="1">('England+Wales COVID data'!$G$8*AQ63/'England+Wales COVID data'!$D$8)</f>
        <v>0</v>
      </c>
      <c r="BM63">
        <f ca="1">('England+Wales COVID data'!$G$7*AR63/'England+Wales COVID data'!$D$7)</f>
        <v>0</v>
      </c>
      <c r="BN63">
        <f ca="1">('England+Wales COVID data'!$G$6*AS63/'England+Wales COVID data'!$D$6)</f>
        <v>0</v>
      </c>
      <c r="BO63">
        <f ca="1">('England+Wales COVID data'!$G$5*AT63/'England+Wales COVID data'!$D$5)</f>
        <v>0</v>
      </c>
      <c r="BP63">
        <f ca="1">('England+Wales COVID data'!$G$4*AU63/'England+Wales COVID data'!$D$4)</f>
        <v>0</v>
      </c>
      <c r="BQ63">
        <f ca="1">('England+Wales COVID data'!$G$3*AV63/'England+Wales COVID data'!$D$3)</f>
        <v>0</v>
      </c>
      <c r="BR63">
        <f t="shared" ca="1" si="42"/>
        <v>38710.73894789609</v>
      </c>
      <c r="BS63">
        <f>100*AB63/'England+Wales COVID data'!$D$23</f>
        <v>9.682689109439405</v>
      </c>
      <c r="BT63">
        <f ca="1">100*BR63/'England+Wales COVID data'!$G$23</f>
        <v>56.88740146352</v>
      </c>
    </row>
    <row r="64" spans="4:72" x14ac:dyDescent="0.4">
      <c r="D64" s="7">
        <f t="shared" si="19"/>
        <v>44234</v>
      </c>
      <c r="E64" s="1">
        <v>61</v>
      </c>
      <c r="F64" s="1">
        <f t="shared" si="20"/>
        <v>150000</v>
      </c>
      <c r="G64">
        <f>SUM($F$3:F63)</f>
        <v>5874000</v>
      </c>
      <c r="H64">
        <f>MIN(G64,'England+Wales COVID data'!$D$22)</f>
        <v>528959</v>
      </c>
      <c r="I64">
        <f>MIN(G64-SUM(H64),'England+Wales COVID data'!$D$21)</f>
        <v>918437</v>
      </c>
      <c r="J64">
        <f>MIN($G64-SUM($H64:I64),'England+Wales COVID data'!$D$20)</f>
        <v>1491797</v>
      </c>
      <c r="K64">
        <f>MIN($G64-SUM($H64:J64),'England+Wales COVID data'!$D$19)</f>
        <v>1985125</v>
      </c>
      <c r="L64">
        <f>MIN($G64-SUM($H64:K64),'England+Wales COVID data'!$D$18)</f>
        <v>949682</v>
      </c>
      <c r="M64">
        <f>MIN($G64-SUM($H64:L64),'England+Wales COVID data'!$D$17)</f>
        <v>0</v>
      </c>
      <c r="N64">
        <f>MIN($G64-SUM($H64:M64),'England+Wales COVID data'!$D$16)</f>
        <v>0</v>
      </c>
      <c r="O64">
        <f>MIN($G64-SUM($H64:N64),'England+Wales COVID data'!$D$15)</f>
        <v>0</v>
      </c>
      <c r="P64">
        <f>MIN($G64-SUM($H64:O64),'England+Wales COVID data'!$D$14)</f>
        <v>0</v>
      </c>
      <c r="Q64">
        <f>MIN($G64-SUM($H64:P64),'England+Wales COVID data'!$D$13)</f>
        <v>0</v>
      </c>
      <c r="R64">
        <f>MIN($G64-SUM($H64:Q64),'England+Wales COVID data'!$D$12)</f>
        <v>0</v>
      </c>
      <c r="S64">
        <f>MIN($G64-SUM($H64:R64),'England+Wales COVID data'!$D$11)</f>
        <v>0</v>
      </c>
      <c r="T64">
        <f>MIN($G64-SUM($H64:S64),'England+Wales COVID data'!$D$10)</f>
        <v>0</v>
      </c>
      <c r="U64">
        <f>MIN($G64-SUM($H64:T64),'England+Wales COVID data'!$D$9)</f>
        <v>0</v>
      </c>
      <c r="V64">
        <f>MIN($G64-SUM($H64:U64),'England+Wales COVID data'!$D$8)</f>
        <v>0</v>
      </c>
      <c r="W64">
        <f>MIN($G64-SUM($H64:V64),'England+Wales COVID data'!$D$7)</f>
        <v>0</v>
      </c>
      <c r="X64">
        <f>MIN($G64-SUM($H64:W64),'England+Wales COVID data'!$D$6)</f>
        <v>0</v>
      </c>
      <c r="Y64">
        <f>MIN($G64-SUM($H64:X64),'England+Wales COVID data'!$D$5)</f>
        <v>0</v>
      </c>
      <c r="Z64">
        <f>MIN($G64-SUM($H64:Y64),'England+Wales COVID data'!$D$4)</f>
        <v>0</v>
      </c>
      <c r="AA64">
        <f>MIN($G64-SUM($H64:Z64),'England+Wales COVID data'!$D$3)</f>
        <v>0</v>
      </c>
      <c r="AB64">
        <f t="shared" si="21"/>
        <v>5874000</v>
      </c>
      <c r="AC64">
        <f ca="1">IFERROR($B$3*OFFSET(H64,0-$B$4,0),0)</f>
        <v>502511.05</v>
      </c>
      <c r="AD64">
        <f t="shared" ca="1" si="22"/>
        <v>872515.14999999991</v>
      </c>
      <c r="AE64">
        <f t="shared" ca="1" si="23"/>
        <v>1417207.15</v>
      </c>
      <c r="AF64">
        <f t="shared" ca="1" si="24"/>
        <v>38075.740909090709</v>
      </c>
      <c r="AG64">
        <f t="shared" ca="1" si="25"/>
        <v>0</v>
      </c>
      <c r="AH64">
        <f t="shared" ca="1" si="26"/>
        <v>0</v>
      </c>
      <c r="AI64">
        <f t="shared" ca="1" si="27"/>
        <v>0</v>
      </c>
      <c r="AJ64">
        <f t="shared" ca="1" si="28"/>
        <v>0</v>
      </c>
      <c r="AK64">
        <f t="shared" ca="1" si="29"/>
        <v>0</v>
      </c>
      <c r="AL64">
        <f t="shared" ca="1" si="30"/>
        <v>0</v>
      </c>
      <c r="AM64">
        <f t="shared" ca="1" si="31"/>
        <v>0</v>
      </c>
      <c r="AN64">
        <f t="shared" ca="1" si="32"/>
        <v>0</v>
      </c>
      <c r="AO64">
        <f t="shared" ca="1" si="33"/>
        <v>0</v>
      </c>
      <c r="AP64">
        <f t="shared" ca="1" si="34"/>
        <v>0</v>
      </c>
      <c r="AQ64">
        <f t="shared" ca="1" si="35"/>
        <v>0</v>
      </c>
      <c r="AR64">
        <f t="shared" ca="1" si="36"/>
        <v>0</v>
      </c>
      <c r="AS64">
        <f t="shared" ca="1" si="37"/>
        <v>0</v>
      </c>
      <c r="AT64">
        <f t="shared" ca="1" si="38"/>
        <v>0</v>
      </c>
      <c r="AU64">
        <f t="shared" ca="1" si="39"/>
        <v>0</v>
      </c>
      <c r="AV64">
        <f t="shared" ca="1" si="40"/>
        <v>0</v>
      </c>
      <c r="AW64">
        <f t="shared" ca="1" si="41"/>
        <v>2830309.0909090904</v>
      </c>
      <c r="AX64">
        <f ca="1">('England+Wales COVID data'!$G$22*AC64/'England+Wales COVID data'!$D$22)</f>
        <v>13806.349999999999</v>
      </c>
      <c r="AY64">
        <f ca="1">('England+Wales COVID data'!$G$21*AD64/'England+Wales COVID data'!$D$21)</f>
        <v>13154.65</v>
      </c>
      <c r="AZ64">
        <f ca="1">('England+Wales COVID data'!$G$20*AE64/'England+Wales COVID data'!$D$20)</f>
        <v>12379.449999999999</v>
      </c>
      <c r="BA64">
        <f ca="1">('England+Wales COVID data'!$G$19*AF64/'England+Wales COVID data'!$D$19)</f>
        <v>178.39806873393499</v>
      </c>
      <c r="BB64">
        <f ca="1">('England+Wales COVID data'!$G$18*AG64/'England+Wales COVID data'!$D$18)</f>
        <v>0</v>
      </c>
      <c r="BC64">
        <f ca="1">('England+Wales COVID data'!$G$17*AH64/'England+Wales COVID data'!$D$17)</f>
        <v>0</v>
      </c>
      <c r="BD64">
        <f ca="1">('England+Wales COVID data'!$G$16*AI64/'England+Wales COVID data'!$D$16)</f>
        <v>0</v>
      </c>
      <c r="BE64">
        <f ca="1">('England+Wales COVID data'!$G$15*AJ64/'England+Wales COVID data'!$D$15)</f>
        <v>0</v>
      </c>
      <c r="BF64">
        <f ca="1">('England+Wales COVID data'!$G$14*AK64/'England+Wales COVID data'!$D$14)</f>
        <v>0</v>
      </c>
      <c r="BG64">
        <f ca="1">('England+Wales COVID data'!$G$13*AL64/'England+Wales COVID data'!$D$13)</f>
        <v>0</v>
      </c>
      <c r="BH64">
        <f ca="1">('England+Wales COVID data'!$G$12*AM64/'England+Wales COVID data'!$D$12)</f>
        <v>0</v>
      </c>
      <c r="BI64">
        <f ca="1">('England+Wales COVID data'!$G$11*AN64/'England+Wales COVID data'!$D$11)</f>
        <v>0</v>
      </c>
      <c r="BJ64">
        <f ca="1">('England+Wales COVID data'!$G$10*AO64/'England+Wales COVID data'!$D$10)</f>
        <v>0</v>
      </c>
      <c r="BK64">
        <f ca="1">('England+Wales COVID data'!$G$9*AP64/'England+Wales COVID data'!$D$9)</f>
        <v>0</v>
      </c>
      <c r="BL64">
        <f ca="1">('England+Wales COVID data'!$G$8*AQ64/'England+Wales COVID data'!$D$8)</f>
        <v>0</v>
      </c>
      <c r="BM64">
        <f ca="1">('England+Wales COVID data'!$G$7*AR64/'England+Wales COVID data'!$D$7)</f>
        <v>0</v>
      </c>
      <c r="BN64">
        <f ca="1">('England+Wales COVID data'!$G$6*AS64/'England+Wales COVID data'!$D$6)</f>
        <v>0</v>
      </c>
      <c r="BO64">
        <f ca="1">('England+Wales COVID data'!$G$5*AT64/'England+Wales COVID data'!$D$5)</f>
        <v>0</v>
      </c>
      <c r="BP64">
        <f ca="1">('England+Wales COVID data'!$G$4*AU64/'England+Wales COVID data'!$D$4)</f>
        <v>0</v>
      </c>
      <c r="BQ64">
        <f ca="1">('England+Wales COVID data'!$G$3*AV64/'England+Wales COVID data'!$D$3)</f>
        <v>0</v>
      </c>
      <c r="BR64">
        <f t="shared" ca="1" si="42"/>
        <v>39518.848068733932</v>
      </c>
      <c r="BS64">
        <f>100*AB64/'England+Wales COVID data'!$D$23</f>
        <v>9.9364283418670638</v>
      </c>
      <c r="BT64">
        <f ca="1">100*BR64/'England+Wales COVID data'!$G$23</f>
        <v>58.074958953582666</v>
      </c>
    </row>
    <row r="65" spans="4:72" x14ac:dyDescent="0.4">
      <c r="D65" s="7">
        <f t="shared" si="19"/>
        <v>44235</v>
      </c>
      <c r="E65" s="1">
        <v>62</v>
      </c>
      <c r="F65" s="1">
        <f t="shared" si="20"/>
        <v>150000</v>
      </c>
      <c r="G65">
        <f>SUM($F$3:F64)</f>
        <v>6024000</v>
      </c>
      <c r="H65">
        <f>MIN(G65,'England+Wales COVID data'!$D$22)</f>
        <v>528959</v>
      </c>
      <c r="I65">
        <f>MIN(G65-SUM(H65),'England+Wales COVID data'!$D$21)</f>
        <v>918437</v>
      </c>
      <c r="J65">
        <f>MIN($G65-SUM($H65:I65),'England+Wales COVID data'!$D$20)</f>
        <v>1491797</v>
      </c>
      <c r="K65">
        <f>MIN($G65-SUM($H65:J65),'England+Wales COVID data'!$D$19)</f>
        <v>1985125</v>
      </c>
      <c r="L65">
        <f>MIN($G65-SUM($H65:K65),'England+Wales COVID data'!$D$18)</f>
        <v>1099682</v>
      </c>
      <c r="M65">
        <f>MIN($G65-SUM($H65:L65),'England+Wales COVID data'!$D$17)</f>
        <v>0</v>
      </c>
      <c r="N65">
        <f>MIN($G65-SUM($H65:M65),'England+Wales COVID data'!$D$16)</f>
        <v>0</v>
      </c>
      <c r="O65">
        <f>MIN($G65-SUM($H65:N65),'England+Wales COVID data'!$D$15)</f>
        <v>0</v>
      </c>
      <c r="P65">
        <f>MIN($G65-SUM($H65:O65),'England+Wales COVID data'!$D$14)</f>
        <v>0</v>
      </c>
      <c r="Q65">
        <f>MIN($G65-SUM($H65:P65),'England+Wales COVID data'!$D$13)</f>
        <v>0</v>
      </c>
      <c r="R65">
        <f>MIN($G65-SUM($H65:Q65),'England+Wales COVID data'!$D$12)</f>
        <v>0</v>
      </c>
      <c r="S65">
        <f>MIN($G65-SUM($H65:R65),'England+Wales COVID data'!$D$11)</f>
        <v>0</v>
      </c>
      <c r="T65">
        <f>MIN($G65-SUM($H65:S65),'England+Wales COVID data'!$D$10)</f>
        <v>0</v>
      </c>
      <c r="U65">
        <f>MIN($G65-SUM($H65:T65),'England+Wales COVID data'!$D$9)</f>
        <v>0</v>
      </c>
      <c r="V65">
        <f>MIN($G65-SUM($H65:U65),'England+Wales COVID data'!$D$8)</f>
        <v>0</v>
      </c>
      <c r="W65">
        <f>MIN($G65-SUM($H65:V65),'England+Wales COVID data'!$D$7)</f>
        <v>0</v>
      </c>
      <c r="X65">
        <f>MIN($G65-SUM($H65:W65),'England+Wales COVID data'!$D$6)</f>
        <v>0</v>
      </c>
      <c r="Y65">
        <f>MIN($G65-SUM($H65:X65),'England+Wales COVID data'!$D$5)</f>
        <v>0</v>
      </c>
      <c r="Z65">
        <f>MIN($G65-SUM($H65:Y65),'England+Wales COVID data'!$D$4)</f>
        <v>0</v>
      </c>
      <c r="AA65">
        <f>MIN($G65-SUM($H65:Z65),'England+Wales COVID data'!$D$3)</f>
        <v>0</v>
      </c>
      <c r="AB65">
        <f t="shared" si="21"/>
        <v>6024000</v>
      </c>
      <c r="AC65">
        <f ca="1">IFERROR($B$3*OFFSET(H65,0-$B$4,0),0)</f>
        <v>502511.05</v>
      </c>
      <c r="AD65">
        <f t="shared" ca="1" si="22"/>
        <v>872515.14999999991</v>
      </c>
      <c r="AE65">
        <f t="shared" ca="1" si="23"/>
        <v>1417207.15</v>
      </c>
      <c r="AF65">
        <f t="shared" ca="1" si="24"/>
        <v>150262.10454545441</v>
      </c>
      <c r="AG65">
        <f t="shared" ca="1" si="25"/>
        <v>0</v>
      </c>
      <c r="AH65">
        <f t="shared" ca="1" si="26"/>
        <v>0</v>
      </c>
      <c r="AI65">
        <f t="shared" ca="1" si="27"/>
        <v>0</v>
      </c>
      <c r="AJ65">
        <f t="shared" ca="1" si="28"/>
        <v>0</v>
      </c>
      <c r="AK65">
        <f t="shared" ca="1" si="29"/>
        <v>0</v>
      </c>
      <c r="AL65">
        <f t="shared" ca="1" si="30"/>
        <v>0</v>
      </c>
      <c r="AM65">
        <f t="shared" ca="1" si="31"/>
        <v>0</v>
      </c>
      <c r="AN65">
        <f t="shared" ca="1" si="32"/>
        <v>0</v>
      </c>
      <c r="AO65">
        <f t="shared" ca="1" si="33"/>
        <v>0</v>
      </c>
      <c r="AP65">
        <f t="shared" ca="1" si="34"/>
        <v>0</v>
      </c>
      <c r="AQ65">
        <f t="shared" ca="1" si="35"/>
        <v>0</v>
      </c>
      <c r="AR65">
        <f t="shared" ca="1" si="36"/>
        <v>0</v>
      </c>
      <c r="AS65">
        <f t="shared" ca="1" si="37"/>
        <v>0</v>
      </c>
      <c r="AT65">
        <f t="shared" ca="1" si="38"/>
        <v>0</v>
      </c>
      <c r="AU65">
        <f t="shared" ca="1" si="39"/>
        <v>0</v>
      </c>
      <c r="AV65">
        <f t="shared" ca="1" si="40"/>
        <v>0</v>
      </c>
      <c r="AW65">
        <f t="shared" ca="1" si="41"/>
        <v>2942495.4545454541</v>
      </c>
      <c r="AX65">
        <f ca="1">('England+Wales COVID data'!$G$22*AC65/'England+Wales COVID data'!$D$22)</f>
        <v>13806.349999999999</v>
      </c>
      <c r="AY65">
        <f ca="1">('England+Wales COVID data'!$G$21*AD65/'England+Wales COVID data'!$D$21)</f>
        <v>13154.65</v>
      </c>
      <c r="AZ65">
        <f ca="1">('England+Wales COVID data'!$G$20*AE65/'England+Wales COVID data'!$D$20)</f>
        <v>12379.449999999999</v>
      </c>
      <c r="BA65">
        <f ca="1">('England+Wales COVID data'!$G$19*AF65/'England+Wales COVID data'!$D$19)</f>
        <v>704.03014136503816</v>
      </c>
      <c r="BB65">
        <f ca="1">('England+Wales COVID data'!$G$18*AG65/'England+Wales COVID data'!$D$18)</f>
        <v>0</v>
      </c>
      <c r="BC65">
        <f ca="1">('England+Wales COVID data'!$G$17*AH65/'England+Wales COVID data'!$D$17)</f>
        <v>0</v>
      </c>
      <c r="BD65">
        <f ca="1">('England+Wales COVID data'!$G$16*AI65/'England+Wales COVID data'!$D$16)</f>
        <v>0</v>
      </c>
      <c r="BE65">
        <f ca="1">('England+Wales COVID data'!$G$15*AJ65/'England+Wales COVID data'!$D$15)</f>
        <v>0</v>
      </c>
      <c r="BF65">
        <f ca="1">('England+Wales COVID data'!$G$14*AK65/'England+Wales COVID data'!$D$14)</f>
        <v>0</v>
      </c>
      <c r="BG65">
        <f ca="1">('England+Wales COVID data'!$G$13*AL65/'England+Wales COVID data'!$D$13)</f>
        <v>0</v>
      </c>
      <c r="BH65">
        <f ca="1">('England+Wales COVID data'!$G$12*AM65/'England+Wales COVID data'!$D$12)</f>
        <v>0</v>
      </c>
      <c r="BI65">
        <f ca="1">('England+Wales COVID data'!$G$11*AN65/'England+Wales COVID data'!$D$11)</f>
        <v>0</v>
      </c>
      <c r="BJ65">
        <f ca="1">('England+Wales COVID data'!$G$10*AO65/'England+Wales COVID data'!$D$10)</f>
        <v>0</v>
      </c>
      <c r="BK65">
        <f ca="1">('England+Wales COVID data'!$G$9*AP65/'England+Wales COVID data'!$D$9)</f>
        <v>0</v>
      </c>
      <c r="BL65">
        <f ca="1">('England+Wales COVID data'!$G$8*AQ65/'England+Wales COVID data'!$D$8)</f>
        <v>0</v>
      </c>
      <c r="BM65">
        <f ca="1">('England+Wales COVID data'!$G$7*AR65/'England+Wales COVID data'!$D$7)</f>
        <v>0</v>
      </c>
      <c r="BN65">
        <f ca="1">('England+Wales COVID data'!$G$6*AS65/'England+Wales COVID data'!$D$6)</f>
        <v>0</v>
      </c>
      <c r="BO65">
        <f ca="1">('England+Wales COVID data'!$G$5*AT65/'England+Wales COVID data'!$D$5)</f>
        <v>0</v>
      </c>
      <c r="BP65">
        <f ca="1">('England+Wales COVID data'!$G$4*AU65/'England+Wales COVID data'!$D$4)</f>
        <v>0</v>
      </c>
      <c r="BQ65">
        <f ca="1">('England+Wales COVID data'!$G$3*AV65/'England+Wales COVID data'!$D$3)</f>
        <v>0</v>
      </c>
      <c r="BR65">
        <f t="shared" ca="1" si="42"/>
        <v>40044.480141365035</v>
      </c>
      <c r="BS65">
        <f>100*AB65/'England+Wales COVID data'!$D$23</f>
        <v>10.190167574294721</v>
      </c>
      <c r="BT65">
        <f ca="1">100*BR65/'England+Wales COVID data'!$G$23</f>
        <v>58.847402041742647</v>
      </c>
    </row>
    <row r="66" spans="4:72" x14ac:dyDescent="0.4">
      <c r="D66" s="7">
        <f t="shared" si="19"/>
        <v>44236</v>
      </c>
      <c r="E66" s="1">
        <v>63</v>
      </c>
      <c r="F66" s="1">
        <f t="shared" si="20"/>
        <v>150000</v>
      </c>
      <c r="G66">
        <f>SUM($F$3:F65)</f>
        <v>6174000</v>
      </c>
      <c r="H66">
        <f>MIN(G66,'England+Wales COVID data'!$D$22)</f>
        <v>528959</v>
      </c>
      <c r="I66">
        <f>MIN(G66-SUM(H66),'England+Wales COVID data'!$D$21)</f>
        <v>918437</v>
      </c>
      <c r="J66">
        <f>MIN($G66-SUM($H66:I66),'England+Wales COVID data'!$D$20)</f>
        <v>1491797</v>
      </c>
      <c r="K66">
        <f>MIN($G66-SUM($H66:J66),'England+Wales COVID data'!$D$19)</f>
        <v>1985125</v>
      </c>
      <c r="L66">
        <f>MIN($G66-SUM($H66:K66),'England+Wales COVID data'!$D$18)</f>
        <v>1249682</v>
      </c>
      <c r="M66">
        <f>MIN($G66-SUM($H66:L66),'England+Wales COVID data'!$D$17)</f>
        <v>0</v>
      </c>
      <c r="N66">
        <f>MIN($G66-SUM($H66:M66),'England+Wales COVID data'!$D$16)</f>
        <v>0</v>
      </c>
      <c r="O66">
        <f>MIN($G66-SUM($H66:N66),'England+Wales COVID data'!$D$15)</f>
        <v>0</v>
      </c>
      <c r="P66">
        <f>MIN($G66-SUM($H66:O66),'England+Wales COVID data'!$D$14)</f>
        <v>0</v>
      </c>
      <c r="Q66">
        <f>MIN($G66-SUM($H66:P66),'England+Wales COVID data'!$D$13)</f>
        <v>0</v>
      </c>
      <c r="R66">
        <f>MIN($G66-SUM($H66:Q66),'England+Wales COVID data'!$D$12)</f>
        <v>0</v>
      </c>
      <c r="S66">
        <f>MIN($G66-SUM($H66:R66),'England+Wales COVID data'!$D$11)</f>
        <v>0</v>
      </c>
      <c r="T66">
        <f>MIN($G66-SUM($H66:S66),'England+Wales COVID data'!$D$10)</f>
        <v>0</v>
      </c>
      <c r="U66">
        <f>MIN($G66-SUM($H66:T66),'England+Wales COVID data'!$D$9)</f>
        <v>0</v>
      </c>
      <c r="V66">
        <f>MIN($G66-SUM($H66:U66),'England+Wales COVID data'!$D$8)</f>
        <v>0</v>
      </c>
      <c r="W66">
        <f>MIN($G66-SUM($H66:V66),'England+Wales COVID data'!$D$7)</f>
        <v>0</v>
      </c>
      <c r="X66">
        <f>MIN($G66-SUM($H66:W66),'England+Wales COVID data'!$D$6)</f>
        <v>0</v>
      </c>
      <c r="Y66">
        <f>MIN($G66-SUM($H66:X66),'England+Wales COVID data'!$D$5)</f>
        <v>0</v>
      </c>
      <c r="Z66">
        <f>MIN($G66-SUM($H66:Y66),'England+Wales COVID data'!$D$4)</f>
        <v>0</v>
      </c>
      <c r="AA66">
        <f>MIN($G66-SUM($H66:Z66),'England+Wales COVID data'!$D$3)</f>
        <v>0</v>
      </c>
      <c r="AB66">
        <f t="shared" si="21"/>
        <v>6174000</v>
      </c>
      <c r="AC66">
        <f ca="1">IFERROR($B$3*OFFSET(H66,0-$B$4,0),0)</f>
        <v>502511.05</v>
      </c>
      <c r="AD66">
        <f t="shared" ca="1" si="22"/>
        <v>872515.14999999991</v>
      </c>
      <c r="AE66">
        <f t="shared" ca="1" si="23"/>
        <v>1417207.15</v>
      </c>
      <c r="AF66">
        <f t="shared" ca="1" si="24"/>
        <v>264469.37727272697</v>
      </c>
      <c r="AG66">
        <f t="shared" ca="1" si="25"/>
        <v>0</v>
      </c>
      <c r="AH66">
        <f t="shared" ca="1" si="26"/>
        <v>0</v>
      </c>
      <c r="AI66">
        <f t="shared" ca="1" si="27"/>
        <v>0</v>
      </c>
      <c r="AJ66">
        <f t="shared" ca="1" si="28"/>
        <v>0</v>
      </c>
      <c r="AK66">
        <f t="shared" ca="1" si="29"/>
        <v>0</v>
      </c>
      <c r="AL66">
        <f t="shared" ca="1" si="30"/>
        <v>0</v>
      </c>
      <c r="AM66">
        <f t="shared" ca="1" si="31"/>
        <v>0</v>
      </c>
      <c r="AN66">
        <f t="shared" ca="1" si="32"/>
        <v>0</v>
      </c>
      <c r="AO66">
        <f t="shared" ca="1" si="33"/>
        <v>0</v>
      </c>
      <c r="AP66">
        <f t="shared" ca="1" si="34"/>
        <v>0</v>
      </c>
      <c r="AQ66">
        <f t="shared" ca="1" si="35"/>
        <v>0</v>
      </c>
      <c r="AR66">
        <f t="shared" ca="1" si="36"/>
        <v>0</v>
      </c>
      <c r="AS66">
        <f t="shared" ca="1" si="37"/>
        <v>0</v>
      </c>
      <c r="AT66">
        <f t="shared" ca="1" si="38"/>
        <v>0</v>
      </c>
      <c r="AU66">
        <f t="shared" ca="1" si="39"/>
        <v>0</v>
      </c>
      <c r="AV66">
        <f t="shared" ca="1" si="40"/>
        <v>0</v>
      </c>
      <c r="AW66">
        <f t="shared" ca="1" si="41"/>
        <v>3056702.7272727266</v>
      </c>
      <c r="AX66">
        <f ca="1">('England+Wales COVID data'!$G$22*AC66/'England+Wales COVID data'!$D$22)</f>
        <v>13806.349999999999</v>
      </c>
      <c r="AY66">
        <f ca="1">('England+Wales COVID data'!$G$21*AD66/'England+Wales COVID data'!$D$21)</f>
        <v>13154.65</v>
      </c>
      <c r="AZ66">
        <f ca="1">('England+Wales COVID data'!$G$20*AE66/'England+Wales COVID data'!$D$20)</f>
        <v>12379.449999999999</v>
      </c>
      <c r="BA66">
        <f ca="1">('England+Wales COVID data'!$G$19*AF66/'England+Wales COVID data'!$D$19)</f>
        <v>1239.1308748888023</v>
      </c>
      <c r="BB66">
        <f ca="1">('England+Wales COVID data'!$G$18*AG66/'England+Wales COVID data'!$D$18)</f>
        <v>0</v>
      </c>
      <c r="BC66">
        <f ca="1">('England+Wales COVID data'!$G$17*AH66/'England+Wales COVID data'!$D$17)</f>
        <v>0</v>
      </c>
      <c r="BD66">
        <f ca="1">('England+Wales COVID data'!$G$16*AI66/'England+Wales COVID data'!$D$16)</f>
        <v>0</v>
      </c>
      <c r="BE66">
        <f ca="1">('England+Wales COVID data'!$G$15*AJ66/'England+Wales COVID data'!$D$15)</f>
        <v>0</v>
      </c>
      <c r="BF66">
        <f ca="1">('England+Wales COVID data'!$G$14*AK66/'England+Wales COVID data'!$D$14)</f>
        <v>0</v>
      </c>
      <c r="BG66">
        <f ca="1">('England+Wales COVID data'!$G$13*AL66/'England+Wales COVID data'!$D$13)</f>
        <v>0</v>
      </c>
      <c r="BH66">
        <f ca="1">('England+Wales COVID data'!$G$12*AM66/'England+Wales COVID data'!$D$12)</f>
        <v>0</v>
      </c>
      <c r="BI66">
        <f ca="1">('England+Wales COVID data'!$G$11*AN66/'England+Wales COVID data'!$D$11)</f>
        <v>0</v>
      </c>
      <c r="BJ66">
        <f ca="1">('England+Wales COVID data'!$G$10*AO66/'England+Wales COVID data'!$D$10)</f>
        <v>0</v>
      </c>
      <c r="BK66">
        <f ca="1">('England+Wales COVID data'!$G$9*AP66/'England+Wales COVID data'!$D$9)</f>
        <v>0</v>
      </c>
      <c r="BL66">
        <f ca="1">('England+Wales COVID data'!$G$8*AQ66/'England+Wales COVID data'!$D$8)</f>
        <v>0</v>
      </c>
      <c r="BM66">
        <f ca="1">('England+Wales COVID data'!$G$7*AR66/'England+Wales COVID data'!$D$7)</f>
        <v>0</v>
      </c>
      <c r="BN66">
        <f ca="1">('England+Wales COVID data'!$G$6*AS66/'England+Wales COVID data'!$D$6)</f>
        <v>0</v>
      </c>
      <c r="BO66">
        <f ca="1">('England+Wales COVID data'!$G$5*AT66/'England+Wales COVID data'!$D$5)</f>
        <v>0</v>
      </c>
      <c r="BP66">
        <f ca="1">('England+Wales COVID data'!$G$4*AU66/'England+Wales COVID data'!$D$4)</f>
        <v>0</v>
      </c>
      <c r="BQ66">
        <f ca="1">('England+Wales COVID data'!$G$3*AV66/'England+Wales COVID data'!$D$3)</f>
        <v>0</v>
      </c>
      <c r="BR66">
        <f t="shared" ca="1" si="42"/>
        <v>40579.580874888801</v>
      </c>
      <c r="BS66">
        <f>100*AB66/'England+Wales COVID data'!$D$23</f>
        <v>10.443906806722378</v>
      </c>
      <c r="BT66">
        <f ca="1">100*BR66/'England+Wales COVID data'!$G$23</f>
        <v>59.633759809088879</v>
      </c>
    </row>
    <row r="67" spans="4:72" x14ac:dyDescent="0.4">
      <c r="D67" s="7">
        <f t="shared" si="19"/>
        <v>44237</v>
      </c>
      <c r="E67" s="1">
        <v>64</v>
      </c>
      <c r="F67" s="1">
        <f t="shared" si="20"/>
        <v>150000</v>
      </c>
      <c r="G67">
        <f>SUM($F$3:F66)</f>
        <v>6324000</v>
      </c>
      <c r="H67">
        <f>MIN(G67,'England+Wales COVID data'!$D$22)</f>
        <v>528959</v>
      </c>
      <c r="I67">
        <f>MIN(G67-SUM(H67),'England+Wales COVID data'!$D$21)</f>
        <v>918437</v>
      </c>
      <c r="J67">
        <f>MIN($G67-SUM($H67:I67),'England+Wales COVID data'!$D$20)</f>
        <v>1491797</v>
      </c>
      <c r="K67">
        <f>MIN($G67-SUM($H67:J67),'England+Wales COVID data'!$D$19)</f>
        <v>1985125</v>
      </c>
      <c r="L67">
        <f>MIN($G67-SUM($H67:K67),'England+Wales COVID data'!$D$18)</f>
        <v>1399682</v>
      </c>
      <c r="M67">
        <f>MIN($G67-SUM($H67:L67),'England+Wales COVID data'!$D$17)</f>
        <v>0</v>
      </c>
      <c r="N67">
        <f>MIN($G67-SUM($H67:M67),'England+Wales COVID data'!$D$16)</f>
        <v>0</v>
      </c>
      <c r="O67">
        <f>MIN($G67-SUM($H67:N67),'England+Wales COVID data'!$D$15)</f>
        <v>0</v>
      </c>
      <c r="P67">
        <f>MIN($G67-SUM($H67:O67),'England+Wales COVID data'!$D$14)</f>
        <v>0</v>
      </c>
      <c r="Q67">
        <f>MIN($G67-SUM($H67:P67),'England+Wales COVID data'!$D$13)</f>
        <v>0</v>
      </c>
      <c r="R67">
        <f>MIN($G67-SUM($H67:Q67),'England+Wales COVID data'!$D$12)</f>
        <v>0</v>
      </c>
      <c r="S67">
        <f>MIN($G67-SUM($H67:R67),'England+Wales COVID data'!$D$11)</f>
        <v>0</v>
      </c>
      <c r="T67">
        <f>MIN($G67-SUM($H67:S67),'England+Wales COVID data'!$D$10)</f>
        <v>0</v>
      </c>
      <c r="U67">
        <f>MIN($G67-SUM($H67:T67),'England+Wales COVID data'!$D$9)</f>
        <v>0</v>
      </c>
      <c r="V67">
        <f>MIN($G67-SUM($H67:U67),'England+Wales COVID data'!$D$8)</f>
        <v>0</v>
      </c>
      <c r="W67">
        <f>MIN($G67-SUM($H67:V67),'England+Wales COVID data'!$D$7)</f>
        <v>0</v>
      </c>
      <c r="X67">
        <f>MIN($G67-SUM($H67:W67),'England+Wales COVID data'!$D$6)</f>
        <v>0</v>
      </c>
      <c r="Y67">
        <f>MIN($G67-SUM($H67:X67),'England+Wales COVID data'!$D$5)</f>
        <v>0</v>
      </c>
      <c r="Z67">
        <f>MIN($G67-SUM($H67:Y67),'England+Wales COVID data'!$D$4)</f>
        <v>0</v>
      </c>
      <c r="AA67">
        <f>MIN($G67-SUM($H67:Z67),'England+Wales COVID data'!$D$3)</f>
        <v>0</v>
      </c>
      <c r="AB67">
        <f t="shared" si="21"/>
        <v>6324000</v>
      </c>
      <c r="AC67">
        <f t="shared" ref="AC67:AC116" ca="1" si="43">IFERROR($B$3*OFFSET(H67,0-$B$4,0),0)</f>
        <v>502511.05</v>
      </c>
      <c r="AD67">
        <f t="shared" ca="1" si="22"/>
        <v>872515.14999999991</v>
      </c>
      <c r="AE67">
        <f t="shared" ca="1" si="23"/>
        <v>1417207.15</v>
      </c>
      <c r="AF67">
        <f t="shared" ca="1" si="24"/>
        <v>380697.55909090885</v>
      </c>
      <c r="AG67">
        <f t="shared" ca="1" si="25"/>
        <v>0</v>
      </c>
      <c r="AH67">
        <f t="shared" ca="1" si="26"/>
        <v>0</v>
      </c>
      <c r="AI67">
        <f t="shared" ca="1" si="27"/>
        <v>0</v>
      </c>
      <c r="AJ67">
        <f t="shared" ca="1" si="28"/>
        <v>0</v>
      </c>
      <c r="AK67">
        <f t="shared" ca="1" si="29"/>
        <v>0</v>
      </c>
      <c r="AL67">
        <f t="shared" ca="1" si="30"/>
        <v>0</v>
      </c>
      <c r="AM67">
        <f t="shared" ca="1" si="31"/>
        <v>0</v>
      </c>
      <c r="AN67">
        <f t="shared" ca="1" si="32"/>
        <v>0</v>
      </c>
      <c r="AO67">
        <f t="shared" ca="1" si="33"/>
        <v>0</v>
      </c>
      <c r="AP67">
        <f t="shared" ca="1" si="34"/>
        <v>0</v>
      </c>
      <c r="AQ67">
        <f t="shared" ca="1" si="35"/>
        <v>0</v>
      </c>
      <c r="AR67">
        <f t="shared" ca="1" si="36"/>
        <v>0</v>
      </c>
      <c r="AS67">
        <f t="shared" ca="1" si="37"/>
        <v>0</v>
      </c>
      <c r="AT67">
        <f t="shared" ca="1" si="38"/>
        <v>0</v>
      </c>
      <c r="AU67">
        <f t="shared" ca="1" si="39"/>
        <v>0</v>
      </c>
      <c r="AV67">
        <f t="shared" ca="1" si="40"/>
        <v>0</v>
      </c>
      <c r="AW67">
        <f t="shared" ca="1" si="41"/>
        <v>3172930.9090909082</v>
      </c>
      <c r="AX67">
        <f ca="1">('England+Wales COVID data'!$G$22*AC67/'England+Wales COVID data'!$D$22)</f>
        <v>13806.349999999999</v>
      </c>
      <c r="AY67">
        <f ca="1">('England+Wales COVID data'!$G$21*AD67/'England+Wales COVID data'!$D$21)</f>
        <v>13154.65</v>
      </c>
      <c r="AZ67">
        <f ca="1">('England+Wales COVID data'!$G$20*AE67/'England+Wales COVID data'!$D$20)</f>
        <v>12379.449999999999</v>
      </c>
      <c r="BA67">
        <f ca="1">('England+Wales COVID data'!$G$19*AF67/'England+Wales COVID data'!$D$19)</f>
        <v>1783.7002693052293</v>
      </c>
      <c r="BB67">
        <f ca="1">('England+Wales COVID data'!$G$18*AG67/'England+Wales COVID data'!$D$18)</f>
        <v>0</v>
      </c>
      <c r="BC67">
        <f ca="1">('England+Wales COVID data'!$G$17*AH67/'England+Wales COVID data'!$D$17)</f>
        <v>0</v>
      </c>
      <c r="BD67">
        <f ca="1">('England+Wales COVID data'!$G$16*AI67/'England+Wales COVID data'!$D$16)</f>
        <v>0</v>
      </c>
      <c r="BE67">
        <f ca="1">('England+Wales COVID data'!$G$15*AJ67/'England+Wales COVID data'!$D$15)</f>
        <v>0</v>
      </c>
      <c r="BF67">
        <f ca="1">('England+Wales COVID data'!$G$14*AK67/'England+Wales COVID data'!$D$14)</f>
        <v>0</v>
      </c>
      <c r="BG67">
        <f ca="1">('England+Wales COVID data'!$G$13*AL67/'England+Wales COVID data'!$D$13)</f>
        <v>0</v>
      </c>
      <c r="BH67">
        <f ca="1">('England+Wales COVID data'!$G$12*AM67/'England+Wales COVID data'!$D$12)</f>
        <v>0</v>
      </c>
      <c r="BI67">
        <f ca="1">('England+Wales COVID data'!$G$11*AN67/'England+Wales COVID data'!$D$11)</f>
        <v>0</v>
      </c>
      <c r="BJ67">
        <f ca="1">('England+Wales COVID data'!$G$10*AO67/'England+Wales COVID data'!$D$10)</f>
        <v>0</v>
      </c>
      <c r="BK67">
        <f ca="1">('England+Wales COVID data'!$G$9*AP67/'England+Wales COVID data'!$D$9)</f>
        <v>0</v>
      </c>
      <c r="BL67">
        <f ca="1">('England+Wales COVID data'!$G$8*AQ67/'England+Wales COVID data'!$D$8)</f>
        <v>0</v>
      </c>
      <c r="BM67">
        <f ca="1">('England+Wales COVID data'!$G$7*AR67/'England+Wales COVID data'!$D$7)</f>
        <v>0</v>
      </c>
      <c r="BN67">
        <f ca="1">('England+Wales COVID data'!$G$6*AS67/'England+Wales COVID data'!$D$6)</f>
        <v>0</v>
      </c>
      <c r="BO67">
        <f ca="1">('England+Wales COVID data'!$G$5*AT67/'England+Wales COVID data'!$D$5)</f>
        <v>0</v>
      </c>
      <c r="BP67">
        <f ca="1">('England+Wales COVID data'!$G$4*AU67/'England+Wales COVID data'!$D$4)</f>
        <v>0</v>
      </c>
      <c r="BQ67">
        <f ca="1">('England+Wales COVID data'!$G$3*AV67/'England+Wales COVID data'!$D$3)</f>
        <v>0</v>
      </c>
      <c r="BR67">
        <f t="shared" ca="1" si="42"/>
        <v>41124.150269305224</v>
      </c>
      <c r="BS67">
        <f>100*AB67/'England+Wales COVID data'!$D$23</f>
        <v>10.697646039150035</v>
      </c>
      <c r="BT67">
        <f ca="1">100*BR67/'England+Wales COVID data'!$G$23</f>
        <v>60.434032255621368</v>
      </c>
    </row>
    <row r="68" spans="4:72" x14ac:dyDescent="0.4">
      <c r="D68" s="7">
        <f t="shared" ref="D68:D131" si="44">$B$6+E68</f>
        <v>44238</v>
      </c>
      <c r="E68" s="1">
        <v>65</v>
      </c>
      <c r="F68" s="1">
        <f t="shared" ref="F68:F131" si="45">MIN($B$5+($B$7-$B$5)*(D68-$B$6)/($B$8-$B$6),$B$7)</f>
        <v>150000</v>
      </c>
      <c r="G68">
        <f>SUM($F$3:F67)</f>
        <v>6474000</v>
      </c>
      <c r="H68">
        <f>MIN(G68,'England+Wales COVID data'!$D$22)</f>
        <v>528959</v>
      </c>
      <c r="I68">
        <f>MIN(G68-SUM(H68),'England+Wales COVID data'!$D$21)</f>
        <v>918437</v>
      </c>
      <c r="J68">
        <f>MIN($G68-SUM($H68:I68),'England+Wales COVID data'!$D$20)</f>
        <v>1491797</v>
      </c>
      <c r="K68">
        <f>MIN($G68-SUM($H68:J68),'England+Wales COVID data'!$D$19)</f>
        <v>1985125</v>
      </c>
      <c r="L68">
        <f>MIN($G68-SUM($H68:K68),'England+Wales COVID data'!$D$18)</f>
        <v>1549682</v>
      </c>
      <c r="M68">
        <f>MIN($G68-SUM($H68:L68),'England+Wales COVID data'!$D$17)</f>
        <v>0</v>
      </c>
      <c r="N68">
        <f>MIN($G68-SUM($H68:M68),'England+Wales COVID data'!$D$16)</f>
        <v>0</v>
      </c>
      <c r="O68">
        <f>MIN($G68-SUM($H68:N68),'England+Wales COVID data'!$D$15)</f>
        <v>0</v>
      </c>
      <c r="P68">
        <f>MIN($G68-SUM($H68:O68),'England+Wales COVID data'!$D$14)</f>
        <v>0</v>
      </c>
      <c r="Q68">
        <f>MIN($G68-SUM($H68:P68),'England+Wales COVID data'!$D$13)</f>
        <v>0</v>
      </c>
      <c r="R68">
        <f>MIN($G68-SUM($H68:Q68),'England+Wales COVID data'!$D$12)</f>
        <v>0</v>
      </c>
      <c r="S68">
        <f>MIN($G68-SUM($H68:R68),'England+Wales COVID data'!$D$11)</f>
        <v>0</v>
      </c>
      <c r="T68">
        <f>MIN($G68-SUM($H68:S68),'England+Wales COVID data'!$D$10)</f>
        <v>0</v>
      </c>
      <c r="U68">
        <f>MIN($G68-SUM($H68:T68),'England+Wales COVID data'!$D$9)</f>
        <v>0</v>
      </c>
      <c r="V68">
        <f>MIN($G68-SUM($H68:U68),'England+Wales COVID data'!$D$8)</f>
        <v>0</v>
      </c>
      <c r="W68">
        <f>MIN($G68-SUM($H68:V68),'England+Wales COVID data'!$D$7)</f>
        <v>0</v>
      </c>
      <c r="X68">
        <f>MIN($G68-SUM($H68:W68),'England+Wales COVID data'!$D$6)</f>
        <v>0</v>
      </c>
      <c r="Y68">
        <f>MIN($G68-SUM($H68:X68),'England+Wales COVID data'!$D$5)</f>
        <v>0</v>
      </c>
      <c r="Z68">
        <f>MIN($G68-SUM($H68:Y68),'England+Wales COVID data'!$D$4)</f>
        <v>0</v>
      </c>
      <c r="AA68">
        <f>MIN($G68-SUM($H68:Z68),'England+Wales COVID data'!$D$3)</f>
        <v>0</v>
      </c>
      <c r="AB68">
        <f t="shared" ref="AB68:AB116" si="46">SUM(H68:AA68)</f>
        <v>6474000</v>
      </c>
      <c r="AC68">
        <f t="shared" ca="1" si="43"/>
        <v>502511.05</v>
      </c>
      <c r="AD68">
        <f t="shared" ref="AD68:AD116" ca="1" si="47">IFERROR($B$3*OFFSET(I68,0-$B$4,0),0)</f>
        <v>872515.14999999991</v>
      </c>
      <c r="AE68">
        <f t="shared" ref="AE68:AE116" ca="1" si="48">IFERROR($B$3*OFFSET(J68,0-$B$4,0),0)</f>
        <v>1417207.15</v>
      </c>
      <c r="AF68">
        <f t="shared" ref="AF68:AF116" ca="1" si="49">IFERROR($B$3*OFFSET(K68,0-$B$4,0),0)</f>
        <v>498946.64999999956</v>
      </c>
      <c r="AG68">
        <f t="shared" ref="AG68:AG116" ca="1" si="50">IFERROR($B$3*OFFSET(L68,0-$B$4,0),0)</f>
        <v>0</v>
      </c>
      <c r="AH68">
        <f t="shared" ref="AH68:AH116" ca="1" si="51">IFERROR($B$3*OFFSET(M68,0-$B$4,0),0)</f>
        <v>0</v>
      </c>
      <c r="AI68">
        <f t="shared" ref="AI68:AI116" ca="1" si="52">IFERROR($B$3*OFFSET(N68,0-$B$4,0),0)</f>
        <v>0</v>
      </c>
      <c r="AJ68">
        <f t="shared" ref="AJ68:AJ116" ca="1" si="53">IFERROR($B$3*OFFSET(O68,0-$B$4,0),0)</f>
        <v>0</v>
      </c>
      <c r="AK68">
        <f t="shared" ref="AK68:AK116" ca="1" si="54">IFERROR($B$3*OFFSET(P68,0-$B$4,0),0)</f>
        <v>0</v>
      </c>
      <c r="AL68">
        <f t="shared" ref="AL68:AL116" ca="1" si="55">IFERROR($B$3*OFFSET(Q68,0-$B$4,0),0)</f>
        <v>0</v>
      </c>
      <c r="AM68">
        <f t="shared" ref="AM68:AM116" ca="1" si="56">IFERROR($B$3*OFFSET(R68,0-$B$4,0),0)</f>
        <v>0</v>
      </c>
      <c r="AN68">
        <f t="shared" ref="AN68:AN116" ca="1" si="57">IFERROR($B$3*OFFSET(S68,0-$B$4,0),0)</f>
        <v>0</v>
      </c>
      <c r="AO68">
        <f t="shared" ref="AO68:AO116" ca="1" si="58">IFERROR($B$3*OFFSET(T68,0-$B$4,0),0)</f>
        <v>0</v>
      </c>
      <c r="AP68">
        <f t="shared" ref="AP68:AP116" ca="1" si="59">IFERROR($B$3*OFFSET(U68,0-$B$4,0),0)</f>
        <v>0</v>
      </c>
      <c r="AQ68">
        <f t="shared" ref="AQ68:AQ116" ca="1" si="60">IFERROR($B$3*OFFSET(V68,0-$B$4,0),0)</f>
        <v>0</v>
      </c>
      <c r="AR68">
        <f t="shared" ref="AR68:AR116" ca="1" si="61">IFERROR($B$3*OFFSET(W68,0-$B$4,0),0)</f>
        <v>0</v>
      </c>
      <c r="AS68">
        <f t="shared" ref="AS68:AS116" ca="1" si="62">IFERROR($B$3*OFFSET(X68,0-$B$4,0),0)</f>
        <v>0</v>
      </c>
      <c r="AT68">
        <f t="shared" ref="AT68:AT116" ca="1" si="63">IFERROR($B$3*OFFSET(Y68,0-$B$4,0),0)</f>
        <v>0</v>
      </c>
      <c r="AU68">
        <f t="shared" ref="AU68:AU116" ca="1" si="64">IFERROR($B$3*OFFSET(Z68,0-$B$4,0),0)</f>
        <v>0</v>
      </c>
      <c r="AV68">
        <f t="shared" ref="AV68:AV116" ca="1" si="65">IFERROR($B$3*OFFSET(AA68,0-$B$4,0),0)</f>
        <v>0</v>
      </c>
      <c r="AW68">
        <f t="shared" ref="AW68:AW116" ca="1" si="66">SUM(AC68:AV68)</f>
        <v>3291179.9999999991</v>
      </c>
      <c r="AX68">
        <f ca="1">('England+Wales COVID data'!$G$22*AC68/'England+Wales COVID data'!$D$22)</f>
        <v>13806.349999999999</v>
      </c>
      <c r="AY68">
        <f ca="1">('England+Wales COVID data'!$G$21*AD68/'England+Wales COVID data'!$D$21)</f>
        <v>13154.65</v>
      </c>
      <c r="AZ68">
        <f ca="1">('England+Wales COVID data'!$G$20*AE68/'England+Wales COVID data'!$D$20)</f>
        <v>12379.449999999999</v>
      </c>
      <c r="BA68">
        <f ca="1">('England+Wales COVID data'!$G$19*AF68/'England+Wales COVID data'!$D$19)</f>
        <v>2337.7383246143168</v>
      </c>
      <c r="BB68">
        <f ca="1">('England+Wales COVID data'!$G$18*AG68/'England+Wales COVID data'!$D$18)</f>
        <v>0</v>
      </c>
      <c r="BC68">
        <f ca="1">('England+Wales COVID data'!$G$17*AH68/'England+Wales COVID data'!$D$17)</f>
        <v>0</v>
      </c>
      <c r="BD68">
        <f ca="1">('England+Wales COVID data'!$G$16*AI68/'England+Wales COVID data'!$D$16)</f>
        <v>0</v>
      </c>
      <c r="BE68">
        <f ca="1">('England+Wales COVID data'!$G$15*AJ68/'England+Wales COVID data'!$D$15)</f>
        <v>0</v>
      </c>
      <c r="BF68">
        <f ca="1">('England+Wales COVID data'!$G$14*AK68/'England+Wales COVID data'!$D$14)</f>
        <v>0</v>
      </c>
      <c r="BG68">
        <f ca="1">('England+Wales COVID data'!$G$13*AL68/'England+Wales COVID data'!$D$13)</f>
        <v>0</v>
      </c>
      <c r="BH68">
        <f ca="1">('England+Wales COVID data'!$G$12*AM68/'England+Wales COVID data'!$D$12)</f>
        <v>0</v>
      </c>
      <c r="BI68">
        <f ca="1">('England+Wales COVID data'!$G$11*AN68/'England+Wales COVID data'!$D$11)</f>
        <v>0</v>
      </c>
      <c r="BJ68">
        <f ca="1">('England+Wales COVID data'!$G$10*AO68/'England+Wales COVID data'!$D$10)</f>
        <v>0</v>
      </c>
      <c r="BK68">
        <f ca="1">('England+Wales COVID data'!$G$9*AP68/'England+Wales COVID data'!$D$9)</f>
        <v>0</v>
      </c>
      <c r="BL68">
        <f ca="1">('England+Wales COVID data'!$G$8*AQ68/'England+Wales COVID data'!$D$8)</f>
        <v>0</v>
      </c>
      <c r="BM68">
        <f ca="1">('England+Wales COVID data'!$G$7*AR68/'England+Wales COVID data'!$D$7)</f>
        <v>0</v>
      </c>
      <c r="BN68">
        <f ca="1">('England+Wales COVID data'!$G$6*AS68/'England+Wales COVID data'!$D$6)</f>
        <v>0</v>
      </c>
      <c r="BO68">
        <f ca="1">('England+Wales COVID data'!$G$5*AT68/'England+Wales COVID data'!$D$5)</f>
        <v>0</v>
      </c>
      <c r="BP68">
        <f ca="1">('England+Wales COVID data'!$G$4*AU68/'England+Wales COVID data'!$D$4)</f>
        <v>0</v>
      </c>
      <c r="BQ68">
        <f ca="1">('England+Wales COVID data'!$G$3*AV68/'England+Wales COVID data'!$D$3)</f>
        <v>0</v>
      </c>
      <c r="BR68">
        <f t="shared" ref="BR68:BR116" ca="1" si="67">SUM(AX68:BQ68)</f>
        <v>41678.188324614312</v>
      </c>
      <c r="BS68">
        <f>100*AB68/'England+Wales COVID data'!$D$23</f>
        <v>10.951385271577692</v>
      </c>
      <c r="BT68">
        <f ca="1">100*BR68/'England+Wales COVID data'!$G$23</f>
        <v>61.2482193813401</v>
      </c>
    </row>
    <row r="69" spans="4:72" x14ac:dyDescent="0.4">
      <c r="D69" s="7">
        <f t="shared" si="44"/>
        <v>44239</v>
      </c>
      <c r="E69" s="1">
        <v>66</v>
      </c>
      <c r="F69" s="1">
        <f t="shared" si="45"/>
        <v>150000</v>
      </c>
      <c r="G69">
        <f>SUM($F$3:F68)</f>
        <v>6624000</v>
      </c>
      <c r="H69">
        <f>MIN(G69,'England+Wales COVID data'!$D$22)</f>
        <v>528959</v>
      </c>
      <c r="I69">
        <f>MIN(G69-SUM(H69),'England+Wales COVID data'!$D$21)</f>
        <v>918437</v>
      </c>
      <c r="J69">
        <f>MIN($G69-SUM($H69:I69),'England+Wales COVID data'!$D$20)</f>
        <v>1491797</v>
      </c>
      <c r="K69">
        <f>MIN($G69-SUM($H69:J69),'England+Wales COVID data'!$D$19)</f>
        <v>1985125</v>
      </c>
      <c r="L69">
        <f>MIN($G69-SUM($H69:K69),'England+Wales COVID data'!$D$18)</f>
        <v>1699682</v>
      </c>
      <c r="M69">
        <f>MIN($G69-SUM($H69:L69),'England+Wales COVID data'!$D$17)</f>
        <v>0</v>
      </c>
      <c r="N69">
        <f>MIN($G69-SUM($H69:M69),'England+Wales COVID data'!$D$16)</f>
        <v>0</v>
      </c>
      <c r="O69">
        <f>MIN($G69-SUM($H69:N69),'England+Wales COVID data'!$D$15)</f>
        <v>0</v>
      </c>
      <c r="P69">
        <f>MIN($G69-SUM($H69:O69),'England+Wales COVID data'!$D$14)</f>
        <v>0</v>
      </c>
      <c r="Q69">
        <f>MIN($G69-SUM($H69:P69),'England+Wales COVID data'!$D$13)</f>
        <v>0</v>
      </c>
      <c r="R69">
        <f>MIN($G69-SUM($H69:Q69),'England+Wales COVID data'!$D$12)</f>
        <v>0</v>
      </c>
      <c r="S69">
        <f>MIN($G69-SUM($H69:R69),'England+Wales COVID data'!$D$11)</f>
        <v>0</v>
      </c>
      <c r="T69">
        <f>MIN($G69-SUM($H69:S69),'England+Wales COVID data'!$D$10)</f>
        <v>0</v>
      </c>
      <c r="U69">
        <f>MIN($G69-SUM($H69:T69),'England+Wales COVID data'!$D$9)</f>
        <v>0</v>
      </c>
      <c r="V69">
        <f>MIN($G69-SUM($H69:U69),'England+Wales COVID data'!$D$8)</f>
        <v>0</v>
      </c>
      <c r="W69">
        <f>MIN($G69-SUM($H69:V69),'England+Wales COVID data'!$D$7)</f>
        <v>0</v>
      </c>
      <c r="X69">
        <f>MIN($G69-SUM($H69:W69),'England+Wales COVID data'!$D$6)</f>
        <v>0</v>
      </c>
      <c r="Y69">
        <f>MIN($G69-SUM($H69:X69),'England+Wales COVID data'!$D$5)</f>
        <v>0</v>
      </c>
      <c r="Z69">
        <f>MIN($G69-SUM($H69:Y69),'England+Wales COVID data'!$D$4)</f>
        <v>0</v>
      </c>
      <c r="AA69">
        <f>MIN($G69-SUM($H69:Z69),'England+Wales COVID data'!$D$3)</f>
        <v>0</v>
      </c>
      <c r="AB69">
        <f t="shared" si="46"/>
        <v>6624000</v>
      </c>
      <c r="AC69">
        <f t="shared" ca="1" si="43"/>
        <v>502511.05</v>
      </c>
      <c r="AD69">
        <f t="shared" ca="1" si="47"/>
        <v>872515.14999999991</v>
      </c>
      <c r="AE69">
        <f t="shared" ca="1" si="48"/>
        <v>1417207.15</v>
      </c>
      <c r="AF69">
        <f t="shared" ca="1" si="49"/>
        <v>619216.64999999956</v>
      </c>
      <c r="AG69">
        <f t="shared" ca="1" si="50"/>
        <v>0</v>
      </c>
      <c r="AH69">
        <f t="shared" ca="1" si="51"/>
        <v>0</v>
      </c>
      <c r="AI69">
        <f t="shared" ca="1" si="52"/>
        <v>0</v>
      </c>
      <c r="AJ69">
        <f t="shared" ca="1" si="53"/>
        <v>0</v>
      </c>
      <c r="AK69">
        <f t="shared" ca="1" si="54"/>
        <v>0</v>
      </c>
      <c r="AL69">
        <f t="shared" ca="1" si="55"/>
        <v>0</v>
      </c>
      <c r="AM69">
        <f t="shared" ca="1" si="56"/>
        <v>0</v>
      </c>
      <c r="AN69">
        <f t="shared" ca="1" si="57"/>
        <v>0</v>
      </c>
      <c r="AO69">
        <f t="shared" ca="1" si="58"/>
        <v>0</v>
      </c>
      <c r="AP69">
        <f t="shared" ca="1" si="59"/>
        <v>0</v>
      </c>
      <c r="AQ69">
        <f t="shared" ca="1" si="60"/>
        <v>0</v>
      </c>
      <c r="AR69">
        <f t="shared" ca="1" si="61"/>
        <v>0</v>
      </c>
      <c r="AS69">
        <f t="shared" ca="1" si="62"/>
        <v>0</v>
      </c>
      <c r="AT69">
        <f t="shared" ca="1" si="63"/>
        <v>0</v>
      </c>
      <c r="AU69">
        <f t="shared" ca="1" si="64"/>
        <v>0</v>
      </c>
      <c r="AV69">
        <f t="shared" ca="1" si="65"/>
        <v>0</v>
      </c>
      <c r="AW69">
        <f t="shared" ca="1" si="66"/>
        <v>3411449.9999999991</v>
      </c>
      <c r="AX69">
        <f ca="1">('England+Wales COVID data'!$G$22*AC69/'England+Wales COVID data'!$D$22)</f>
        <v>13806.349999999999</v>
      </c>
      <c r="AY69">
        <f ca="1">('England+Wales COVID data'!$G$21*AD69/'England+Wales COVID data'!$D$21)</f>
        <v>13154.65</v>
      </c>
      <c r="AZ69">
        <f ca="1">('England+Wales COVID data'!$G$20*AE69/'England+Wales COVID data'!$D$20)</f>
        <v>12379.449999999999</v>
      </c>
      <c r="BA69">
        <f ca="1">('England+Wales COVID data'!$G$19*AF69/'England+Wales COVID data'!$D$19)</f>
        <v>2901.2450408160676</v>
      </c>
      <c r="BB69">
        <f ca="1">('England+Wales COVID data'!$G$18*AG69/'England+Wales COVID data'!$D$18)</f>
        <v>0</v>
      </c>
      <c r="BC69">
        <f ca="1">('England+Wales COVID data'!$G$17*AH69/'England+Wales COVID data'!$D$17)</f>
        <v>0</v>
      </c>
      <c r="BD69">
        <f ca="1">('England+Wales COVID data'!$G$16*AI69/'England+Wales COVID data'!$D$16)</f>
        <v>0</v>
      </c>
      <c r="BE69">
        <f ca="1">('England+Wales COVID data'!$G$15*AJ69/'England+Wales COVID data'!$D$15)</f>
        <v>0</v>
      </c>
      <c r="BF69">
        <f ca="1">('England+Wales COVID data'!$G$14*AK69/'England+Wales COVID data'!$D$14)</f>
        <v>0</v>
      </c>
      <c r="BG69">
        <f ca="1">('England+Wales COVID data'!$G$13*AL69/'England+Wales COVID data'!$D$13)</f>
        <v>0</v>
      </c>
      <c r="BH69">
        <f ca="1">('England+Wales COVID data'!$G$12*AM69/'England+Wales COVID data'!$D$12)</f>
        <v>0</v>
      </c>
      <c r="BI69">
        <f ca="1">('England+Wales COVID data'!$G$11*AN69/'England+Wales COVID data'!$D$11)</f>
        <v>0</v>
      </c>
      <c r="BJ69">
        <f ca="1">('England+Wales COVID data'!$G$10*AO69/'England+Wales COVID data'!$D$10)</f>
        <v>0</v>
      </c>
      <c r="BK69">
        <f ca="1">('England+Wales COVID data'!$G$9*AP69/'England+Wales COVID data'!$D$9)</f>
        <v>0</v>
      </c>
      <c r="BL69">
        <f ca="1">('England+Wales COVID data'!$G$8*AQ69/'England+Wales COVID data'!$D$8)</f>
        <v>0</v>
      </c>
      <c r="BM69">
        <f ca="1">('England+Wales COVID data'!$G$7*AR69/'England+Wales COVID data'!$D$7)</f>
        <v>0</v>
      </c>
      <c r="BN69">
        <f ca="1">('England+Wales COVID data'!$G$6*AS69/'England+Wales COVID data'!$D$6)</f>
        <v>0</v>
      </c>
      <c r="BO69">
        <f ca="1">('England+Wales COVID data'!$G$5*AT69/'England+Wales COVID data'!$D$5)</f>
        <v>0</v>
      </c>
      <c r="BP69">
        <f ca="1">('England+Wales COVID data'!$G$4*AU69/'England+Wales COVID data'!$D$4)</f>
        <v>0</v>
      </c>
      <c r="BQ69">
        <f ca="1">('England+Wales COVID data'!$G$3*AV69/'England+Wales COVID data'!$D$3)</f>
        <v>0</v>
      </c>
      <c r="BR69">
        <f t="shared" ca="1" si="67"/>
        <v>42241.695040816063</v>
      </c>
      <c r="BS69">
        <f>100*AB69/'England+Wales COVID data'!$D$23</f>
        <v>11.205124504005349</v>
      </c>
      <c r="BT69">
        <f ca="1">100*BR69/'England+Wales COVID data'!$G$23</f>
        <v>62.076321186245089</v>
      </c>
    </row>
    <row r="70" spans="4:72" x14ac:dyDescent="0.4">
      <c r="D70" s="7">
        <f t="shared" si="44"/>
        <v>44240</v>
      </c>
      <c r="E70" s="1">
        <v>67</v>
      </c>
      <c r="F70" s="1">
        <f t="shared" si="45"/>
        <v>150000</v>
      </c>
      <c r="G70">
        <f>SUM($F$3:F69)</f>
        <v>6774000</v>
      </c>
      <c r="H70">
        <f>MIN(G70,'England+Wales COVID data'!$D$22)</f>
        <v>528959</v>
      </c>
      <c r="I70">
        <f>MIN(G70-SUM(H70),'England+Wales COVID data'!$D$21)</f>
        <v>918437</v>
      </c>
      <c r="J70">
        <f>MIN($G70-SUM($H70:I70),'England+Wales COVID data'!$D$20)</f>
        <v>1491797</v>
      </c>
      <c r="K70">
        <f>MIN($G70-SUM($H70:J70),'England+Wales COVID data'!$D$19)</f>
        <v>1985125</v>
      </c>
      <c r="L70">
        <f>MIN($G70-SUM($H70:K70),'England+Wales COVID data'!$D$18)</f>
        <v>1849682</v>
      </c>
      <c r="M70">
        <f>MIN($G70-SUM($H70:L70),'England+Wales COVID data'!$D$17)</f>
        <v>0</v>
      </c>
      <c r="N70">
        <f>MIN($G70-SUM($H70:M70),'England+Wales COVID data'!$D$16)</f>
        <v>0</v>
      </c>
      <c r="O70">
        <f>MIN($G70-SUM($H70:N70),'England+Wales COVID data'!$D$15)</f>
        <v>0</v>
      </c>
      <c r="P70">
        <f>MIN($G70-SUM($H70:O70),'England+Wales COVID data'!$D$14)</f>
        <v>0</v>
      </c>
      <c r="Q70">
        <f>MIN($G70-SUM($H70:P70),'England+Wales COVID data'!$D$13)</f>
        <v>0</v>
      </c>
      <c r="R70">
        <f>MIN($G70-SUM($H70:Q70),'England+Wales COVID data'!$D$12)</f>
        <v>0</v>
      </c>
      <c r="S70">
        <f>MIN($G70-SUM($H70:R70),'England+Wales COVID data'!$D$11)</f>
        <v>0</v>
      </c>
      <c r="T70">
        <f>MIN($G70-SUM($H70:S70),'England+Wales COVID data'!$D$10)</f>
        <v>0</v>
      </c>
      <c r="U70">
        <f>MIN($G70-SUM($H70:T70),'England+Wales COVID data'!$D$9)</f>
        <v>0</v>
      </c>
      <c r="V70">
        <f>MIN($G70-SUM($H70:U70),'England+Wales COVID data'!$D$8)</f>
        <v>0</v>
      </c>
      <c r="W70">
        <f>MIN($G70-SUM($H70:V70),'England+Wales COVID data'!$D$7)</f>
        <v>0</v>
      </c>
      <c r="X70">
        <f>MIN($G70-SUM($H70:W70),'England+Wales COVID data'!$D$6)</f>
        <v>0</v>
      </c>
      <c r="Y70">
        <f>MIN($G70-SUM($H70:X70),'England+Wales COVID data'!$D$5)</f>
        <v>0</v>
      </c>
      <c r="Z70">
        <f>MIN($G70-SUM($H70:Y70),'England+Wales COVID data'!$D$4)</f>
        <v>0</v>
      </c>
      <c r="AA70">
        <f>MIN($G70-SUM($H70:Z70),'England+Wales COVID data'!$D$3)</f>
        <v>0</v>
      </c>
      <c r="AB70">
        <f t="shared" si="46"/>
        <v>6774000</v>
      </c>
      <c r="AC70">
        <f t="shared" ca="1" si="43"/>
        <v>502511.05</v>
      </c>
      <c r="AD70">
        <f t="shared" ca="1" si="47"/>
        <v>872515.14999999991</v>
      </c>
      <c r="AE70">
        <f t="shared" ca="1" si="48"/>
        <v>1417207.15</v>
      </c>
      <c r="AF70">
        <f t="shared" ca="1" si="49"/>
        <v>741507.55909090885</v>
      </c>
      <c r="AG70">
        <f t="shared" ca="1" si="50"/>
        <v>0</v>
      </c>
      <c r="AH70">
        <f t="shared" ca="1" si="51"/>
        <v>0</v>
      </c>
      <c r="AI70">
        <f t="shared" ca="1" si="52"/>
        <v>0</v>
      </c>
      <c r="AJ70">
        <f t="shared" ca="1" si="53"/>
        <v>0</v>
      </c>
      <c r="AK70">
        <f t="shared" ca="1" si="54"/>
        <v>0</v>
      </c>
      <c r="AL70">
        <f t="shared" ca="1" si="55"/>
        <v>0</v>
      </c>
      <c r="AM70">
        <f t="shared" ca="1" si="56"/>
        <v>0</v>
      </c>
      <c r="AN70">
        <f t="shared" ca="1" si="57"/>
        <v>0</v>
      </c>
      <c r="AO70">
        <f t="shared" ca="1" si="58"/>
        <v>0</v>
      </c>
      <c r="AP70">
        <f t="shared" ca="1" si="59"/>
        <v>0</v>
      </c>
      <c r="AQ70">
        <f t="shared" ca="1" si="60"/>
        <v>0</v>
      </c>
      <c r="AR70">
        <f t="shared" ca="1" si="61"/>
        <v>0</v>
      </c>
      <c r="AS70">
        <f t="shared" ca="1" si="62"/>
        <v>0</v>
      </c>
      <c r="AT70">
        <f t="shared" ca="1" si="63"/>
        <v>0</v>
      </c>
      <c r="AU70">
        <f t="shared" ca="1" si="64"/>
        <v>0</v>
      </c>
      <c r="AV70">
        <f t="shared" ca="1" si="65"/>
        <v>0</v>
      </c>
      <c r="AW70">
        <f t="shared" ca="1" si="66"/>
        <v>3533740.9090909082</v>
      </c>
      <c r="AX70">
        <f ca="1">('England+Wales COVID data'!$G$22*AC70/'England+Wales COVID data'!$D$22)</f>
        <v>13806.349999999999</v>
      </c>
      <c r="AY70">
        <f ca="1">('England+Wales COVID data'!$G$21*AD70/'England+Wales COVID data'!$D$21)</f>
        <v>13154.65</v>
      </c>
      <c r="AZ70">
        <f ca="1">('England+Wales COVID data'!$G$20*AE70/'England+Wales COVID data'!$D$20)</f>
        <v>12379.449999999999</v>
      </c>
      <c r="BA70">
        <f ca="1">('England+Wales COVID data'!$G$19*AF70/'England+Wales COVID data'!$D$19)</f>
        <v>3474.220417910481</v>
      </c>
      <c r="BB70">
        <f ca="1">('England+Wales COVID data'!$G$18*AG70/'England+Wales COVID data'!$D$18)</f>
        <v>0</v>
      </c>
      <c r="BC70">
        <f ca="1">('England+Wales COVID data'!$G$17*AH70/'England+Wales COVID data'!$D$17)</f>
        <v>0</v>
      </c>
      <c r="BD70">
        <f ca="1">('England+Wales COVID data'!$G$16*AI70/'England+Wales COVID data'!$D$16)</f>
        <v>0</v>
      </c>
      <c r="BE70">
        <f ca="1">('England+Wales COVID data'!$G$15*AJ70/'England+Wales COVID data'!$D$15)</f>
        <v>0</v>
      </c>
      <c r="BF70">
        <f ca="1">('England+Wales COVID data'!$G$14*AK70/'England+Wales COVID data'!$D$14)</f>
        <v>0</v>
      </c>
      <c r="BG70">
        <f ca="1">('England+Wales COVID data'!$G$13*AL70/'England+Wales COVID data'!$D$13)</f>
        <v>0</v>
      </c>
      <c r="BH70">
        <f ca="1">('England+Wales COVID data'!$G$12*AM70/'England+Wales COVID data'!$D$12)</f>
        <v>0</v>
      </c>
      <c r="BI70">
        <f ca="1">('England+Wales COVID data'!$G$11*AN70/'England+Wales COVID data'!$D$11)</f>
        <v>0</v>
      </c>
      <c r="BJ70">
        <f ca="1">('England+Wales COVID data'!$G$10*AO70/'England+Wales COVID data'!$D$10)</f>
        <v>0</v>
      </c>
      <c r="BK70">
        <f ca="1">('England+Wales COVID data'!$G$9*AP70/'England+Wales COVID data'!$D$9)</f>
        <v>0</v>
      </c>
      <c r="BL70">
        <f ca="1">('England+Wales COVID data'!$G$8*AQ70/'England+Wales COVID data'!$D$8)</f>
        <v>0</v>
      </c>
      <c r="BM70">
        <f ca="1">('England+Wales COVID data'!$G$7*AR70/'England+Wales COVID data'!$D$7)</f>
        <v>0</v>
      </c>
      <c r="BN70">
        <f ca="1">('England+Wales COVID data'!$G$6*AS70/'England+Wales COVID data'!$D$6)</f>
        <v>0</v>
      </c>
      <c r="BO70">
        <f ca="1">('England+Wales COVID data'!$G$5*AT70/'England+Wales COVID data'!$D$5)</f>
        <v>0</v>
      </c>
      <c r="BP70">
        <f ca="1">('England+Wales COVID data'!$G$4*AU70/'England+Wales COVID data'!$D$4)</f>
        <v>0</v>
      </c>
      <c r="BQ70">
        <f ca="1">('England+Wales COVID data'!$G$3*AV70/'England+Wales COVID data'!$D$3)</f>
        <v>0</v>
      </c>
      <c r="BR70">
        <f t="shared" ca="1" si="67"/>
        <v>42814.670417910478</v>
      </c>
      <c r="BS70">
        <f>100*AB70/'England+Wales COVID data'!$D$23</f>
        <v>11.458863736433008</v>
      </c>
      <c r="BT70">
        <f ca="1">100*BR70/'England+Wales COVID data'!$G$23</f>
        <v>62.918337670336349</v>
      </c>
    </row>
    <row r="71" spans="4:72" x14ac:dyDescent="0.4">
      <c r="D71" s="7">
        <f t="shared" si="44"/>
        <v>44241</v>
      </c>
      <c r="E71" s="1">
        <v>68</v>
      </c>
      <c r="F71" s="1">
        <f t="shared" si="45"/>
        <v>150000</v>
      </c>
      <c r="G71">
        <f>SUM($F$3:F70)</f>
        <v>6924000</v>
      </c>
      <c r="H71">
        <f>MIN(G71,'England+Wales COVID data'!$D$22)</f>
        <v>528959</v>
      </c>
      <c r="I71">
        <f>MIN(G71-SUM(H71),'England+Wales COVID data'!$D$21)</f>
        <v>918437</v>
      </c>
      <c r="J71">
        <f>MIN($G71-SUM($H71:I71),'England+Wales COVID data'!$D$20)</f>
        <v>1491797</v>
      </c>
      <c r="K71">
        <f>MIN($G71-SUM($H71:J71),'England+Wales COVID data'!$D$19)</f>
        <v>1985125</v>
      </c>
      <c r="L71">
        <f>MIN($G71-SUM($H71:K71),'England+Wales COVID data'!$D$18)</f>
        <v>1999682</v>
      </c>
      <c r="M71">
        <f>MIN($G71-SUM($H71:L71),'England+Wales COVID data'!$D$17)</f>
        <v>0</v>
      </c>
      <c r="N71">
        <f>MIN($G71-SUM($H71:M71),'England+Wales COVID data'!$D$16)</f>
        <v>0</v>
      </c>
      <c r="O71">
        <f>MIN($G71-SUM($H71:N71),'England+Wales COVID data'!$D$15)</f>
        <v>0</v>
      </c>
      <c r="P71">
        <f>MIN($G71-SUM($H71:O71),'England+Wales COVID data'!$D$14)</f>
        <v>0</v>
      </c>
      <c r="Q71">
        <f>MIN($G71-SUM($H71:P71),'England+Wales COVID data'!$D$13)</f>
        <v>0</v>
      </c>
      <c r="R71">
        <f>MIN($G71-SUM($H71:Q71),'England+Wales COVID data'!$D$12)</f>
        <v>0</v>
      </c>
      <c r="S71">
        <f>MIN($G71-SUM($H71:R71),'England+Wales COVID data'!$D$11)</f>
        <v>0</v>
      </c>
      <c r="T71">
        <f>MIN($G71-SUM($H71:S71),'England+Wales COVID data'!$D$10)</f>
        <v>0</v>
      </c>
      <c r="U71">
        <f>MIN($G71-SUM($H71:T71),'England+Wales COVID data'!$D$9)</f>
        <v>0</v>
      </c>
      <c r="V71">
        <f>MIN($G71-SUM($H71:U71),'England+Wales COVID data'!$D$8)</f>
        <v>0</v>
      </c>
      <c r="W71">
        <f>MIN($G71-SUM($H71:V71),'England+Wales COVID data'!$D$7)</f>
        <v>0</v>
      </c>
      <c r="X71">
        <f>MIN($G71-SUM($H71:W71),'England+Wales COVID data'!$D$6)</f>
        <v>0</v>
      </c>
      <c r="Y71">
        <f>MIN($G71-SUM($H71:X71),'England+Wales COVID data'!$D$5)</f>
        <v>0</v>
      </c>
      <c r="Z71">
        <f>MIN($G71-SUM($H71:Y71),'England+Wales COVID data'!$D$4)</f>
        <v>0</v>
      </c>
      <c r="AA71">
        <f>MIN($G71-SUM($H71:Z71),'England+Wales COVID data'!$D$3)</f>
        <v>0</v>
      </c>
      <c r="AB71">
        <f t="shared" si="46"/>
        <v>6924000</v>
      </c>
      <c r="AC71">
        <f t="shared" ca="1" si="43"/>
        <v>502511.05</v>
      </c>
      <c r="AD71">
        <f t="shared" ca="1" si="47"/>
        <v>872515.14999999991</v>
      </c>
      <c r="AE71">
        <f t="shared" ca="1" si="48"/>
        <v>1417207.15</v>
      </c>
      <c r="AF71">
        <f t="shared" ca="1" si="49"/>
        <v>865819.37727272697</v>
      </c>
      <c r="AG71">
        <f t="shared" ca="1" si="50"/>
        <v>0</v>
      </c>
      <c r="AH71">
        <f t="shared" ca="1" si="51"/>
        <v>0</v>
      </c>
      <c r="AI71">
        <f t="shared" ca="1" si="52"/>
        <v>0</v>
      </c>
      <c r="AJ71">
        <f t="shared" ca="1" si="53"/>
        <v>0</v>
      </c>
      <c r="AK71">
        <f t="shared" ca="1" si="54"/>
        <v>0</v>
      </c>
      <c r="AL71">
        <f t="shared" ca="1" si="55"/>
        <v>0</v>
      </c>
      <c r="AM71">
        <f t="shared" ca="1" si="56"/>
        <v>0</v>
      </c>
      <c r="AN71">
        <f t="shared" ca="1" si="57"/>
        <v>0</v>
      </c>
      <c r="AO71">
        <f t="shared" ca="1" si="58"/>
        <v>0</v>
      </c>
      <c r="AP71">
        <f t="shared" ca="1" si="59"/>
        <v>0</v>
      </c>
      <c r="AQ71">
        <f t="shared" ca="1" si="60"/>
        <v>0</v>
      </c>
      <c r="AR71">
        <f t="shared" ca="1" si="61"/>
        <v>0</v>
      </c>
      <c r="AS71">
        <f t="shared" ca="1" si="62"/>
        <v>0</v>
      </c>
      <c r="AT71">
        <f t="shared" ca="1" si="63"/>
        <v>0</v>
      </c>
      <c r="AU71">
        <f t="shared" ca="1" si="64"/>
        <v>0</v>
      </c>
      <c r="AV71">
        <f t="shared" ca="1" si="65"/>
        <v>0</v>
      </c>
      <c r="AW71">
        <f t="shared" ca="1" si="66"/>
        <v>3658052.7272727266</v>
      </c>
      <c r="AX71">
        <f ca="1">('England+Wales COVID data'!$G$22*AC71/'England+Wales COVID data'!$D$22)</f>
        <v>13806.349999999999</v>
      </c>
      <c r="AY71">
        <f ca="1">('England+Wales COVID data'!$G$21*AD71/'England+Wales COVID data'!$D$21)</f>
        <v>13154.65</v>
      </c>
      <c r="AZ71">
        <f ca="1">('England+Wales COVID data'!$G$20*AE71/'England+Wales COVID data'!$D$20)</f>
        <v>12379.449999999999</v>
      </c>
      <c r="BA71">
        <f ca="1">('England+Wales COVID data'!$G$19*AF71/'England+Wales COVID data'!$D$19)</f>
        <v>4056.6644558975549</v>
      </c>
      <c r="BB71">
        <f ca="1">('England+Wales COVID data'!$G$18*AG71/'England+Wales COVID data'!$D$18)</f>
        <v>0</v>
      </c>
      <c r="BC71">
        <f ca="1">('England+Wales COVID data'!$G$17*AH71/'England+Wales COVID data'!$D$17)</f>
        <v>0</v>
      </c>
      <c r="BD71">
        <f ca="1">('England+Wales COVID data'!$G$16*AI71/'England+Wales COVID data'!$D$16)</f>
        <v>0</v>
      </c>
      <c r="BE71">
        <f ca="1">('England+Wales COVID data'!$G$15*AJ71/'England+Wales COVID data'!$D$15)</f>
        <v>0</v>
      </c>
      <c r="BF71">
        <f ca="1">('England+Wales COVID data'!$G$14*AK71/'England+Wales COVID data'!$D$14)</f>
        <v>0</v>
      </c>
      <c r="BG71">
        <f ca="1">('England+Wales COVID data'!$G$13*AL71/'England+Wales COVID data'!$D$13)</f>
        <v>0</v>
      </c>
      <c r="BH71">
        <f ca="1">('England+Wales COVID data'!$G$12*AM71/'England+Wales COVID data'!$D$12)</f>
        <v>0</v>
      </c>
      <c r="BI71">
        <f ca="1">('England+Wales COVID data'!$G$11*AN71/'England+Wales COVID data'!$D$11)</f>
        <v>0</v>
      </c>
      <c r="BJ71">
        <f ca="1">('England+Wales COVID data'!$G$10*AO71/'England+Wales COVID data'!$D$10)</f>
        <v>0</v>
      </c>
      <c r="BK71">
        <f ca="1">('England+Wales COVID data'!$G$9*AP71/'England+Wales COVID data'!$D$9)</f>
        <v>0</v>
      </c>
      <c r="BL71">
        <f ca="1">('England+Wales COVID data'!$G$8*AQ71/'England+Wales COVID data'!$D$8)</f>
        <v>0</v>
      </c>
      <c r="BM71">
        <f ca="1">('England+Wales COVID data'!$G$7*AR71/'England+Wales COVID data'!$D$7)</f>
        <v>0</v>
      </c>
      <c r="BN71">
        <f ca="1">('England+Wales COVID data'!$G$6*AS71/'England+Wales COVID data'!$D$6)</f>
        <v>0</v>
      </c>
      <c r="BO71">
        <f ca="1">('England+Wales COVID data'!$G$5*AT71/'England+Wales COVID data'!$D$5)</f>
        <v>0</v>
      </c>
      <c r="BP71">
        <f ca="1">('England+Wales COVID data'!$G$4*AU71/'England+Wales COVID data'!$D$4)</f>
        <v>0</v>
      </c>
      <c r="BQ71">
        <f ca="1">('England+Wales COVID data'!$G$3*AV71/'England+Wales COVID data'!$D$3)</f>
        <v>0</v>
      </c>
      <c r="BR71">
        <f t="shared" ca="1" si="67"/>
        <v>43397.11445589755</v>
      </c>
      <c r="BS71">
        <f>100*AB71/'England+Wales COVID data'!$D$23</f>
        <v>11.712602968860665</v>
      </c>
      <c r="BT71">
        <f ca="1">100*BR71/'England+Wales COVID data'!$G$23</f>
        <v>63.774268833613846</v>
      </c>
    </row>
    <row r="72" spans="4:72" x14ac:dyDescent="0.4">
      <c r="D72" s="7">
        <f t="shared" si="44"/>
        <v>44242</v>
      </c>
      <c r="E72" s="1">
        <v>69</v>
      </c>
      <c r="F72" s="1">
        <f t="shared" si="45"/>
        <v>150000</v>
      </c>
      <c r="G72">
        <f>SUM($F$3:F71)</f>
        <v>7074000</v>
      </c>
      <c r="H72">
        <f>MIN(G72,'England+Wales COVID data'!$D$22)</f>
        <v>528959</v>
      </c>
      <c r="I72">
        <f>MIN(G72-SUM(H72),'England+Wales COVID data'!$D$21)</f>
        <v>918437</v>
      </c>
      <c r="J72">
        <f>MIN($G72-SUM($H72:I72),'England+Wales COVID data'!$D$20)</f>
        <v>1491797</v>
      </c>
      <c r="K72">
        <f>MIN($G72-SUM($H72:J72),'England+Wales COVID data'!$D$19)</f>
        <v>1985125</v>
      </c>
      <c r="L72">
        <f>MIN($G72-SUM($H72:K72),'England+Wales COVID data'!$D$18)</f>
        <v>2149682</v>
      </c>
      <c r="M72">
        <f>MIN($G72-SUM($H72:L72),'England+Wales COVID data'!$D$17)</f>
        <v>0</v>
      </c>
      <c r="N72">
        <f>MIN($G72-SUM($H72:M72),'England+Wales COVID data'!$D$16)</f>
        <v>0</v>
      </c>
      <c r="O72">
        <f>MIN($G72-SUM($H72:N72),'England+Wales COVID data'!$D$15)</f>
        <v>0</v>
      </c>
      <c r="P72">
        <f>MIN($G72-SUM($H72:O72),'England+Wales COVID data'!$D$14)</f>
        <v>0</v>
      </c>
      <c r="Q72">
        <f>MIN($G72-SUM($H72:P72),'England+Wales COVID data'!$D$13)</f>
        <v>0</v>
      </c>
      <c r="R72">
        <f>MIN($G72-SUM($H72:Q72),'England+Wales COVID data'!$D$12)</f>
        <v>0</v>
      </c>
      <c r="S72">
        <f>MIN($G72-SUM($H72:R72),'England+Wales COVID data'!$D$11)</f>
        <v>0</v>
      </c>
      <c r="T72">
        <f>MIN($G72-SUM($H72:S72),'England+Wales COVID data'!$D$10)</f>
        <v>0</v>
      </c>
      <c r="U72">
        <f>MIN($G72-SUM($H72:T72),'England+Wales COVID data'!$D$9)</f>
        <v>0</v>
      </c>
      <c r="V72">
        <f>MIN($G72-SUM($H72:U72),'England+Wales COVID data'!$D$8)</f>
        <v>0</v>
      </c>
      <c r="W72">
        <f>MIN($G72-SUM($H72:V72),'England+Wales COVID data'!$D$7)</f>
        <v>0</v>
      </c>
      <c r="X72">
        <f>MIN($G72-SUM($H72:W72),'England+Wales COVID data'!$D$6)</f>
        <v>0</v>
      </c>
      <c r="Y72">
        <f>MIN($G72-SUM($H72:X72),'England+Wales COVID data'!$D$5)</f>
        <v>0</v>
      </c>
      <c r="Z72">
        <f>MIN($G72-SUM($H72:Y72),'England+Wales COVID data'!$D$4)</f>
        <v>0</v>
      </c>
      <c r="AA72">
        <f>MIN($G72-SUM($H72:Z72),'England+Wales COVID data'!$D$3)</f>
        <v>0</v>
      </c>
      <c r="AB72">
        <f t="shared" si="46"/>
        <v>7074000</v>
      </c>
      <c r="AC72">
        <f t="shared" ca="1" si="43"/>
        <v>502511.05</v>
      </c>
      <c r="AD72">
        <f t="shared" ca="1" si="47"/>
        <v>872515.14999999991</v>
      </c>
      <c r="AE72">
        <f t="shared" ca="1" si="48"/>
        <v>1417207.15</v>
      </c>
      <c r="AF72">
        <f t="shared" ca="1" si="49"/>
        <v>992152.10454545438</v>
      </c>
      <c r="AG72">
        <f t="shared" ca="1" si="50"/>
        <v>0</v>
      </c>
      <c r="AH72">
        <f t="shared" ca="1" si="51"/>
        <v>0</v>
      </c>
      <c r="AI72">
        <f t="shared" ca="1" si="52"/>
        <v>0</v>
      </c>
      <c r="AJ72">
        <f t="shared" ca="1" si="53"/>
        <v>0</v>
      </c>
      <c r="AK72">
        <f t="shared" ca="1" si="54"/>
        <v>0</v>
      </c>
      <c r="AL72">
        <f t="shared" ca="1" si="55"/>
        <v>0</v>
      </c>
      <c r="AM72">
        <f t="shared" ca="1" si="56"/>
        <v>0</v>
      </c>
      <c r="AN72">
        <f t="shared" ca="1" si="57"/>
        <v>0</v>
      </c>
      <c r="AO72">
        <f t="shared" ca="1" si="58"/>
        <v>0</v>
      </c>
      <c r="AP72">
        <f t="shared" ca="1" si="59"/>
        <v>0</v>
      </c>
      <c r="AQ72">
        <f t="shared" ca="1" si="60"/>
        <v>0</v>
      </c>
      <c r="AR72">
        <f t="shared" ca="1" si="61"/>
        <v>0</v>
      </c>
      <c r="AS72">
        <f t="shared" ca="1" si="62"/>
        <v>0</v>
      </c>
      <c r="AT72">
        <f t="shared" ca="1" si="63"/>
        <v>0</v>
      </c>
      <c r="AU72">
        <f t="shared" ca="1" si="64"/>
        <v>0</v>
      </c>
      <c r="AV72">
        <f t="shared" ca="1" si="65"/>
        <v>0</v>
      </c>
      <c r="AW72">
        <f t="shared" ca="1" si="66"/>
        <v>3784385.4545454541</v>
      </c>
      <c r="AX72">
        <f ca="1">('England+Wales COVID data'!$G$22*AC72/'England+Wales COVID data'!$D$22)</f>
        <v>13806.349999999999</v>
      </c>
      <c r="AY72">
        <f ca="1">('England+Wales COVID data'!$G$21*AD72/'England+Wales COVID data'!$D$21)</f>
        <v>13154.65</v>
      </c>
      <c r="AZ72">
        <f ca="1">('England+Wales COVID data'!$G$20*AE72/'England+Wales COVID data'!$D$20)</f>
        <v>12379.449999999999</v>
      </c>
      <c r="BA72">
        <f ca="1">('England+Wales COVID data'!$G$19*AF72/'England+Wales COVID data'!$D$19)</f>
        <v>4648.577154777292</v>
      </c>
      <c r="BB72">
        <f ca="1">('England+Wales COVID data'!$G$18*AG72/'England+Wales COVID data'!$D$18)</f>
        <v>0</v>
      </c>
      <c r="BC72">
        <f ca="1">('England+Wales COVID data'!$G$17*AH72/'England+Wales COVID data'!$D$17)</f>
        <v>0</v>
      </c>
      <c r="BD72">
        <f ca="1">('England+Wales COVID data'!$G$16*AI72/'England+Wales COVID data'!$D$16)</f>
        <v>0</v>
      </c>
      <c r="BE72">
        <f ca="1">('England+Wales COVID data'!$G$15*AJ72/'England+Wales COVID data'!$D$15)</f>
        <v>0</v>
      </c>
      <c r="BF72">
        <f ca="1">('England+Wales COVID data'!$G$14*AK72/'England+Wales COVID data'!$D$14)</f>
        <v>0</v>
      </c>
      <c r="BG72">
        <f ca="1">('England+Wales COVID data'!$G$13*AL72/'England+Wales COVID data'!$D$13)</f>
        <v>0</v>
      </c>
      <c r="BH72">
        <f ca="1">('England+Wales COVID data'!$G$12*AM72/'England+Wales COVID data'!$D$12)</f>
        <v>0</v>
      </c>
      <c r="BI72">
        <f ca="1">('England+Wales COVID data'!$G$11*AN72/'England+Wales COVID data'!$D$11)</f>
        <v>0</v>
      </c>
      <c r="BJ72">
        <f ca="1">('England+Wales COVID data'!$G$10*AO72/'England+Wales COVID data'!$D$10)</f>
        <v>0</v>
      </c>
      <c r="BK72">
        <f ca="1">('England+Wales COVID data'!$G$9*AP72/'England+Wales COVID data'!$D$9)</f>
        <v>0</v>
      </c>
      <c r="BL72">
        <f ca="1">('England+Wales COVID data'!$G$8*AQ72/'England+Wales COVID data'!$D$8)</f>
        <v>0</v>
      </c>
      <c r="BM72">
        <f ca="1">('England+Wales COVID data'!$G$7*AR72/'England+Wales COVID data'!$D$7)</f>
        <v>0</v>
      </c>
      <c r="BN72">
        <f ca="1">('England+Wales COVID data'!$G$6*AS72/'England+Wales COVID data'!$D$6)</f>
        <v>0</v>
      </c>
      <c r="BO72">
        <f ca="1">('England+Wales COVID data'!$G$5*AT72/'England+Wales COVID data'!$D$5)</f>
        <v>0</v>
      </c>
      <c r="BP72">
        <f ca="1">('England+Wales COVID data'!$G$4*AU72/'England+Wales COVID data'!$D$4)</f>
        <v>0</v>
      </c>
      <c r="BQ72">
        <f ca="1">('England+Wales COVID data'!$G$3*AV72/'England+Wales COVID data'!$D$3)</f>
        <v>0</v>
      </c>
      <c r="BR72">
        <f t="shared" ca="1" si="67"/>
        <v>43989.027154777286</v>
      </c>
      <c r="BS72">
        <f>100*AB72/'England+Wales COVID data'!$D$23</f>
        <v>11.966342201288322</v>
      </c>
      <c r="BT72">
        <f ca="1">100*BR72/'England+Wales COVID data'!$G$23</f>
        <v>64.644114676077592</v>
      </c>
    </row>
    <row r="73" spans="4:72" x14ac:dyDescent="0.4">
      <c r="D73" s="7">
        <f t="shared" si="44"/>
        <v>44243</v>
      </c>
      <c r="E73" s="1">
        <v>70</v>
      </c>
      <c r="F73" s="1">
        <f t="shared" si="45"/>
        <v>150000</v>
      </c>
      <c r="G73">
        <f>SUM($F$3:F72)</f>
        <v>7224000</v>
      </c>
      <c r="H73">
        <f>MIN(G73,'England+Wales COVID data'!$D$22)</f>
        <v>528959</v>
      </c>
      <c r="I73">
        <f>MIN(G73-SUM(H73),'England+Wales COVID data'!$D$21)</f>
        <v>918437</v>
      </c>
      <c r="J73">
        <f>MIN($G73-SUM($H73:I73),'England+Wales COVID data'!$D$20)</f>
        <v>1491797</v>
      </c>
      <c r="K73">
        <f>MIN($G73-SUM($H73:J73),'England+Wales COVID data'!$D$19)</f>
        <v>1985125</v>
      </c>
      <c r="L73">
        <f>MIN($G73-SUM($H73:K73),'England+Wales COVID data'!$D$18)</f>
        <v>2299682</v>
      </c>
      <c r="M73">
        <f>MIN($G73-SUM($H73:L73),'England+Wales COVID data'!$D$17)</f>
        <v>0</v>
      </c>
      <c r="N73">
        <f>MIN($G73-SUM($H73:M73),'England+Wales COVID data'!$D$16)</f>
        <v>0</v>
      </c>
      <c r="O73">
        <f>MIN($G73-SUM($H73:N73),'England+Wales COVID data'!$D$15)</f>
        <v>0</v>
      </c>
      <c r="P73">
        <f>MIN($G73-SUM($H73:O73),'England+Wales COVID data'!$D$14)</f>
        <v>0</v>
      </c>
      <c r="Q73">
        <f>MIN($G73-SUM($H73:P73),'England+Wales COVID data'!$D$13)</f>
        <v>0</v>
      </c>
      <c r="R73">
        <f>MIN($G73-SUM($H73:Q73),'England+Wales COVID data'!$D$12)</f>
        <v>0</v>
      </c>
      <c r="S73">
        <f>MIN($G73-SUM($H73:R73),'England+Wales COVID data'!$D$11)</f>
        <v>0</v>
      </c>
      <c r="T73">
        <f>MIN($G73-SUM($H73:S73),'England+Wales COVID data'!$D$10)</f>
        <v>0</v>
      </c>
      <c r="U73">
        <f>MIN($G73-SUM($H73:T73),'England+Wales COVID data'!$D$9)</f>
        <v>0</v>
      </c>
      <c r="V73">
        <f>MIN($G73-SUM($H73:U73),'England+Wales COVID data'!$D$8)</f>
        <v>0</v>
      </c>
      <c r="W73">
        <f>MIN($G73-SUM($H73:V73),'England+Wales COVID data'!$D$7)</f>
        <v>0</v>
      </c>
      <c r="X73">
        <f>MIN($G73-SUM($H73:W73),'England+Wales COVID data'!$D$6)</f>
        <v>0</v>
      </c>
      <c r="Y73">
        <f>MIN($G73-SUM($H73:X73),'England+Wales COVID data'!$D$5)</f>
        <v>0</v>
      </c>
      <c r="Z73">
        <f>MIN($G73-SUM($H73:Y73),'England+Wales COVID data'!$D$4)</f>
        <v>0</v>
      </c>
      <c r="AA73">
        <f>MIN($G73-SUM($H73:Z73),'England+Wales COVID data'!$D$3)</f>
        <v>0</v>
      </c>
      <c r="AB73">
        <f t="shared" si="46"/>
        <v>7224000</v>
      </c>
      <c r="AC73">
        <f t="shared" ca="1" si="43"/>
        <v>502511.05</v>
      </c>
      <c r="AD73">
        <f t="shared" ca="1" si="47"/>
        <v>872515.14999999991</v>
      </c>
      <c r="AE73">
        <f t="shared" ca="1" si="48"/>
        <v>1417207.15</v>
      </c>
      <c r="AF73">
        <f t="shared" ca="1" si="49"/>
        <v>1120505.7409090907</v>
      </c>
      <c r="AG73">
        <f t="shared" ca="1" si="50"/>
        <v>0</v>
      </c>
      <c r="AH73">
        <f t="shared" ca="1" si="51"/>
        <v>0</v>
      </c>
      <c r="AI73">
        <f t="shared" ca="1" si="52"/>
        <v>0</v>
      </c>
      <c r="AJ73">
        <f t="shared" ca="1" si="53"/>
        <v>0</v>
      </c>
      <c r="AK73">
        <f t="shared" ca="1" si="54"/>
        <v>0</v>
      </c>
      <c r="AL73">
        <f t="shared" ca="1" si="55"/>
        <v>0</v>
      </c>
      <c r="AM73">
        <f t="shared" ca="1" si="56"/>
        <v>0</v>
      </c>
      <c r="AN73">
        <f t="shared" ca="1" si="57"/>
        <v>0</v>
      </c>
      <c r="AO73">
        <f t="shared" ca="1" si="58"/>
        <v>0</v>
      </c>
      <c r="AP73">
        <f t="shared" ca="1" si="59"/>
        <v>0</v>
      </c>
      <c r="AQ73">
        <f t="shared" ca="1" si="60"/>
        <v>0</v>
      </c>
      <c r="AR73">
        <f t="shared" ca="1" si="61"/>
        <v>0</v>
      </c>
      <c r="AS73">
        <f t="shared" ca="1" si="62"/>
        <v>0</v>
      </c>
      <c r="AT73">
        <f t="shared" ca="1" si="63"/>
        <v>0</v>
      </c>
      <c r="AU73">
        <f t="shared" ca="1" si="64"/>
        <v>0</v>
      </c>
      <c r="AV73">
        <f t="shared" ca="1" si="65"/>
        <v>0</v>
      </c>
      <c r="AW73">
        <f t="shared" ca="1" si="66"/>
        <v>3912739.0909090904</v>
      </c>
      <c r="AX73">
        <f ca="1">('England+Wales COVID data'!$G$22*AC73/'England+Wales COVID data'!$D$22)</f>
        <v>13806.349999999999</v>
      </c>
      <c r="AY73">
        <f ca="1">('England+Wales COVID data'!$G$21*AD73/'England+Wales COVID data'!$D$21)</f>
        <v>13154.65</v>
      </c>
      <c r="AZ73">
        <f ca="1">('England+Wales COVID data'!$G$20*AE73/'England+Wales COVID data'!$D$20)</f>
        <v>12379.449999999999</v>
      </c>
      <c r="BA73">
        <f ca="1">('England+Wales COVID data'!$G$19*AF73/'England+Wales COVID data'!$D$19)</f>
        <v>5249.9585145496903</v>
      </c>
      <c r="BB73">
        <f ca="1">('England+Wales COVID data'!$G$18*AG73/'England+Wales COVID data'!$D$18)</f>
        <v>0</v>
      </c>
      <c r="BC73">
        <f ca="1">('England+Wales COVID data'!$G$17*AH73/'England+Wales COVID data'!$D$17)</f>
        <v>0</v>
      </c>
      <c r="BD73">
        <f ca="1">('England+Wales COVID data'!$G$16*AI73/'England+Wales COVID data'!$D$16)</f>
        <v>0</v>
      </c>
      <c r="BE73">
        <f ca="1">('England+Wales COVID data'!$G$15*AJ73/'England+Wales COVID data'!$D$15)</f>
        <v>0</v>
      </c>
      <c r="BF73">
        <f ca="1">('England+Wales COVID data'!$G$14*AK73/'England+Wales COVID data'!$D$14)</f>
        <v>0</v>
      </c>
      <c r="BG73">
        <f ca="1">('England+Wales COVID data'!$G$13*AL73/'England+Wales COVID data'!$D$13)</f>
        <v>0</v>
      </c>
      <c r="BH73">
        <f ca="1">('England+Wales COVID data'!$G$12*AM73/'England+Wales COVID data'!$D$12)</f>
        <v>0</v>
      </c>
      <c r="BI73">
        <f ca="1">('England+Wales COVID data'!$G$11*AN73/'England+Wales COVID data'!$D$11)</f>
        <v>0</v>
      </c>
      <c r="BJ73">
        <f ca="1">('England+Wales COVID data'!$G$10*AO73/'England+Wales COVID data'!$D$10)</f>
        <v>0</v>
      </c>
      <c r="BK73">
        <f ca="1">('England+Wales COVID data'!$G$9*AP73/'England+Wales COVID data'!$D$9)</f>
        <v>0</v>
      </c>
      <c r="BL73">
        <f ca="1">('England+Wales COVID data'!$G$8*AQ73/'England+Wales COVID data'!$D$8)</f>
        <v>0</v>
      </c>
      <c r="BM73">
        <f ca="1">('England+Wales COVID data'!$G$7*AR73/'England+Wales COVID data'!$D$7)</f>
        <v>0</v>
      </c>
      <c r="BN73">
        <f ca="1">('England+Wales COVID data'!$G$6*AS73/'England+Wales COVID data'!$D$6)</f>
        <v>0</v>
      </c>
      <c r="BO73">
        <f ca="1">('England+Wales COVID data'!$G$5*AT73/'England+Wales COVID data'!$D$5)</f>
        <v>0</v>
      </c>
      <c r="BP73">
        <f ca="1">('England+Wales COVID data'!$G$4*AU73/'England+Wales COVID data'!$D$4)</f>
        <v>0</v>
      </c>
      <c r="BQ73">
        <f ca="1">('England+Wales COVID data'!$G$3*AV73/'England+Wales COVID data'!$D$3)</f>
        <v>0</v>
      </c>
      <c r="BR73">
        <f t="shared" ca="1" si="67"/>
        <v>44590.408514549687</v>
      </c>
      <c r="BS73">
        <f>100*AB73/'England+Wales COVID data'!$D$23</f>
        <v>12.220081433715979</v>
      </c>
      <c r="BT73">
        <f ca="1">100*BR73/'England+Wales COVID data'!$G$23</f>
        <v>65.52787519772761</v>
      </c>
    </row>
    <row r="74" spans="4:72" x14ac:dyDescent="0.4">
      <c r="D74" s="7">
        <f t="shared" si="44"/>
        <v>44244</v>
      </c>
      <c r="E74" s="1">
        <v>71</v>
      </c>
      <c r="F74" s="1">
        <f t="shared" si="45"/>
        <v>150000</v>
      </c>
      <c r="G74">
        <f>SUM($F$3:F73)</f>
        <v>7374000</v>
      </c>
      <c r="H74">
        <f>MIN(G74,'England+Wales COVID data'!$D$22)</f>
        <v>528959</v>
      </c>
      <c r="I74">
        <f>MIN(G74-SUM(H74),'England+Wales COVID data'!$D$21)</f>
        <v>918437</v>
      </c>
      <c r="J74">
        <f>MIN($G74-SUM($H74:I74),'England+Wales COVID data'!$D$20)</f>
        <v>1491797</v>
      </c>
      <c r="K74">
        <f>MIN($G74-SUM($H74:J74),'England+Wales COVID data'!$D$19)</f>
        <v>1985125</v>
      </c>
      <c r="L74">
        <f>MIN($G74-SUM($H74:K74),'England+Wales COVID data'!$D$18)</f>
        <v>2449682</v>
      </c>
      <c r="M74">
        <f>MIN($G74-SUM($H74:L74),'England+Wales COVID data'!$D$17)</f>
        <v>0</v>
      </c>
      <c r="N74">
        <f>MIN($G74-SUM($H74:M74),'England+Wales COVID data'!$D$16)</f>
        <v>0</v>
      </c>
      <c r="O74">
        <f>MIN($G74-SUM($H74:N74),'England+Wales COVID data'!$D$15)</f>
        <v>0</v>
      </c>
      <c r="P74">
        <f>MIN($G74-SUM($H74:O74),'England+Wales COVID data'!$D$14)</f>
        <v>0</v>
      </c>
      <c r="Q74">
        <f>MIN($G74-SUM($H74:P74),'England+Wales COVID data'!$D$13)</f>
        <v>0</v>
      </c>
      <c r="R74">
        <f>MIN($G74-SUM($H74:Q74),'England+Wales COVID data'!$D$12)</f>
        <v>0</v>
      </c>
      <c r="S74">
        <f>MIN($G74-SUM($H74:R74),'England+Wales COVID data'!$D$11)</f>
        <v>0</v>
      </c>
      <c r="T74">
        <f>MIN($G74-SUM($H74:S74),'England+Wales COVID data'!$D$10)</f>
        <v>0</v>
      </c>
      <c r="U74">
        <f>MIN($G74-SUM($H74:T74),'England+Wales COVID data'!$D$9)</f>
        <v>0</v>
      </c>
      <c r="V74">
        <f>MIN($G74-SUM($H74:U74),'England+Wales COVID data'!$D$8)</f>
        <v>0</v>
      </c>
      <c r="W74">
        <f>MIN($G74-SUM($H74:V74),'England+Wales COVID data'!$D$7)</f>
        <v>0</v>
      </c>
      <c r="X74">
        <f>MIN($G74-SUM($H74:W74),'England+Wales COVID data'!$D$6)</f>
        <v>0</v>
      </c>
      <c r="Y74">
        <f>MIN($G74-SUM($H74:X74),'England+Wales COVID data'!$D$5)</f>
        <v>0</v>
      </c>
      <c r="Z74">
        <f>MIN($G74-SUM($H74:Y74),'England+Wales COVID data'!$D$4)</f>
        <v>0</v>
      </c>
      <c r="AA74">
        <f>MIN($G74-SUM($H74:Z74),'England+Wales COVID data'!$D$3)</f>
        <v>0</v>
      </c>
      <c r="AB74">
        <f t="shared" si="46"/>
        <v>7374000</v>
      </c>
      <c r="AC74">
        <f t="shared" ca="1" si="43"/>
        <v>502511.05</v>
      </c>
      <c r="AD74">
        <f t="shared" ca="1" si="47"/>
        <v>872515.14999999991</v>
      </c>
      <c r="AE74">
        <f t="shared" ca="1" si="48"/>
        <v>1417207.15</v>
      </c>
      <c r="AF74">
        <f t="shared" ca="1" si="49"/>
        <v>1250880.2863636361</v>
      </c>
      <c r="AG74">
        <f t="shared" ca="1" si="50"/>
        <v>0</v>
      </c>
      <c r="AH74">
        <f t="shared" ca="1" si="51"/>
        <v>0</v>
      </c>
      <c r="AI74">
        <f t="shared" ca="1" si="52"/>
        <v>0</v>
      </c>
      <c r="AJ74">
        <f t="shared" ca="1" si="53"/>
        <v>0</v>
      </c>
      <c r="AK74">
        <f t="shared" ca="1" si="54"/>
        <v>0</v>
      </c>
      <c r="AL74">
        <f t="shared" ca="1" si="55"/>
        <v>0</v>
      </c>
      <c r="AM74">
        <f t="shared" ca="1" si="56"/>
        <v>0</v>
      </c>
      <c r="AN74">
        <f t="shared" ca="1" si="57"/>
        <v>0</v>
      </c>
      <c r="AO74">
        <f t="shared" ca="1" si="58"/>
        <v>0</v>
      </c>
      <c r="AP74">
        <f t="shared" ca="1" si="59"/>
        <v>0</v>
      </c>
      <c r="AQ74">
        <f t="shared" ca="1" si="60"/>
        <v>0</v>
      </c>
      <c r="AR74">
        <f t="shared" ca="1" si="61"/>
        <v>0</v>
      </c>
      <c r="AS74">
        <f t="shared" ca="1" si="62"/>
        <v>0</v>
      </c>
      <c r="AT74">
        <f t="shared" ca="1" si="63"/>
        <v>0</v>
      </c>
      <c r="AU74">
        <f t="shared" ca="1" si="64"/>
        <v>0</v>
      </c>
      <c r="AV74">
        <f t="shared" ca="1" si="65"/>
        <v>0</v>
      </c>
      <c r="AW74">
        <f t="shared" ca="1" si="66"/>
        <v>4043113.6363636358</v>
      </c>
      <c r="AX74">
        <f ca="1">('England+Wales COVID data'!$G$22*AC74/'England+Wales COVID data'!$D$22)</f>
        <v>13806.349999999999</v>
      </c>
      <c r="AY74">
        <f ca="1">('England+Wales COVID data'!$G$21*AD74/'England+Wales COVID data'!$D$21)</f>
        <v>13154.65</v>
      </c>
      <c r="AZ74">
        <f ca="1">('England+Wales COVID data'!$G$20*AE74/'England+Wales COVID data'!$D$20)</f>
        <v>12379.449999999999</v>
      </c>
      <c r="BA74">
        <f ca="1">('England+Wales COVID data'!$G$19*AF74/'England+Wales COVID data'!$D$19)</f>
        <v>5860.8085352147491</v>
      </c>
      <c r="BB74">
        <f ca="1">('England+Wales COVID data'!$G$18*AG74/'England+Wales COVID data'!$D$18)</f>
        <v>0</v>
      </c>
      <c r="BC74">
        <f ca="1">('England+Wales COVID data'!$G$17*AH74/'England+Wales COVID data'!$D$17)</f>
        <v>0</v>
      </c>
      <c r="BD74">
        <f ca="1">('England+Wales COVID data'!$G$16*AI74/'England+Wales COVID data'!$D$16)</f>
        <v>0</v>
      </c>
      <c r="BE74">
        <f ca="1">('England+Wales COVID data'!$G$15*AJ74/'England+Wales COVID data'!$D$15)</f>
        <v>0</v>
      </c>
      <c r="BF74">
        <f ca="1">('England+Wales COVID data'!$G$14*AK74/'England+Wales COVID data'!$D$14)</f>
        <v>0</v>
      </c>
      <c r="BG74">
        <f ca="1">('England+Wales COVID data'!$G$13*AL74/'England+Wales COVID data'!$D$13)</f>
        <v>0</v>
      </c>
      <c r="BH74">
        <f ca="1">('England+Wales COVID data'!$G$12*AM74/'England+Wales COVID data'!$D$12)</f>
        <v>0</v>
      </c>
      <c r="BI74">
        <f ca="1">('England+Wales COVID data'!$G$11*AN74/'England+Wales COVID data'!$D$11)</f>
        <v>0</v>
      </c>
      <c r="BJ74">
        <f ca="1">('England+Wales COVID data'!$G$10*AO74/'England+Wales COVID data'!$D$10)</f>
        <v>0</v>
      </c>
      <c r="BK74">
        <f ca="1">('England+Wales COVID data'!$G$9*AP74/'England+Wales COVID data'!$D$9)</f>
        <v>0</v>
      </c>
      <c r="BL74">
        <f ca="1">('England+Wales COVID data'!$G$8*AQ74/'England+Wales COVID data'!$D$8)</f>
        <v>0</v>
      </c>
      <c r="BM74">
        <f ca="1">('England+Wales COVID data'!$G$7*AR74/'England+Wales COVID data'!$D$7)</f>
        <v>0</v>
      </c>
      <c r="BN74">
        <f ca="1">('England+Wales COVID data'!$G$6*AS74/'England+Wales COVID data'!$D$6)</f>
        <v>0</v>
      </c>
      <c r="BO74">
        <f ca="1">('England+Wales COVID data'!$G$5*AT74/'England+Wales COVID data'!$D$5)</f>
        <v>0</v>
      </c>
      <c r="BP74">
        <f ca="1">('England+Wales COVID data'!$G$4*AU74/'England+Wales COVID data'!$D$4)</f>
        <v>0</v>
      </c>
      <c r="BQ74">
        <f ca="1">('England+Wales COVID data'!$G$3*AV74/'England+Wales COVID data'!$D$3)</f>
        <v>0</v>
      </c>
      <c r="BR74">
        <f t="shared" ca="1" si="67"/>
        <v>45201.258535214743</v>
      </c>
      <c r="BS74">
        <f>100*AB74/'England+Wales COVID data'!$D$23</f>
        <v>12.473820666143636</v>
      </c>
      <c r="BT74">
        <f ca="1">100*BR74/'England+Wales COVID data'!$G$23</f>
        <v>66.425550398563871</v>
      </c>
    </row>
    <row r="75" spans="4:72" x14ac:dyDescent="0.4">
      <c r="D75" s="7">
        <f t="shared" si="44"/>
        <v>44245</v>
      </c>
      <c r="E75" s="1">
        <v>72</v>
      </c>
      <c r="F75" s="1">
        <f t="shared" si="45"/>
        <v>150000</v>
      </c>
      <c r="G75">
        <f>SUM($F$3:F74)</f>
        <v>7524000</v>
      </c>
      <c r="H75">
        <f>MIN(G75,'England+Wales COVID data'!$D$22)</f>
        <v>528959</v>
      </c>
      <c r="I75">
        <f>MIN(G75-SUM(H75),'England+Wales COVID data'!$D$21)</f>
        <v>918437</v>
      </c>
      <c r="J75">
        <f>MIN($G75-SUM($H75:I75),'England+Wales COVID data'!$D$20)</f>
        <v>1491797</v>
      </c>
      <c r="K75">
        <f>MIN($G75-SUM($H75:J75),'England+Wales COVID data'!$D$19)</f>
        <v>1985125</v>
      </c>
      <c r="L75">
        <f>MIN($G75-SUM($H75:K75),'England+Wales COVID data'!$D$18)</f>
        <v>2599682</v>
      </c>
      <c r="M75">
        <f>MIN($G75-SUM($H75:L75),'England+Wales COVID data'!$D$17)</f>
        <v>0</v>
      </c>
      <c r="N75">
        <f>MIN($G75-SUM($H75:M75),'England+Wales COVID data'!$D$16)</f>
        <v>0</v>
      </c>
      <c r="O75">
        <f>MIN($G75-SUM($H75:N75),'England+Wales COVID data'!$D$15)</f>
        <v>0</v>
      </c>
      <c r="P75">
        <f>MIN($G75-SUM($H75:O75),'England+Wales COVID data'!$D$14)</f>
        <v>0</v>
      </c>
      <c r="Q75">
        <f>MIN($G75-SUM($H75:P75),'England+Wales COVID data'!$D$13)</f>
        <v>0</v>
      </c>
      <c r="R75">
        <f>MIN($G75-SUM($H75:Q75),'England+Wales COVID data'!$D$12)</f>
        <v>0</v>
      </c>
      <c r="S75">
        <f>MIN($G75-SUM($H75:R75),'England+Wales COVID data'!$D$11)</f>
        <v>0</v>
      </c>
      <c r="T75">
        <f>MIN($G75-SUM($H75:S75),'England+Wales COVID data'!$D$10)</f>
        <v>0</v>
      </c>
      <c r="U75">
        <f>MIN($G75-SUM($H75:T75),'England+Wales COVID data'!$D$9)</f>
        <v>0</v>
      </c>
      <c r="V75">
        <f>MIN($G75-SUM($H75:U75),'England+Wales COVID data'!$D$8)</f>
        <v>0</v>
      </c>
      <c r="W75">
        <f>MIN($G75-SUM($H75:V75),'England+Wales COVID data'!$D$7)</f>
        <v>0</v>
      </c>
      <c r="X75">
        <f>MIN($G75-SUM($H75:W75),'England+Wales COVID data'!$D$6)</f>
        <v>0</v>
      </c>
      <c r="Y75">
        <f>MIN($G75-SUM($H75:X75),'England+Wales COVID data'!$D$5)</f>
        <v>0</v>
      </c>
      <c r="Z75">
        <f>MIN($G75-SUM($H75:Y75),'England+Wales COVID data'!$D$4)</f>
        <v>0</v>
      </c>
      <c r="AA75">
        <f>MIN($G75-SUM($H75:Z75),'England+Wales COVID data'!$D$3)</f>
        <v>0</v>
      </c>
      <c r="AB75">
        <f t="shared" si="46"/>
        <v>7524000</v>
      </c>
      <c r="AC75">
        <f t="shared" ca="1" si="43"/>
        <v>502511.05</v>
      </c>
      <c r="AD75">
        <f t="shared" ca="1" si="47"/>
        <v>872515.14999999991</v>
      </c>
      <c r="AE75">
        <f t="shared" ca="1" si="48"/>
        <v>1417207.15</v>
      </c>
      <c r="AF75">
        <f t="shared" ca="1" si="49"/>
        <v>1383275.7409090912</v>
      </c>
      <c r="AG75">
        <f t="shared" ca="1" si="50"/>
        <v>0</v>
      </c>
      <c r="AH75">
        <f t="shared" ca="1" si="51"/>
        <v>0</v>
      </c>
      <c r="AI75">
        <f t="shared" ca="1" si="52"/>
        <v>0</v>
      </c>
      <c r="AJ75">
        <f t="shared" ca="1" si="53"/>
        <v>0</v>
      </c>
      <c r="AK75">
        <f t="shared" ca="1" si="54"/>
        <v>0</v>
      </c>
      <c r="AL75">
        <f t="shared" ca="1" si="55"/>
        <v>0</v>
      </c>
      <c r="AM75">
        <f t="shared" ca="1" si="56"/>
        <v>0</v>
      </c>
      <c r="AN75">
        <f t="shared" ca="1" si="57"/>
        <v>0</v>
      </c>
      <c r="AO75">
        <f t="shared" ca="1" si="58"/>
        <v>0</v>
      </c>
      <c r="AP75">
        <f t="shared" ca="1" si="59"/>
        <v>0</v>
      </c>
      <c r="AQ75">
        <f t="shared" ca="1" si="60"/>
        <v>0</v>
      </c>
      <c r="AR75">
        <f t="shared" ca="1" si="61"/>
        <v>0</v>
      </c>
      <c r="AS75">
        <f t="shared" ca="1" si="62"/>
        <v>0</v>
      </c>
      <c r="AT75">
        <f t="shared" ca="1" si="63"/>
        <v>0</v>
      </c>
      <c r="AU75">
        <f t="shared" ca="1" si="64"/>
        <v>0</v>
      </c>
      <c r="AV75">
        <f t="shared" ca="1" si="65"/>
        <v>0</v>
      </c>
      <c r="AW75">
        <f t="shared" ca="1" si="66"/>
        <v>4175509.0909090908</v>
      </c>
      <c r="AX75">
        <f ca="1">('England+Wales COVID data'!$G$22*AC75/'England+Wales COVID data'!$D$22)</f>
        <v>13806.349999999999</v>
      </c>
      <c r="AY75">
        <f ca="1">('England+Wales COVID data'!$G$21*AD75/'England+Wales COVID data'!$D$21)</f>
        <v>13154.65</v>
      </c>
      <c r="AZ75">
        <f ca="1">('England+Wales COVID data'!$G$20*AE75/'England+Wales COVID data'!$D$20)</f>
        <v>12379.449999999999</v>
      </c>
      <c r="BA75">
        <f ca="1">('England+Wales COVID data'!$G$19*AF75/'England+Wales COVID data'!$D$19)</f>
        <v>6481.1272167724737</v>
      </c>
      <c r="BB75">
        <f ca="1">('England+Wales COVID data'!$G$18*AG75/'England+Wales COVID data'!$D$18)</f>
        <v>0</v>
      </c>
      <c r="BC75">
        <f ca="1">('England+Wales COVID data'!$G$17*AH75/'England+Wales COVID data'!$D$17)</f>
        <v>0</v>
      </c>
      <c r="BD75">
        <f ca="1">('England+Wales COVID data'!$G$16*AI75/'England+Wales COVID data'!$D$16)</f>
        <v>0</v>
      </c>
      <c r="BE75">
        <f ca="1">('England+Wales COVID data'!$G$15*AJ75/'England+Wales COVID data'!$D$15)</f>
        <v>0</v>
      </c>
      <c r="BF75">
        <f ca="1">('England+Wales COVID data'!$G$14*AK75/'England+Wales COVID data'!$D$14)</f>
        <v>0</v>
      </c>
      <c r="BG75">
        <f ca="1">('England+Wales COVID data'!$G$13*AL75/'England+Wales COVID data'!$D$13)</f>
        <v>0</v>
      </c>
      <c r="BH75">
        <f ca="1">('England+Wales COVID data'!$G$12*AM75/'England+Wales COVID data'!$D$12)</f>
        <v>0</v>
      </c>
      <c r="BI75">
        <f ca="1">('England+Wales COVID data'!$G$11*AN75/'England+Wales COVID data'!$D$11)</f>
        <v>0</v>
      </c>
      <c r="BJ75">
        <f ca="1">('England+Wales COVID data'!$G$10*AO75/'England+Wales COVID data'!$D$10)</f>
        <v>0</v>
      </c>
      <c r="BK75">
        <f ca="1">('England+Wales COVID data'!$G$9*AP75/'England+Wales COVID data'!$D$9)</f>
        <v>0</v>
      </c>
      <c r="BL75">
        <f ca="1">('England+Wales COVID data'!$G$8*AQ75/'England+Wales COVID data'!$D$8)</f>
        <v>0</v>
      </c>
      <c r="BM75">
        <f ca="1">('England+Wales COVID data'!$G$7*AR75/'England+Wales COVID data'!$D$7)</f>
        <v>0</v>
      </c>
      <c r="BN75">
        <f ca="1">('England+Wales COVID data'!$G$6*AS75/'England+Wales COVID data'!$D$6)</f>
        <v>0</v>
      </c>
      <c r="BO75">
        <f ca="1">('England+Wales COVID data'!$G$5*AT75/'England+Wales COVID data'!$D$5)</f>
        <v>0</v>
      </c>
      <c r="BP75">
        <f ca="1">('England+Wales COVID data'!$G$4*AU75/'England+Wales COVID data'!$D$4)</f>
        <v>0</v>
      </c>
      <c r="BQ75">
        <f ca="1">('England+Wales COVID data'!$G$3*AV75/'England+Wales COVID data'!$D$3)</f>
        <v>0</v>
      </c>
      <c r="BR75">
        <f t="shared" ca="1" si="67"/>
        <v>45821.577216772472</v>
      </c>
      <c r="BS75">
        <f>100*AB75/'England+Wales COVID data'!$D$23</f>
        <v>12.727559898571295</v>
      </c>
      <c r="BT75">
        <f ca="1">100*BR75/'England+Wales COVID data'!$G$23</f>
        <v>67.337140278586403</v>
      </c>
    </row>
    <row r="76" spans="4:72" x14ac:dyDescent="0.4">
      <c r="D76" s="7">
        <f t="shared" si="44"/>
        <v>44246</v>
      </c>
      <c r="E76" s="1">
        <v>73</v>
      </c>
      <c r="F76" s="1">
        <f t="shared" si="45"/>
        <v>150000</v>
      </c>
      <c r="G76">
        <f>SUM($F$3:F75)</f>
        <v>7674000</v>
      </c>
      <c r="H76">
        <f>MIN(G76,'England+Wales COVID data'!$D$22)</f>
        <v>528959</v>
      </c>
      <c r="I76">
        <f>MIN(G76-SUM(H76),'England+Wales COVID data'!$D$21)</f>
        <v>918437</v>
      </c>
      <c r="J76">
        <f>MIN($G76-SUM($H76:I76),'England+Wales COVID data'!$D$20)</f>
        <v>1491797</v>
      </c>
      <c r="K76">
        <f>MIN($G76-SUM($H76:J76),'England+Wales COVID data'!$D$19)</f>
        <v>1985125</v>
      </c>
      <c r="L76">
        <f>MIN($G76-SUM($H76:K76),'England+Wales COVID data'!$D$18)</f>
        <v>2749682</v>
      </c>
      <c r="M76">
        <f>MIN($G76-SUM($H76:L76),'England+Wales COVID data'!$D$17)</f>
        <v>0</v>
      </c>
      <c r="N76">
        <f>MIN($G76-SUM($H76:M76),'England+Wales COVID data'!$D$16)</f>
        <v>0</v>
      </c>
      <c r="O76">
        <f>MIN($G76-SUM($H76:N76),'England+Wales COVID data'!$D$15)</f>
        <v>0</v>
      </c>
      <c r="P76">
        <f>MIN($G76-SUM($H76:O76),'England+Wales COVID data'!$D$14)</f>
        <v>0</v>
      </c>
      <c r="Q76">
        <f>MIN($G76-SUM($H76:P76),'England+Wales COVID data'!$D$13)</f>
        <v>0</v>
      </c>
      <c r="R76">
        <f>MIN($G76-SUM($H76:Q76),'England+Wales COVID data'!$D$12)</f>
        <v>0</v>
      </c>
      <c r="S76">
        <f>MIN($G76-SUM($H76:R76),'England+Wales COVID data'!$D$11)</f>
        <v>0</v>
      </c>
      <c r="T76">
        <f>MIN($G76-SUM($H76:S76),'England+Wales COVID data'!$D$10)</f>
        <v>0</v>
      </c>
      <c r="U76">
        <f>MIN($G76-SUM($H76:T76),'England+Wales COVID data'!$D$9)</f>
        <v>0</v>
      </c>
      <c r="V76">
        <f>MIN($G76-SUM($H76:U76),'England+Wales COVID data'!$D$8)</f>
        <v>0</v>
      </c>
      <c r="W76">
        <f>MIN($G76-SUM($H76:V76),'England+Wales COVID data'!$D$7)</f>
        <v>0</v>
      </c>
      <c r="X76">
        <f>MIN($G76-SUM($H76:W76),'England+Wales COVID data'!$D$6)</f>
        <v>0</v>
      </c>
      <c r="Y76">
        <f>MIN($G76-SUM($H76:X76),'England+Wales COVID data'!$D$5)</f>
        <v>0</v>
      </c>
      <c r="Z76">
        <f>MIN($G76-SUM($H76:Y76),'England+Wales COVID data'!$D$4)</f>
        <v>0</v>
      </c>
      <c r="AA76">
        <f>MIN($G76-SUM($H76:Z76),'England+Wales COVID data'!$D$3)</f>
        <v>0</v>
      </c>
      <c r="AB76">
        <f t="shared" si="46"/>
        <v>7674000</v>
      </c>
      <c r="AC76">
        <f t="shared" ca="1" si="43"/>
        <v>502511.05</v>
      </c>
      <c r="AD76">
        <f t="shared" ca="1" si="47"/>
        <v>872515.14999999991</v>
      </c>
      <c r="AE76">
        <f t="shared" ca="1" si="48"/>
        <v>1417207.15</v>
      </c>
      <c r="AF76">
        <f t="shared" ca="1" si="49"/>
        <v>1517692.1045454547</v>
      </c>
      <c r="AG76">
        <f t="shared" ca="1" si="50"/>
        <v>0</v>
      </c>
      <c r="AH76">
        <f t="shared" ca="1" si="51"/>
        <v>0</v>
      </c>
      <c r="AI76">
        <f t="shared" ca="1" si="52"/>
        <v>0</v>
      </c>
      <c r="AJ76">
        <f t="shared" ca="1" si="53"/>
        <v>0</v>
      </c>
      <c r="AK76">
        <f t="shared" ca="1" si="54"/>
        <v>0</v>
      </c>
      <c r="AL76">
        <f t="shared" ca="1" si="55"/>
        <v>0</v>
      </c>
      <c r="AM76">
        <f t="shared" ca="1" si="56"/>
        <v>0</v>
      </c>
      <c r="AN76">
        <f t="shared" ca="1" si="57"/>
        <v>0</v>
      </c>
      <c r="AO76">
        <f t="shared" ca="1" si="58"/>
        <v>0</v>
      </c>
      <c r="AP76">
        <f t="shared" ca="1" si="59"/>
        <v>0</v>
      </c>
      <c r="AQ76">
        <f t="shared" ca="1" si="60"/>
        <v>0</v>
      </c>
      <c r="AR76">
        <f t="shared" ca="1" si="61"/>
        <v>0</v>
      </c>
      <c r="AS76">
        <f t="shared" ca="1" si="62"/>
        <v>0</v>
      </c>
      <c r="AT76">
        <f t="shared" ca="1" si="63"/>
        <v>0</v>
      </c>
      <c r="AU76">
        <f t="shared" ca="1" si="64"/>
        <v>0</v>
      </c>
      <c r="AV76">
        <f t="shared" ca="1" si="65"/>
        <v>0</v>
      </c>
      <c r="AW76">
        <f t="shared" ca="1" si="66"/>
        <v>4309925.4545454541</v>
      </c>
      <c r="AX76">
        <f ca="1">('England+Wales COVID data'!$G$22*AC76/'England+Wales COVID data'!$D$22)</f>
        <v>13806.349999999999</v>
      </c>
      <c r="AY76">
        <f ca="1">('England+Wales COVID data'!$G$21*AD76/'England+Wales COVID data'!$D$21)</f>
        <v>13154.65</v>
      </c>
      <c r="AZ76">
        <f ca="1">('England+Wales COVID data'!$G$20*AE76/'England+Wales COVID data'!$D$20)</f>
        <v>12379.449999999999</v>
      </c>
      <c r="BA76">
        <f ca="1">('England+Wales COVID data'!$G$19*AF76/'England+Wales COVID data'!$D$19)</f>
        <v>7110.914559222857</v>
      </c>
      <c r="BB76">
        <f ca="1">('England+Wales COVID data'!$G$18*AG76/'England+Wales COVID data'!$D$18)</f>
        <v>0</v>
      </c>
      <c r="BC76">
        <f ca="1">('England+Wales COVID data'!$G$17*AH76/'England+Wales COVID data'!$D$17)</f>
        <v>0</v>
      </c>
      <c r="BD76">
        <f ca="1">('England+Wales COVID data'!$G$16*AI76/'England+Wales COVID data'!$D$16)</f>
        <v>0</v>
      </c>
      <c r="BE76">
        <f ca="1">('England+Wales COVID data'!$G$15*AJ76/'England+Wales COVID data'!$D$15)</f>
        <v>0</v>
      </c>
      <c r="BF76">
        <f ca="1">('England+Wales COVID data'!$G$14*AK76/'England+Wales COVID data'!$D$14)</f>
        <v>0</v>
      </c>
      <c r="BG76">
        <f ca="1">('England+Wales COVID data'!$G$13*AL76/'England+Wales COVID data'!$D$13)</f>
        <v>0</v>
      </c>
      <c r="BH76">
        <f ca="1">('England+Wales COVID data'!$G$12*AM76/'England+Wales COVID data'!$D$12)</f>
        <v>0</v>
      </c>
      <c r="BI76">
        <f ca="1">('England+Wales COVID data'!$G$11*AN76/'England+Wales COVID data'!$D$11)</f>
        <v>0</v>
      </c>
      <c r="BJ76">
        <f ca="1">('England+Wales COVID data'!$G$10*AO76/'England+Wales COVID data'!$D$10)</f>
        <v>0</v>
      </c>
      <c r="BK76">
        <f ca="1">('England+Wales COVID data'!$G$9*AP76/'England+Wales COVID data'!$D$9)</f>
        <v>0</v>
      </c>
      <c r="BL76">
        <f ca="1">('England+Wales COVID data'!$G$8*AQ76/'England+Wales COVID data'!$D$8)</f>
        <v>0</v>
      </c>
      <c r="BM76">
        <f ca="1">('England+Wales COVID data'!$G$7*AR76/'England+Wales COVID data'!$D$7)</f>
        <v>0</v>
      </c>
      <c r="BN76">
        <f ca="1">('England+Wales COVID data'!$G$6*AS76/'England+Wales COVID data'!$D$6)</f>
        <v>0</v>
      </c>
      <c r="BO76">
        <f ca="1">('England+Wales COVID data'!$G$5*AT76/'England+Wales COVID data'!$D$5)</f>
        <v>0</v>
      </c>
      <c r="BP76">
        <f ca="1">('England+Wales COVID data'!$G$4*AU76/'England+Wales COVID data'!$D$4)</f>
        <v>0</v>
      </c>
      <c r="BQ76">
        <f ca="1">('England+Wales COVID data'!$G$3*AV76/'England+Wales COVID data'!$D$3)</f>
        <v>0</v>
      </c>
      <c r="BR76">
        <f t="shared" ca="1" si="67"/>
        <v>46451.364559222857</v>
      </c>
      <c r="BS76">
        <f>100*AB76/'England+Wales COVID data'!$D$23</f>
        <v>12.981299130998952</v>
      </c>
      <c r="BT76">
        <f ca="1">100*BR76/'England+Wales COVID data'!$G$23</f>
        <v>68.262644837795179</v>
      </c>
    </row>
    <row r="77" spans="4:72" x14ac:dyDescent="0.4">
      <c r="D77" s="7">
        <f t="shared" si="44"/>
        <v>44247</v>
      </c>
      <c r="E77" s="1">
        <v>74</v>
      </c>
      <c r="F77" s="1">
        <f t="shared" si="45"/>
        <v>150000</v>
      </c>
      <c r="G77">
        <f>SUM($F$3:F76)</f>
        <v>7824000</v>
      </c>
      <c r="H77">
        <f>MIN(G77,'England+Wales COVID data'!$D$22)</f>
        <v>528959</v>
      </c>
      <c r="I77">
        <f>MIN(G77-SUM(H77),'England+Wales COVID data'!$D$21)</f>
        <v>918437</v>
      </c>
      <c r="J77">
        <f>MIN($G77-SUM($H77:I77),'England+Wales COVID data'!$D$20)</f>
        <v>1491797</v>
      </c>
      <c r="K77">
        <f>MIN($G77-SUM($H77:J77),'England+Wales COVID data'!$D$19)</f>
        <v>1985125</v>
      </c>
      <c r="L77">
        <f>MIN($G77-SUM($H77:K77),'England+Wales COVID data'!$D$18)</f>
        <v>2899682</v>
      </c>
      <c r="M77">
        <f>MIN($G77-SUM($H77:L77),'England+Wales COVID data'!$D$17)</f>
        <v>0</v>
      </c>
      <c r="N77">
        <f>MIN($G77-SUM($H77:M77),'England+Wales COVID data'!$D$16)</f>
        <v>0</v>
      </c>
      <c r="O77">
        <f>MIN($G77-SUM($H77:N77),'England+Wales COVID data'!$D$15)</f>
        <v>0</v>
      </c>
      <c r="P77">
        <f>MIN($G77-SUM($H77:O77),'England+Wales COVID data'!$D$14)</f>
        <v>0</v>
      </c>
      <c r="Q77">
        <f>MIN($G77-SUM($H77:P77),'England+Wales COVID data'!$D$13)</f>
        <v>0</v>
      </c>
      <c r="R77">
        <f>MIN($G77-SUM($H77:Q77),'England+Wales COVID data'!$D$12)</f>
        <v>0</v>
      </c>
      <c r="S77">
        <f>MIN($G77-SUM($H77:R77),'England+Wales COVID data'!$D$11)</f>
        <v>0</v>
      </c>
      <c r="T77">
        <f>MIN($G77-SUM($H77:S77),'England+Wales COVID data'!$D$10)</f>
        <v>0</v>
      </c>
      <c r="U77">
        <f>MIN($G77-SUM($H77:T77),'England+Wales COVID data'!$D$9)</f>
        <v>0</v>
      </c>
      <c r="V77">
        <f>MIN($G77-SUM($H77:U77),'England+Wales COVID data'!$D$8)</f>
        <v>0</v>
      </c>
      <c r="W77">
        <f>MIN($G77-SUM($H77:V77),'England+Wales COVID data'!$D$7)</f>
        <v>0</v>
      </c>
      <c r="X77">
        <f>MIN($G77-SUM($H77:W77),'England+Wales COVID data'!$D$6)</f>
        <v>0</v>
      </c>
      <c r="Y77">
        <f>MIN($G77-SUM($H77:X77),'England+Wales COVID data'!$D$5)</f>
        <v>0</v>
      </c>
      <c r="Z77">
        <f>MIN($G77-SUM($H77:Y77),'England+Wales COVID data'!$D$4)</f>
        <v>0</v>
      </c>
      <c r="AA77">
        <f>MIN($G77-SUM($H77:Z77),'England+Wales COVID data'!$D$3)</f>
        <v>0</v>
      </c>
      <c r="AB77">
        <f t="shared" si="46"/>
        <v>7824000</v>
      </c>
      <c r="AC77">
        <f t="shared" ca="1" si="43"/>
        <v>502511.05</v>
      </c>
      <c r="AD77">
        <f t="shared" ca="1" si="47"/>
        <v>872515.14999999991</v>
      </c>
      <c r="AE77">
        <f t="shared" ca="1" si="48"/>
        <v>1417207.15</v>
      </c>
      <c r="AF77">
        <f t="shared" ca="1" si="49"/>
        <v>1654129.3772727274</v>
      </c>
      <c r="AG77">
        <f t="shared" ca="1" si="50"/>
        <v>0</v>
      </c>
      <c r="AH77">
        <f t="shared" ca="1" si="51"/>
        <v>0</v>
      </c>
      <c r="AI77">
        <f t="shared" ca="1" si="52"/>
        <v>0</v>
      </c>
      <c r="AJ77">
        <f t="shared" ca="1" si="53"/>
        <v>0</v>
      </c>
      <c r="AK77">
        <f t="shared" ca="1" si="54"/>
        <v>0</v>
      </c>
      <c r="AL77">
        <f t="shared" ca="1" si="55"/>
        <v>0</v>
      </c>
      <c r="AM77">
        <f t="shared" ca="1" si="56"/>
        <v>0</v>
      </c>
      <c r="AN77">
        <f t="shared" ca="1" si="57"/>
        <v>0</v>
      </c>
      <c r="AO77">
        <f t="shared" ca="1" si="58"/>
        <v>0</v>
      </c>
      <c r="AP77">
        <f t="shared" ca="1" si="59"/>
        <v>0</v>
      </c>
      <c r="AQ77">
        <f t="shared" ca="1" si="60"/>
        <v>0</v>
      </c>
      <c r="AR77">
        <f t="shared" ca="1" si="61"/>
        <v>0</v>
      </c>
      <c r="AS77">
        <f t="shared" ca="1" si="62"/>
        <v>0</v>
      </c>
      <c r="AT77">
        <f t="shared" ca="1" si="63"/>
        <v>0</v>
      </c>
      <c r="AU77">
        <f t="shared" ca="1" si="64"/>
        <v>0</v>
      </c>
      <c r="AV77">
        <f t="shared" ca="1" si="65"/>
        <v>0</v>
      </c>
      <c r="AW77">
        <f t="shared" ca="1" si="66"/>
        <v>4446362.7272727266</v>
      </c>
      <c r="AX77">
        <f ca="1">('England+Wales COVID data'!$G$22*AC77/'England+Wales COVID data'!$D$22)</f>
        <v>13806.349999999999</v>
      </c>
      <c r="AY77">
        <f ca="1">('England+Wales COVID data'!$G$21*AD77/'England+Wales COVID data'!$D$21)</f>
        <v>13154.65</v>
      </c>
      <c r="AZ77">
        <f ca="1">('England+Wales COVID data'!$G$20*AE77/'England+Wales COVID data'!$D$20)</f>
        <v>12379.449999999999</v>
      </c>
      <c r="BA77">
        <f ca="1">('England+Wales COVID data'!$G$19*AF77/'England+Wales COVID data'!$D$19)</f>
        <v>7750.1705625659024</v>
      </c>
      <c r="BB77">
        <f ca="1">('England+Wales COVID data'!$G$18*AG77/'England+Wales COVID data'!$D$18)</f>
        <v>0</v>
      </c>
      <c r="BC77">
        <f ca="1">('England+Wales COVID data'!$G$17*AH77/'England+Wales COVID data'!$D$17)</f>
        <v>0</v>
      </c>
      <c r="BD77">
        <f ca="1">('England+Wales COVID data'!$G$16*AI77/'England+Wales COVID data'!$D$16)</f>
        <v>0</v>
      </c>
      <c r="BE77">
        <f ca="1">('England+Wales COVID data'!$G$15*AJ77/'England+Wales COVID data'!$D$15)</f>
        <v>0</v>
      </c>
      <c r="BF77">
        <f ca="1">('England+Wales COVID data'!$G$14*AK77/'England+Wales COVID data'!$D$14)</f>
        <v>0</v>
      </c>
      <c r="BG77">
        <f ca="1">('England+Wales COVID data'!$G$13*AL77/'England+Wales COVID data'!$D$13)</f>
        <v>0</v>
      </c>
      <c r="BH77">
        <f ca="1">('England+Wales COVID data'!$G$12*AM77/'England+Wales COVID data'!$D$12)</f>
        <v>0</v>
      </c>
      <c r="BI77">
        <f ca="1">('England+Wales COVID data'!$G$11*AN77/'England+Wales COVID data'!$D$11)</f>
        <v>0</v>
      </c>
      <c r="BJ77">
        <f ca="1">('England+Wales COVID data'!$G$10*AO77/'England+Wales COVID data'!$D$10)</f>
        <v>0</v>
      </c>
      <c r="BK77">
        <f ca="1">('England+Wales COVID data'!$G$9*AP77/'England+Wales COVID data'!$D$9)</f>
        <v>0</v>
      </c>
      <c r="BL77">
        <f ca="1">('England+Wales COVID data'!$G$8*AQ77/'England+Wales COVID data'!$D$8)</f>
        <v>0</v>
      </c>
      <c r="BM77">
        <f ca="1">('England+Wales COVID data'!$G$7*AR77/'England+Wales COVID data'!$D$7)</f>
        <v>0</v>
      </c>
      <c r="BN77">
        <f ca="1">('England+Wales COVID data'!$G$6*AS77/'England+Wales COVID data'!$D$6)</f>
        <v>0</v>
      </c>
      <c r="BO77">
        <f ca="1">('England+Wales COVID data'!$G$5*AT77/'England+Wales COVID data'!$D$5)</f>
        <v>0</v>
      </c>
      <c r="BP77">
        <f ca="1">('England+Wales COVID data'!$G$4*AU77/'England+Wales COVID data'!$D$4)</f>
        <v>0</v>
      </c>
      <c r="BQ77">
        <f ca="1">('England+Wales COVID data'!$G$3*AV77/'England+Wales COVID data'!$D$3)</f>
        <v>0</v>
      </c>
      <c r="BR77">
        <f t="shared" ca="1" si="67"/>
        <v>47090.620562565899</v>
      </c>
      <c r="BS77">
        <f>100*AB77/'England+Wales COVID data'!$D$23</f>
        <v>13.235038363426609</v>
      </c>
      <c r="BT77">
        <f ca="1">100*BR77/'England+Wales COVID data'!$G$23</f>
        <v>69.202064076190183</v>
      </c>
    </row>
    <row r="78" spans="4:72" x14ac:dyDescent="0.4">
      <c r="D78" s="7">
        <f t="shared" si="44"/>
        <v>44248</v>
      </c>
      <c r="E78" s="1">
        <v>75</v>
      </c>
      <c r="F78" s="1">
        <f t="shared" si="45"/>
        <v>150000</v>
      </c>
      <c r="G78">
        <f>SUM($F$3:F77)</f>
        <v>7974000</v>
      </c>
      <c r="H78">
        <f>MIN(G78,'England+Wales COVID data'!$D$22)</f>
        <v>528959</v>
      </c>
      <c r="I78">
        <f>MIN(G78-SUM(H78),'England+Wales COVID data'!$D$21)</f>
        <v>918437</v>
      </c>
      <c r="J78">
        <f>MIN($G78-SUM($H78:I78),'England+Wales COVID data'!$D$20)</f>
        <v>1491797</v>
      </c>
      <c r="K78">
        <f>MIN($G78-SUM($H78:J78),'England+Wales COVID data'!$D$19)</f>
        <v>1985125</v>
      </c>
      <c r="L78">
        <f>MIN($G78-SUM($H78:K78),'England+Wales COVID data'!$D$18)</f>
        <v>2900152</v>
      </c>
      <c r="M78">
        <f>MIN($G78-SUM($H78:L78),'England+Wales COVID data'!$D$17)</f>
        <v>149530</v>
      </c>
      <c r="N78">
        <f>MIN($G78-SUM($H78:M78),'England+Wales COVID data'!$D$16)</f>
        <v>0</v>
      </c>
      <c r="O78">
        <f>MIN($G78-SUM($H78:N78),'England+Wales COVID data'!$D$15)</f>
        <v>0</v>
      </c>
      <c r="P78">
        <f>MIN($G78-SUM($H78:O78),'England+Wales COVID data'!$D$14)</f>
        <v>0</v>
      </c>
      <c r="Q78">
        <f>MIN($G78-SUM($H78:P78),'England+Wales COVID data'!$D$13)</f>
        <v>0</v>
      </c>
      <c r="R78">
        <f>MIN($G78-SUM($H78:Q78),'England+Wales COVID data'!$D$12)</f>
        <v>0</v>
      </c>
      <c r="S78">
        <f>MIN($G78-SUM($H78:R78),'England+Wales COVID data'!$D$11)</f>
        <v>0</v>
      </c>
      <c r="T78">
        <f>MIN($G78-SUM($H78:S78),'England+Wales COVID data'!$D$10)</f>
        <v>0</v>
      </c>
      <c r="U78">
        <f>MIN($G78-SUM($H78:T78),'England+Wales COVID data'!$D$9)</f>
        <v>0</v>
      </c>
      <c r="V78">
        <f>MIN($G78-SUM($H78:U78),'England+Wales COVID data'!$D$8)</f>
        <v>0</v>
      </c>
      <c r="W78">
        <f>MIN($G78-SUM($H78:V78),'England+Wales COVID data'!$D$7)</f>
        <v>0</v>
      </c>
      <c r="X78">
        <f>MIN($G78-SUM($H78:W78),'England+Wales COVID data'!$D$6)</f>
        <v>0</v>
      </c>
      <c r="Y78">
        <f>MIN($G78-SUM($H78:X78),'England+Wales COVID data'!$D$5)</f>
        <v>0</v>
      </c>
      <c r="Z78">
        <f>MIN($G78-SUM($H78:Y78),'England+Wales COVID data'!$D$4)</f>
        <v>0</v>
      </c>
      <c r="AA78">
        <f>MIN($G78-SUM($H78:Z78),'England+Wales COVID data'!$D$3)</f>
        <v>0</v>
      </c>
      <c r="AB78">
        <f t="shared" si="46"/>
        <v>7974000</v>
      </c>
      <c r="AC78">
        <f t="shared" ca="1" si="43"/>
        <v>502511.05</v>
      </c>
      <c r="AD78">
        <f t="shared" ca="1" si="47"/>
        <v>872515.14999999991</v>
      </c>
      <c r="AE78">
        <f t="shared" ca="1" si="48"/>
        <v>1417207.15</v>
      </c>
      <c r="AF78">
        <f t="shared" ca="1" si="49"/>
        <v>1792587.5590909088</v>
      </c>
      <c r="AG78">
        <f t="shared" ca="1" si="50"/>
        <v>0</v>
      </c>
      <c r="AH78">
        <f t="shared" ca="1" si="51"/>
        <v>0</v>
      </c>
      <c r="AI78">
        <f t="shared" ca="1" si="52"/>
        <v>0</v>
      </c>
      <c r="AJ78">
        <f t="shared" ca="1" si="53"/>
        <v>0</v>
      </c>
      <c r="AK78">
        <f t="shared" ca="1" si="54"/>
        <v>0</v>
      </c>
      <c r="AL78">
        <f t="shared" ca="1" si="55"/>
        <v>0</v>
      </c>
      <c r="AM78">
        <f t="shared" ca="1" si="56"/>
        <v>0</v>
      </c>
      <c r="AN78">
        <f t="shared" ca="1" si="57"/>
        <v>0</v>
      </c>
      <c r="AO78">
        <f t="shared" ca="1" si="58"/>
        <v>0</v>
      </c>
      <c r="AP78">
        <f t="shared" ca="1" si="59"/>
        <v>0</v>
      </c>
      <c r="AQ78">
        <f t="shared" ca="1" si="60"/>
        <v>0</v>
      </c>
      <c r="AR78">
        <f t="shared" ca="1" si="61"/>
        <v>0</v>
      </c>
      <c r="AS78">
        <f t="shared" ca="1" si="62"/>
        <v>0</v>
      </c>
      <c r="AT78">
        <f t="shared" ca="1" si="63"/>
        <v>0</v>
      </c>
      <c r="AU78">
        <f t="shared" ca="1" si="64"/>
        <v>0</v>
      </c>
      <c r="AV78">
        <f t="shared" ca="1" si="65"/>
        <v>0</v>
      </c>
      <c r="AW78">
        <f t="shared" ca="1" si="66"/>
        <v>4584820.9090909082</v>
      </c>
      <c r="AX78">
        <f ca="1">('England+Wales COVID data'!$G$22*AC78/'England+Wales COVID data'!$D$22)</f>
        <v>13806.349999999999</v>
      </c>
      <c r="AY78">
        <f ca="1">('England+Wales COVID data'!$G$21*AD78/'England+Wales COVID data'!$D$21)</f>
        <v>13154.65</v>
      </c>
      <c r="AZ78">
        <f ca="1">('England+Wales COVID data'!$G$20*AE78/'England+Wales COVID data'!$D$20)</f>
        <v>12379.449999999999</v>
      </c>
      <c r="BA78">
        <f ca="1">('England+Wales COVID data'!$G$19*AF78/'England+Wales COVID data'!$D$19)</f>
        <v>8398.8952268016092</v>
      </c>
      <c r="BB78">
        <f ca="1">('England+Wales COVID data'!$G$18*AG78/'England+Wales COVID data'!$D$18)</f>
        <v>0</v>
      </c>
      <c r="BC78">
        <f ca="1">('England+Wales COVID data'!$G$17*AH78/'England+Wales COVID data'!$D$17)</f>
        <v>0</v>
      </c>
      <c r="BD78">
        <f ca="1">('England+Wales COVID data'!$G$16*AI78/'England+Wales COVID data'!$D$16)</f>
        <v>0</v>
      </c>
      <c r="BE78">
        <f ca="1">('England+Wales COVID data'!$G$15*AJ78/'England+Wales COVID data'!$D$15)</f>
        <v>0</v>
      </c>
      <c r="BF78">
        <f ca="1">('England+Wales COVID data'!$G$14*AK78/'England+Wales COVID data'!$D$14)</f>
        <v>0</v>
      </c>
      <c r="BG78">
        <f ca="1">('England+Wales COVID data'!$G$13*AL78/'England+Wales COVID data'!$D$13)</f>
        <v>0</v>
      </c>
      <c r="BH78">
        <f ca="1">('England+Wales COVID data'!$G$12*AM78/'England+Wales COVID data'!$D$12)</f>
        <v>0</v>
      </c>
      <c r="BI78">
        <f ca="1">('England+Wales COVID data'!$G$11*AN78/'England+Wales COVID data'!$D$11)</f>
        <v>0</v>
      </c>
      <c r="BJ78">
        <f ca="1">('England+Wales COVID data'!$G$10*AO78/'England+Wales COVID data'!$D$10)</f>
        <v>0</v>
      </c>
      <c r="BK78">
        <f ca="1">('England+Wales COVID data'!$G$9*AP78/'England+Wales COVID data'!$D$9)</f>
        <v>0</v>
      </c>
      <c r="BL78">
        <f ca="1">('England+Wales COVID data'!$G$8*AQ78/'England+Wales COVID data'!$D$8)</f>
        <v>0</v>
      </c>
      <c r="BM78">
        <f ca="1">('England+Wales COVID data'!$G$7*AR78/'England+Wales COVID data'!$D$7)</f>
        <v>0</v>
      </c>
      <c r="BN78">
        <f ca="1">('England+Wales COVID data'!$G$6*AS78/'England+Wales COVID data'!$D$6)</f>
        <v>0</v>
      </c>
      <c r="BO78">
        <f ca="1">('England+Wales COVID data'!$G$5*AT78/'England+Wales COVID data'!$D$5)</f>
        <v>0</v>
      </c>
      <c r="BP78">
        <f ca="1">('England+Wales COVID data'!$G$4*AU78/'England+Wales COVID data'!$D$4)</f>
        <v>0</v>
      </c>
      <c r="BQ78">
        <f ca="1">('England+Wales COVID data'!$G$3*AV78/'England+Wales COVID data'!$D$3)</f>
        <v>0</v>
      </c>
      <c r="BR78">
        <f t="shared" ca="1" si="67"/>
        <v>47739.345226801604</v>
      </c>
      <c r="BS78">
        <f>100*AB78/'England+Wales COVID data'!$D$23</f>
        <v>13.488777595854266</v>
      </c>
      <c r="BT78">
        <f ca="1">100*BR78/'England+Wales COVID data'!$G$23</f>
        <v>70.155397993771459</v>
      </c>
    </row>
    <row r="79" spans="4:72" x14ac:dyDescent="0.4">
      <c r="D79" s="7">
        <f t="shared" si="44"/>
        <v>44249</v>
      </c>
      <c r="E79" s="1">
        <v>76</v>
      </c>
      <c r="F79" s="1">
        <f t="shared" si="45"/>
        <v>150000</v>
      </c>
      <c r="G79">
        <f>SUM($F$3:F78)</f>
        <v>8124000</v>
      </c>
      <c r="H79">
        <f>MIN(G79,'England+Wales COVID data'!$D$22)</f>
        <v>528959</v>
      </c>
      <c r="I79">
        <f>MIN(G79-SUM(H79),'England+Wales COVID data'!$D$21)</f>
        <v>918437</v>
      </c>
      <c r="J79">
        <f>MIN($G79-SUM($H79:I79),'England+Wales COVID data'!$D$20)</f>
        <v>1491797</v>
      </c>
      <c r="K79">
        <f>MIN($G79-SUM($H79:J79),'England+Wales COVID data'!$D$19)</f>
        <v>1985125</v>
      </c>
      <c r="L79">
        <f>MIN($G79-SUM($H79:K79),'England+Wales COVID data'!$D$18)</f>
        <v>2900152</v>
      </c>
      <c r="M79">
        <f>MIN($G79-SUM($H79:L79),'England+Wales COVID data'!$D$17)</f>
        <v>299530</v>
      </c>
      <c r="N79">
        <f>MIN($G79-SUM($H79:M79),'England+Wales COVID data'!$D$16)</f>
        <v>0</v>
      </c>
      <c r="O79">
        <f>MIN($G79-SUM($H79:N79),'England+Wales COVID data'!$D$15)</f>
        <v>0</v>
      </c>
      <c r="P79">
        <f>MIN($G79-SUM($H79:O79),'England+Wales COVID data'!$D$14)</f>
        <v>0</v>
      </c>
      <c r="Q79">
        <f>MIN($G79-SUM($H79:P79),'England+Wales COVID data'!$D$13)</f>
        <v>0</v>
      </c>
      <c r="R79">
        <f>MIN($G79-SUM($H79:Q79),'England+Wales COVID data'!$D$12)</f>
        <v>0</v>
      </c>
      <c r="S79">
        <f>MIN($G79-SUM($H79:R79),'England+Wales COVID data'!$D$11)</f>
        <v>0</v>
      </c>
      <c r="T79">
        <f>MIN($G79-SUM($H79:S79),'England+Wales COVID data'!$D$10)</f>
        <v>0</v>
      </c>
      <c r="U79">
        <f>MIN($G79-SUM($H79:T79),'England+Wales COVID data'!$D$9)</f>
        <v>0</v>
      </c>
      <c r="V79">
        <f>MIN($G79-SUM($H79:U79),'England+Wales COVID data'!$D$8)</f>
        <v>0</v>
      </c>
      <c r="W79">
        <f>MIN($G79-SUM($H79:V79),'England+Wales COVID data'!$D$7)</f>
        <v>0</v>
      </c>
      <c r="X79">
        <f>MIN($G79-SUM($H79:W79),'England+Wales COVID data'!$D$6)</f>
        <v>0</v>
      </c>
      <c r="Y79">
        <f>MIN($G79-SUM($H79:X79),'England+Wales COVID data'!$D$5)</f>
        <v>0</v>
      </c>
      <c r="Z79">
        <f>MIN($G79-SUM($H79:Y79),'England+Wales COVID data'!$D$4)</f>
        <v>0</v>
      </c>
      <c r="AA79">
        <f>MIN($G79-SUM($H79:Z79),'England+Wales COVID data'!$D$3)</f>
        <v>0</v>
      </c>
      <c r="AB79">
        <f t="shared" si="46"/>
        <v>8124000</v>
      </c>
      <c r="AC79">
        <f t="shared" ca="1" si="43"/>
        <v>502511.05</v>
      </c>
      <c r="AD79">
        <f t="shared" ca="1" si="47"/>
        <v>872515.14999999991</v>
      </c>
      <c r="AE79">
        <f t="shared" ca="1" si="48"/>
        <v>1417207.15</v>
      </c>
      <c r="AF79">
        <f t="shared" ca="1" si="49"/>
        <v>1885868.75</v>
      </c>
      <c r="AG79">
        <f t="shared" ca="1" si="50"/>
        <v>47197.899999999994</v>
      </c>
      <c r="AH79">
        <f t="shared" ca="1" si="51"/>
        <v>0</v>
      </c>
      <c r="AI79">
        <f t="shared" ca="1" si="52"/>
        <v>0</v>
      </c>
      <c r="AJ79">
        <f t="shared" ca="1" si="53"/>
        <v>0</v>
      </c>
      <c r="AK79">
        <f t="shared" ca="1" si="54"/>
        <v>0</v>
      </c>
      <c r="AL79">
        <f t="shared" ca="1" si="55"/>
        <v>0</v>
      </c>
      <c r="AM79">
        <f t="shared" ca="1" si="56"/>
        <v>0</v>
      </c>
      <c r="AN79">
        <f t="shared" ca="1" si="57"/>
        <v>0</v>
      </c>
      <c r="AO79">
        <f t="shared" ca="1" si="58"/>
        <v>0</v>
      </c>
      <c r="AP79">
        <f t="shared" ca="1" si="59"/>
        <v>0</v>
      </c>
      <c r="AQ79">
        <f t="shared" ca="1" si="60"/>
        <v>0</v>
      </c>
      <c r="AR79">
        <f t="shared" ca="1" si="61"/>
        <v>0</v>
      </c>
      <c r="AS79">
        <f t="shared" ca="1" si="62"/>
        <v>0</v>
      </c>
      <c r="AT79">
        <f t="shared" ca="1" si="63"/>
        <v>0</v>
      </c>
      <c r="AU79">
        <f t="shared" ca="1" si="64"/>
        <v>0</v>
      </c>
      <c r="AV79">
        <f t="shared" ca="1" si="65"/>
        <v>0</v>
      </c>
      <c r="AW79">
        <f t="shared" ca="1" si="66"/>
        <v>4725300</v>
      </c>
      <c r="AX79">
        <f ca="1">('England+Wales COVID data'!$G$22*AC79/'England+Wales COVID data'!$D$22)</f>
        <v>13806.349999999999</v>
      </c>
      <c r="AY79">
        <f ca="1">('England+Wales COVID data'!$G$21*AD79/'England+Wales COVID data'!$D$21)</f>
        <v>13154.65</v>
      </c>
      <c r="AZ79">
        <f ca="1">('England+Wales COVID data'!$G$20*AE79/'England+Wales COVID data'!$D$20)</f>
        <v>12379.449999999999</v>
      </c>
      <c r="BA79">
        <f ca="1">('England+Wales COVID data'!$G$19*AF79/'England+Wales COVID data'!$D$19)</f>
        <v>8835.9500000000007</v>
      </c>
      <c r="BB79">
        <f ca="1">('England+Wales COVID data'!$G$18*AG79/'England+Wales COVID data'!$D$18)</f>
        <v>104.79012069022588</v>
      </c>
      <c r="BC79">
        <f ca="1">('England+Wales COVID data'!$G$17*AH79/'England+Wales COVID data'!$D$17)</f>
        <v>0</v>
      </c>
      <c r="BD79">
        <f ca="1">('England+Wales COVID data'!$G$16*AI79/'England+Wales COVID data'!$D$16)</f>
        <v>0</v>
      </c>
      <c r="BE79">
        <f ca="1">('England+Wales COVID data'!$G$15*AJ79/'England+Wales COVID data'!$D$15)</f>
        <v>0</v>
      </c>
      <c r="BF79">
        <f ca="1">('England+Wales COVID data'!$G$14*AK79/'England+Wales COVID data'!$D$14)</f>
        <v>0</v>
      </c>
      <c r="BG79">
        <f ca="1">('England+Wales COVID data'!$G$13*AL79/'England+Wales COVID data'!$D$13)</f>
        <v>0</v>
      </c>
      <c r="BH79">
        <f ca="1">('England+Wales COVID data'!$G$12*AM79/'England+Wales COVID data'!$D$12)</f>
        <v>0</v>
      </c>
      <c r="BI79">
        <f ca="1">('England+Wales COVID data'!$G$11*AN79/'England+Wales COVID data'!$D$11)</f>
        <v>0</v>
      </c>
      <c r="BJ79">
        <f ca="1">('England+Wales COVID data'!$G$10*AO79/'England+Wales COVID data'!$D$10)</f>
        <v>0</v>
      </c>
      <c r="BK79">
        <f ca="1">('England+Wales COVID data'!$G$9*AP79/'England+Wales COVID data'!$D$9)</f>
        <v>0</v>
      </c>
      <c r="BL79">
        <f ca="1">('England+Wales COVID data'!$G$8*AQ79/'England+Wales COVID data'!$D$8)</f>
        <v>0</v>
      </c>
      <c r="BM79">
        <f ca="1">('England+Wales COVID data'!$G$7*AR79/'England+Wales COVID data'!$D$7)</f>
        <v>0</v>
      </c>
      <c r="BN79">
        <f ca="1">('England+Wales COVID data'!$G$6*AS79/'England+Wales COVID data'!$D$6)</f>
        <v>0</v>
      </c>
      <c r="BO79">
        <f ca="1">('England+Wales COVID data'!$G$5*AT79/'England+Wales COVID data'!$D$5)</f>
        <v>0</v>
      </c>
      <c r="BP79">
        <f ca="1">('England+Wales COVID data'!$G$4*AU79/'England+Wales COVID data'!$D$4)</f>
        <v>0</v>
      </c>
      <c r="BQ79">
        <f ca="1">('England+Wales COVID data'!$G$3*AV79/'England+Wales COVID data'!$D$3)</f>
        <v>0</v>
      </c>
      <c r="BR79">
        <f t="shared" ca="1" si="67"/>
        <v>48281.190120690218</v>
      </c>
      <c r="BS79">
        <f>100*AB79/'England+Wales COVID data'!$D$23</f>
        <v>13.742516828281923</v>
      </c>
      <c r="BT79">
        <f ca="1">100*BR79/'England+Wales COVID data'!$G$23</f>
        <v>70.95166664808697</v>
      </c>
    </row>
    <row r="80" spans="4:72" x14ac:dyDescent="0.4">
      <c r="D80" s="7">
        <f t="shared" si="44"/>
        <v>44250</v>
      </c>
      <c r="E80" s="1">
        <v>77</v>
      </c>
      <c r="F80" s="1">
        <f t="shared" si="45"/>
        <v>150000</v>
      </c>
      <c r="G80">
        <f>SUM($F$3:F79)</f>
        <v>8274000</v>
      </c>
      <c r="H80">
        <f>MIN(G80,'England+Wales COVID data'!$D$22)</f>
        <v>528959</v>
      </c>
      <c r="I80">
        <f>MIN(G80-SUM(H80),'England+Wales COVID data'!$D$21)</f>
        <v>918437</v>
      </c>
      <c r="J80">
        <f>MIN($G80-SUM($H80:I80),'England+Wales COVID data'!$D$20)</f>
        <v>1491797</v>
      </c>
      <c r="K80">
        <f>MIN($G80-SUM($H80:J80),'England+Wales COVID data'!$D$19)</f>
        <v>1985125</v>
      </c>
      <c r="L80">
        <f>MIN($G80-SUM($H80:K80),'England+Wales COVID data'!$D$18)</f>
        <v>2900152</v>
      </c>
      <c r="M80">
        <f>MIN($G80-SUM($H80:L80),'England+Wales COVID data'!$D$17)</f>
        <v>449530</v>
      </c>
      <c r="N80">
        <f>MIN($G80-SUM($H80:M80),'England+Wales COVID data'!$D$16)</f>
        <v>0</v>
      </c>
      <c r="O80">
        <f>MIN($G80-SUM($H80:N80),'England+Wales COVID data'!$D$15)</f>
        <v>0</v>
      </c>
      <c r="P80">
        <f>MIN($G80-SUM($H80:O80),'England+Wales COVID data'!$D$14)</f>
        <v>0</v>
      </c>
      <c r="Q80">
        <f>MIN($G80-SUM($H80:P80),'England+Wales COVID data'!$D$13)</f>
        <v>0</v>
      </c>
      <c r="R80">
        <f>MIN($G80-SUM($H80:Q80),'England+Wales COVID data'!$D$12)</f>
        <v>0</v>
      </c>
      <c r="S80">
        <f>MIN($G80-SUM($H80:R80),'England+Wales COVID data'!$D$11)</f>
        <v>0</v>
      </c>
      <c r="T80">
        <f>MIN($G80-SUM($H80:S80),'England+Wales COVID data'!$D$10)</f>
        <v>0</v>
      </c>
      <c r="U80">
        <f>MIN($G80-SUM($H80:T80),'England+Wales COVID data'!$D$9)</f>
        <v>0</v>
      </c>
      <c r="V80">
        <f>MIN($G80-SUM($H80:U80),'England+Wales COVID data'!$D$8)</f>
        <v>0</v>
      </c>
      <c r="W80">
        <f>MIN($G80-SUM($H80:V80),'England+Wales COVID data'!$D$7)</f>
        <v>0</v>
      </c>
      <c r="X80">
        <f>MIN($G80-SUM($H80:W80),'England+Wales COVID data'!$D$6)</f>
        <v>0</v>
      </c>
      <c r="Y80">
        <f>MIN($G80-SUM($H80:X80),'England+Wales COVID data'!$D$5)</f>
        <v>0</v>
      </c>
      <c r="Z80">
        <f>MIN($G80-SUM($H80:Y80),'England+Wales COVID data'!$D$4)</f>
        <v>0</v>
      </c>
      <c r="AA80">
        <f>MIN($G80-SUM($H80:Z80),'England+Wales COVID data'!$D$3)</f>
        <v>0</v>
      </c>
      <c r="AB80">
        <f t="shared" si="46"/>
        <v>8274000</v>
      </c>
      <c r="AC80">
        <f t="shared" ca="1" si="43"/>
        <v>502511.05</v>
      </c>
      <c r="AD80">
        <f t="shared" ca="1" si="47"/>
        <v>872515.14999999991</v>
      </c>
      <c r="AE80">
        <f t="shared" ca="1" si="48"/>
        <v>1417207.15</v>
      </c>
      <c r="AF80">
        <f t="shared" ca="1" si="49"/>
        <v>1885868.75</v>
      </c>
      <c r="AG80">
        <f t="shared" ca="1" si="50"/>
        <v>189697.9</v>
      </c>
      <c r="AH80">
        <f t="shared" ca="1" si="51"/>
        <v>0</v>
      </c>
      <c r="AI80">
        <f t="shared" ca="1" si="52"/>
        <v>0</v>
      </c>
      <c r="AJ80">
        <f t="shared" ca="1" si="53"/>
        <v>0</v>
      </c>
      <c r="AK80">
        <f t="shared" ca="1" si="54"/>
        <v>0</v>
      </c>
      <c r="AL80">
        <f t="shared" ca="1" si="55"/>
        <v>0</v>
      </c>
      <c r="AM80">
        <f t="shared" ca="1" si="56"/>
        <v>0</v>
      </c>
      <c r="AN80">
        <f t="shared" ca="1" si="57"/>
        <v>0</v>
      </c>
      <c r="AO80">
        <f t="shared" ca="1" si="58"/>
        <v>0</v>
      </c>
      <c r="AP80">
        <f t="shared" ca="1" si="59"/>
        <v>0</v>
      </c>
      <c r="AQ80">
        <f t="shared" ca="1" si="60"/>
        <v>0</v>
      </c>
      <c r="AR80">
        <f t="shared" ca="1" si="61"/>
        <v>0</v>
      </c>
      <c r="AS80">
        <f t="shared" ca="1" si="62"/>
        <v>0</v>
      </c>
      <c r="AT80">
        <f t="shared" ca="1" si="63"/>
        <v>0</v>
      </c>
      <c r="AU80">
        <f t="shared" ca="1" si="64"/>
        <v>0</v>
      </c>
      <c r="AV80">
        <f t="shared" ca="1" si="65"/>
        <v>0</v>
      </c>
      <c r="AW80">
        <f t="shared" ca="1" si="66"/>
        <v>4867800</v>
      </c>
      <c r="AX80">
        <f ca="1">('England+Wales COVID data'!$G$22*AC80/'England+Wales COVID data'!$D$22)</f>
        <v>13806.349999999999</v>
      </c>
      <c r="AY80">
        <f ca="1">('England+Wales COVID data'!$G$21*AD80/'England+Wales COVID data'!$D$21)</f>
        <v>13154.65</v>
      </c>
      <c r="AZ80">
        <f ca="1">('England+Wales COVID data'!$G$20*AE80/'England+Wales COVID data'!$D$20)</f>
        <v>12379.449999999999</v>
      </c>
      <c r="BA80">
        <f ca="1">('England+Wales COVID data'!$G$19*AF80/'England+Wales COVID data'!$D$19)</f>
        <v>8835.9500000000007</v>
      </c>
      <c r="BB80">
        <f ca="1">('England+Wales COVID data'!$G$18*AG80/'England+Wales COVID data'!$D$18)</f>
        <v>421.17267581147468</v>
      </c>
      <c r="BC80">
        <f ca="1">('England+Wales COVID data'!$G$17*AH80/'England+Wales COVID data'!$D$17)</f>
        <v>0</v>
      </c>
      <c r="BD80">
        <f ca="1">('England+Wales COVID data'!$G$16*AI80/'England+Wales COVID data'!$D$16)</f>
        <v>0</v>
      </c>
      <c r="BE80">
        <f ca="1">('England+Wales COVID data'!$G$15*AJ80/'England+Wales COVID data'!$D$15)</f>
        <v>0</v>
      </c>
      <c r="BF80">
        <f ca="1">('England+Wales COVID data'!$G$14*AK80/'England+Wales COVID data'!$D$14)</f>
        <v>0</v>
      </c>
      <c r="BG80">
        <f ca="1">('England+Wales COVID data'!$G$13*AL80/'England+Wales COVID data'!$D$13)</f>
        <v>0</v>
      </c>
      <c r="BH80">
        <f ca="1">('England+Wales COVID data'!$G$12*AM80/'England+Wales COVID data'!$D$12)</f>
        <v>0</v>
      </c>
      <c r="BI80">
        <f ca="1">('England+Wales COVID data'!$G$11*AN80/'England+Wales COVID data'!$D$11)</f>
        <v>0</v>
      </c>
      <c r="BJ80">
        <f ca="1">('England+Wales COVID data'!$G$10*AO80/'England+Wales COVID data'!$D$10)</f>
        <v>0</v>
      </c>
      <c r="BK80">
        <f ca="1">('England+Wales COVID data'!$G$9*AP80/'England+Wales COVID data'!$D$9)</f>
        <v>0</v>
      </c>
      <c r="BL80">
        <f ca="1">('England+Wales COVID data'!$G$8*AQ80/'England+Wales COVID data'!$D$8)</f>
        <v>0</v>
      </c>
      <c r="BM80">
        <f ca="1">('England+Wales COVID data'!$G$7*AR80/'England+Wales COVID data'!$D$7)</f>
        <v>0</v>
      </c>
      <c r="BN80">
        <f ca="1">('England+Wales COVID data'!$G$6*AS80/'England+Wales COVID data'!$D$6)</f>
        <v>0</v>
      </c>
      <c r="BO80">
        <f ca="1">('England+Wales COVID data'!$G$5*AT80/'England+Wales COVID data'!$D$5)</f>
        <v>0</v>
      </c>
      <c r="BP80">
        <f ca="1">('England+Wales COVID data'!$G$4*AU80/'England+Wales COVID data'!$D$4)</f>
        <v>0</v>
      </c>
      <c r="BQ80">
        <f ca="1">('England+Wales COVID data'!$G$3*AV80/'England+Wales COVID data'!$D$3)</f>
        <v>0</v>
      </c>
      <c r="BR80">
        <f t="shared" ca="1" si="67"/>
        <v>48597.572675811469</v>
      </c>
      <c r="BS80">
        <f>100*AB80/'England+Wales COVID data'!$D$23</f>
        <v>13.99625606070958</v>
      </c>
      <c r="BT80">
        <f ca="1">100*BR80/'England+Wales COVID data'!$G$23</f>
        <v>71.416606918368615</v>
      </c>
    </row>
    <row r="81" spans="4:72" x14ac:dyDescent="0.4">
      <c r="D81" s="7">
        <f t="shared" si="44"/>
        <v>44251</v>
      </c>
      <c r="E81" s="1">
        <v>78</v>
      </c>
      <c r="F81" s="1">
        <f t="shared" si="45"/>
        <v>150000</v>
      </c>
      <c r="G81">
        <f>SUM($F$3:F80)</f>
        <v>8424000</v>
      </c>
      <c r="H81">
        <f>MIN(G81,'England+Wales COVID data'!$D$22)</f>
        <v>528959</v>
      </c>
      <c r="I81">
        <f>MIN(G81-SUM(H81),'England+Wales COVID data'!$D$21)</f>
        <v>918437</v>
      </c>
      <c r="J81">
        <f>MIN($G81-SUM($H81:I81),'England+Wales COVID data'!$D$20)</f>
        <v>1491797</v>
      </c>
      <c r="K81">
        <f>MIN($G81-SUM($H81:J81),'England+Wales COVID data'!$D$19)</f>
        <v>1985125</v>
      </c>
      <c r="L81">
        <f>MIN($G81-SUM($H81:K81),'England+Wales COVID data'!$D$18)</f>
        <v>2900152</v>
      </c>
      <c r="M81">
        <f>MIN($G81-SUM($H81:L81),'England+Wales COVID data'!$D$17)</f>
        <v>599530</v>
      </c>
      <c r="N81">
        <f>MIN($G81-SUM($H81:M81),'England+Wales COVID data'!$D$16)</f>
        <v>0</v>
      </c>
      <c r="O81">
        <f>MIN($G81-SUM($H81:N81),'England+Wales COVID data'!$D$15)</f>
        <v>0</v>
      </c>
      <c r="P81">
        <f>MIN($G81-SUM($H81:O81),'England+Wales COVID data'!$D$14)</f>
        <v>0</v>
      </c>
      <c r="Q81">
        <f>MIN($G81-SUM($H81:P81),'England+Wales COVID data'!$D$13)</f>
        <v>0</v>
      </c>
      <c r="R81">
        <f>MIN($G81-SUM($H81:Q81),'England+Wales COVID data'!$D$12)</f>
        <v>0</v>
      </c>
      <c r="S81">
        <f>MIN($G81-SUM($H81:R81),'England+Wales COVID data'!$D$11)</f>
        <v>0</v>
      </c>
      <c r="T81">
        <f>MIN($G81-SUM($H81:S81),'England+Wales COVID data'!$D$10)</f>
        <v>0</v>
      </c>
      <c r="U81">
        <f>MIN($G81-SUM($H81:T81),'England+Wales COVID data'!$D$9)</f>
        <v>0</v>
      </c>
      <c r="V81">
        <f>MIN($G81-SUM($H81:U81),'England+Wales COVID data'!$D$8)</f>
        <v>0</v>
      </c>
      <c r="W81">
        <f>MIN($G81-SUM($H81:V81),'England+Wales COVID data'!$D$7)</f>
        <v>0</v>
      </c>
      <c r="X81">
        <f>MIN($G81-SUM($H81:W81),'England+Wales COVID data'!$D$6)</f>
        <v>0</v>
      </c>
      <c r="Y81">
        <f>MIN($G81-SUM($H81:X81),'England+Wales COVID data'!$D$5)</f>
        <v>0</v>
      </c>
      <c r="Z81">
        <f>MIN($G81-SUM($H81:Y81),'England+Wales COVID data'!$D$4)</f>
        <v>0</v>
      </c>
      <c r="AA81">
        <f>MIN($G81-SUM($H81:Z81),'England+Wales COVID data'!$D$3)</f>
        <v>0</v>
      </c>
      <c r="AB81">
        <f t="shared" si="46"/>
        <v>8424000</v>
      </c>
      <c r="AC81">
        <f t="shared" ca="1" si="43"/>
        <v>502511.05</v>
      </c>
      <c r="AD81">
        <f t="shared" ca="1" si="47"/>
        <v>872515.14999999991</v>
      </c>
      <c r="AE81">
        <f t="shared" ca="1" si="48"/>
        <v>1417207.15</v>
      </c>
      <c r="AF81">
        <f t="shared" ca="1" si="49"/>
        <v>1885868.75</v>
      </c>
      <c r="AG81">
        <f t="shared" ca="1" si="50"/>
        <v>332197.89999999997</v>
      </c>
      <c r="AH81">
        <f t="shared" ca="1" si="51"/>
        <v>0</v>
      </c>
      <c r="AI81">
        <f t="shared" ca="1" si="52"/>
        <v>0</v>
      </c>
      <c r="AJ81">
        <f t="shared" ca="1" si="53"/>
        <v>0</v>
      </c>
      <c r="AK81">
        <f t="shared" ca="1" si="54"/>
        <v>0</v>
      </c>
      <c r="AL81">
        <f t="shared" ca="1" si="55"/>
        <v>0</v>
      </c>
      <c r="AM81">
        <f t="shared" ca="1" si="56"/>
        <v>0</v>
      </c>
      <c r="AN81">
        <f t="shared" ca="1" si="57"/>
        <v>0</v>
      </c>
      <c r="AO81">
        <f t="shared" ca="1" si="58"/>
        <v>0</v>
      </c>
      <c r="AP81">
        <f t="shared" ca="1" si="59"/>
        <v>0</v>
      </c>
      <c r="AQ81">
        <f t="shared" ca="1" si="60"/>
        <v>0</v>
      </c>
      <c r="AR81">
        <f t="shared" ca="1" si="61"/>
        <v>0</v>
      </c>
      <c r="AS81">
        <f t="shared" ca="1" si="62"/>
        <v>0</v>
      </c>
      <c r="AT81">
        <f t="shared" ca="1" si="63"/>
        <v>0</v>
      </c>
      <c r="AU81">
        <f t="shared" ca="1" si="64"/>
        <v>0</v>
      </c>
      <c r="AV81">
        <f t="shared" ca="1" si="65"/>
        <v>0</v>
      </c>
      <c r="AW81">
        <f t="shared" ca="1" si="66"/>
        <v>5010300</v>
      </c>
      <c r="AX81">
        <f ca="1">('England+Wales COVID data'!$G$22*AC81/'England+Wales COVID data'!$D$22)</f>
        <v>13806.349999999999</v>
      </c>
      <c r="AY81">
        <f ca="1">('England+Wales COVID data'!$G$21*AD81/'England+Wales COVID data'!$D$21)</f>
        <v>13154.65</v>
      </c>
      <c r="AZ81">
        <f ca="1">('England+Wales COVID data'!$G$20*AE81/'England+Wales COVID data'!$D$20)</f>
        <v>12379.449999999999</v>
      </c>
      <c r="BA81">
        <f ca="1">('England+Wales COVID data'!$G$19*AF81/'England+Wales COVID data'!$D$19)</f>
        <v>8835.9500000000007</v>
      </c>
      <c r="BB81">
        <f ca="1">('England+Wales COVID data'!$G$18*AG81/'England+Wales COVID data'!$D$18)</f>
        <v>737.55523093272336</v>
      </c>
      <c r="BC81">
        <f ca="1">('England+Wales COVID data'!$G$17*AH81/'England+Wales COVID data'!$D$17)</f>
        <v>0</v>
      </c>
      <c r="BD81">
        <f ca="1">('England+Wales COVID data'!$G$16*AI81/'England+Wales COVID data'!$D$16)</f>
        <v>0</v>
      </c>
      <c r="BE81">
        <f ca="1">('England+Wales COVID data'!$G$15*AJ81/'England+Wales COVID data'!$D$15)</f>
        <v>0</v>
      </c>
      <c r="BF81">
        <f ca="1">('England+Wales COVID data'!$G$14*AK81/'England+Wales COVID data'!$D$14)</f>
        <v>0</v>
      </c>
      <c r="BG81">
        <f ca="1">('England+Wales COVID data'!$G$13*AL81/'England+Wales COVID data'!$D$13)</f>
        <v>0</v>
      </c>
      <c r="BH81">
        <f ca="1">('England+Wales COVID data'!$G$12*AM81/'England+Wales COVID data'!$D$12)</f>
        <v>0</v>
      </c>
      <c r="BI81">
        <f ca="1">('England+Wales COVID data'!$G$11*AN81/'England+Wales COVID data'!$D$11)</f>
        <v>0</v>
      </c>
      <c r="BJ81">
        <f ca="1">('England+Wales COVID data'!$G$10*AO81/'England+Wales COVID data'!$D$10)</f>
        <v>0</v>
      </c>
      <c r="BK81">
        <f ca="1">('England+Wales COVID data'!$G$9*AP81/'England+Wales COVID data'!$D$9)</f>
        <v>0</v>
      </c>
      <c r="BL81">
        <f ca="1">('England+Wales COVID data'!$G$8*AQ81/'England+Wales COVID data'!$D$8)</f>
        <v>0</v>
      </c>
      <c r="BM81">
        <f ca="1">('England+Wales COVID data'!$G$7*AR81/'England+Wales COVID data'!$D$7)</f>
        <v>0</v>
      </c>
      <c r="BN81">
        <f ca="1">('England+Wales COVID data'!$G$6*AS81/'England+Wales COVID data'!$D$6)</f>
        <v>0</v>
      </c>
      <c r="BO81">
        <f ca="1">('England+Wales COVID data'!$G$5*AT81/'England+Wales COVID data'!$D$5)</f>
        <v>0</v>
      </c>
      <c r="BP81">
        <f ca="1">('England+Wales COVID data'!$G$4*AU81/'England+Wales COVID data'!$D$4)</f>
        <v>0</v>
      </c>
      <c r="BQ81">
        <f ca="1">('England+Wales COVID data'!$G$3*AV81/'England+Wales COVID data'!$D$3)</f>
        <v>0</v>
      </c>
      <c r="BR81">
        <f t="shared" ca="1" si="67"/>
        <v>48913.955230932719</v>
      </c>
      <c r="BS81">
        <f>100*AB81/'England+Wales COVID data'!$D$23</f>
        <v>14.249995293137239</v>
      </c>
      <c r="BT81">
        <f ca="1">100*BR81/'England+Wales COVID data'!$G$23</f>
        <v>71.881547188650245</v>
      </c>
    </row>
    <row r="82" spans="4:72" x14ac:dyDescent="0.4">
      <c r="D82" s="7">
        <f t="shared" si="44"/>
        <v>44252</v>
      </c>
      <c r="E82" s="1">
        <v>79</v>
      </c>
      <c r="F82" s="1">
        <f t="shared" si="45"/>
        <v>150000</v>
      </c>
      <c r="G82">
        <f>SUM($F$3:F81)</f>
        <v>8574000</v>
      </c>
      <c r="H82">
        <f>MIN(G82,'England+Wales COVID data'!$D$22)</f>
        <v>528959</v>
      </c>
      <c r="I82">
        <f>MIN(G82-SUM(H82),'England+Wales COVID data'!$D$21)</f>
        <v>918437</v>
      </c>
      <c r="J82">
        <f>MIN($G82-SUM($H82:I82),'England+Wales COVID data'!$D$20)</f>
        <v>1491797</v>
      </c>
      <c r="K82">
        <f>MIN($G82-SUM($H82:J82),'England+Wales COVID data'!$D$19)</f>
        <v>1985125</v>
      </c>
      <c r="L82">
        <f>MIN($G82-SUM($H82:K82),'England+Wales COVID data'!$D$18)</f>
        <v>2900152</v>
      </c>
      <c r="M82">
        <f>MIN($G82-SUM($H82:L82),'England+Wales COVID data'!$D$17)</f>
        <v>749530</v>
      </c>
      <c r="N82">
        <f>MIN($G82-SUM($H82:M82),'England+Wales COVID data'!$D$16)</f>
        <v>0</v>
      </c>
      <c r="O82">
        <f>MIN($G82-SUM($H82:N82),'England+Wales COVID data'!$D$15)</f>
        <v>0</v>
      </c>
      <c r="P82">
        <f>MIN($G82-SUM($H82:O82),'England+Wales COVID data'!$D$14)</f>
        <v>0</v>
      </c>
      <c r="Q82">
        <f>MIN($G82-SUM($H82:P82),'England+Wales COVID data'!$D$13)</f>
        <v>0</v>
      </c>
      <c r="R82">
        <f>MIN($G82-SUM($H82:Q82),'England+Wales COVID data'!$D$12)</f>
        <v>0</v>
      </c>
      <c r="S82">
        <f>MIN($G82-SUM($H82:R82),'England+Wales COVID data'!$D$11)</f>
        <v>0</v>
      </c>
      <c r="T82">
        <f>MIN($G82-SUM($H82:S82),'England+Wales COVID data'!$D$10)</f>
        <v>0</v>
      </c>
      <c r="U82">
        <f>MIN($G82-SUM($H82:T82),'England+Wales COVID data'!$D$9)</f>
        <v>0</v>
      </c>
      <c r="V82">
        <f>MIN($G82-SUM($H82:U82),'England+Wales COVID data'!$D$8)</f>
        <v>0</v>
      </c>
      <c r="W82">
        <f>MIN($G82-SUM($H82:V82),'England+Wales COVID data'!$D$7)</f>
        <v>0</v>
      </c>
      <c r="X82">
        <f>MIN($G82-SUM($H82:W82),'England+Wales COVID data'!$D$6)</f>
        <v>0</v>
      </c>
      <c r="Y82">
        <f>MIN($G82-SUM($H82:X82),'England+Wales COVID data'!$D$5)</f>
        <v>0</v>
      </c>
      <c r="Z82">
        <f>MIN($G82-SUM($H82:Y82),'England+Wales COVID data'!$D$4)</f>
        <v>0</v>
      </c>
      <c r="AA82">
        <f>MIN($G82-SUM($H82:Z82),'England+Wales COVID data'!$D$3)</f>
        <v>0</v>
      </c>
      <c r="AB82">
        <f t="shared" si="46"/>
        <v>8574000</v>
      </c>
      <c r="AC82">
        <f t="shared" ca="1" si="43"/>
        <v>502511.05</v>
      </c>
      <c r="AD82">
        <f t="shared" ca="1" si="47"/>
        <v>872515.14999999991</v>
      </c>
      <c r="AE82">
        <f t="shared" ca="1" si="48"/>
        <v>1417207.15</v>
      </c>
      <c r="AF82">
        <f t="shared" ca="1" si="49"/>
        <v>1885868.75</v>
      </c>
      <c r="AG82">
        <f t="shared" ca="1" si="50"/>
        <v>474697.89999999997</v>
      </c>
      <c r="AH82">
        <f t="shared" ca="1" si="51"/>
        <v>0</v>
      </c>
      <c r="AI82">
        <f t="shared" ca="1" si="52"/>
        <v>0</v>
      </c>
      <c r="AJ82">
        <f t="shared" ca="1" si="53"/>
        <v>0</v>
      </c>
      <c r="AK82">
        <f t="shared" ca="1" si="54"/>
        <v>0</v>
      </c>
      <c r="AL82">
        <f t="shared" ca="1" si="55"/>
        <v>0</v>
      </c>
      <c r="AM82">
        <f t="shared" ca="1" si="56"/>
        <v>0</v>
      </c>
      <c r="AN82">
        <f t="shared" ca="1" si="57"/>
        <v>0</v>
      </c>
      <c r="AO82">
        <f t="shared" ca="1" si="58"/>
        <v>0</v>
      </c>
      <c r="AP82">
        <f t="shared" ca="1" si="59"/>
        <v>0</v>
      </c>
      <c r="AQ82">
        <f t="shared" ca="1" si="60"/>
        <v>0</v>
      </c>
      <c r="AR82">
        <f t="shared" ca="1" si="61"/>
        <v>0</v>
      </c>
      <c r="AS82">
        <f t="shared" ca="1" si="62"/>
        <v>0</v>
      </c>
      <c r="AT82">
        <f t="shared" ca="1" si="63"/>
        <v>0</v>
      </c>
      <c r="AU82">
        <f t="shared" ca="1" si="64"/>
        <v>0</v>
      </c>
      <c r="AV82">
        <f t="shared" ca="1" si="65"/>
        <v>0</v>
      </c>
      <c r="AW82">
        <f t="shared" ca="1" si="66"/>
        <v>5152800</v>
      </c>
      <c r="AX82">
        <f ca="1">('England+Wales COVID data'!$G$22*AC82/'England+Wales COVID data'!$D$22)</f>
        <v>13806.349999999999</v>
      </c>
      <c r="AY82">
        <f ca="1">('England+Wales COVID data'!$G$21*AD82/'England+Wales COVID data'!$D$21)</f>
        <v>13154.65</v>
      </c>
      <c r="AZ82">
        <f ca="1">('England+Wales COVID data'!$G$20*AE82/'England+Wales COVID data'!$D$20)</f>
        <v>12379.449999999999</v>
      </c>
      <c r="BA82">
        <f ca="1">('England+Wales COVID data'!$G$19*AF82/'England+Wales COVID data'!$D$19)</f>
        <v>8835.9500000000007</v>
      </c>
      <c r="BB82">
        <f ca="1">('England+Wales COVID data'!$G$18*AG82/'England+Wales COVID data'!$D$18)</f>
        <v>1053.9377860539723</v>
      </c>
      <c r="BC82">
        <f ca="1">('England+Wales COVID data'!$G$17*AH82/'England+Wales COVID data'!$D$17)</f>
        <v>0</v>
      </c>
      <c r="BD82">
        <f ca="1">('England+Wales COVID data'!$G$16*AI82/'England+Wales COVID data'!$D$16)</f>
        <v>0</v>
      </c>
      <c r="BE82">
        <f ca="1">('England+Wales COVID data'!$G$15*AJ82/'England+Wales COVID data'!$D$15)</f>
        <v>0</v>
      </c>
      <c r="BF82">
        <f ca="1">('England+Wales COVID data'!$G$14*AK82/'England+Wales COVID data'!$D$14)</f>
        <v>0</v>
      </c>
      <c r="BG82">
        <f ca="1">('England+Wales COVID data'!$G$13*AL82/'England+Wales COVID data'!$D$13)</f>
        <v>0</v>
      </c>
      <c r="BH82">
        <f ca="1">('England+Wales COVID data'!$G$12*AM82/'England+Wales COVID data'!$D$12)</f>
        <v>0</v>
      </c>
      <c r="BI82">
        <f ca="1">('England+Wales COVID data'!$G$11*AN82/'England+Wales COVID data'!$D$11)</f>
        <v>0</v>
      </c>
      <c r="BJ82">
        <f ca="1">('England+Wales COVID data'!$G$10*AO82/'England+Wales COVID data'!$D$10)</f>
        <v>0</v>
      </c>
      <c r="BK82">
        <f ca="1">('England+Wales COVID data'!$G$9*AP82/'England+Wales COVID data'!$D$9)</f>
        <v>0</v>
      </c>
      <c r="BL82">
        <f ca="1">('England+Wales COVID data'!$G$8*AQ82/'England+Wales COVID data'!$D$8)</f>
        <v>0</v>
      </c>
      <c r="BM82">
        <f ca="1">('England+Wales COVID data'!$G$7*AR82/'England+Wales COVID data'!$D$7)</f>
        <v>0</v>
      </c>
      <c r="BN82">
        <f ca="1">('England+Wales COVID data'!$G$6*AS82/'England+Wales COVID data'!$D$6)</f>
        <v>0</v>
      </c>
      <c r="BO82">
        <f ca="1">('England+Wales COVID data'!$G$5*AT82/'England+Wales COVID data'!$D$5)</f>
        <v>0</v>
      </c>
      <c r="BP82">
        <f ca="1">('England+Wales COVID data'!$G$4*AU82/'England+Wales COVID data'!$D$4)</f>
        <v>0</v>
      </c>
      <c r="BQ82">
        <f ca="1">('England+Wales COVID data'!$G$3*AV82/'England+Wales COVID data'!$D$3)</f>
        <v>0</v>
      </c>
      <c r="BR82">
        <f t="shared" ca="1" si="67"/>
        <v>49230.337786053969</v>
      </c>
      <c r="BS82">
        <f>100*AB82/'England+Wales COVID data'!$D$23</f>
        <v>14.503734525564896</v>
      </c>
      <c r="BT82">
        <f ca="1">100*BR82/'England+Wales COVID data'!$G$23</f>
        <v>72.34648745893189</v>
      </c>
    </row>
    <row r="83" spans="4:72" x14ac:dyDescent="0.4">
      <c r="D83" s="7">
        <f t="shared" si="44"/>
        <v>44253</v>
      </c>
      <c r="E83" s="1">
        <v>80</v>
      </c>
      <c r="F83" s="1">
        <f t="shared" si="45"/>
        <v>150000</v>
      </c>
      <c r="G83">
        <f>SUM($F$3:F82)</f>
        <v>8724000</v>
      </c>
      <c r="H83">
        <f>MIN(G83,'England+Wales COVID data'!$D$22)</f>
        <v>528959</v>
      </c>
      <c r="I83">
        <f>MIN(G83-SUM(H83),'England+Wales COVID data'!$D$21)</f>
        <v>918437</v>
      </c>
      <c r="J83">
        <f>MIN($G83-SUM($H83:I83),'England+Wales COVID data'!$D$20)</f>
        <v>1491797</v>
      </c>
      <c r="K83">
        <f>MIN($G83-SUM($H83:J83),'England+Wales COVID data'!$D$19)</f>
        <v>1985125</v>
      </c>
      <c r="L83">
        <f>MIN($G83-SUM($H83:K83),'England+Wales COVID data'!$D$18)</f>
        <v>2900152</v>
      </c>
      <c r="M83">
        <f>MIN($G83-SUM($H83:L83),'England+Wales COVID data'!$D$17)</f>
        <v>899530</v>
      </c>
      <c r="N83">
        <f>MIN($G83-SUM($H83:M83),'England+Wales COVID data'!$D$16)</f>
        <v>0</v>
      </c>
      <c r="O83">
        <f>MIN($G83-SUM($H83:N83),'England+Wales COVID data'!$D$15)</f>
        <v>0</v>
      </c>
      <c r="P83">
        <f>MIN($G83-SUM($H83:O83),'England+Wales COVID data'!$D$14)</f>
        <v>0</v>
      </c>
      <c r="Q83">
        <f>MIN($G83-SUM($H83:P83),'England+Wales COVID data'!$D$13)</f>
        <v>0</v>
      </c>
      <c r="R83">
        <f>MIN($G83-SUM($H83:Q83),'England+Wales COVID data'!$D$12)</f>
        <v>0</v>
      </c>
      <c r="S83">
        <f>MIN($G83-SUM($H83:R83),'England+Wales COVID data'!$D$11)</f>
        <v>0</v>
      </c>
      <c r="T83">
        <f>MIN($G83-SUM($H83:S83),'England+Wales COVID data'!$D$10)</f>
        <v>0</v>
      </c>
      <c r="U83">
        <f>MIN($G83-SUM($H83:T83),'England+Wales COVID data'!$D$9)</f>
        <v>0</v>
      </c>
      <c r="V83">
        <f>MIN($G83-SUM($H83:U83),'England+Wales COVID data'!$D$8)</f>
        <v>0</v>
      </c>
      <c r="W83">
        <f>MIN($G83-SUM($H83:V83),'England+Wales COVID data'!$D$7)</f>
        <v>0</v>
      </c>
      <c r="X83">
        <f>MIN($G83-SUM($H83:W83),'England+Wales COVID data'!$D$6)</f>
        <v>0</v>
      </c>
      <c r="Y83">
        <f>MIN($G83-SUM($H83:X83),'England+Wales COVID data'!$D$5)</f>
        <v>0</v>
      </c>
      <c r="Z83">
        <f>MIN($G83-SUM($H83:Y83),'England+Wales COVID data'!$D$4)</f>
        <v>0</v>
      </c>
      <c r="AA83">
        <f>MIN($G83-SUM($H83:Z83),'England+Wales COVID data'!$D$3)</f>
        <v>0</v>
      </c>
      <c r="AB83">
        <f t="shared" si="46"/>
        <v>8724000</v>
      </c>
      <c r="AC83">
        <f t="shared" ca="1" si="43"/>
        <v>502511.05</v>
      </c>
      <c r="AD83">
        <f t="shared" ca="1" si="47"/>
        <v>872515.14999999991</v>
      </c>
      <c r="AE83">
        <f t="shared" ca="1" si="48"/>
        <v>1417207.15</v>
      </c>
      <c r="AF83">
        <f t="shared" ca="1" si="49"/>
        <v>1885868.75</v>
      </c>
      <c r="AG83">
        <f t="shared" ca="1" si="50"/>
        <v>617197.9</v>
      </c>
      <c r="AH83">
        <f t="shared" ca="1" si="51"/>
        <v>0</v>
      </c>
      <c r="AI83">
        <f t="shared" ca="1" si="52"/>
        <v>0</v>
      </c>
      <c r="AJ83">
        <f t="shared" ca="1" si="53"/>
        <v>0</v>
      </c>
      <c r="AK83">
        <f t="shared" ca="1" si="54"/>
        <v>0</v>
      </c>
      <c r="AL83">
        <f t="shared" ca="1" si="55"/>
        <v>0</v>
      </c>
      <c r="AM83">
        <f t="shared" ca="1" si="56"/>
        <v>0</v>
      </c>
      <c r="AN83">
        <f t="shared" ca="1" si="57"/>
        <v>0</v>
      </c>
      <c r="AO83">
        <f t="shared" ca="1" si="58"/>
        <v>0</v>
      </c>
      <c r="AP83">
        <f t="shared" ca="1" si="59"/>
        <v>0</v>
      </c>
      <c r="AQ83">
        <f t="shared" ca="1" si="60"/>
        <v>0</v>
      </c>
      <c r="AR83">
        <f t="shared" ca="1" si="61"/>
        <v>0</v>
      </c>
      <c r="AS83">
        <f t="shared" ca="1" si="62"/>
        <v>0</v>
      </c>
      <c r="AT83">
        <f t="shared" ca="1" si="63"/>
        <v>0</v>
      </c>
      <c r="AU83">
        <f t="shared" ca="1" si="64"/>
        <v>0</v>
      </c>
      <c r="AV83">
        <f t="shared" ca="1" si="65"/>
        <v>0</v>
      </c>
      <c r="AW83">
        <f t="shared" ca="1" si="66"/>
        <v>5295300</v>
      </c>
      <c r="AX83">
        <f ca="1">('England+Wales COVID data'!$G$22*AC83/'England+Wales COVID data'!$D$22)</f>
        <v>13806.349999999999</v>
      </c>
      <c r="AY83">
        <f ca="1">('England+Wales COVID data'!$G$21*AD83/'England+Wales COVID data'!$D$21)</f>
        <v>13154.65</v>
      </c>
      <c r="AZ83">
        <f ca="1">('England+Wales COVID data'!$G$20*AE83/'England+Wales COVID data'!$D$20)</f>
        <v>12379.449999999999</v>
      </c>
      <c r="BA83">
        <f ca="1">('England+Wales COVID data'!$G$19*AF83/'England+Wales COVID data'!$D$19)</f>
        <v>8835.9500000000007</v>
      </c>
      <c r="BB83">
        <f ca="1">('England+Wales COVID data'!$G$18*AG83/'England+Wales COVID data'!$D$18)</f>
        <v>1370.3203411752213</v>
      </c>
      <c r="BC83">
        <f ca="1">('England+Wales COVID data'!$G$17*AH83/'England+Wales COVID data'!$D$17)</f>
        <v>0</v>
      </c>
      <c r="BD83">
        <f ca="1">('England+Wales COVID data'!$G$16*AI83/'England+Wales COVID data'!$D$16)</f>
        <v>0</v>
      </c>
      <c r="BE83">
        <f ca="1">('England+Wales COVID data'!$G$15*AJ83/'England+Wales COVID data'!$D$15)</f>
        <v>0</v>
      </c>
      <c r="BF83">
        <f ca="1">('England+Wales COVID data'!$G$14*AK83/'England+Wales COVID data'!$D$14)</f>
        <v>0</v>
      </c>
      <c r="BG83">
        <f ca="1">('England+Wales COVID data'!$G$13*AL83/'England+Wales COVID data'!$D$13)</f>
        <v>0</v>
      </c>
      <c r="BH83">
        <f ca="1">('England+Wales COVID data'!$G$12*AM83/'England+Wales COVID data'!$D$12)</f>
        <v>0</v>
      </c>
      <c r="BI83">
        <f ca="1">('England+Wales COVID data'!$G$11*AN83/'England+Wales COVID data'!$D$11)</f>
        <v>0</v>
      </c>
      <c r="BJ83">
        <f ca="1">('England+Wales COVID data'!$G$10*AO83/'England+Wales COVID data'!$D$10)</f>
        <v>0</v>
      </c>
      <c r="BK83">
        <f ca="1">('England+Wales COVID data'!$G$9*AP83/'England+Wales COVID data'!$D$9)</f>
        <v>0</v>
      </c>
      <c r="BL83">
        <f ca="1">('England+Wales COVID data'!$G$8*AQ83/'England+Wales COVID data'!$D$8)</f>
        <v>0</v>
      </c>
      <c r="BM83">
        <f ca="1">('England+Wales COVID data'!$G$7*AR83/'England+Wales COVID data'!$D$7)</f>
        <v>0</v>
      </c>
      <c r="BN83">
        <f ca="1">('England+Wales COVID data'!$G$6*AS83/'England+Wales COVID data'!$D$6)</f>
        <v>0</v>
      </c>
      <c r="BO83">
        <f ca="1">('England+Wales COVID data'!$G$5*AT83/'England+Wales COVID data'!$D$5)</f>
        <v>0</v>
      </c>
      <c r="BP83">
        <f ca="1">('England+Wales COVID data'!$G$4*AU83/'England+Wales COVID data'!$D$4)</f>
        <v>0</v>
      </c>
      <c r="BQ83">
        <f ca="1">('England+Wales COVID data'!$G$3*AV83/'England+Wales COVID data'!$D$3)</f>
        <v>0</v>
      </c>
      <c r="BR83">
        <f t="shared" ca="1" si="67"/>
        <v>49546.720341175213</v>
      </c>
      <c r="BS83">
        <f>100*AB83/'England+Wales COVID data'!$D$23</f>
        <v>14.757473757992553</v>
      </c>
      <c r="BT83">
        <f ca="1">100*BR83/'England+Wales COVID data'!$G$23</f>
        <v>72.81142772921352</v>
      </c>
    </row>
    <row r="84" spans="4:72" x14ac:dyDescent="0.4">
      <c r="D84" s="7">
        <f t="shared" si="44"/>
        <v>44254</v>
      </c>
      <c r="E84" s="1">
        <v>81</v>
      </c>
      <c r="F84" s="1">
        <f t="shared" si="45"/>
        <v>150000</v>
      </c>
      <c r="G84">
        <f>SUM($F$3:F83)</f>
        <v>8874000</v>
      </c>
      <c r="H84">
        <f>MIN(G84,'England+Wales COVID data'!$D$22)</f>
        <v>528959</v>
      </c>
      <c r="I84">
        <f>MIN(G84-SUM(H84),'England+Wales COVID data'!$D$21)</f>
        <v>918437</v>
      </c>
      <c r="J84">
        <f>MIN($G84-SUM($H84:I84),'England+Wales COVID data'!$D$20)</f>
        <v>1491797</v>
      </c>
      <c r="K84">
        <f>MIN($G84-SUM($H84:J84),'England+Wales COVID data'!$D$19)</f>
        <v>1985125</v>
      </c>
      <c r="L84">
        <f>MIN($G84-SUM($H84:K84),'England+Wales COVID data'!$D$18)</f>
        <v>2900152</v>
      </c>
      <c r="M84">
        <f>MIN($G84-SUM($H84:L84),'England+Wales COVID data'!$D$17)</f>
        <v>1049530</v>
      </c>
      <c r="N84">
        <f>MIN($G84-SUM($H84:M84),'England+Wales COVID data'!$D$16)</f>
        <v>0</v>
      </c>
      <c r="O84">
        <f>MIN($G84-SUM($H84:N84),'England+Wales COVID data'!$D$15)</f>
        <v>0</v>
      </c>
      <c r="P84">
        <f>MIN($G84-SUM($H84:O84),'England+Wales COVID data'!$D$14)</f>
        <v>0</v>
      </c>
      <c r="Q84">
        <f>MIN($G84-SUM($H84:P84),'England+Wales COVID data'!$D$13)</f>
        <v>0</v>
      </c>
      <c r="R84">
        <f>MIN($G84-SUM($H84:Q84),'England+Wales COVID data'!$D$12)</f>
        <v>0</v>
      </c>
      <c r="S84">
        <f>MIN($G84-SUM($H84:R84),'England+Wales COVID data'!$D$11)</f>
        <v>0</v>
      </c>
      <c r="T84">
        <f>MIN($G84-SUM($H84:S84),'England+Wales COVID data'!$D$10)</f>
        <v>0</v>
      </c>
      <c r="U84">
        <f>MIN($G84-SUM($H84:T84),'England+Wales COVID data'!$D$9)</f>
        <v>0</v>
      </c>
      <c r="V84">
        <f>MIN($G84-SUM($H84:U84),'England+Wales COVID data'!$D$8)</f>
        <v>0</v>
      </c>
      <c r="W84">
        <f>MIN($G84-SUM($H84:V84),'England+Wales COVID data'!$D$7)</f>
        <v>0</v>
      </c>
      <c r="X84">
        <f>MIN($G84-SUM($H84:W84),'England+Wales COVID data'!$D$6)</f>
        <v>0</v>
      </c>
      <c r="Y84">
        <f>MIN($G84-SUM($H84:X84),'England+Wales COVID data'!$D$5)</f>
        <v>0</v>
      </c>
      <c r="Z84">
        <f>MIN($G84-SUM($H84:Y84),'England+Wales COVID data'!$D$4)</f>
        <v>0</v>
      </c>
      <c r="AA84">
        <f>MIN($G84-SUM($H84:Z84),'England+Wales COVID data'!$D$3)</f>
        <v>0</v>
      </c>
      <c r="AB84">
        <f t="shared" si="46"/>
        <v>8874000</v>
      </c>
      <c r="AC84">
        <f t="shared" ca="1" si="43"/>
        <v>502511.05</v>
      </c>
      <c r="AD84">
        <f t="shared" ca="1" si="47"/>
        <v>872515.14999999991</v>
      </c>
      <c r="AE84">
        <f t="shared" ca="1" si="48"/>
        <v>1417207.15</v>
      </c>
      <c r="AF84">
        <f t="shared" ca="1" si="49"/>
        <v>1885868.75</v>
      </c>
      <c r="AG84">
        <f t="shared" ca="1" si="50"/>
        <v>759697.89999999991</v>
      </c>
      <c r="AH84">
        <f t="shared" ca="1" si="51"/>
        <v>0</v>
      </c>
      <c r="AI84">
        <f t="shared" ca="1" si="52"/>
        <v>0</v>
      </c>
      <c r="AJ84">
        <f t="shared" ca="1" si="53"/>
        <v>0</v>
      </c>
      <c r="AK84">
        <f t="shared" ca="1" si="54"/>
        <v>0</v>
      </c>
      <c r="AL84">
        <f t="shared" ca="1" si="55"/>
        <v>0</v>
      </c>
      <c r="AM84">
        <f t="shared" ca="1" si="56"/>
        <v>0</v>
      </c>
      <c r="AN84">
        <f t="shared" ca="1" si="57"/>
        <v>0</v>
      </c>
      <c r="AO84">
        <f t="shared" ca="1" si="58"/>
        <v>0</v>
      </c>
      <c r="AP84">
        <f t="shared" ca="1" si="59"/>
        <v>0</v>
      </c>
      <c r="AQ84">
        <f t="shared" ca="1" si="60"/>
        <v>0</v>
      </c>
      <c r="AR84">
        <f t="shared" ca="1" si="61"/>
        <v>0</v>
      </c>
      <c r="AS84">
        <f t="shared" ca="1" si="62"/>
        <v>0</v>
      </c>
      <c r="AT84">
        <f t="shared" ca="1" si="63"/>
        <v>0</v>
      </c>
      <c r="AU84">
        <f t="shared" ca="1" si="64"/>
        <v>0</v>
      </c>
      <c r="AV84">
        <f t="shared" ca="1" si="65"/>
        <v>0</v>
      </c>
      <c r="AW84">
        <f t="shared" ca="1" si="66"/>
        <v>5437800</v>
      </c>
      <c r="AX84">
        <f ca="1">('England+Wales COVID data'!$G$22*AC84/'England+Wales COVID data'!$D$22)</f>
        <v>13806.349999999999</v>
      </c>
      <c r="AY84">
        <f ca="1">('England+Wales COVID data'!$G$21*AD84/'England+Wales COVID data'!$D$21)</f>
        <v>13154.65</v>
      </c>
      <c r="AZ84">
        <f ca="1">('England+Wales COVID data'!$G$20*AE84/'England+Wales COVID data'!$D$20)</f>
        <v>12379.449999999999</v>
      </c>
      <c r="BA84">
        <f ca="1">('England+Wales COVID data'!$G$19*AF84/'England+Wales COVID data'!$D$19)</f>
        <v>8835.9500000000007</v>
      </c>
      <c r="BB84">
        <f ca="1">('England+Wales COVID data'!$G$18*AG84/'England+Wales COVID data'!$D$18)</f>
        <v>1686.7028962964698</v>
      </c>
      <c r="BC84">
        <f ca="1">('England+Wales COVID data'!$G$17*AH84/'England+Wales COVID data'!$D$17)</f>
        <v>0</v>
      </c>
      <c r="BD84">
        <f ca="1">('England+Wales COVID data'!$G$16*AI84/'England+Wales COVID data'!$D$16)</f>
        <v>0</v>
      </c>
      <c r="BE84">
        <f ca="1">('England+Wales COVID data'!$G$15*AJ84/'England+Wales COVID data'!$D$15)</f>
        <v>0</v>
      </c>
      <c r="BF84">
        <f ca="1">('England+Wales COVID data'!$G$14*AK84/'England+Wales COVID data'!$D$14)</f>
        <v>0</v>
      </c>
      <c r="BG84">
        <f ca="1">('England+Wales COVID data'!$G$13*AL84/'England+Wales COVID data'!$D$13)</f>
        <v>0</v>
      </c>
      <c r="BH84">
        <f ca="1">('England+Wales COVID data'!$G$12*AM84/'England+Wales COVID data'!$D$12)</f>
        <v>0</v>
      </c>
      <c r="BI84">
        <f ca="1">('England+Wales COVID data'!$G$11*AN84/'England+Wales COVID data'!$D$11)</f>
        <v>0</v>
      </c>
      <c r="BJ84">
        <f ca="1">('England+Wales COVID data'!$G$10*AO84/'England+Wales COVID data'!$D$10)</f>
        <v>0</v>
      </c>
      <c r="BK84">
        <f ca="1">('England+Wales COVID data'!$G$9*AP84/'England+Wales COVID data'!$D$9)</f>
        <v>0</v>
      </c>
      <c r="BL84">
        <f ca="1">('England+Wales COVID data'!$G$8*AQ84/'England+Wales COVID data'!$D$8)</f>
        <v>0</v>
      </c>
      <c r="BM84">
        <f ca="1">('England+Wales COVID data'!$G$7*AR84/'England+Wales COVID data'!$D$7)</f>
        <v>0</v>
      </c>
      <c r="BN84">
        <f ca="1">('England+Wales COVID data'!$G$6*AS84/'England+Wales COVID data'!$D$6)</f>
        <v>0</v>
      </c>
      <c r="BO84">
        <f ca="1">('England+Wales COVID data'!$G$5*AT84/'England+Wales COVID data'!$D$5)</f>
        <v>0</v>
      </c>
      <c r="BP84">
        <f ca="1">('England+Wales COVID data'!$G$4*AU84/'England+Wales COVID data'!$D$4)</f>
        <v>0</v>
      </c>
      <c r="BQ84">
        <f ca="1">('England+Wales COVID data'!$G$3*AV84/'England+Wales COVID data'!$D$3)</f>
        <v>0</v>
      </c>
      <c r="BR84">
        <f t="shared" ca="1" si="67"/>
        <v>49863.102896296463</v>
      </c>
      <c r="BS84">
        <f>100*AB84/'England+Wales COVID data'!$D$23</f>
        <v>15.01121299042021</v>
      </c>
      <c r="BT84">
        <f ca="1">100*BR84/'England+Wales COVID data'!$G$23</f>
        <v>73.276367999495164</v>
      </c>
    </row>
    <row r="85" spans="4:72" x14ac:dyDescent="0.4">
      <c r="D85" s="7">
        <f t="shared" si="44"/>
        <v>44255</v>
      </c>
      <c r="E85" s="1">
        <v>82</v>
      </c>
      <c r="F85" s="1">
        <f t="shared" si="45"/>
        <v>150000</v>
      </c>
      <c r="G85">
        <f>SUM($F$3:F84)</f>
        <v>9024000</v>
      </c>
      <c r="H85">
        <f>MIN(G85,'England+Wales COVID data'!$D$22)</f>
        <v>528959</v>
      </c>
      <c r="I85">
        <f>MIN(G85-SUM(H85),'England+Wales COVID data'!$D$21)</f>
        <v>918437</v>
      </c>
      <c r="J85">
        <f>MIN($G85-SUM($H85:I85),'England+Wales COVID data'!$D$20)</f>
        <v>1491797</v>
      </c>
      <c r="K85">
        <f>MIN($G85-SUM($H85:J85),'England+Wales COVID data'!$D$19)</f>
        <v>1985125</v>
      </c>
      <c r="L85">
        <f>MIN($G85-SUM($H85:K85),'England+Wales COVID data'!$D$18)</f>
        <v>2900152</v>
      </c>
      <c r="M85">
        <f>MIN($G85-SUM($H85:L85),'England+Wales COVID data'!$D$17)</f>
        <v>1199530</v>
      </c>
      <c r="N85">
        <f>MIN($G85-SUM($H85:M85),'England+Wales COVID data'!$D$16)</f>
        <v>0</v>
      </c>
      <c r="O85">
        <f>MIN($G85-SUM($H85:N85),'England+Wales COVID data'!$D$15)</f>
        <v>0</v>
      </c>
      <c r="P85">
        <f>MIN($G85-SUM($H85:O85),'England+Wales COVID data'!$D$14)</f>
        <v>0</v>
      </c>
      <c r="Q85">
        <f>MIN($G85-SUM($H85:P85),'England+Wales COVID data'!$D$13)</f>
        <v>0</v>
      </c>
      <c r="R85">
        <f>MIN($G85-SUM($H85:Q85),'England+Wales COVID data'!$D$12)</f>
        <v>0</v>
      </c>
      <c r="S85">
        <f>MIN($G85-SUM($H85:R85),'England+Wales COVID data'!$D$11)</f>
        <v>0</v>
      </c>
      <c r="T85">
        <f>MIN($G85-SUM($H85:S85),'England+Wales COVID data'!$D$10)</f>
        <v>0</v>
      </c>
      <c r="U85">
        <f>MIN($G85-SUM($H85:T85),'England+Wales COVID data'!$D$9)</f>
        <v>0</v>
      </c>
      <c r="V85">
        <f>MIN($G85-SUM($H85:U85),'England+Wales COVID data'!$D$8)</f>
        <v>0</v>
      </c>
      <c r="W85">
        <f>MIN($G85-SUM($H85:V85),'England+Wales COVID data'!$D$7)</f>
        <v>0</v>
      </c>
      <c r="X85">
        <f>MIN($G85-SUM($H85:W85),'England+Wales COVID data'!$D$6)</f>
        <v>0</v>
      </c>
      <c r="Y85">
        <f>MIN($G85-SUM($H85:X85),'England+Wales COVID data'!$D$5)</f>
        <v>0</v>
      </c>
      <c r="Z85">
        <f>MIN($G85-SUM($H85:Y85),'England+Wales COVID data'!$D$4)</f>
        <v>0</v>
      </c>
      <c r="AA85">
        <f>MIN($G85-SUM($H85:Z85),'England+Wales COVID data'!$D$3)</f>
        <v>0</v>
      </c>
      <c r="AB85">
        <f t="shared" si="46"/>
        <v>9024000</v>
      </c>
      <c r="AC85">
        <f t="shared" ca="1" si="43"/>
        <v>502511.05</v>
      </c>
      <c r="AD85">
        <f t="shared" ca="1" si="47"/>
        <v>872515.14999999991</v>
      </c>
      <c r="AE85">
        <f t="shared" ca="1" si="48"/>
        <v>1417207.15</v>
      </c>
      <c r="AF85">
        <f t="shared" ca="1" si="49"/>
        <v>1885868.75</v>
      </c>
      <c r="AG85">
        <f t="shared" ca="1" si="50"/>
        <v>902197.89999999991</v>
      </c>
      <c r="AH85">
        <f t="shared" ca="1" si="51"/>
        <v>0</v>
      </c>
      <c r="AI85">
        <f t="shared" ca="1" si="52"/>
        <v>0</v>
      </c>
      <c r="AJ85">
        <f t="shared" ca="1" si="53"/>
        <v>0</v>
      </c>
      <c r="AK85">
        <f t="shared" ca="1" si="54"/>
        <v>0</v>
      </c>
      <c r="AL85">
        <f t="shared" ca="1" si="55"/>
        <v>0</v>
      </c>
      <c r="AM85">
        <f t="shared" ca="1" si="56"/>
        <v>0</v>
      </c>
      <c r="AN85">
        <f t="shared" ca="1" si="57"/>
        <v>0</v>
      </c>
      <c r="AO85">
        <f t="shared" ca="1" si="58"/>
        <v>0</v>
      </c>
      <c r="AP85">
        <f t="shared" ca="1" si="59"/>
        <v>0</v>
      </c>
      <c r="AQ85">
        <f t="shared" ca="1" si="60"/>
        <v>0</v>
      </c>
      <c r="AR85">
        <f t="shared" ca="1" si="61"/>
        <v>0</v>
      </c>
      <c r="AS85">
        <f t="shared" ca="1" si="62"/>
        <v>0</v>
      </c>
      <c r="AT85">
        <f t="shared" ca="1" si="63"/>
        <v>0</v>
      </c>
      <c r="AU85">
        <f t="shared" ca="1" si="64"/>
        <v>0</v>
      </c>
      <c r="AV85">
        <f t="shared" ca="1" si="65"/>
        <v>0</v>
      </c>
      <c r="AW85">
        <f t="shared" ca="1" si="66"/>
        <v>5580300</v>
      </c>
      <c r="AX85">
        <f ca="1">('England+Wales COVID data'!$G$22*AC85/'England+Wales COVID data'!$D$22)</f>
        <v>13806.349999999999</v>
      </c>
      <c r="AY85">
        <f ca="1">('England+Wales COVID data'!$G$21*AD85/'England+Wales COVID data'!$D$21)</f>
        <v>13154.65</v>
      </c>
      <c r="AZ85">
        <f ca="1">('England+Wales COVID data'!$G$20*AE85/'England+Wales COVID data'!$D$20)</f>
        <v>12379.449999999999</v>
      </c>
      <c r="BA85">
        <f ca="1">('England+Wales COVID data'!$G$19*AF85/'England+Wales COVID data'!$D$19)</f>
        <v>8835.9500000000007</v>
      </c>
      <c r="BB85">
        <f ca="1">('England+Wales COVID data'!$G$18*AG85/'England+Wales COVID data'!$D$18)</f>
        <v>2003.0854514177186</v>
      </c>
      <c r="BC85">
        <f ca="1">('England+Wales COVID data'!$G$17*AH85/'England+Wales COVID data'!$D$17)</f>
        <v>0</v>
      </c>
      <c r="BD85">
        <f ca="1">('England+Wales COVID data'!$G$16*AI85/'England+Wales COVID data'!$D$16)</f>
        <v>0</v>
      </c>
      <c r="BE85">
        <f ca="1">('England+Wales COVID data'!$G$15*AJ85/'England+Wales COVID data'!$D$15)</f>
        <v>0</v>
      </c>
      <c r="BF85">
        <f ca="1">('England+Wales COVID data'!$G$14*AK85/'England+Wales COVID data'!$D$14)</f>
        <v>0</v>
      </c>
      <c r="BG85">
        <f ca="1">('England+Wales COVID data'!$G$13*AL85/'England+Wales COVID data'!$D$13)</f>
        <v>0</v>
      </c>
      <c r="BH85">
        <f ca="1">('England+Wales COVID data'!$G$12*AM85/'England+Wales COVID data'!$D$12)</f>
        <v>0</v>
      </c>
      <c r="BI85">
        <f ca="1">('England+Wales COVID data'!$G$11*AN85/'England+Wales COVID data'!$D$11)</f>
        <v>0</v>
      </c>
      <c r="BJ85">
        <f ca="1">('England+Wales COVID data'!$G$10*AO85/'England+Wales COVID data'!$D$10)</f>
        <v>0</v>
      </c>
      <c r="BK85">
        <f ca="1">('England+Wales COVID data'!$G$9*AP85/'England+Wales COVID data'!$D$9)</f>
        <v>0</v>
      </c>
      <c r="BL85">
        <f ca="1">('England+Wales COVID data'!$G$8*AQ85/'England+Wales COVID data'!$D$8)</f>
        <v>0</v>
      </c>
      <c r="BM85">
        <f ca="1">('England+Wales COVID data'!$G$7*AR85/'England+Wales COVID data'!$D$7)</f>
        <v>0</v>
      </c>
      <c r="BN85">
        <f ca="1">('England+Wales COVID data'!$G$6*AS85/'England+Wales COVID data'!$D$6)</f>
        <v>0</v>
      </c>
      <c r="BO85">
        <f ca="1">('England+Wales COVID data'!$G$5*AT85/'England+Wales COVID data'!$D$5)</f>
        <v>0</v>
      </c>
      <c r="BP85">
        <f ca="1">('England+Wales COVID data'!$G$4*AU85/'England+Wales COVID data'!$D$4)</f>
        <v>0</v>
      </c>
      <c r="BQ85">
        <f ca="1">('England+Wales COVID data'!$G$3*AV85/'England+Wales COVID data'!$D$3)</f>
        <v>0</v>
      </c>
      <c r="BR85">
        <f t="shared" ca="1" si="67"/>
        <v>50179.485451417713</v>
      </c>
      <c r="BS85">
        <f>100*AB85/'England+Wales COVID data'!$D$23</f>
        <v>15.264952222847867</v>
      </c>
      <c r="BT85">
        <f ca="1">100*BR85/'England+Wales COVID data'!$G$23</f>
        <v>73.741308269776795</v>
      </c>
    </row>
    <row r="86" spans="4:72" x14ac:dyDescent="0.4">
      <c r="D86" s="7">
        <f t="shared" si="44"/>
        <v>44256</v>
      </c>
      <c r="E86" s="1">
        <v>83</v>
      </c>
      <c r="F86" s="1">
        <f t="shared" si="45"/>
        <v>150000</v>
      </c>
      <c r="G86">
        <f>SUM($F$3:F85)</f>
        <v>9174000</v>
      </c>
      <c r="H86">
        <f>MIN(G86,'England+Wales COVID data'!$D$22)</f>
        <v>528959</v>
      </c>
      <c r="I86">
        <f>MIN(G86-SUM(H86),'England+Wales COVID data'!$D$21)</f>
        <v>918437</v>
      </c>
      <c r="J86">
        <f>MIN($G86-SUM($H86:I86),'England+Wales COVID data'!$D$20)</f>
        <v>1491797</v>
      </c>
      <c r="K86">
        <f>MIN($G86-SUM($H86:J86),'England+Wales COVID data'!$D$19)</f>
        <v>1985125</v>
      </c>
      <c r="L86">
        <f>MIN($G86-SUM($H86:K86),'England+Wales COVID data'!$D$18)</f>
        <v>2900152</v>
      </c>
      <c r="M86">
        <f>MIN($G86-SUM($H86:L86),'England+Wales COVID data'!$D$17)</f>
        <v>1349530</v>
      </c>
      <c r="N86">
        <f>MIN($G86-SUM($H86:M86),'England+Wales COVID data'!$D$16)</f>
        <v>0</v>
      </c>
      <c r="O86">
        <f>MIN($G86-SUM($H86:N86),'England+Wales COVID data'!$D$15)</f>
        <v>0</v>
      </c>
      <c r="P86">
        <f>MIN($G86-SUM($H86:O86),'England+Wales COVID data'!$D$14)</f>
        <v>0</v>
      </c>
      <c r="Q86">
        <f>MIN($G86-SUM($H86:P86),'England+Wales COVID data'!$D$13)</f>
        <v>0</v>
      </c>
      <c r="R86">
        <f>MIN($G86-SUM($H86:Q86),'England+Wales COVID data'!$D$12)</f>
        <v>0</v>
      </c>
      <c r="S86">
        <f>MIN($G86-SUM($H86:R86),'England+Wales COVID data'!$D$11)</f>
        <v>0</v>
      </c>
      <c r="T86">
        <f>MIN($G86-SUM($H86:S86),'England+Wales COVID data'!$D$10)</f>
        <v>0</v>
      </c>
      <c r="U86">
        <f>MIN($G86-SUM($H86:T86),'England+Wales COVID data'!$D$9)</f>
        <v>0</v>
      </c>
      <c r="V86">
        <f>MIN($G86-SUM($H86:U86),'England+Wales COVID data'!$D$8)</f>
        <v>0</v>
      </c>
      <c r="W86">
        <f>MIN($G86-SUM($H86:V86),'England+Wales COVID data'!$D$7)</f>
        <v>0</v>
      </c>
      <c r="X86">
        <f>MIN($G86-SUM($H86:W86),'England+Wales COVID data'!$D$6)</f>
        <v>0</v>
      </c>
      <c r="Y86">
        <f>MIN($G86-SUM($H86:X86),'England+Wales COVID data'!$D$5)</f>
        <v>0</v>
      </c>
      <c r="Z86">
        <f>MIN($G86-SUM($H86:Y86),'England+Wales COVID data'!$D$4)</f>
        <v>0</v>
      </c>
      <c r="AA86">
        <f>MIN($G86-SUM($H86:Z86),'England+Wales COVID data'!$D$3)</f>
        <v>0</v>
      </c>
      <c r="AB86">
        <f t="shared" si="46"/>
        <v>9174000</v>
      </c>
      <c r="AC86">
        <f t="shared" ca="1" si="43"/>
        <v>502511.05</v>
      </c>
      <c r="AD86">
        <f t="shared" ca="1" si="47"/>
        <v>872515.14999999991</v>
      </c>
      <c r="AE86">
        <f t="shared" ca="1" si="48"/>
        <v>1417207.15</v>
      </c>
      <c r="AF86">
        <f t="shared" ca="1" si="49"/>
        <v>1885868.75</v>
      </c>
      <c r="AG86">
        <f t="shared" ca="1" si="50"/>
        <v>1044697.8999999999</v>
      </c>
      <c r="AH86">
        <f t="shared" ca="1" si="51"/>
        <v>0</v>
      </c>
      <c r="AI86">
        <f t="shared" ca="1" si="52"/>
        <v>0</v>
      </c>
      <c r="AJ86">
        <f t="shared" ca="1" si="53"/>
        <v>0</v>
      </c>
      <c r="AK86">
        <f t="shared" ca="1" si="54"/>
        <v>0</v>
      </c>
      <c r="AL86">
        <f t="shared" ca="1" si="55"/>
        <v>0</v>
      </c>
      <c r="AM86">
        <f t="shared" ca="1" si="56"/>
        <v>0</v>
      </c>
      <c r="AN86">
        <f t="shared" ca="1" si="57"/>
        <v>0</v>
      </c>
      <c r="AO86">
        <f t="shared" ca="1" si="58"/>
        <v>0</v>
      </c>
      <c r="AP86">
        <f t="shared" ca="1" si="59"/>
        <v>0</v>
      </c>
      <c r="AQ86">
        <f t="shared" ca="1" si="60"/>
        <v>0</v>
      </c>
      <c r="AR86">
        <f t="shared" ca="1" si="61"/>
        <v>0</v>
      </c>
      <c r="AS86">
        <f t="shared" ca="1" si="62"/>
        <v>0</v>
      </c>
      <c r="AT86">
        <f t="shared" ca="1" si="63"/>
        <v>0</v>
      </c>
      <c r="AU86">
        <f t="shared" ca="1" si="64"/>
        <v>0</v>
      </c>
      <c r="AV86">
        <f t="shared" ca="1" si="65"/>
        <v>0</v>
      </c>
      <c r="AW86">
        <f t="shared" ca="1" si="66"/>
        <v>5722800</v>
      </c>
      <c r="AX86">
        <f ca="1">('England+Wales COVID data'!$G$22*AC86/'England+Wales COVID data'!$D$22)</f>
        <v>13806.349999999999</v>
      </c>
      <c r="AY86">
        <f ca="1">('England+Wales COVID data'!$G$21*AD86/'England+Wales COVID data'!$D$21)</f>
        <v>13154.65</v>
      </c>
      <c r="AZ86">
        <f ca="1">('England+Wales COVID data'!$G$20*AE86/'England+Wales COVID data'!$D$20)</f>
        <v>12379.449999999999</v>
      </c>
      <c r="BA86">
        <f ca="1">('England+Wales COVID data'!$G$19*AF86/'England+Wales COVID data'!$D$19)</f>
        <v>8835.9500000000007</v>
      </c>
      <c r="BB86">
        <f ca="1">('England+Wales COVID data'!$G$18*AG86/'England+Wales COVID data'!$D$18)</f>
        <v>2319.4680065389675</v>
      </c>
      <c r="BC86">
        <f ca="1">('England+Wales COVID data'!$G$17*AH86/'England+Wales COVID data'!$D$17)</f>
        <v>0</v>
      </c>
      <c r="BD86">
        <f ca="1">('England+Wales COVID data'!$G$16*AI86/'England+Wales COVID data'!$D$16)</f>
        <v>0</v>
      </c>
      <c r="BE86">
        <f ca="1">('England+Wales COVID data'!$G$15*AJ86/'England+Wales COVID data'!$D$15)</f>
        <v>0</v>
      </c>
      <c r="BF86">
        <f ca="1">('England+Wales COVID data'!$G$14*AK86/'England+Wales COVID data'!$D$14)</f>
        <v>0</v>
      </c>
      <c r="BG86">
        <f ca="1">('England+Wales COVID data'!$G$13*AL86/'England+Wales COVID data'!$D$13)</f>
        <v>0</v>
      </c>
      <c r="BH86">
        <f ca="1">('England+Wales COVID data'!$G$12*AM86/'England+Wales COVID data'!$D$12)</f>
        <v>0</v>
      </c>
      <c r="BI86">
        <f ca="1">('England+Wales COVID data'!$G$11*AN86/'England+Wales COVID data'!$D$11)</f>
        <v>0</v>
      </c>
      <c r="BJ86">
        <f ca="1">('England+Wales COVID data'!$G$10*AO86/'England+Wales COVID data'!$D$10)</f>
        <v>0</v>
      </c>
      <c r="BK86">
        <f ca="1">('England+Wales COVID data'!$G$9*AP86/'England+Wales COVID data'!$D$9)</f>
        <v>0</v>
      </c>
      <c r="BL86">
        <f ca="1">('England+Wales COVID data'!$G$8*AQ86/'England+Wales COVID data'!$D$8)</f>
        <v>0</v>
      </c>
      <c r="BM86">
        <f ca="1">('England+Wales COVID data'!$G$7*AR86/'England+Wales COVID data'!$D$7)</f>
        <v>0</v>
      </c>
      <c r="BN86">
        <f ca="1">('England+Wales COVID data'!$G$6*AS86/'England+Wales COVID data'!$D$6)</f>
        <v>0</v>
      </c>
      <c r="BO86">
        <f ca="1">('England+Wales COVID data'!$G$5*AT86/'England+Wales COVID data'!$D$5)</f>
        <v>0</v>
      </c>
      <c r="BP86">
        <f ca="1">('England+Wales COVID data'!$G$4*AU86/'England+Wales COVID data'!$D$4)</f>
        <v>0</v>
      </c>
      <c r="BQ86">
        <f ca="1">('England+Wales COVID data'!$G$3*AV86/'England+Wales COVID data'!$D$3)</f>
        <v>0</v>
      </c>
      <c r="BR86">
        <f t="shared" ca="1" si="67"/>
        <v>50495.868006538964</v>
      </c>
      <c r="BS86">
        <f>100*AB86/'England+Wales COVID data'!$D$23</f>
        <v>15.518691455275526</v>
      </c>
      <c r="BT86">
        <f ca="1">100*BR86/'England+Wales COVID data'!$G$23</f>
        <v>74.206248540058439</v>
      </c>
    </row>
    <row r="87" spans="4:72" x14ac:dyDescent="0.4">
      <c r="D87" s="7">
        <f t="shared" si="44"/>
        <v>44257</v>
      </c>
      <c r="E87" s="1">
        <v>84</v>
      </c>
      <c r="F87" s="1">
        <f t="shared" si="45"/>
        <v>150000</v>
      </c>
      <c r="G87">
        <f>SUM($F$3:F86)</f>
        <v>9324000</v>
      </c>
      <c r="H87">
        <f>MIN(G87,'England+Wales COVID data'!$D$22)</f>
        <v>528959</v>
      </c>
      <c r="I87">
        <f>MIN(G87-SUM(H87),'England+Wales COVID data'!$D$21)</f>
        <v>918437</v>
      </c>
      <c r="J87">
        <f>MIN($G87-SUM($H87:I87),'England+Wales COVID data'!$D$20)</f>
        <v>1491797</v>
      </c>
      <c r="K87">
        <f>MIN($G87-SUM($H87:J87),'England+Wales COVID data'!$D$19)</f>
        <v>1985125</v>
      </c>
      <c r="L87">
        <f>MIN($G87-SUM($H87:K87),'England+Wales COVID data'!$D$18)</f>
        <v>2900152</v>
      </c>
      <c r="M87">
        <f>MIN($G87-SUM($H87:L87),'England+Wales COVID data'!$D$17)</f>
        <v>1499530</v>
      </c>
      <c r="N87">
        <f>MIN($G87-SUM($H87:M87),'England+Wales COVID data'!$D$16)</f>
        <v>0</v>
      </c>
      <c r="O87">
        <f>MIN($G87-SUM($H87:N87),'England+Wales COVID data'!$D$15)</f>
        <v>0</v>
      </c>
      <c r="P87">
        <f>MIN($G87-SUM($H87:O87),'England+Wales COVID data'!$D$14)</f>
        <v>0</v>
      </c>
      <c r="Q87">
        <f>MIN($G87-SUM($H87:P87),'England+Wales COVID data'!$D$13)</f>
        <v>0</v>
      </c>
      <c r="R87">
        <f>MIN($G87-SUM($H87:Q87),'England+Wales COVID data'!$D$12)</f>
        <v>0</v>
      </c>
      <c r="S87">
        <f>MIN($G87-SUM($H87:R87),'England+Wales COVID data'!$D$11)</f>
        <v>0</v>
      </c>
      <c r="T87">
        <f>MIN($G87-SUM($H87:S87),'England+Wales COVID data'!$D$10)</f>
        <v>0</v>
      </c>
      <c r="U87">
        <f>MIN($G87-SUM($H87:T87),'England+Wales COVID data'!$D$9)</f>
        <v>0</v>
      </c>
      <c r="V87">
        <f>MIN($G87-SUM($H87:U87),'England+Wales COVID data'!$D$8)</f>
        <v>0</v>
      </c>
      <c r="W87">
        <f>MIN($G87-SUM($H87:V87),'England+Wales COVID data'!$D$7)</f>
        <v>0</v>
      </c>
      <c r="X87">
        <f>MIN($G87-SUM($H87:W87),'England+Wales COVID data'!$D$6)</f>
        <v>0</v>
      </c>
      <c r="Y87">
        <f>MIN($G87-SUM($H87:X87),'England+Wales COVID data'!$D$5)</f>
        <v>0</v>
      </c>
      <c r="Z87">
        <f>MIN($G87-SUM($H87:Y87),'England+Wales COVID data'!$D$4)</f>
        <v>0</v>
      </c>
      <c r="AA87">
        <f>MIN($G87-SUM($H87:Z87),'England+Wales COVID data'!$D$3)</f>
        <v>0</v>
      </c>
      <c r="AB87">
        <f t="shared" si="46"/>
        <v>9324000</v>
      </c>
      <c r="AC87">
        <f t="shared" ca="1" si="43"/>
        <v>502511.05</v>
      </c>
      <c r="AD87">
        <f t="shared" ca="1" si="47"/>
        <v>872515.14999999991</v>
      </c>
      <c r="AE87">
        <f t="shared" ca="1" si="48"/>
        <v>1417207.15</v>
      </c>
      <c r="AF87">
        <f t="shared" ca="1" si="49"/>
        <v>1885868.75</v>
      </c>
      <c r="AG87">
        <f t="shared" ca="1" si="50"/>
        <v>1187197.8999999999</v>
      </c>
      <c r="AH87">
        <f t="shared" ca="1" si="51"/>
        <v>0</v>
      </c>
      <c r="AI87">
        <f t="shared" ca="1" si="52"/>
        <v>0</v>
      </c>
      <c r="AJ87">
        <f t="shared" ca="1" si="53"/>
        <v>0</v>
      </c>
      <c r="AK87">
        <f t="shared" ca="1" si="54"/>
        <v>0</v>
      </c>
      <c r="AL87">
        <f t="shared" ca="1" si="55"/>
        <v>0</v>
      </c>
      <c r="AM87">
        <f t="shared" ca="1" si="56"/>
        <v>0</v>
      </c>
      <c r="AN87">
        <f t="shared" ca="1" si="57"/>
        <v>0</v>
      </c>
      <c r="AO87">
        <f t="shared" ca="1" si="58"/>
        <v>0</v>
      </c>
      <c r="AP87">
        <f t="shared" ca="1" si="59"/>
        <v>0</v>
      </c>
      <c r="AQ87">
        <f t="shared" ca="1" si="60"/>
        <v>0</v>
      </c>
      <c r="AR87">
        <f t="shared" ca="1" si="61"/>
        <v>0</v>
      </c>
      <c r="AS87">
        <f t="shared" ca="1" si="62"/>
        <v>0</v>
      </c>
      <c r="AT87">
        <f t="shared" ca="1" si="63"/>
        <v>0</v>
      </c>
      <c r="AU87">
        <f t="shared" ca="1" si="64"/>
        <v>0</v>
      </c>
      <c r="AV87">
        <f t="shared" ca="1" si="65"/>
        <v>0</v>
      </c>
      <c r="AW87">
        <f t="shared" ca="1" si="66"/>
        <v>5865300</v>
      </c>
      <c r="AX87">
        <f ca="1">('England+Wales COVID data'!$G$22*AC87/'England+Wales COVID data'!$D$22)</f>
        <v>13806.349999999999</v>
      </c>
      <c r="AY87">
        <f ca="1">('England+Wales COVID data'!$G$21*AD87/'England+Wales COVID data'!$D$21)</f>
        <v>13154.65</v>
      </c>
      <c r="AZ87">
        <f ca="1">('England+Wales COVID data'!$G$20*AE87/'England+Wales COVID data'!$D$20)</f>
        <v>12379.449999999999</v>
      </c>
      <c r="BA87">
        <f ca="1">('England+Wales COVID data'!$G$19*AF87/'England+Wales COVID data'!$D$19)</f>
        <v>8835.9500000000007</v>
      </c>
      <c r="BB87">
        <f ca="1">('England+Wales COVID data'!$G$18*AG87/'England+Wales COVID data'!$D$18)</f>
        <v>2635.850561660216</v>
      </c>
      <c r="BC87">
        <f ca="1">('England+Wales COVID data'!$G$17*AH87/'England+Wales COVID data'!$D$17)</f>
        <v>0</v>
      </c>
      <c r="BD87">
        <f ca="1">('England+Wales COVID data'!$G$16*AI87/'England+Wales COVID data'!$D$16)</f>
        <v>0</v>
      </c>
      <c r="BE87">
        <f ca="1">('England+Wales COVID data'!$G$15*AJ87/'England+Wales COVID data'!$D$15)</f>
        <v>0</v>
      </c>
      <c r="BF87">
        <f ca="1">('England+Wales COVID data'!$G$14*AK87/'England+Wales COVID data'!$D$14)</f>
        <v>0</v>
      </c>
      <c r="BG87">
        <f ca="1">('England+Wales COVID data'!$G$13*AL87/'England+Wales COVID data'!$D$13)</f>
        <v>0</v>
      </c>
      <c r="BH87">
        <f ca="1">('England+Wales COVID data'!$G$12*AM87/'England+Wales COVID data'!$D$12)</f>
        <v>0</v>
      </c>
      <c r="BI87">
        <f ca="1">('England+Wales COVID data'!$G$11*AN87/'England+Wales COVID data'!$D$11)</f>
        <v>0</v>
      </c>
      <c r="BJ87">
        <f ca="1">('England+Wales COVID data'!$G$10*AO87/'England+Wales COVID data'!$D$10)</f>
        <v>0</v>
      </c>
      <c r="BK87">
        <f ca="1">('England+Wales COVID data'!$G$9*AP87/'England+Wales COVID data'!$D$9)</f>
        <v>0</v>
      </c>
      <c r="BL87">
        <f ca="1">('England+Wales COVID data'!$G$8*AQ87/'England+Wales COVID data'!$D$8)</f>
        <v>0</v>
      </c>
      <c r="BM87">
        <f ca="1">('England+Wales COVID data'!$G$7*AR87/'England+Wales COVID data'!$D$7)</f>
        <v>0</v>
      </c>
      <c r="BN87">
        <f ca="1">('England+Wales COVID data'!$G$6*AS87/'England+Wales COVID data'!$D$6)</f>
        <v>0</v>
      </c>
      <c r="BO87">
        <f ca="1">('England+Wales COVID data'!$G$5*AT87/'England+Wales COVID data'!$D$5)</f>
        <v>0</v>
      </c>
      <c r="BP87">
        <f ca="1">('England+Wales COVID data'!$G$4*AU87/'England+Wales COVID data'!$D$4)</f>
        <v>0</v>
      </c>
      <c r="BQ87">
        <f ca="1">('England+Wales COVID data'!$G$3*AV87/'England+Wales COVID data'!$D$3)</f>
        <v>0</v>
      </c>
      <c r="BR87">
        <f t="shared" ca="1" si="67"/>
        <v>50812.250561660214</v>
      </c>
      <c r="BS87">
        <f>100*AB87/'England+Wales COVID data'!$D$23</f>
        <v>15.772430687703183</v>
      </c>
      <c r="BT87">
        <f ca="1">100*BR87/'England+Wales COVID data'!$G$23</f>
        <v>74.67118881034007</v>
      </c>
    </row>
    <row r="88" spans="4:72" x14ac:dyDescent="0.4">
      <c r="D88" s="7">
        <f t="shared" si="44"/>
        <v>44258</v>
      </c>
      <c r="E88" s="1">
        <v>85</v>
      </c>
      <c r="F88" s="1">
        <f t="shared" si="45"/>
        <v>150000</v>
      </c>
      <c r="G88">
        <f>SUM($F$3:F87)</f>
        <v>9474000</v>
      </c>
      <c r="H88">
        <f>MIN(G88,'England+Wales COVID data'!$D$22)</f>
        <v>528959</v>
      </c>
      <c r="I88">
        <f>MIN(G88-SUM(H88),'England+Wales COVID data'!$D$21)</f>
        <v>918437</v>
      </c>
      <c r="J88">
        <f>MIN($G88-SUM($H88:I88),'England+Wales COVID data'!$D$20)</f>
        <v>1491797</v>
      </c>
      <c r="K88">
        <f>MIN($G88-SUM($H88:J88),'England+Wales COVID data'!$D$19)</f>
        <v>1985125</v>
      </c>
      <c r="L88">
        <f>MIN($G88-SUM($H88:K88),'England+Wales COVID data'!$D$18)</f>
        <v>2900152</v>
      </c>
      <c r="M88">
        <f>MIN($G88-SUM($H88:L88),'England+Wales COVID data'!$D$17)</f>
        <v>1649530</v>
      </c>
      <c r="N88">
        <f>MIN($G88-SUM($H88:M88),'England+Wales COVID data'!$D$16)</f>
        <v>0</v>
      </c>
      <c r="O88">
        <f>MIN($G88-SUM($H88:N88),'England+Wales COVID data'!$D$15)</f>
        <v>0</v>
      </c>
      <c r="P88">
        <f>MIN($G88-SUM($H88:O88),'England+Wales COVID data'!$D$14)</f>
        <v>0</v>
      </c>
      <c r="Q88">
        <f>MIN($G88-SUM($H88:P88),'England+Wales COVID data'!$D$13)</f>
        <v>0</v>
      </c>
      <c r="R88">
        <f>MIN($G88-SUM($H88:Q88),'England+Wales COVID data'!$D$12)</f>
        <v>0</v>
      </c>
      <c r="S88">
        <f>MIN($G88-SUM($H88:R88),'England+Wales COVID data'!$D$11)</f>
        <v>0</v>
      </c>
      <c r="T88">
        <f>MIN($G88-SUM($H88:S88),'England+Wales COVID data'!$D$10)</f>
        <v>0</v>
      </c>
      <c r="U88">
        <f>MIN($G88-SUM($H88:T88),'England+Wales COVID data'!$D$9)</f>
        <v>0</v>
      </c>
      <c r="V88">
        <f>MIN($G88-SUM($H88:U88),'England+Wales COVID data'!$D$8)</f>
        <v>0</v>
      </c>
      <c r="W88">
        <f>MIN($G88-SUM($H88:V88),'England+Wales COVID data'!$D$7)</f>
        <v>0</v>
      </c>
      <c r="X88">
        <f>MIN($G88-SUM($H88:W88),'England+Wales COVID data'!$D$6)</f>
        <v>0</v>
      </c>
      <c r="Y88">
        <f>MIN($G88-SUM($H88:X88),'England+Wales COVID data'!$D$5)</f>
        <v>0</v>
      </c>
      <c r="Z88">
        <f>MIN($G88-SUM($H88:Y88),'England+Wales COVID data'!$D$4)</f>
        <v>0</v>
      </c>
      <c r="AA88">
        <f>MIN($G88-SUM($H88:Z88),'England+Wales COVID data'!$D$3)</f>
        <v>0</v>
      </c>
      <c r="AB88">
        <f t="shared" si="46"/>
        <v>9474000</v>
      </c>
      <c r="AC88">
        <f t="shared" ca="1" si="43"/>
        <v>502511.05</v>
      </c>
      <c r="AD88">
        <f t="shared" ca="1" si="47"/>
        <v>872515.14999999991</v>
      </c>
      <c r="AE88">
        <f t="shared" ca="1" si="48"/>
        <v>1417207.15</v>
      </c>
      <c r="AF88">
        <f t="shared" ca="1" si="49"/>
        <v>1885868.75</v>
      </c>
      <c r="AG88">
        <f t="shared" ca="1" si="50"/>
        <v>1329697.8999999999</v>
      </c>
      <c r="AH88">
        <f t="shared" ca="1" si="51"/>
        <v>0</v>
      </c>
      <c r="AI88">
        <f t="shared" ca="1" si="52"/>
        <v>0</v>
      </c>
      <c r="AJ88">
        <f t="shared" ca="1" si="53"/>
        <v>0</v>
      </c>
      <c r="AK88">
        <f t="shared" ca="1" si="54"/>
        <v>0</v>
      </c>
      <c r="AL88">
        <f t="shared" ca="1" si="55"/>
        <v>0</v>
      </c>
      <c r="AM88">
        <f t="shared" ca="1" si="56"/>
        <v>0</v>
      </c>
      <c r="AN88">
        <f t="shared" ca="1" si="57"/>
        <v>0</v>
      </c>
      <c r="AO88">
        <f t="shared" ca="1" si="58"/>
        <v>0</v>
      </c>
      <c r="AP88">
        <f t="shared" ca="1" si="59"/>
        <v>0</v>
      </c>
      <c r="AQ88">
        <f t="shared" ca="1" si="60"/>
        <v>0</v>
      </c>
      <c r="AR88">
        <f t="shared" ca="1" si="61"/>
        <v>0</v>
      </c>
      <c r="AS88">
        <f t="shared" ca="1" si="62"/>
        <v>0</v>
      </c>
      <c r="AT88">
        <f t="shared" ca="1" si="63"/>
        <v>0</v>
      </c>
      <c r="AU88">
        <f t="shared" ca="1" si="64"/>
        <v>0</v>
      </c>
      <c r="AV88">
        <f t="shared" ca="1" si="65"/>
        <v>0</v>
      </c>
      <c r="AW88">
        <f t="shared" ca="1" si="66"/>
        <v>6007800</v>
      </c>
      <c r="AX88">
        <f ca="1">('England+Wales COVID data'!$G$22*AC88/'England+Wales COVID data'!$D$22)</f>
        <v>13806.349999999999</v>
      </c>
      <c r="AY88">
        <f ca="1">('England+Wales COVID data'!$G$21*AD88/'England+Wales COVID data'!$D$21)</f>
        <v>13154.65</v>
      </c>
      <c r="AZ88">
        <f ca="1">('England+Wales COVID data'!$G$20*AE88/'England+Wales COVID data'!$D$20)</f>
        <v>12379.449999999999</v>
      </c>
      <c r="BA88">
        <f ca="1">('England+Wales COVID data'!$G$19*AF88/'England+Wales COVID data'!$D$19)</f>
        <v>8835.9500000000007</v>
      </c>
      <c r="BB88">
        <f ca="1">('England+Wales COVID data'!$G$18*AG88/'England+Wales COVID data'!$D$18)</f>
        <v>2952.233116781465</v>
      </c>
      <c r="BC88">
        <f ca="1">('England+Wales COVID data'!$G$17*AH88/'England+Wales COVID data'!$D$17)</f>
        <v>0</v>
      </c>
      <c r="BD88">
        <f ca="1">('England+Wales COVID data'!$G$16*AI88/'England+Wales COVID data'!$D$16)</f>
        <v>0</v>
      </c>
      <c r="BE88">
        <f ca="1">('England+Wales COVID data'!$G$15*AJ88/'England+Wales COVID data'!$D$15)</f>
        <v>0</v>
      </c>
      <c r="BF88">
        <f ca="1">('England+Wales COVID data'!$G$14*AK88/'England+Wales COVID data'!$D$14)</f>
        <v>0</v>
      </c>
      <c r="BG88">
        <f ca="1">('England+Wales COVID data'!$G$13*AL88/'England+Wales COVID data'!$D$13)</f>
        <v>0</v>
      </c>
      <c r="BH88">
        <f ca="1">('England+Wales COVID data'!$G$12*AM88/'England+Wales COVID data'!$D$12)</f>
        <v>0</v>
      </c>
      <c r="BI88">
        <f ca="1">('England+Wales COVID data'!$G$11*AN88/'England+Wales COVID data'!$D$11)</f>
        <v>0</v>
      </c>
      <c r="BJ88">
        <f ca="1">('England+Wales COVID data'!$G$10*AO88/'England+Wales COVID data'!$D$10)</f>
        <v>0</v>
      </c>
      <c r="BK88">
        <f ca="1">('England+Wales COVID data'!$G$9*AP88/'England+Wales COVID data'!$D$9)</f>
        <v>0</v>
      </c>
      <c r="BL88">
        <f ca="1">('England+Wales COVID data'!$G$8*AQ88/'England+Wales COVID data'!$D$8)</f>
        <v>0</v>
      </c>
      <c r="BM88">
        <f ca="1">('England+Wales COVID data'!$G$7*AR88/'England+Wales COVID data'!$D$7)</f>
        <v>0</v>
      </c>
      <c r="BN88">
        <f ca="1">('England+Wales COVID data'!$G$6*AS88/'England+Wales COVID data'!$D$6)</f>
        <v>0</v>
      </c>
      <c r="BO88">
        <f ca="1">('England+Wales COVID data'!$G$5*AT88/'England+Wales COVID data'!$D$5)</f>
        <v>0</v>
      </c>
      <c r="BP88">
        <f ca="1">('England+Wales COVID data'!$G$4*AU88/'England+Wales COVID data'!$D$4)</f>
        <v>0</v>
      </c>
      <c r="BQ88">
        <f ca="1">('England+Wales COVID data'!$G$3*AV88/'England+Wales COVID data'!$D$3)</f>
        <v>0</v>
      </c>
      <c r="BR88">
        <f t="shared" ca="1" si="67"/>
        <v>51128.633116781457</v>
      </c>
      <c r="BS88">
        <f>100*AB88/'England+Wales COVID data'!$D$23</f>
        <v>16.02616992013084</v>
      </c>
      <c r="BT88">
        <f ca="1">100*BR88/'England+Wales COVID data'!$G$23</f>
        <v>75.136129080621714</v>
      </c>
    </row>
    <row r="89" spans="4:72" x14ac:dyDescent="0.4">
      <c r="D89" s="7">
        <f t="shared" si="44"/>
        <v>44259</v>
      </c>
      <c r="E89" s="1">
        <v>86</v>
      </c>
      <c r="F89" s="1">
        <f t="shared" si="45"/>
        <v>150000</v>
      </c>
      <c r="G89">
        <f>SUM($F$3:F88)</f>
        <v>9624000</v>
      </c>
      <c r="H89">
        <f>MIN(G89,'England+Wales COVID data'!$D$22)</f>
        <v>528959</v>
      </c>
      <c r="I89">
        <f>MIN(G89-SUM(H89),'England+Wales COVID data'!$D$21)</f>
        <v>918437</v>
      </c>
      <c r="J89">
        <f>MIN($G89-SUM($H89:I89),'England+Wales COVID data'!$D$20)</f>
        <v>1491797</v>
      </c>
      <c r="K89">
        <f>MIN($G89-SUM($H89:J89),'England+Wales COVID data'!$D$19)</f>
        <v>1985125</v>
      </c>
      <c r="L89">
        <f>MIN($G89-SUM($H89:K89),'England+Wales COVID data'!$D$18)</f>
        <v>2900152</v>
      </c>
      <c r="M89">
        <f>MIN($G89-SUM($H89:L89),'England+Wales COVID data'!$D$17)</f>
        <v>1799530</v>
      </c>
      <c r="N89">
        <f>MIN($G89-SUM($H89:M89),'England+Wales COVID data'!$D$16)</f>
        <v>0</v>
      </c>
      <c r="O89">
        <f>MIN($G89-SUM($H89:N89),'England+Wales COVID data'!$D$15)</f>
        <v>0</v>
      </c>
      <c r="P89">
        <f>MIN($G89-SUM($H89:O89),'England+Wales COVID data'!$D$14)</f>
        <v>0</v>
      </c>
      <c r="Q89">
        <f>MIN($G89-SUM($H89:P89),'England+Wales COVID data'!$D$13)</f>
        <v>0</v>
      </c>
      <c r="R89">
        <f>MIN($G89-SUM($H89:Q89),'England+Wales COVID data'!$D$12)</f>
        <v>0</v>
      </c>
      <c r="S89">
        <f>MIN($G89-SUM($H89:R89),'England+Wales COVID data'!$D$11)</f>
        <v>0</v>
      </c>
      <c r="T89">
        <f>MIN($G89-SUM($H89:S89),'England+Wales COVID data'!$D$10)</f>
        <v>0</v>
      </c>
      <c r="U89">
        <f>MIN($G89-SUM($H89:T89),'England+Wales COVID data'!$D$9)</f>
        <v>0</v>
      </c>
      <c r="V89">
        <f>MIN($G89-SUM($H89:U89),'England+Wales COVID data'!$D$8)</f>
        <v>0</v>
      </c>
      <c r="W89">
        <f>MIN($G89-SUM($H89:V89),'England+Wales COVID data'!$D$7)</f>
        <v>0</v>
      </c>
      <c r="X89">
        <f>MIN($G89-SUM($H89:W89),'England+Wales COVID data'!$D$6)</f>
        <v>0</v>
      </c>
      <c r="Y89">
        <f>MIN($G89-SUM($H89:X89),'England+Wales COVID data'!$D$5)</f>
        <v>0</v>
      </c>
      <c r="Z89">
        <f>MIN($G89-SUM($H89:Y89),'England+Wales COVID data'!$D$4)</f>
        <v>0</v>
      </c>
      <c r="AA89">
        <f>MIN($G89-SUM($H89:Z89),'England+Wales COVID data'!$D$3)</f>
        <v>0</v>
      </c>
      <c r="AB89">
        <f t="shared" si="46"/>
        <v>9624000</v>
      </c>
      <c r="AC89">
        <f t="shared" ca="1" si="43"/>
        <v>502511.05</v>
      </c>
      <c r="AD89">
        <f t="shared" ca="1" si="47"/>
        <v>872515.14999999991</v>
      </c>
      <c r="AE89">
        <f t="shared" ca="1" si="48"/>
        <v>1417207.15</v>
      </c>
      <c r="AF89">
        <f t="shared" ca="1" si="49"/>
        <v>1885868.75</v>
      </c>
      <c r="AG89">
        <f t="shared" ca="1" si="50"/>
        <v>1472197.9</v>
      </c>
      <c r="AH89">
        <f t="shared" ca="1" si="51"/>
        <v>0</v>
      </c>
      <c r="AI89">
        <f t="shared" ca="1" si="52"/>
        <v>0</v>
      </c>
      <c r="AJ89">
        <f t="shared" ca="1" si="53"/>
        <v>0</v>
      </c>
      <c r="AK89">
        <f t="shared" ca="1" si="54"/>
        <v>0</v>
      </c>
      <c r="AL89">
        <f t="shared" ca="1" si="55"/>
        <v>0</v>
      </c>
      <c r="AM89">
        <f t="shared" ca="1" si="56"/>
        <v>0</v>
      </c>
      <c r="AN89">
        <f t="shared" ca="1" si="57"/>
        <v>0</v>
      </c>
      <c r="AO89">
        <f t="shared" ca="1" si="58"/>
        <v>0</v>
      </c>
      <c r="AP89">
        <f t="shared" ca="1" si="59"/>
        <v>0</v>
      </c>
      <c r="AQ89">
        <f t="shared" ca="1" si="60"/>
        <v>0</v>
      </c>
      <c r="AR89">
        <f t="shared" ca="1" si="61"/>
        <v>0</v>
      </c>
      <c r="AS89">
        <f t="shared" ca="1" si="62"/>
        <v>0</v>
      </c>
      <c r="AT89">
        <f t="shared" ca="1" si="63"/>
        <v>0</v>
      </c>
      <c r="AU89">
        <f t="shared" ca="1" si="64"/>
        <v>0</v>
      </c>
      <c r="AV89">
        <f t="shared" ca="1" si="65"/>
        <v>0</v>
      </c>
      <c r="AW89">
        <f t="shared" ca="1" si="66"/>
        <v>6150300</v>
      </c>
      <c r="AX89">
        <f ca="1">('England+Wales COVID data'!$G$22*AC89/'England+Wales COVID data'!$D$22)</f>
        <v>13806.349999999999</v>
      </c>
      <c r="AY89">
        <f ca="1">('England+Wales COVID data'!$G$21*AD89/'England+Wales COVID data'!$D$21)</f>
        <v>13154.65</v>
      </c>
      <c r="AZ89">
        <f ca="1">('England+Wales COVID data'!$G$20*AE89/'England+Wales COVID data'!$D$20)</f>
        <v>12379.449999999999</v>
      </c>
      <c r="BA89">
        <f ca="1">('England+Wales COVID data'!$G$19*AF89/'England+Wales COVID data'!$D$19)</f>
        <v>8835.9500000000007</v>
      </c>
      <c r="BB89">
        <f ca="1">('England+Wales COVID data'!$G$18*AG89/'England+Wales COVID data'!$D$18)</f>
        <v>3268.6156719027135</v>
      </c>
      <c r="BC89">
        <f ca="1">('England+Wales COVID data'!$G$17*AH89/'England+Wales COVID data'!$D$17)</f>
        <v>0</v>
      </c>
      <c r="BD89">
        <f ca="1">('England+Wales COVID data'!$G$16*AI89/'England+Wales COVID data'!$D$16)</f>
        <v>0</v>
      </c>
      <c r="BE89">
        <f ca="1">('England+Wales COVID data'!$G$15*AJ89/'England+Wales COVID data'!$D$15)</f>
        <v>0</v>
      </c>
      <c r="BF89">
        <f ca="1">('England+Wales COVID data'!$G$14*AK89/'England+Wales COVID data'!$D$14)</f>
        <v>0</v>
      </c>
      <c r="BG89">
        <f ca="1">('England+Wales COVID data'!$G$13*AL89/'England+Wales COVID data'!$D$13)</f>
        <v>0</v>
      </c>
      <c r="BH89">
        <f ca="1">('England+Wales COVID data'!$G$12*AM89/'England+Wales COVID data'!$D$12)</f>
        <v>0</v>
      </c>
      <c r="BI89">
        <f ca="1">('England+Wales COVID data'!$G$11*AN89/'England+Wales COVID data'!$D$11)</f>
        <v>0</v>
      </c>
      <c r="BJ89">
        <f ca="1">('England+Wales COVID data'!$G$10*AO89/'England+Wales COVID data'!$D$10)</f>
        <v>0</v>
      </c>
      <c r="BK89">
        <f ca="1">('England+Wales COVID data'!$G$9*AP89/'England+Wales COVID data'!$D$9)</f>
        <v>0</v>
      </c>
      <c r="BL89">
        <f ca="1">('England+Wales COVID data'!$G$8*AQ89/'England+Wales COVID data'!$D$8)</f>
        <v>0</v>
      </c>
      <c r="BM89">
        <f ca="1">('England+Wales COVID data'!$G$7*AR89/'England+Wales COVID data'!$D$7)</f>
        <v>0</v>
      </c>
      <c r="BN89">
        <f ca="1">('England+Wales COVID data'!$G$6*AS89/'England+Wales COVID data'!$D$6)</f>
        <v>0</v>
      </c>
      <c r="BO89">
        <f ca="1">('England+Wales COVID data'!$G$5*AT89/'England+Wales COVID data'!$D$5)</f>
        <v>0</v>
      </c>
      <c r="BP89">
        <f ca="1">('England+Wales COVID data'!$G$4*AU89/'England+Wales COVID data'!$D$4)</f>
        <v>0</v>
      </c>
      <c r="BQ89">
        <f ca="1">('England+Wales COVID data'!$G$3*AV89/'England+Wales COVID data'!$D$3)</f>
        <v>0</v>
      </c>
      <c r="BR89">
        <f t="shared" ca="1" si="67"/>
        <v>51445.015671902707</v>
      </c>
      <c r="BS89">
        <f>100*AB89/'England+Wales COVID data'!$D$23</f>
        <v>16.279909152558499</v>
      </c>
      <c r="BT89">
        <f ca="1">100*BR89/'England+Wales COVID data'!$G$23</f>
        <v>75.601069350903344</v>
      </c>
    </row>
    <row r="90" spans="4:72" x14ac:dyDescent="0.4">
      <c r="D90" s="7">
        <f t="shared" si="44"/>
        <v>44260</v>
      </c>
      <c r="E90" s="1">
        <v>87</v>
      </c>
      <c r="F90" s="1">
        <f t="shared" si="45"/>
        <v>150000</v>
      </c>
      <c r="G90">
        <f>SUM($F$3:F89)</f>
        <v>9774000</v>
      </c>
      <c r="H90">
        <f>MIN(G90,'England+Wales COVID data'!$D$22)</f>
        <v>528959</v>
      </c>
      <c r="I90">
        <f>MIN(G90-SUM(H90),'England+Wales COVID data'!$D$21)</f>
        <v>918437</v>
      </c>
      <c r="J90">
        <f>MIN($G90-SUM($H90:I90),'England+Wales COVID data'!$D$20)</f>
        <v>1491797</v>
      </c>
      <c r="K90">
        <f>MIN($G90-SUM($H90:J90),'England+Wales COVID data'!$D$19)</f>
        <v>1985125</v>
      </c>
      <c r="L90">
        <f>MIN($G90-SUM($H90:K90),'England+Wales COVID data'!$D$18)</f>
        <v>2900152</v>
      </c>
      <c r="M90">
        <f>MIN($G90-SUM($H90:L90),'England+Wales COVID data'!$D$17)</f>
        <v>1949530</v>
      </c>
      <c r="N90">
        <f>MIN($G90-SUM($H90:M90),'England+Wales COVID data'!$D$16)</f>
        <v>0</v>
      </c>
      <c r="O90">
        <f>MIN($G90-SUM($H90:N90),'England+Wales COVID data'!$D$15)</f>
        <v>0</v>
      </c>
      <c r="P90">
        <f>MIN($G90-SUM($H90:O90),'England+Wales COVID data'!$D$14)</f>
        <v>0</v>
      </c>
      <c r="Q90">
        <f>MIN($G90-SUM($H90:P90),'England+Wales COVID data'!$D$13)</f>
        <v>0</v>
      </c>
      <c r="R90">
        <f>MIN($G90-SUM($H90:Q90),'England+Wales COVID data'!$D$12)</f>
        <v>0</v>
      </c>
      <c r="S90">
        <f>MIN($G90-SUM($H90:R90),'England+Wales COVID data'!$D$11)</f>
        <v>0</v>
      </c>
      <c r="T90">
        <f>MIN($G90-SUM($H90:S90),'England+Wales COVID data'!$D$10)</f>
        <v>0</v>
      </c>
      <c r="U90">
        <f>MIN($G90-SUM($H90:T90),'England+Wales COVID data'!$D$9)</f>
        <v>0</v>
      </c>
      <c r="V90">
        <f>MIN($G90-SUM($H90:U90),'England+Wales COVID data'!$D$8)</f>
        <v>0</v>
      </c>
      <c r="W90">
        <f>MIN($G90-SUM($H90:V90),'England+Wales COVID data'!$D$7)</f>
        <v>0</v>
      </c>
      <c r="X90">
        <f>MIN($G90-SUM($H90:W90),'England+Wales COVID data'!$D$6)</f>
        <v>0</v>
      </c>
      <c r="Y90">
        <f>MIN($G90-SUM($H90:X90),'England+Wales COVID data'!$D$5)</f>
        <v>0</v>
      </c>
      <c r="Z90">
        <f>MIN($G90-SUM($H90:Y90),'England+Wales COVID data'!$D$4)</f>
        <v>0</v>
      </c>
      <c r="AA90">
        <f>MIN($G90-SUM($H90:Z90),'England+Wales COVID data'!$D$3)</f>
        <v>0</v>
      </c>
      <c r="AB90">
        <f t="shared" si="46"/>
        <v>9774000</v>
      </c>
      <c r="AC90">
        <f t="shared" ca="1" si="43"/>
        <v>502511.05</v>
      </c>
      <c r="AD90">
        <f t="shared" ca="1" si="47"/>
        <v>872515.14999999991</v>
      </c>
      <c r="AE90">
        <f t="shared" ca="1" si="48"/>
        <v>1417207.15</v>
      </c>
      <c r="AF90">
        <f t="shared" ca="1" si="49"/>
        <v>1885868.75</v>
      </c>
      <c r="AG90">
        <f t="shared" ca="1" si="50"/>
        <v>1614697.9</v>
      </c>
      <c r="AH90">
        <f t="shared" ca="1" si="51"/>
        <v>0</v>
      </c>
      <c r="AI90">
        <f t="shared" ca="1" si="52"/>
        <v>0</v>
      </c>
      <c r="AJ90">
        <f t="shared" ca="1" si="53"/>
        <v>0</v>
      </c>
      <c r="AK90">
        <f t="shared" ca="1" si="54"/>
        <v>0</v>
      </c>
      <c r="AL90">
        <f t="shared" ca="1" si="55"/>
        <v>0</v>
      </c>
      <c r="AM90">
        <f t="shared" ca="1" si="56"/>
        <v>0</v>
      </c>
      <c r="AN90">
        <f t="shared" ca="1" si="57"/>
        <v>0</v>
      </c>
      <c r="AO90">
        <f t="shared" ca="1" si="58"/>
        <v>0</v>
      </c>
      <c r="AP90">
        <f t="shared" ca="1" si="59"/>
        <v>0</v>
      </c>
      <c r="AQ90">
        <f t="shared" ca="1" si="60"/>
        <v>0</v>
      </c>
      <c r="AR90">
        <f t="shared" ca="1" si="61"/>
        <v>0</v>
      </c>
      <c r="AS90">
        <f t="shared" ca="1" si="62"/>
        <v>0</v>
      </c>
      <c r="AT90">
        <f t="shared" ca="1" si="63"/>
        <v>0</v>
      </c>
      <c r="AU90">
        <f t="shared" ca="1" si="64"/>
        <v>0</v>
      </c>
      <c r="AV90">
        <f t="shared" ca="1" si="65"/>
        <v>0</v>
      </c>
      <c r="AW90">
        <f t="shared" ca="1" si="66"/>
        <v>6292800</v>
      </c>
      <c r="AX90">
        <f ca="1">('England+Wales COVID data'!$G$22*AC90/'England+Wales COVID data'!$D$22)</f>
        <v>13806.349999999999</v>
      </c>
      <c r="AY90">
        <f ca="1">('England+Wales COVID data'!$G$21*AD90/'England+Wales COVID data'!$D$21)</f>
        <v>13154.65</v>
      </c>
      <c r="AZ90">
        <f ca="1">('England+Wales COVID data'!$G$20*AE90/'England+Wales COVID data'!$D$20)</f>
        <v>12379.449999999999</v>
      </c>
      <c r="BA90">
        <f ca="1">('England+Wales COVID data'!$G$19*AF90/'England+Wales COVID data'!$D$19)</f>
        <v>8835.9500000000007</v>
      </c>
      <c r="BB90">
        <f ca="1">('England+Wales COVID data'!$G$18*AG90/'England+Wales COVID data'!$D$18)</f>
        <v>3584.9982270239625</v>
      </c>
      <c r="BC90">
        <f ca="1">('England+Wales COVID data'!$G$17*AH90/'England+Wales COVID data'!$D$17)</f>
        <v>0</v>
      </c>
      <c r="BD90">
        <f ca="1">('England+Wales COVID data'!$G$16*AI90/'England+Wales COVID data'!$D$16)</f>
        <v>0</v>
      </c>
      <c r="BE90">
        <f ca="1">('England+Wales COVID data'!$G$15*AJ90/'England+Wales COVID data'!$D$15)</f>
        <v>0</v>
      </c>
      <c r="BF90">
        <f ca="1">('England+Wales COVID data'!$G$14*AK90/'England+Wales COVID data'!$D$14)</f>
        <v>0</v>
      </c>
      <c r="BG90">
        <f ca="1">('England+Wales COVID data'!$G$13*AL90/'England+Wales COVID data'!$D$13)</f>
        <v>0</v>
      </c>
      <c r="BH90">
        <f ca="1">('England+Wales COVID data'!$G$12*AM90/'England+Wales COVID data'!$D$12)</f>
        <v>0</v>
      </c>
      <c r="BI90">
        <f ca="1">('England+Wales COVID data'!$G$11*AN90/'England+Wales COVID data'!$D$11)</f>
        <v>0</v>
      </c>
      <c r="BJ90">
        <f ca="1">('England+Wales COVID data'!$G$10*AO90/'England+Wales COVID data'!$D$10)</f>
        <v>0</v>
      </c>
      <c r="BK90">
        <f ca="1">('England+Wales COVID data'!$G$9*AP90/'England+Wales COVID data'!$D$9)</f>
        <v>0</v>
      </c>
      <c r="BL90">
        <f ca="1">('England+Wales COVID data'!$G$8*AQ90/'England+Wales COVID data'!$D$8)</f>
        <v>0</v>
      </c>
      <c r="BM90">
        <f ca="1">('England+Wales COVID data'!$G$7*AR90/'England+Wales COVID data'!$D$7)</f>
        <v>0</v>
      </c>
      <c r="BN90">
        <f ca="1">('England+Wales COVID data'!$G$6*AS90/'England+Wales COVID data'!$D$6)</f>
        <v>0</v>
      </c>
      <c r="BO90">
        <f ca="1">('England+Wales COVID data'!$G$5*AT90/'England+Wales COVID data'!$D$5)</f>
        <v>0</v>
      </c>
      <c r="BP90">
        <f ca="1">('England+Wales COVID data'!$G$4*AU90/'England+Wales COVID data'!$D$4)</f>
        <v>0</v>
      </c>
      <c r="BQ90">
        <f ca="1">('England+Wales COVID data'!$G$3*AV90/'England+Wales COVID data'!$D$3)</f>
        <v>0</v>
      </c>
      <c r="BR90">
        <f t="shared" ca="1" si="67"/>
        <v>51761.398227023958</v>
      </c>
      <c r="BS90">
        <f>100*AB90/'England+Wales COVID data'!$D$23</f>
        <v>16.533648384986154</v>
      </c>
      <c r="BT90">
        <f ca="1">100*BR90/'England+Wales COVID data'!$G$23</f>
        <v>76.066009621184989</v>
      </c>
    </row>
    <row r="91" spans="4:72" x14ac:dyDescent="0.4">
      <c r="D91" s="7">
        <f t="shared" si="44"/>
        <v>44261</v>
      </c>
      <c r="E91" s="1">
        <v>88</v>
      </c>
      <c r="F91" s="1">
        <f t="shared" si="45"/>
        <v>150000</v>
      </c>
      <c r="G91">
        <f>SUM($F$3:F90)</f>
        <v>9924000</v>
      </c>
      <c r="H91">
        <f>MIN(G91,'England+Wales COVID data'!$D$22)</f>
        <v>528959</v>
      </c>
      <c r="I91">
        <f>MIN(G91-SUM(H91),'England+Wales COVID data'!$D$21)</f>
        <v>918437</v>
      </c>
      <c r="J91">
        <f>MIN($G91-SUM($H91:I91),'England+Wales COVID data'!$D$20)</f>
        <v>1491797</v>
      </c>
      <c r="K91">
        <f>MIN($G91-SUM($H91:J91),'England+Wales COVID data'!$D$19)</f>
        <v>1985125</v>
      </c>
      <c r="L91">
        <f>MIN($G91-SUM($H91:K91),'England+Wales COVID data'!$D$18)</f>
        <v>2900152</v>
      </c>
      <c r="M91">
        <f>MIN($G91-SUM($H91:L91),'England+Wales COVID data'!$D$17)</f>
        <v>2099530</v>
      </c>
      <c r="N91">
        <f>MIN($G91-SUM($H91:M91),'England+Wales COVID data'!$D$16)</f>
        <v>0</v>
      </c>
      <c r="O91">
        <f>MIN($G91-SUM($H91:N91),'England+Wales COVID data'!$D$15)</f>
        <v>0</v>
      </c>
      <c r="P91">
        <f>MIN($G91-SUM($H91:O91),'England+Wales COVID data'!$D$14)</f>
        <v>0</v>
      </c>
      <c r="Q91">
        <f>MIN($G91-SUM($H91:P91),'England+Wales COVID data'!$D$13)</f>
        <v>0</v>
      </c>
      <c r="R91">
        <f>MIN($G91-SUM($H91:Q91),'England+Wales COVID data'!$D$12)</f>
        <v>0</v>
      </c>
      <c r="S91">
        <f>MIN($G91-SUM($H91:R91),'England+Wales COVID data'!$D$11)</f>
        <v>0</v>
      </c>
      <c r="T91">
        <f>MIN($G91-SUM($H91:S91),'England+Wales COVID data'!$D$10)</f>
        <v>0</v>
      </c>
      <c r="U91">
        <f>MIN($G91-SUM($H91:T91),'England+Wales COVID data'!$D$9)</f>
        <v>0</v>
      </c>
      <c r="V91">
        <f>MIN($G91-SUM($H91:U91),'England+Wales COVID data'!$D$8)</f>
        <v>0</v>
      </c>
      <c r="W91">
        <f>MIN($G91-SUM($H91:V91),'England+Wales COVID data'!$D$7)</f>
        <v>0</v>
      </c>
      <c r="X91">
        <f>MIN($G91-SUM($H91:W91),'England+Wales COVID data'!$D$6)</f>
        <v>0</v>
      </c>
      <c r="Y91">
        <f>MIN($G91-SUM($H91:X91),'England+Wales COVID data'!$D$5)</f>
        <v>0</v>
      </c>
      <c r="Z91">
        <f>MIN($G91-SUM($H91:Y91),'England+Wales COVID data'!$D$4)</f>
        <v>0</v>
      </c>
      <c r="AA91">
        <f>MIN($G91-SUM($H91:Z91),'England+Wales COVID data'!$D$3)</f>
        <v>0</v>
      </c>
      <c r="AB91">
        <f t="shared" si="46"/>
        <v>9924000</v>
      </c>
      <c r="AC91">
        <f t="shared" ca="1" si="43"/>
        <v>502511.05</v>
      </c>
      <c r="AD91">
        <f t="shared" ca="1" si="47"/>
        <v>872515.14999999991</v>
      </c>
      <c r="AE91">
        <f t="shared" ca="1" si="48"/>
        <v>1417207.15</v>
      </c>
      <c r="AF91">
        <f t="shared" ca="1" si="49"/>
        <v>1885868.75</v>
      </c>
      <c r="AG91">
        <f t="shared" ca="1" si="50"/>
        <v>1757197.9</v>
      </c>
      <c r="AH91">
        <f t="shared" ca="1" si="51"/>
        <v>0</v>
      </c>
      <c r="AI91">
        <f t="shared" ca="1" si="52"/>
        <v>0</v>
      </c>
      <c r="AJ91">
        <f t="shared" ca="1" si="53"/>
        <v>0</v>
      </c>
      <c r="AK91">
        <f t="shared" ca="1" si="54"/>
        <v>0</v>
      </c>
      <c r="AL91">
        <f t="shared" ca="1" si="55"/>
        <v>0</v>
      </c>
      <c r="AM91">
        <f t="shared" ca="1" si="56"/>
        <v>0</v>
      </c>
      <c r="AN91">
        <f t="shared" ca="1" si="57"/>
        <v>0</v>
      </c>
      <c r="AO91">
        <f t="shared" ca="1" si="58"/>
        <v>0</v>
      </c>
      <c r="AP91">
        <f t="shared" ca="1" si="59"/>
        <v>0</v>
      </c>
      <c r="AQ91">
        <f t="shared" ca="1" si="60"/>
        <v>0</v>
      </c>
      <c r="AR91">
        <f t="shared" ca="1" si="61"/>
        <v>0</v>
      </c>
      <c r="AS91">
        <f t="shared" ca="1" si="62"/>
        <v>0</v>
      </c>
      <c r="AT91">
        <f t="shared" ca="1" si="63"/>
        <v>0</v>
      </c>
      <c r="AU91">
        <f t="shared" ca="1" si="64"/>
        <v>0</v>
      </c>
      <c r="AV91">
        <f t="shared" ca="1" si="65"/>
        <v>0</v>
      </c>
      <c r="AW91">
        <f t="shared" ca="1" si="66"/>
        <v>6435300</v>
      </c>
      <c r="AX91">
        <f ca="1">('England+Wales COVID data'!$G$22*AC91/'England+Wales COVID data'!$D$22)</f>
        <v>13806.349999999999</v>
      </c>
      <c r="AY91">
        <f ca="1">('England+Wales COVID data'!$G$21*AD91/'England+Wales COVID data'!$D$21)</f>
        <v>13154.65</v>
      </c>
      <c r="AZ91">
        <f ca="1">('England+Wales COVID data'!$G$20*AE91/'England+Wales COVID data'!$D$20)</f>
        <v>12379.449999999999</v>
      </c>
      <c r="BA91">
        <f ca="1">('England+Wales COVID data'!$G$19*AF91/'England+Wales COVID data'!$D$19)</f>
        <v>8835.9500000000007</v>
      </c>
      <c r="BB91">
        <f ca="1">('England+Wales COVID data'!$G$18*AG91/'England+Wales COVID data'!$D$18)</f>
        <v>3901.380782145211</v>
      </c>
      <c r="BC91">
        <f ca="1">('England+Wales COVID data'!$G$17*AH91/'England+Wales COVID data'!$D$17)</f>
        <v>0</v>
      </c>
      <c r="BD91">
        <f ca="1">('England+Wales COVID data'!$G$16*AI91/'England+Wales COVID data'!$D$16)</f>
        <v>0</v>
      </c>
      <c r="BE91">
        <f ca="1">('England+Wales COVID data'!$G$15*AJ91/'England+Wales COVID data'!$D$15)</f>
        <v>0</v>
      </c>
      <c r="BF91">
        <f ca="1">('England+Wales COVID data'!$G$14*AK91/'England+Wales COVID data'!$D$14)</f>
        <v>0</v>
      </c>
      <c r="BG91">
        <f ca="1">('England+Wales COVID data'!$G$13*AL91/'England+Wales COVID data'!$D$13)</f>
        <v>0</v>
      </c>
      <c r="BH91">
        <f ca="1">('England+Wales COVID data'!$G$12*AM91/'England+Wales COVID data'!$D$12)</f>
        <v>0</v>
      </c>
      <c r="BI91">
        <f ca="1">('England+Wales COVID data'!$G$11*AN91/'England+Wales COVID data'!$D$11)</f>
        <v>0</v>
      </c>
      <c r="BJ91">
        <f ca="1">('England+Wales COVID data'!$G$10*AO91/'England+Wales COVID data'!$D$10)</f>
        <v>0</v>
      </c>
      <c r="BK91">
        <f ca="1">('England+Wales COVID data'!$G$9*AP91/'England+Wales COVID data'!$D$9)</f>
        <v>0</v>
      </c>
      <c r="BL91">
        <f ca="1">('England+Wales COVID data'!$G$8*AQ91/'England+Wales COVID data'!$D$8)</f>
        <v>0</v>
      </c>
      <c r="BM91">
        <f ca="1">('England+Wales COVID data'!$G$7*AR91/'England+Wales COVID data'!$D$7)</f>
        <v>0</v>
      </c>
      <c r="BN91">
        <f ca="1">('England+Wales COVID data'!$G$6*AS91/'England+Wales COVID data'!$D$6)</f>
        <v>0</v>
      </c>
      <c r="BO91">
        <f ca="1">('England+Wales COVID data'!$G$5*AT91/'England+Wales COVID data'!$D$5)</f>
        <v>0</v>
      </c>
      <c r="BP91">
        <f ca="1">('England+Wales COVID data'!$G$4*AU91/'England+Wales COVID data'!$D$4)</f>
        <v>0</v>
      </c>
      <c r="BQ91">
        <f ca="1">('England+Wales COVID data'!$G$3*AV91/'England+Wales COVID data'!$D$3)</f>
        <v>0</v>
      </c>
      <c r="BR91">
        <f t="shared" ca="1" si="67"/>
        <v>52077.780782145208</v>
      </c>
      <c r="BS91">
        <f>100*AB91/'England+Wales COVID data'!$D$23</f>
        <v>16.787387617413813</v>
      </c>
      <c r="BT91">
        <f ca="1">100*BR91/'England+Wales COVID data'!$G$23</f>
        <v>76.530949891466619</v>
      </c>
    </row>
    <row r="92" spans="4:72" x14ac:dyDescent="0.4">
      <c r="D92" s="7">
        <f t="shared" si="44"/>
        <v>44262</v>
      </c>
      <c r="E92" s="1">
        <v>89</v>
      </c>
      <c r="F92" s="1">
        <f t="shared" si="45"/>
        <v>150000</v>
      </c>
      <c r="G92">
        <f>SUM($F$3:F91)</f>
        <v>10074000</v>
      </c>
      <c r="H92">
        <f>MIN(G92,'England+Wales COVID data'!$D$22)</f>
        <v>528959</v>
      </c>
      <c r="I92">
        <f>MIN(G92-SUM(H92),'England+Wales COVID data'!$D$21)</f>
        <v>918437</v>
      </c>
      <c r="J92">
        <f>MIN($G92-SUM($H92:I92),'England+Wales COVID data'!$D$20)</f>
        <v>1491797</v>
      </c>
      <c r="K92">
        <f>MIN($G92-SUM($H92:J92),'England+Wales COVID data'!$D$19)</f>
        <v>1985125</v>
      </c>
      <c r="L92">
        <f>MIN($G92-SUM($H92:K92),'England+Wales COVID data'!$D$18)</f>
        <v>2900152</v>
      </c>
      <c r="M92">
        <f>MIN($G92-SUM($H92:L92),'England+Wales COVID data'!$D$17)</f>
        <v>2249530</v>
      </c>
      <c r="N92">
        <f>MIN($G92-SUM($H92:M92),'England+Wales COVID data'!$D$16)</f>
        <v>0</v>
      </c>
      <c r="O92">
        <f>MIN($G92-SUM($H92:N92),'England+Wales COVID data'!$D$15)</f>
        <v>0</v>
      </c>
      <c r="P92">
        <f>MIN($G92-SUM($H92:O92),'England+Wales COVID data'!$D$14)</f>
        <v>0</v>
      </c>
      <c r="Q92">
        <f>MIN($G92-SUM($H92:P92),'England+Wales COVID data'!$D$13)</f>
        <v>0</v>
      </c>
      <c r="R92">
        <f>MIN($G92-SUM($H92:Q92),'England+Wales COVID data'!$D$12)</f>
        <v>0</v>
      </c>
      <c r="S92">
        <f>MIN($G92-SUM($H92:R92),'England+Wales COVID data'!$D$11)</f>
        <v>0</v>
      </c>
      <c r="T92">
        <f>MIN($G92-SUM($H92:S92),'England+Wales COVID data'!$D$10)</f>
        <v>0</v>
      </c>
      <c r="U92">
        <f>MIN($G92-SUM($H92:T92),'England+Wales COVID data'!$D$9)</f>
        <v>0</v>
      </c>
      <c r="V92">
        <f>MIN($G92-SUM($H92:U92),'England+Wales COVID data'!$D$8)</f>
        <v>0</v>
      </c>
      <c r="W92">
        <f>MIN($G92-SUM($H92:V92),'England+Wales COVID data'!$D$7)</f>
        <v>0</v>
      </c>
      <c r="X92">
        <f>MIN($G92-SUM($H92:W92),'England+Wales COVID data'!$D$6)</f>
        <v>0</v>
      </c>
      <c r="Y92">
        <f>MIN($G92-SUM($H92:X92),'England+Wales COVID data'!$D$5)</f>
        <v>0</v>
      </c>
      <c r="Z92">
        <f>MIN($G92-SUM($H92:Y92),'England+Wales COVID data'!$D$4)</f>
        <v>0</v>
      </c>
      <c r="AA92">
        <f>MIN($G92-SUM($H92:Z92),'England+Wales COVID data'!$D$3)</f>
        <v>0</v>
      </c>
      <c r="AB92">
        <f t="shared" si="46"/>
        <v>10074000</v>
      </c>
      <c r="AC92">
        <f t="shared" ca="1" si="43"/>
        <v>502511.05</v>
      </c>
      <c r="AD92">
        <f t="shared" ca="1" si="47"/>
        <v>872515.14999999991</v>
      </c>
      <c r="AE92">
        <f t="shared" ca="1" si="48"/>
        <v>1417207.15</v>
      </c>
      <c r="AF92">
        <f t="shared" ca="1" si="49"/>
        <v>1885868.75</v>
      </c>
      <c r="AG92">
        <f t="shared" ca="1" si="50"/>
        <v>1899697.9</v>
      </c>
      <c r="AH92">
        <f t="shared" ca="1" si="51"/>
        <v>0</v>
      </c>
      <c r="AI92">
        <f t="shared" ca="1" si="52"/>
        <v>0</v>
      </c>
      <c r="AJ92">
        <f t="shared" ca="1" si="53"/>
        <v>0</v>
      </c>
      <c r="AK92">
        <f t="shared" ca="1" si="54"/>
        <v>0</v>
      </c>
      <c r="AL92">
        <f t="shared" ca="1" si="55"/>
        <v>0</v>
      </c>
      <c r="AM92">
        <f t="shared" ca="1" si="56"/>
        <v>0</v>
      </c>
      <c r="AN92">
        <f t="shared" ca="1" si="57"/>
        <v>0</v>
      </c>
      <c r="AO92">
        <f t="shared" ca="1" si="58"/>
        <v>0</v>
      </c>
      <c r="AP92">
        <f t="shared" ca="1" si="59"/>
        <v>0</v>
      </c>
      <c r="AQ92">
        <f t="shared" ca="1" si="60"/>
        <v>0</v>
      </c>
      <c r="AR92">
        <f t="shared" ca="1" si="61"/>
        <v>0</v>
      </c>
      <c r="AS92">
        <f t="shared" ca="1" si="62"/>
        <v>0</v>
      </c>
      <c r="AT92">
        <f t="shared" ca="1" si="63"/>
        <v>0</v>
      </c>
      <c r="AU92">
        <f t="shared" ca="1" si="64"/>
        <v>0</v>
      </c>
      <c r="AV92">
        <f t="shared" ca="1" si="65"/>
        <v>0</v>
      </c>
      <c r="AW92">
        <f t="shared" ca="1" si="66"/>
        <v>6577800</v>
      </c>
      <c r="AX92">
        <f ca="1">('England+Wales COVID data'!$G$22*AC92/'England+Wales COVID data'!$D$22)</f>
        <v>13806.349999999999</v>
      </c>
      <c r="AY92">
        <f ca="1">('England+Wales COVID data'!$G$21*AD92/'England+Wales COVID data'!$D$21)</f>
        <v>13154.65</v>
      </c>
      <c r="AZ92">
        <f ca="1">('England+Wales COVID data'!$G$20*AE92/'England+Wales COVID data'!$D$20)</f>
        <v>12379.449999999999</v>
      </c>
      <c r="BA92">
        <f ca="1">('England+Wales COVID data'!$G$19*AF92/'England+Wales COVID data'!$D$19)</f>
        <v>8835.9500000000007</v>
      </c>
      <c r="BB92">
        <f ca="1">('England+Wales COVID data'!$G$18*AG92/'England+Wales COVID data'!$D$18)</f>
        <v>4217.7633372664604</v>
      </c>
      <c r="BC92">
        <f ca="1">('England+Wales COVID data'!$G$17*AH92/'England+Wales COVID data'!$D$17)</f>
        <v>0</v>
      </c>
      <c r="BD92">
        <f ca="1">('England+Wales COVID data'!$G$16*AI92/'England+Wales COVID data'!$D$16)</f>
        <v>0</v>
      </c>
      <c r="BE92">
        <f ca="1">('England+Wales COVID data'!$G$15*AJ92/'England+Wales COVID data'!$D$15)</f>
        <v>0</v>
      </c>
      <c r="BF92">
        <f ca="1">('England+Wales COVID data'!$G$14*AK92/'England+Wales COVID data'!$D$14)</f>
        <v>0</v>
      </c>
      <c r="BG92">
        <f ca="1">('England+Wales COVID data'!$G$13*AL92/'England+Wales COVID data'!$D$13)</f>
        <v>0</v>
      </c>
      <c r="BH92">
        <f ca="1">('England+Wales COVID data'!$G$12*AM92/'England+Wales COVID data'!$D$12)</f>
        <v>0</v>
      </c>
      <c r="BI92">
        <f ca="1">('England+Wales COVID data'!$G$11*AN92/'England+Wales COVID data'!$D$11)</f>
        <v>0</v>
      </c>
      <c r="BJ92">
        <f ca="1">('England+Wales COVID data'!$G$10*AO92/'England+Wales COVID data'!$D$10)</f>
        <v>0</v>
      </c>
      <c r="BK92">
        <f ca="1">('England+Wales COVID data'!$G$9*AP92/'England+Wales COVID data'!$D$9)</f>
        <v>0</v>
      </c>
      <c r="BL92">
        <f ca="1">('England+Wales COVID data'!$G$8*AQ92/'England+Wales COVID data'!$D$8)</f>
        <v>0</v>
      </c>
      <c r="BM92">
        <f ca="1">('England+Wales COVID data'!$G$7*AR92/'England+Wales COVID data'!$D$7)</f>
        <v>0</v>
      </c>
      <c r="BN92">
        <f ca="1">('England+Wales COVID data'!$G$6*AS92/'England+Wales COVID data'!$D$6)</f>
        <v>0</v>
      </c>
      <c r="BO92">
        <f ca="1">('England+Wales COVID data'!$G$5*AT92/'England+Wales COVID data'!$D$5)</f>
        <v>0</v>
      </c>
      <c r="BP92">
        <f ca="1">('England+Wales COVID data'!$G$4*AU92/'England+Wales COVID data'!$D$4)</f>
        <v>0</v>
      </c>
      <c r="BQ92">
        <f ca="1">('England+Wales COVID data'!$G$3*AV92/'England+Wales COVID data'!$D$3)</f>
        <v>0</v>
      </c>
      <c r="BR92">
        <f t="shared" ca="1" si="67"/>
        <v>52394.163337266451</v>
      </c>
      <c r="BS92">
        <f>100*AB92/'England+Wales COVID data'!$D$23</f>
        <v>17.041126849841469</v>
      </c>
      <c r="BT92">
        <f ca="1">100*BR92/'England+Wales COVID data'!$G$23</f>
        <v>76.995890161748264</v>
      </c>
    </row>
    <row r="93" spans="4:72" x14ac:dyDescent="0.4">
      <c r="D93" s="7">
        <f t="shared" si="44"/>
        <v>44263</v>
      </c>
      <c r="E93" s="1">
        <v>90</v>
      </c>
      <c r="F93" s="1">
        <f t="shared" si="45"/>
        <v>150000</v>
      </c>
      <c r="G93">
        <f>SUM($F$3:F92)</f>
        <v>10224000</v>
      </c>
      <c r="H93">
        <f>MIN(G93,'England+Wales COVID data'!$D$22)</f>
        <v>528959</v>
      </c>
      <c r="I93">
        <f>MIN(G93-SUM(H93),'England+Wales COVID data'!$D$21)</f>
        <v>918437</v>
      </c>
      <c r="J93">
        <f>MIN($G93-SUM($H93:I93),'England+Wales COVID data'!$D$20)</f>
        <v>1491797</v>
      </c>
      <c r="K93">
        <f>MIN($G93-SUM($H93:J93),'England+Wales COVID data'!$D$19)</f>
        <v>1985125</v>
      </c>
      <c r="L93">
        <f>MIN($G93-SUM($H93:K93),'England+Wales COVID data'!$D$18)</f>
        <v>2900152</v>
      </c>
      <c r="M93">
        <f>MIN($G93-SUM($H93:L93),'England+Wales COVID data'!$D$17)</f>
        <v>2399530</v>
      </c>
      <c r="N93">
        <f>MIN($G93-SUM($H93:M93),'England+Wales COVID data'!$D$16)</f>
        <v>0</v>
      </c>
      <c r="O93">
        <f>MIN($G93-SUM($H93:N93),'England+Wales COVID data'!$D$15)</f>
        <v>0</v>
      </c>
      <c r="P93">
        <f>MIN($G93-SUM($H93:O93),'England+Wales COVID data'!$D$14)</f>
        <v>0</v>
      </c>
      <c r="Q93">
        <f>MIN($G93-SUM($H93:P93),'England+Wales COVID data'!$D$13)</f>
        <v>0</v>
      </c>
      <c r="R93">
        <f>MIN($G93-SUM($H93:Q93),'England+Wales COVID data'!$D$12)</f>
        <v>0</v>
      </c>
      <c r="S93">
        <f>MIN($G93-SUM($H93:R93),'England+Wales COVID data'!$D$11)</f>
        <v>0</v>
      </c>
      <c r="T93">
        <f>MIN($G93-SUM($H93:S93),'England+Wales COVID data'!$D$10)</f>
        <v>0</v>
      </c>
      <c r="U93">
        <f>MIN($G93-SUM($H93:T93),'England+Wales COVID data'!$D$9)</f>
        <v>0</v>
      </c>
      <c r="V93">
        <f>MIN($G93-SUM($H93:U93),'England+Wales COVID data'!$D$8)</f>
        <v>0</v>
      </c>
      <c r="W93">
        <f>MIN($G93-SUM($H93:V93),'England+Wales COVID data'!$D$7)</f>
        <v>0</v>
      </c>
      <c r="X93">
        <f>MIN($G93-SUM($H93:W93),'England+Wales COVID data'!$D$6)</f>
        <v>0</v>
      </c>
      <c r="Y93">
        <f>MIN($G93-SUM($H93:X93),'England+Wales COVID data'!$D$5)</f>
        <v>0</v>
      </c>
      <c r="Z93">
        <f>MIN($G93-SUM($H93:Y93),'England+Wales COVID data'!$D$4)</f>
        <v>0</v>
      </c>
      <c r="AA93">
        <f>MIN($G93-SUM($H93:Z93),'England+Wales COVID data'!$D$3)</f>
        <v>0</v>
      </c>
      <c r="AB93">
        <f t="shared" si="46"/>
        <v>10224000</v>
      </c>
      <c r="AC93">
        <f t="shared" ca="1" si="43"/>
        <v>502511.05</v>
      </c>
      <c r="AD93">
        <f t="shared" ca="1" si="47"/>
        <v>872515.14999999991</v>
      </c>
      <c r="AE93">
        <f t="shared" ca="1" si="48"/>
        <v>1417207.15</v>
      </c>
      <c r="AF93">
        <f t="shared" ca="1" si="49"/>
        <v>1885868.75</v>
      </c>
      <c r="AG93">
        <f t="shared" ca="1" si="50"/>
        <v>2042197.9</v>
      </c>
      <c r="AH93">
        <f t="shared" ca="1" si="51"/>
        <v>0</v>
      </c>
      <c r="AI93">
        <f t="shared" ca="1" si="52"/>
        <v>0</v>
      </c>
      <c r="AJ93">
        <f t="shared" ca="1" si="53"/>
        <v>0</v>
      </c>
      <c r="AK93">
        <f t="shared" ca="1" si="54"/>
        <v>0</v>
      </c>
      <c r="AL93">
        <f t="shared" ca="1" si="55"/>
        <v>0</v>
      </c>
      <c r="AM93">
        <f t="shared" ca="1" si="56"/>
        <v>0</v>
      </c>
      <c r="AN93">
        <f t="shared" ca="1" si="57"/>
        <v>0</v>
      </c>
      <c r="AO93">
        <f t="shared" ca="1" si="58"/>
        <v>0</v>
      </c>
      <c r="AP93">
        <f t="shared" ca="1" si="59"/>
        <v>0</v>
      </c>
      <c r="AQ93">
        <f t="shared" ca="1" si="60"/>
        <v>0</v>
      </c>
      <c r="AR93">
        <f t="shared" ca="1" si="61"/>
        <v>0</v>
      </c>
      <c r="AS93">
        <f t="shared" ca="1" si="62"/>
        <v>0</v>
      </c>
      <c r="AT93">
        <f t="shared" ca="1" si="63"/>
        <v>0</v>
      </c>
      <c r="AU93">
        <f t="shared" ca="1" si="64"/>
        <v>0</v>
      </c>
      <c r="AV93">
        <f t="shared" ca="1" si="65"/>
        <v>0</v>
      </c>
      <c r="AW93">
        <f t="shared" ca="1" si="66"/>
        <v>6720300</v>
      </c>
      <c r="AX93">
        <f ca="1">('England+Wales COVID data'!$G$22*AC93/'England+Wales COVID data'!$D$22)</f>
        <v>13806.349999999999</v>
      </c>
      <c r="AY93">
        <f ca="1">('England+Wales COVID data'!$G$21*AD93/'England+Wales COVID data'!$D$21)</f>
        <v>13154.65</v>
      </c>
      <c r="AZ93">
        <f ca="1">('England+Wales COVID data'!$G$20*AE93/'England+Wales COVID data'!$D$20)</f>
        <v>12379.449999999999</v>
      </c>
      <c r="BA93">
        <f ca="1">('England+Wales COVID data'!$G$19*AF93/'England+Wales COVID data'!$D$19)</f>
        <v>8835.9500000000007</v>
      </c>
      <c r="BB93">
        <f ca="1">('England+Wales COVID data'!$G$18*AG93/'England+Wales COVID data'!$D$18)</f>
        <v>4534.145892387709</v>
      </c>
      <c r="BC93">
        <f ca="1">('England+Wales COVID data'!$G$17*AH93/'England+Wales COVID data'!$D$17)</f>
        <v>0</v>
      </c>
      <c r="BD93">
        <f ca="1">('England+Wales COVID data'!$G$16*AI93/'England+Wales COVID data'!$D$16)</f>
        <v>0</v>
      </c>
      <c r="BE93">
        <f ca="1">('England+Wales COVID data'!$G$15*AJ93/'England+Wales COVID data'!$D$15)</f>
        <v>0</v>
      </c>
      <c r="BF93">
        <f ca="1">('England+Wales COVID data'!$G$14*AK93/'England+Wales COVID data'!$D$14)</f>
        <v>0</v>
      </c>
      <c r="BG93">
        <f ca="1">('England+Wales COVID data'!$G$13*AL93/'England+Wales COVID data'!$D$13)</f>
        <v>0</v>
      </c>
      <c r="BH93">
        <f ca="1">('England+Wales COVID data'!$G$12*AM93/'England+Wales COVID data'!$D$12)</f>
        <v>0</v>
      </c>
      <c r="BI93">
        <f ca="1">('England+Wales COVID data'!$G$11*AN93/'England+Wales COVID data'!$D$11)</f>
        <v>0</v>
      </c>
      <c r="BJ93">
        <f ca="1">('England+Wales COVID data'!$G$10*AO93/'England+Wales COVID data'!$D$10)</f>
        <v>0</v>
      </c>
      <c r="BK93">
        <f ca="1">('England+Wales COVID data'!$G$9*AP93/'England+Wales COVID data'!$D$9)</f>
        <v>0</v>
      </c>
      <c r="BL93">
        <f ca="1">('England+Wales COVID data'!$G$8*AQ93/'England+Wales COVID data'!$D$8)</f>
        <v>0</v>
      </c>
      <c r="BM93">
        <f ca="1">('England+Wales COVID data'!$G$7*AR93/'England+Wales COVID data'!$D$7)</f>
        <v>0</v>
      </c>
      <c r="BN93">
        <f ca="1">('England+Wales COVID data'!$G$6*AS93/'England+Wales COVID data'!$D$6)</f>
        <v>0</v>
      </c>
      <c r="BO93">
        <f ca="1">('England+Wales COVID data'!$G$5*AT93/'England+Wales COVID data'!$D$5)</f>
        <v>0</v>
      </c>
      <c r="BP93">
        <f ca="1">('England+Wales COVID data'!$G$4*AU93/'England+Wales COVID data'!$D$4)</f>
        <v>0</v>
      </c>
      <c r="BQ93">
        <f ca="1">('England+Wales COVID data'!$G$3*AV93/'England+Wales COVID data'!$D$3)</f>
        <v>0</v>
      </c>
      <c r="BR93">
        <f t="shared" ca="1" si="67"/>
        <v>52710.545892387701</v>
      </c>
      <c r="BS93">
        <f>100*AB93/'England+Wales COVID data'!$D$23</f>
        <v>17.294866082269127</v>
      </c>
      <c r="BT93">
        <f ca="1">100*BR93/'England+Wales COVID data'!$G$23</f>
        <v>77.460830432029894</v>
      </c>
    </row>
    <row r="94" spans="4:72" x14ac:dyDescent="0.4">
      <c r="D94" s="7">
        <f t="shared" si="44"/>
        <v>44264</v>
      </c>
      <c r="E94" s="1">
        <v>91</v>
      </c>
      <c r="F94" s="1">
        <f t="shared" si="45"/>
        <v>150000</v>
      </c>
      <c r="G94">
        <f>SUM($F$3:F93)</f>
        <v>10374000</v>
      </c>
      <c r="H94">
        <f>MIN(G94,'England+Wales COVID data'!$D$22)</f>
        <v>528959</v>
      </c>
      <c r="I94">
        <f>MIN(G94-SUM(H94),'England+Wales COVID data'!$D$21)</f>
        <v>918437</v>
      </c>
      <c r="J94">
        <f>MIN($G94-SUM($H94:I94),'England+Wales COVID data'!$D$20)</f>
        <v>1491797</v>
      </c>
      <c r="K94">
        <f>MIN($G94-SUM($H94:J94),'England+Wales COVID data'!$D$19)</f>
        <v>1985125</v>
      </c>
      <c r="L94">
        <f>MIN($G94-SUM($H94:K94),'England+Wales COVID data'!$D$18)</f>
        <v>2900152</v>
      </c>
      <c r="M94">
        <f>MIN($G94-SUM($H94:L94),'England+Wales COVID data'!$D$17)</f>
        <v>2549530</v>
      </c>
      <c r="N94">
        <f>MIN($G94-SUM($H94:M94),'England+Wales COVID data'!$D$16)</f>
        <v>0</v>
      </c>
      <c r="O94">
        <f>MIN($G94-SUM($H94:N94),'England+Wales COVID data'!$D$15)</f>
        <v>0</v>
      </c>
      <c r="P94">
        <f>MIN($G94-SUM($H94:O94),'England+Wales COVID data'!$D$14)</f>
        <v>0</v>
      </c>
      <c r="Q94">
        <f>MIN($G94-SUM($H94:P94),'England+Wales COVID data'!$D$13)</f>
        <v>0</v>
      </c>
      <c r="R94">
        <f>MIN($G94-SUM($H94:Q94),'England+Wales COVID data'!$D$12)</f>
        <v>0</v>
      </c>
      <c r="S94">
        <f>MIN($G94-SUM($H94:R94),'England+Wales COVID data'!$D$11)</f>
        <v>0</v>
      </c>
      <c r="T94">
        <f>MIN($G94-SUM($H94:S94),'England+Wales COVID data'!$D$10)</f>
        <v>0</v>
      </c>
      <c r="U94">
        <f>MIN($G94-SUM($H94:T94),'England+Wales COVID data'!$D$9)</f>
        <v>0</v>
      </c>
      <c r="V94">
        <f>MIN($G94-SUM($H94:U94),'England+Wales COVID data'!$D$8)</f>
        <v>0</v>
      </c>
      <c r="W94">
        <f>MIN($G94-SUM($H94:V94),'England+Wales COVID data'!$D$7)</f>
        <v>0</v>
      </c>
      <c r="X94">
        <f>MIN($G94-SUM($H94:W94),'England+Wales COVID data'!$D$6)</f>
        <v>0</v>
      </c>
      <c r="Y94">
        <f>MIN($G94-SUM($H94:X94),'England+Wales COVID data'!$D$5)</f>
        <v>0</v>
      </c>
      <c r="Z94">
        <f>MIN($G94-SUM($H94:Y94),'England+Wales COVID data'!$D$4)</f>
        <v>0</v>
      </c>
      <c r="AA94">
        <f>MIN($G94-SUM($H94:Z94),'England+Wales COVID data'!$D$3)</f>
        <v>0</v>
      </c>
      <c r="AB94">
        <f t="shared" si="46"/>
        <v>10374000</v>
      </c>
      <c r="AC94">
        <f t="shared" ca="1" si="43"/>
        <v>502511.05</v>
      </c>
      <c r="AD94">
        <f t="shared" ca="1" si="47"/>
        <v>872515.14999999991</v>
      </c>
      <c r="AE94">
        <f t="shared" ca="1" si="48"/>
        <v>1417207.15</v>
      </c>
      <c r="AF94">
        <f t="shared" ca="1" si="49"/>
        <v>1885868.75</v>
      </c>
      <c r="AG94">
        <f t="shared" ca="1" si="50"/>
        <v>2184697.9</v>
      </c>
      <c r="AH94">
        <f t="shared" ca="1" si="51"/>
        <v>0</v>
      </c>
      <c r="AI94">
        <f t="shared" ca="1" si="52"/>
        <v>0</v>
      </c>
      <c r="AJ94">
        <f t="shared" ca="1" si="53"/>
        <v>0</v>
      </c>
      <c r="AK94">
        <f t="shared" ca="1" si="54"/>
        <v>0</v>
      </c>
      <c r="AL94">
        <f t="shared" ca="1" si="55"/>
        <v>0</v>
      </c>
      <c r="AM94">
        <f t="shared" ca="1" si="56"/>
        <v>0</v>
      </c>
      <c r="AN94">
        <f t="shared" ca="1" si="57"/>
        <v>0</v>
      </c>
      <c r="AO94">
        <f t="shared" ca="1" si="58"/>
        <v>0</v>
      </c>
      <c r="AP94">
        <f t="shared" ca="1" si="59"/>
        <v>0</v>
      </c>
      <c r="AQ94">
        <f t="shared" ca="1" si="60"/>
        <v>0</v>
      </c>
      <c r="AR94">
        <f t="shared" ca="1" si="61"/>
        <v>0</v>
      </c>
      <c r="AS94">
        <f t="shared" ca="1" si="62"/>
        <v>0</v>
      </c>
      <c r="AT94">
        <f t="shared" ca="1" si="63"/>
        <v>0</v>
      </c>
      <c r="AU94">
        <f t="shared" ca="1" si="64"/>
        <v>0</v>
      </c>
      <c r="AV94">
        <f t="shared" ca="1" si="65"/>
        <v>0</v>
      </c>
      <c r="AW94">
        <f t="shared" ca="1" si="66"/>
        <v>6862800</v>
      </c>
      <c r="AX94">
        <f ca="1">('England+Wales COVID data'!$G$22*AC94/'England+Wales COVID data'!$D$22)</f>
        <v>13806.349999999999</v>
      </c>
      <c r="AY94">
        <f ca="1">('England+Wales COVID data'!$G$21*AD94/'England+Wales COVID data'!$D$21)</f>
        <v>13154.65</v>
      </c>
      <c r="AZ94">
        <f ca="1">('England+Wales COVID data'!$G$20*AE94/'England+Wales COVID data'!$D$20)</f>
        <v>12379.449999999999</v>
      </c>
      <c r="BA94">
        <f ca="1">('England+Wales COVID data'!$G$19*AF94/'England+Wales COVID data'!$D$19)</f>
        <v>8835.9500000000007</v>
      </c>
      <c r="BB94">
        <f ca="1">('England+Wales COVID data'!$G$18*AG94/'England+Wales COVID data'!$D$18)</f>
        <v>4850.5284475089575</v>
      </c>
      <c r="BC94">
        <f ca="1">('England+Wales COVID data'!$G$17*AH94/'England+Wales COVID data'!$D$17)</f>
        <v>0</v>
      </c>
      <c r="BD94">
        <f ca="1">('England+Wales COVID data'!$G$16*AI94/'England+Wales COVID data'!$D$16)</f>
        <v>0</v>
      </c>
      <c r="BE94">
        <f ca="1">('England+Wales COVID data'!$G$15*AJ94/'England+Wales COVID data'!$D$15)</f>
        <v>0</v>
      </c>
      <c r="BF94">
        <f ca="1">('England+Wales COVID data'!$G$14*AK94/'England+Wales COVID data'!$D$14)</f>
        <v>0</v>
      </c>
      <c r="BG94">
        <f ca="1">('England+Wales COVID data'!$G$13*AL94/'England+Wales COVID data'!$D$13)</f>
        <v>0</v>
      </c>
      <c r="BH94">
        <f ca="1">('England+Wales COVID data'!$G$12*AM94/'England+Wales COVID data'!$D$12)</f>
        <v>0</v>
      </c>
      <c r="BI94">
        <f ca="1">('England+Wales COVID data'!$G$11*AN94/'England+Wales COVID data'!$D$11)</f>
        <v>0</v>
      </c>
      <c r="BJ94">
        <f ca="1">('England+Wales COVID data'!$G$10*AO94/'England+Wales COVID data'!$D$10)</f>
        <v>0</v>
      </c>
      <c r="BK94">
        <f ca="1">('England+Wales COVID data'!$G$9*AP94/'England+Wales COVID data'!$D$9)</f>
        <v>0</v>
      </c>
      <c r="BL94">
        <f ca="1">('England+Wales COVID data'!$G$8*AQ94/'England+Wales COVID data'!$D$8)</f>
        <v>0</v>
      </c>
      <c r="BM94">
        <f ca="1">('England+Wales COVID data'!$G$7*AR94/'England+Wales COVID data'!$D$7)</f>
        <v>0</v>
      </c>
      <c r="BN94">
        <f ca="1">('England+Wales COVID data'!$G$6*AS94/'England+Wales COVID data'!$D$6)</f>
        <v>0</v>
      </c>
      <c r="BO94">
        <f ca="1">('England+Wales COVID data'!$G$5*AT94/'England+Wales COVID data'!$D$5)</f>
        <v>0</v>
      </c>
      <c r="BP94">
        <f ca="1">('England+Wales COVID data'!$G$4*AU94/'England+Wales COVID data'!$D$4)</f>
        <v>0</v>
      </c>
      <c r="BQ94">
        <f ca="1">('England+Wales COVID data'!$G$3*AV94/'England+Wales COVID data'!$D$3)</f>
        <v>0</v>
      </c>
      <c r="BR94">
        <f t="shared" ca="1" si="67"/>
        <v>53026.928447508952</v>
      </c>
      <c r="BS94">
        <f>100*AB94/'England+Wales COVID data'!$D$23</f>
        <v>17.548605314696783</v>
      </c>
      <c r="BT94">
        <f ca="1">100*BR94/'England+Wales COVID data'!$G$23</f>
        <v>77.925770702311539</v>
      </c>
    </row>
    <row r="95" spans="4:72" x14ac:dyDescent="0.4">
      <c r="D95" s="7">
        <f t="shared" si="44"/>
        <v>44265</v>
      </c>
      <c r="E95" s="1">
        <v>92</v>
      </c>
      <c r="F95" s="1">
        <f t="shared" si="45"/>
        <v>150000</v>
      </c>
      <c r="G95">
        <f>SUM($F$3:F94)</f>
        <v>10524000</v>
      </c>
      <c r="H95">
        <f>MIN(G95,'England+Wales COVID data'!$D$22)</f>
        <v>528959</v>
      </c>
      <c r="I95">
        <f>MIN(G95-SUM(H95),'England+Wales COVID data'!$D$21)</f>
        <v>918437</v>
      </c>
      <c r="J95">
        <f>MIN($G95-SUM($H95:I95),'England+Wales COVID data'!$D$20)</f>
        <v>1491797</v>
      </c>
      <c r="K95">
        <f>MIN($G95-SUM($H95:J95),'England+Wales COVID data'!$D$19)</f>
        <v>1985125</v>
      </c>
      <c r="L95">
        <f>MIN($G95-SUM($H95:K95),'England+Wales COVID data'!$D$18)</f>
        <v>2900152</v>
      </c>
      <c r="M95">
        <f>MIN($G95-SUM($H95:L95),'England+Wales COVID data'!$D$17)</f>
        <v>2699530</v>
      </c>
      <c r="N95">
        <f>MIN($G95-SUM($H95:M95),'England+Wales COVID data'!$D$16)</f>
        <v>0</v>
      </c>
      <c r="O95">
        <f>MIN($G95-SUM($H95:N95),'England+Wales COVID data'!$D$15)</f>
        <v>0</v>
      </c>
      <c r="P95">
        <f>MIN($G95-SUM($H95:O95),'England+Wales COVID data'!$D$14)</f>
        <v>0</v>
      </c>
      <c r="Q95">
        <f>MIN($G95-SUM($H95:P95),'England+Wales COVID data'!$D$13)</f>
        <v>0</v>
      </c>
      <c r="R95">
        <f>MIN($G95-SUM($H95:Q95),'England+Wales COVID data'!$D$12)</f>
        <v>0</v>
      </c>
      <c r="S95">
        <f>MIN($G95-SUM($H95:R95),'England+Wales COVID data'!$D$11)</f>
        <v>0</v>
      </c>
      <c r="T95">
        <f>MIN($G95-SUM($H95:S95),'England+Wales COVID data'!$D$10)</f>
        <v>0</v>
      </c>
      <c r="U95">
        <f>MIN($G95-SUM($H95:T95),'England+Wales COVID data'!$D$9)</f>
        <v>0</v>
      </c>
      <c r="V95">
        <f>MIN($G95-SUM($H95:U95),'England+Wales COVID data'!$D$8)</f>
        <v>0</v>
      </c>
      <c r="W95">
        <f>MIN($G95-SUM($H95:V95),'England+Wales COVID data'!$D$7)</f>
        <v>0</v>
      </c>
      <c r="X95">
        <f>MIN($G95-SUM($H95:W95),'England+Wales COVID data'!$D$6)</f>
        <v>0</v>
      </c>
      <c r="Y95">
        <f>MIN($G95-SUM($H95:X95),'England+Wales COVID data'!$D$5)</f>
        <v>0</v>
      </c>
      <c r="Z95">
        <f>MIN($G95-SUM($H95:Y95),'England+Wales COVID data'!$D$4)</f>
        <v>0</v>
      </c>
      <c r="AA95">
        <f>MIN($G95-SUM($H95:Z95),'England+Wales COVID data'!$D$3)</f>
        <v>0</v>
      </c>
      <c r="AB95">
        <f t="shared" si="46"/>
        <v>10524000</v>
      </c>
      <c r="AC95">
        <f t="shared" ca="1" si="43"/>
        <v>502511.05</v>
      </c>
      <c r="AD95">
        <f t="shared" ca="1" si="47"/>
        <v>872515.14999999991</v>
      </c>
      <c r="AE95">
        <f t="shared" ca="1" si="48"/>
        <v>1417207.15</v>
      </c>
      <c r="AF95">
        <f t="shared" ca="1" si="49"/>
        <v>1885868.75</v>
      </c>
      <c r="AG95">
        <f t="shared" ca="1" si="50"/>
        <v>2327197.9</v>
      </c>
      <c r="AH95">
        <f t="shared" ca="1" si="51"/>
        <v>0</v>
      </c>
      <c r="AI95">
        <f t="shared" ca="1" si="52"/>
        <v>0</v>
      </c>
      <c r="AJ95">
        <f t="shared" ca="1" si="53"/>
        <v>0</v>
      </c>
      <c r="AK95">
        <f t="shared" ca="1" si="54"/>
        <v>0</v>
      </c>
      <c r="AL95">
        <f t="shared" ca="1" si="55"/>
        <v>0</v>
      </c>
      <c r="AM95">
        <f t="shared" ca="1" si="56"/>
        <v>0</v>
      </c>
      <c r="AN95">
        <f t="shared" ca="1" si="57"/>
        <v>0</v>
      </c>
      <c r="AO95">
        <f t="shared" ca="1" si="58"/>
        <v>0</v>
      </c>
      <c r="AP95">
        <f t="shared" ca="1" si="59"/>
        <v>0</v>
      </c>
      <c r="AQ95">
        <f t="shared" ca="1" si="60"/>
        <v>0</v>
      </c>
      <c r="AR95">
        <f t="shared" ca="1" si="61"/>
        <v>0</v>
      </c>
      <c r="AS95">
        <f t="shared" ca="1" si="62"/>
        <v>0</v>
      </c>
      <c r="AT95">
        <f t="shared" ca="1" si="63"/>
        <v>0</v>
      </c>
      <c r="AU95">
        <f t="shared" ca="1" si="64"/>
        <v>0</v>
      </c>
      <c r="AV95">
        <f t="shared" ca="1" si="65"/>
        <v>0</v>
      </c>
      <c r="AW95">
        <f t="shared" ca="1" si="66"/>
        <v>7005300</v>
      </c>
      <c r="AX95">
        <f ca="1">('England+Wales COVID data'!$G$22*AC95/'England+Wales COVID data'!$D$22)</f>
        <v>13806.349999999999</v>
      </c>
      <c r="AY95">
        <f ca="1">('England+Wales COVID data'!$G$21*AD95/'England+Wales COVID data'!$D$21)</f>
        <v>13154.65</v>
      </c>
      <c r="AZ95">
        <f ca="1">('England+Wales COVID data'!$G$20*AE95/'England+Wales COVID data'!$D$20)</f>
        <v>12379.449999999999</v>
      </c>
      <c r="BA95">
        <f ca="1">('England+Wales COVID data'!$G$19*AF95/'England+Wales COVID data'!$D$19)</f>
        <v>8835.9500000000007</v>
      </c>
      <c r="BB95">
        <f ca="1">('England+Wales COVID data'!$G$18*AG95/'England+Wales COVID data'!$D$18)</f>
        <v>5166.9110026302069</v>
      </c>
      <c r="BC95">
        <f ca="1">('England+Wales COVID data'!$G$17*AH95/'England+Wales COVID data'!$D$17)</f>
        <v>0</v>
      </c>
      <c r="BD95">
        <f ca="1">('England+Wales COVID data'!$G$16*AI95/'England+Wales COVID data'!$D$16)</f>
        <v>0</v>
      </c>
      <c r="BE95">
        <f ca="1">('England+Wales COVID data'!$G$15*AJ95/'England+Wales COVID data'!$D$15)</f>
        <v>0</v>
      </c>
      <c r="BF95">
        <f ca="1">('England+Wales COVID data'!$G$14*AK95/'England+Wales COVID data'!$D$14)</f>
        <v>0</v>
      </c>
      <c r="BG95">
        <f ca="1">('England+Wales COVID data'!$G$13*AL95/'England+Wales COVID data'!$D$13)</f>
        <v>0</v>
      </c>
      <c r="BH95">
        <f ca="1">('England+Wales COVID data'!$G$12*AM95/'England+Wales COVID data'!$D$12)</f>
        <v>0</v>
      </c>
      <c r="BI95">
        <f ca="1">('England+Wales COVID data'!$G$11*AN95/'England+Wales COVID data'!$D$11)</f>
        <v>0</v>
      </c>
      <c r="BJ95">
        <f ca="1">('England+Wales COVID data'!$G$10*AO95/'England+Wales COVID data'!$D$10)</f>
        <v>0</v>
      </c>
      <c r="BK95">
        <f ca="1">('England+Wales COVID data'!$G$9*AP95/'England+Wales COVID data'!$D$9)</f>
        <v>0</v>
      </c>
      <c r="BL95">
        <f ca="1">('England+Wales COVID data'!$G$8*AQ95/'England+Wales COVID data'!$D$8)</f>
        <v>0</v>
      </c>
      <c r="BM95">
        <f ca="1">('England+Wales COVID data'!$G$7*AR95/'England+Wales COVID data'!$D$7)</f>
        <v>0</v>
      </c>
      <c r="BN95">
        <f ca="1">('England+Wales COVID data'!$G$6*AS95/'England+Wales COVID data'!$D$6)</f>
        <v>0</v>
      </c>
      <c r="BO95">
        <f ca="1">('England+Wales COVID data'!$G$5*AT95/'England+Wales COVID data'!$D$5)</f>
        <v>0</v>
      </c>
      <c r="BP95">
        <f ca="1">('England+Wales COVID data'!$G$4*AU95/'England+Wales COVID data'!$D$4)</f>
        <v>0</v>
      </c>
      <c r="BQ95">
        <f ca="1">('England+Wales COVID data'!$G$3*AV95/'England+Wales COVID data'!$D$3)</f>
        <v>0</v>
      </c>
      <c r="BR95">
        <f t="shared" ca="1" si="67"/>
        <v>53343.311002630202</v>
      </c>
      <c r="BS95">
        <f>100*AB95/'England+Wales COVID data'!$D$23</f>
        <v>17.802344547124441</v>
      </c>
      <c r="BT95">
        <f ca="1">100*BR95/'England+Wales COVID data'!$G$23</f>
        <v>78.390710972593169</v>
      </c>
    </row>
    <row r="96" spans="4:72" x14ac:dyDescent="0.4">
      <c r="D96" s="7">
        <f t="shared" si="44"/>
        <v>44266</v>
      </c>
      <c r="E96" s="1">
        <v>93</v>
      </c>
      <c r="F96" s="1">
        <f t="shared" si="45"/>
        <v>150000</v>
      </c>
      <c r="G96">
        <f>SUM($F$3:F95)</f>
        <v>10674000</v>
      </c>
      <c r="H96">
        <f>MIN(G96,'England+Wales COVID data'!$D$22)</f>
        <v>528959</v>
      </c>
      <c r="I96">
        <f>MIN(G96-SUM(H96),'England+Wales COVID data'!$D$21)</f>
        <v>918437</v>
      </c>
      <c r="J96">
        <f>MIN($G96-SUM($H96:I96),'England+Wales COVID data'!$D$20)</f>
        <v>1491797</v>
      </c>
      <c r="K96">
        <f>MIN($G96-SUM($H96:J96),'England+Wales COVID data'!$D$19)</f>
        <v>1985125</v>
      </c>
      <c r="L96">
        <f>MIN($G96-SUM($H96:K96),'England+Wales COVID data'!$D$18)</f>
        <v>2900152</v>
      </c>
      <c r="M96">
        <f>MIN($G96-SUM($H96:L96),'England+Wales COVID data'!$D$17)</f>
        <v>2849530</v>
      </c>
      <c r="N96">
        <f>MIN($G96-SUM($H96:M96),'England+Wales COVID data'!$D$16)</f>
        <v>0</v>
      </c>
      <c r="O96">
        <f>MIN($G96-SUM($H96:N96),'England+Wales COVID data'!$D$15)</f>
        <v>0</v>
      </c>
      <c r="P96">
        <f>MIN($G96-SUM($H96:O96),'England+Wales COVID data'!$D$14)</f>
        <v>0</v>
      </c>
      <c r="Q96">
        <f>MIN($G96-SUM($H96:P96),'England+Wales COVID data'!$D$13)</f>
        <v>0</v>
      </c>
      <c r="R96">
        <f>MIN($G96-SUM($H96:Q96),'England+Wales COVID data'!$D$12)</f>
        <v>0</v>
      </c>
      <c r="S96">
        <f>MIN($G96-SUM($H96:R96),'England+Wales COVID data'!$D$11)</f>
        <v>0</v>
      </c>
      <c r="T96">
        <f>MIN($G96-SUM($H96:S96),'England+Wales COVID data'!$D$10)</f>
        <v>0</v>
      </c>
      <c r="U96">
        <f>MIN($G96-SUM($H96:T96),'England+Wales COVID data'!$D$9)</f>
        <v>0</v>
      </c>
      <c r="V96">
        <f>MIN($G96-SUM($H96:U96),'England+Wales COVID data'!$D$8)</f>
        <v>0</v>
      </c>
      <c r="W96">
        <f>MIN($G96-SUM($H96:V96),'England+Wales COVID data'!$D$7)</f>
        <v>0</v>
      </c>
      <c r="X96">
        <f>MIN($G96-SUM($H96:W96),'England+Wales COVID data'!$D$6)</f>
        <v>0</v>
      </c>
      <c r="Y96">
        <f>MIN($G96-SUM($H96:X96),'England+Wales COVID data'!$D$5)</f>
        <v>0</v>
      </c>
      <c r="Z96">
        <f>MIN($G96-SUM($H96:Y96),'England+Wales COVID data'!$D$4)</f>
        <v>0</v>
      </c>
      <c r="AA96">
        <f>MIN($G96-SUM($H96:Z96),'England+Wales COVID data'!$D$3)</f>
        <v>0</v>
      </c>
      <c r="AB96">
        <f t="shared" si="46"/>
        <v>10674000</v>
      </c>
      <c r="AC96">
        <f t="shared" ca="1" si="43"/>
        <v>502511.05</v>
      </c>
      <c r="AD96">
        <f t="shared" ca="1" si="47"/>
        <v>872515.14999999991</v>
      </c>
      <c r="AE96">
        <f t="shared" ca="1" si="48"/>
        <v>1417207.15</v>
      </c>
      <c r="AF96">
        <f t="shared" ca="1" si="49"/>
        <v>1885868.75</v>
      </c>
      <c r="AG96">
        <f t="shared" ca="1" si="50"/>
        <v>2469697.9</v>
      </c>
      <c r="AH96">
        <f t="shared" ca="1" si="51"/>
        <v>0</v>
      </c>
      <c r="AI96">
        <f t="shared" ca="1" si="52"/>
        <v>0</v>
      </c>
      <c r="AJ96">
        <f t="shared" ca="1" si="53"/>
        <v>0</v>
      </c>
      <c r="AK96">
        <f t="shared" ca="1" si="54"/>
        <v>0</v>
      </c>
      <c r="AL96">
        <f t="shared" ca="1" si="55"/>
        <v>0</v>
      </c>
      <c r="AM96">
        <f t="shared" ca="1" si="56"/>
        <v>0</v>
      </c>
      <c r="AN96">
        <f t="shared" ca="1" si="57"/>
        <v>0</v>
      </c>
      <c r="AO96">
        <f t="shared" ca="1" si="58"/>
        <v>0</v>
      </c>
      <c r="AP96">
        <f t="shared" ca="1" si="59"/>
        <v>0</v>
      </c>
      <c r="AQ96">
        <f t="shared" ca="1" si="60"/>
        <v>0</v>
      </c>
      <c r="AR96">
        <f t="shared" ca="1" si="61"/>
        <v>0</v>
      </c>
      <c r="AS96">
        <f t="shared" ca="1" si="62"/>
        <v>0</v>
      </c>
      <c r="AT96">
        <f t="shared" ca="1" si="63"/>
        <v>0</v>
      </c>
      <c r="AU96">
        <f t="shared" ca="1" si="64"/>
        <v>0</v>
      </c>
      <c r="AV96">
        <f t="shared" ca="1" si="65"/>
        <v>0</v>
      </c>
      <c r="AW96">
        <f t="shared" ca="1" si="66"/>
        <v>7147800</v>
      </c>
      <c r="AX96">
        <f ca="1">('England+Wales COVID data'!$G$22*AC96/'England+Wales COVID data'!$D$22)</f>
        <v>13806.349999999999</v>
      </c>
      <c r="AY96">
        <f ca="1">('England+Wales COVID data'!$G$21*AD96/'England+Wales COVID data'!$D$21)</f>
        <v>13154.65</v>
      </c>
      <c r="AZ96">
        <f ca="1">('England+Wales COVID data'!$G$20*AE96/'England+Wales COVID data'!$D$20)</f>
        <v>12379.449999999999</v>
      </c>
      <c r="BA96">
        <f ca="1">('England+Wales COVID data'!$G$19*AF96/'England+Wales COVID data'!$D$19)</f>
        <v>8835.9500000000007</v>
      </c>
      <c r="BB96">
        <f ca="1">('England+Wales COVID data'!$G$18*AG96/'England+Wales COVID data'!$D$18)</f>
        <v>5483.2935577514554</v>
      </c>
      <c r="BC96">
        <f ca="1">('England+Wales COVID data'!$G$17*AH96/'England+Wales COVID data'!$D$17)</f>
        <v>0</v>
      </c>
      <c r="BD96">
        <f ca="1">('England+Wales COVID data'!$G$16*AI96/'England+Wales COVID data'!$D$16)</f>
        <v>0</v>
      </c>
      <c r="BE96">
        <f ca="1">('England+Wales COVID data'!$G$15*AJ96/'England+Wales COVID data'!$D$15)</f>
        <v>0</v>
      </c>
      <c r="BF96">
        <f ca="1">('England+Wales COVID data'!$G$14*AK96/'England+Wales COVID data'!$D$14)</f>
        <v>0</v>
      </c>
      <c r="BG96">
        <f ca="1">('England+Wales COVID data'!$G$13*AL96/'England+Wales COVID data'!$D$13)</f>
        <v>0</v>
      </c>
      <c r="BH96">
        <f ca="1">('England+Wales COVID data'!$G$12*AM96/'England+Wales COVID data'!$D$12)</f>
        <v>0</v>
      </c>
      <c r="BI96">
        <f ca="1">('England+Wales COVID data'!$G$11*AN96/'England+Wales COVID data'!$D$11)</f>
        <v>0</v>
      </c>
      <c r="BJ96">
        <f ca="1">('England+Wales COVID data'!$G$10*AO96/'England+Wales COVID data'!$D$10)</f>
        <v>0</v>
      </c>
      <c r="BK96">
        <f ca="1">('England+Wales COVID data'!$G$9*AP96/'England+Wales COVID data'!$D$9)</f>
        <v>0</v>
      </c>
      <c r="BL96">
        <f ca="1">('England+Wales COVID data'!$G$8*AQ96/'England+Wales COVID data'!$D$8)</f>
        <v>0</v>
      </c>
      <c r="BM96">
        <f ca="1">('England+Wales COVID data'!$G$7*AR96/'England+Wales COVID data'!$D$7)</f>
        <v>0</v>
      </c>
      <c r="BN96">
        <f ca="1">('England+Wales COVID data'!$G$6*AS96/'England+Wales COVID data'!$D$6)</f>
        <v>0</v>
      </c>
      <c r="BO96">
        <f ca="1">('England+Wales COVID data'!$G$5*AT96/'England+Wales COVID data'!$D$5)</f>
        <v>0</v>
      </c>
      <c r="BP96">
        <f ca="1">('England+Wales COVID data'!$G$4*AU96/'England+Wales COVID data'!$D$4)</f>
        <v>0</v>
      </c>
      <c r="BQ96">
        <f ca="1">('England+Wales COVID data'!$G$3*AV96/'England+Wales COVID data'!$D$3)</f>
        <v>0</v>
      </c>
      <c r="BR96">
        <f t="shared" ca="1" si="67"/>
        <v>53659.693557751452</v>
      </c>
      <c r="BS96">
        <f>100*AB96/'England+Wales COVID data'!$D$23</f>
        <v>18.0560837795521</v>
      </c>
      <c r="BT96">
        <f ca="1">100*BR96/'England+Wales COVID data'!$G$23</f>
        <v>78.855651242874814</v>
      </c>
    </row>
    <row r="97" spans="4:72" x14ac:dyDescent="0.4">
      <c r="D97" s="7">
        <f t="shared" si="44"/>
        <v>44267</v>
      </c>
      <c r="E97" s="1">
        <v>94</v>
      </c>
      <c r="F97" s="1">
        <f t="shared" si="45"/>
        <v>150000</v>
      </c>
      <c r="G97">
        <f>SUM($F$3:F96)</f>
        <v>10824000</v>
      </c>
      <c r="H97">
        <f>MIN(G97,'England+Wales COVID data'!$D$22)</f>
        <v>528959</v>
      </c>
      <c r="I97">
        <f>MIN(G97-SUM(H97),'England+Wales COVID data'!$D$21)</f>
        <v>918437</v>
      </c>
      <c r="J97">
        <f>MIN($G97-SUM($H97:I97),'England+Wales COVID data'!$D$20)</f>
        <v>1491797</v>
      </c>
      <c r="K97">
        <f>MIN($G97-SUM($H97:J97),'England+Wales COVID data'!$D$19)</f>
        <v>1985125</v>
      </c>
      <c r="L97">
        <f>MIN($G97-SUM($H97:K97),'England+Wales COVID data'!$D$18)</f>
        <v>2900152</v>
      </c>
      <c r="M97">
        <f>MIN($G97-SUM($H97:L97),'England+Wales COVID data'!$D$17)</f>
        <v>2999530</v>
      </c>
      <c r="N97">
        <f>MIN($G97-SUM($H97:M97),'England+Wales COVID data'!$D$16)</f>
        <v>0</v>
      </c>
      <c r="O97">
        <f>MIN($G97-SUM($H97:N97),'England+Wales COVID data'!$D$15)</f>
        <v>0</v>
      </c>
      <c r="P97">
        <f>MIN($G97-SUM($H97:O97),'England+Wales COVID data'!$D$14)</f>
        <v>0</v>
      </c>
      <c r="Q97">
        <f>MIN($G97-SUM($H97:P97),'England+Wales COVID data'!$D$13)</f>
        <v>0</v>
      </c>
      <c r="R97">
        <f>MIN($G97-SUM($H97:Q97),'England+Wales COVID data'!$D$12)</f>
        <v>0</v>
      </c>
      <c r="S97">
        <f>MIN($G97-SUM($H97:R97),'England+Wales COVID data'!$D$11)</f>
        <v>0</v>
      </c>
      <c r="T97">
        <f>MIN($G97-SUM($H97:S97),'England+Wales COVID data'!$D$10)</f>
        <v>0</v>
      </c>
      <c r="U97">
        <f>MIN($G97-SUM($H97:T97),'England+Wales COVID data'!$D$9)</f>
        <v>0</v>
      </c>
      <c r="V97">
        <f>MIN($G97-SUM($H97:U97),'England+Wales COVID data'!$D$8)</f>
        <v>0</v>
      </c>
      <c r="W97">
        <f>MIN($G97-SUM($H97:V97),'England+Wales COVID data'!$D$7)</f>
        <v>0</v>
      </c>
      <c r="X97">
        <f>MIN($G97-SUM($H97:W97),'England+Wales COVID data'!$D$6)</f>
        <v>0</v>
      </c>
      <c r="Y97">
        <f>MIN($G97-SUM($H97:X97),'England+Wales COVID data'!$D$5)</f>
        <v>0</v>
      </c>
      <c r="Z97">
        <f>MIN($G97-SUM($H97:Y97),'England+Wales COVID data'!$D$4)</f>
        <v>0</v>
      </c>
      <c r="AA97">
        <f>MIN($G97-SUM($H97:Z97),'England+Wales COVID data'!$D$3)</f>
        <v>0</v>
      </c>
      <c r="AB97">
        <f t="shared" si="46"/>
        <v>10824000</v>
      </c>
      <c r="AC97">
        <f t="shared" ca="1" si="43"/>
        <v>502511.05</v>
      </c>
      <c r="AD97">
        <f t="shared" ca="1" si="47"/>
        <v>872515.14999999991</v>
      </c>
      <c r="AE97">
        <f t="shared" ca="1" si="48"/>
        <v>1417207.15</v>
      </c>
      <c r="AF97">
        <f t="shared" ca="1" si="49"/>
        <v>1885868.75</v>
      </c>
      <c r="AG97">
        <f t="shared" ca="1" si="50"/>
        <v>2612197.9</v>
      </c>
      <c r="AH97">
        <f t="shared" ca="1" si="51"/>
        <v>0</v>
      </c>
      <c r="AI97">
        <f t="shared" ca="1" si="52"/>
        <v>0</v>
      </c>
      <c r="AJ97">
        <f t="shared" ca="1" si="53"/>
        <v>0</v>
      </c>
      <c r="AK97">
        <f t="shared" ca="1" si="54"/>
        <v>0</v>
      </c>
      <c r="AL97">
        <f t="shared" ca="1" si="55"/>
        <v>0</v>
      </c>
      <c r="AM97">
        <f t="shared" ca="1" si="56"/>
        <v>0</v>
      </c>
      <c r="AN97">
        <f t="shared" ca="1" si="57"/>
        <v>0</v>
      </c>
      <c r="AO97">
        <f t="shared" ca="1" si="58"/>
        <v>0</v>
      </c>
      <c r="AP97">
        <f t="shared" ca="1" si="59"/>
        <v>0</v>
      </c>
      <c r="AQ97">
        <f t="shared" ca="1" si="60"/>
        <v>0</v>
      </c>
      <c r="AR97">
        <f t="shared" ca="1" si="61"/>
        <v>0</v>
      </c>
      <c r="AS97">
        <f t="shared" ca="1" si="62"/>
        <v>0</v>
      </c>
      <c r="AT97">
        <f t="shared" ca="1" si="63"/>
        <v>0</v>
      </c>
      <c r="AU97">
        <f t="shared" ca="1" si="64"/>
        <v>0</v>
      </c>
      <c r="AV97">
        <f t="shared" ca="1" si="65"/>
        <v>0</v>
      </c>
      <c r="AW97">
        <f t="shared" ca="1" si="66"/>
        <v>7290300</v>
      </c>
      <c r="AX97">
        <f ca="1">('England+Wales COVID data'!$G$22*AC97/'England+Wales COVID data'!$D$22)</f>
        <v>13806.349999999999</v>
      </c>
      <c r="AY97">
        <f ca="1">('England+Wales COVID data'!$G$21*AD97/'England+Wales COVID data'!$D$21)</f>
        <v>13154.65</v>
      </c>
      <c r="AZ97">
        <f ca="1">('England+Wales COVID data'!$G$20*AE97/'England+Wales COVID data'!$D$20)</f>
        <v>12379.449999999999</v>
      </c>
      <c r="BA97">
        <f ca="1">('England+Wales COVID data'!$G$19*AF97/'England+Wales COVID data'!$D$19)</f>
        <v>8835.9500000000007</v>
      </c>
      <c r="BB97">
        <f ca="1">('England+Wales COVID data'!$G$18*AG97/'England+Wales COVID data'!$D$18)</f>
        <v>5799.6761128727039</v>
      </c>
      <c r="BC97">
        <f ca="1">('England+Wales COVID data'!$G$17*AH97/'England+Wales COVID data'!$D$17)</f>
        <v>0</v>
      </c>
      <c r="BD97">
        <f ca="1">('England+Wales COVID data'!$G$16*AI97/'England+Wales COVID data'!$D$16)</f>
        <v>0</v>
      </c>
      <c r="BE97">
        <f ca="1">('England+Wales COVID data'!$G$15*AJ97/'England+Wales COVID data'!$D$15)</f>
        <v>0</v>
      </c>
      <c r="BF97">
        <f ca="1">('England+Wales COVID data'!$G$14*AK97/'England+Wales COVID data'!$D$14)</f>
        <v>0</v>
      </c>
      <c r="BG97">
        <f ca="1">('England+Wales COVID data'!$G$13*AL97/'England+Wales COVID data'!$D$13)</f>
        <v>0</v>
      </c>
      <c r="BH97">
        <f ca="1">('England+Wales COVID data'!$G$12*AM97/'England+Wales COVID data'!$D$12)</f>
        <v>0</v>
      </c>
      <c r="BI97">
        <f ca="1">('England+Wales COVID data'!$G$11*AN97/'England+Wales COVID data'!$D$11)</f>
        <v>0</v>
      </c>
      <c r="BJ97">
        <f ca="1">('England+Wales COVID data'!$G$10*AO97/'England+Wales COVID data'!$D$10)</f>
        <v>0</v>
      </c>
      <c r="BK97">
        <f ca="1">('England+Wales COVID data'!$G$9*AP97/'England+Wales COVID data'!$D$9)</f>
        <v>0</v>
      </c>
      <c r="BL97">
        <f ca="1">('England+Wales COVID data'!$G$8*AQ97/'England+Wales COVID data'!$D$8)</f>
        <v>0</v>
      </c>
      <c r="BM97">
        <f ca="1">('England+Wales COVID data'!$G$7*AR97/'England+Wales COVID data'!$D$7)</f>
        <v>0</v>
      </c>
      <c r="BN97">
        <f ca="1">('England+Wales COVID data'!$G$6*AS97/'England+Wales COVID data'!$D$6)</f>
        <v>0</v>
      </c>
      <c r="BO97">
        <f ca="1">('England+Wales COVID data'!$G$5*AT97/'England+Wales COVID data'!$D$5)</f>
        <v>0</v>
      </c>
      <c r="BP97">
        <f ca="1">('England+Wales COVID data'!$G$4*AU97/'England+Wales COVID data'!$D$4)</f>
        <v>0</v>
      </c>
      <c r="BQ97">
        <f ca="1">('England+Wales COVID data'!$G$3*AV97/'England+Wales COVID data'!$D$3)</f>
        <v>0</v>
      </c>
      <c r="BR97">
        <f t="shared" ca="1" si="67"/>
        <v>53976.076112872695</v>
      </c>
      <c r="BS97">
        <f>100*AB97/'England+Wales COVID data'!$D$23</f>
        <v>18.309823011979756</v>
      </c>
      <c r="BT97">
        <f ca="1">100*BR97/'England+Wales COVID data'!$G$23</f>
        <v>79.320591513156444</v>
      </c>
    </row>
    <row r="98" spans="4:72" x14ac:dyDescent="0.4">
      <c r="D98" s="7">
        <f t="shared" si="44"/>
        <v>44268</v>
      </c>
      <c r="E98" s="1">
        <v>95</v>
      </c>
      <c r="F98" s="1">
        <f t="shared" si="45"/>
        <v>150000</v>
      </c>
      <c r="G98">
        <f>SUM($F$3:F97)</f>
        <v>10974000</v>
      </c>
      <c r="H98">
        <f>MIN(G98,'England+Wales COVID data'!$D$22)</f>
        <v>528959</v>
      </c>
      <c r="I98">
        <f>MIN(G98-SUM(H98),'England+Wales COVID data'!$D$21)</f>
        <v>918437</v>
      </c>
      <c r="J98">
        <f>MIN($G98-SUM($H98:I98),'England+Wales COVID data'!$D$20)</f>
        <v>1491797</v>
      </c>
      <c r="K98">
        <f>MIN($G98-SUM($H98:J98),'England+Wales COVID data'!$D$19)</f>
        <v>1985125</v>
      </c>
      <c r="L98">
        <f>MIN($G98-SUM($H98:K98),'England+Wales COVID data'!$D$18)</f>
        <v>2900152</v>
      </c>
      <c r="M98">
        <f>MIN($G98-SUM($H98:L98),'England+Wales COVID data'!$D$17)</f>
        <v>3006776</v>
      </c>
      <c r="N98">
        <f>MIN($G98-SUM($H98:M98),'England+Wales COVID data'!$D$16)</f>
        <v>142754</v>
      </c>
      <c r="O98">
        <f>MIN($G98-SUM($H98:N98),'England+Wales COVID data'!$D$15)</f>
        <v>0</v>
      </c>
      <c r="P98">
        <f>MIN($G98-SUM($H98:O98),'England+Wales COVID data'!$D$14)</f>
        <v>0</v>
      </c>
      <c r="Q98">
        <f>MIN($G98-SUM($H98:P98),'England+Wales COVID data'!$D$13)</f>
        <v>0</v>
      </c>
      <c r="R98">
        <f>MIN($G98-SUM($H98:Q98),'England+Wales COVID data'!$D$12)</f>
        <v>0</v>
      </c>
      <c r="S98">
        <f>MIN($G98-SUM($H98:R98),'England+Wales COVID data'!$D$11)</f>
        <v>0</v>
      </c>
      <c r="T98">
        <f>MIN($G98-SUM($H98:S98),'England+Wales COVID data'!$D$10)</f>
        <v>0</v>
      </c>
      <c r="U98">
        <f>MIN($G98-SUM($H98:T98),'England+Wales COVID data'!$D$9)</f>
        <v>0</v>
      </c>
      <c r="V98">
        <f>MIN($G98-SUM($H98:U98),'England+Wales COVID data'!$D$8)</f>
        <v>0</v>
      </c>
      <c r="W98">
        <f>MIN($G98-SUM($H98:V98),'England+Wales COVID data'!$D$7)</f>
        <v>0</v>
      </c>
      <c r="X98">
        <f>MIN($G98-SUM($H98:W98),'England+Wales COVID data'!$D$6)</f>
        <v>0</v>
      </c>
      <c r="Y98">
        <f>MIN($G98-SUM($H98:X98),'England+Wales COVID data'!$D$5)</f>
        <v>0</v>
      </c>
      <c r="Z98">
        <f>MIN($G98-SUM($H98:Y98),'England+Wales COVID data'!$D$4)</f>
        <v>0</v>
      </c>
      <c r="AA98">
        <f>MIN($G98-SUM($H98:Z98),'England+Wales COVID data'!$D$3)</f>
        <v>0</v>
      </c>
      <c r="AB98">
        <f t="shared" si="46"/>
        <v>10974000</v>
      </c>
      <c r="AC98">
        <f t="shared" ca="1" si="43"/>
        <v>502511.05</v>
      </c>
      <c r="AD98">
        <f t="shared" ca="1" si="47"/>
        <v>872515.14999999991</v>
      </c>
      <c r="AE98">
        <f t="shared" ca="1" si="48"/>
        <v>1417207.15</v>
      </c>
      <c r="AF98">
        <f t="shared" ca="1" si="49"/>
        <v>1885868.75</v>
      </c>
      <c r="AG98">
        <f t="shared" ca="1" si="50"/>
        <v>2754697.9</v>
      </c>
      <c r="AH98">
        <f t="shared" ca="1" si="51"/>
        <v>0</v>
      </c>
      <c r="AI98">
        <f t="shared" ca="1" si="52"/>
        <v>0</v>
      </c>
      <c r="AJ98">
        <f t="shared" ca="1" si="53"/>
        <v>0</v>
      </c>
      <c r="AK98">
        <f t="shared" ca="1" si="54"/>
        <v>0</v>
      </c>
      <c r="AL98">
        <f t="shared" ca="1" si="55"/>
        <v>0</v>
      </c>
      <c r="AM98">
        <f t="shared" ca="1" si="56"/>
        <v>0</v>
      </c>
      <c r="AN98">
        <f t="shared" ca="1" si="57"/>
        <v>0</v>
      </c>
      <c r="AO98">
        <f t="shared" ca="1" si="58"/>
        <v>0</v>
      </c>
      <c r="AP98">
        <f t="shared" ca="1" si="59"/>
        <v>0</v>
      </c>
      <c r="AQ98">
        <f t="shared" ca="1" si="60"/>
        <v>0</v>
      </c>
      <c r="AR98">
        <f t="shared" ca="1" si="61"/>
        <v>0</v>
      </c>
      <c r="AS98">
        <f t="shared" ca="1" si="62"/>
        <v>0</v>
      </c>
      <c r="AT98">
        <f t="shared" ca="1" si="63"/>
        <v>0</v>
      </c>
      <c r="AU98">
        <f t="shared" ca="1" si="64"/>
        <v>0</v>
      </c>
      <c r="AV98">
        <f t="shared" ca="1" si="65"/>
        <v>0</v>
      </c>
      <c r="AW98">
        <f t="shared" ca="1" si="66"/>
        <v>7432800</v>
      </c>
      <c r="AX98">
        <f ca="1">('England+Wales COVID data'!$G$22*AC98/'England+Wales COVID data'!$D$22)</f>
        <v>13806.349999999999</v>
      </c>
      <c r="AY98">
        <f ca="1">('England+Wales COVID data'!$G$21*AD98/'England+Wales COVID data'!$D$21)</f>
        <v>13154.65</v>
      </c>
      <c r="AZ98">
        <f ca="1">('England+Wales COVID data'!$G$20*AE98/'England+Wales COVID data'!$D$20)</f>
        <v>12379.449999999999</v>
      </c>
      <c r="BA98">
        <f ca="1">('England+Wales COVID data'!$G$19*AF98/'England+Wales COVID data'!$D$19)</f>
        <v>8835.9500000000007</v>
      </c>
      <c r="BB98">
        <f ca="1">('England+Wales COVID data'!$G$18*AG98/'England+Wales COVID data'!$D$18)</f>
        <v>6116.0586679939524</v>
      </c>
      <c r="BC98">
        <f ca="1">('England+Wales COVID data'!$G$17*AH98/'England+Wales COVID data'!$D$17)</f>
        <v>0</v>
      </c>
      <c r="BD98">
        <f ca="1">('England+Wales COVID data'!$G$16*AI98/'England+Wales COVID data'!$D$16)</f>
        <v>0</v>
      </c>
      <c r="BE98">
        <f ca="1">('England+Wales COVID data'!$G$15*AJ98/'England+Wales COVID data'!$D$15)</f>
        <v>0</v>
      </c>
      <c r="BF98">
        <f ca="1">('England+Wales COVID data'!$G$14*AK98/'England+Wales COVID data'!$D$14)</f>
        <v>0</v>
      </c>
      <c r="BG98">
        <f ca="1">('England+Wales COVID data'!$G$13*AL98/'England+Wales COVID data'!$D$13)</f>
        <v>0</v>
      </c>
      <c r="BH98">
        <f ca="1">('England+Wales COVID data'!$G$12*AM98/'England+Wales COVID data'!$D$12)</f>
        <v>0</v>
      </c>
      <c r="BI98">
        <f ca="1">('England+Wales COVID data'!$G$11*AN98/'England+Wales COVID data'!$D$11)</f>
        <v>0</v>
      </c>
      <c r="BJ98">
        <f ca="1">('England+Wales COVID data'!$G$10*AO98/'England+Wales COVID data'!$D$10)</f>
        <v>0</v>
      </c>
      <c r="BK98">
        <f ca="1">('England+Wales COVID data'!$G$9*AP98/'England+Wales COVID data'!$D$9)</f>
        <v>0</v>
      </c>
      <c r="BL98">
        <f ca="1">('England+Wales COVID data'!$G$8*AQ98/'England+Wales COVID data'!$D$8)</f>
        <v>0</v>
      </c>
      <c r="BM98">
        <f ca="1">('England+Wales COVID data'!$G$7*AR98/'England+Wales COVID data'!$D$7)</f>
        <v>0</v>
      </c>
      <c r="BN98">
        <f ca="1">('England+Wales COVID data'!$G$6*AS98/'England+Wales COVID data'!$D$6)</f>
        <v>0</v>
      </c>
      <c r="BO98">
        <f ca="1">('England+Wales COVID data'!$G$5*AT98/'England+Wales COVID data'!$D$5)</f>
        <v>0</v>
      </c>
      <c r="BP98">
        <f ca="1">('England+Wales COVID data'!$G$4*AU98/'England+Wales COVID data'!$D$4)</f>
        <v>0</v>
      </c>
      <c r="BQ98">
        <f ca="1">('England+Wales COVID data'!$G$3*AV98/'England+Wales COVID data'!$D$3)</f>
        <v>0</v>
      </c>
      <c r="BR98">
        <f t="shared" ca="1" si="67"/>
        <v>54292.458667993946</v>
      </c>
      <c r="BS98">
        <f>100*AB98/'England+Wales COVID data'!$D$23</f>
        <v>18.563562244407414</v>
      </c>
      <c r="BT98">
        <f ca="1">100*BR98/'England+Wales COVID data'!$G$23</f>
        <v>79.785531783438088</v>
      </c>
    </row>
    <row r="99" spans="4:72" x14ac:dyDescent="0.4">
      <c r="D99" s="7">
        <f t="shared" si="44"/>
        <v>44269</v>
      </c>
      <c r="E99" s="1">
        <v>96</v>
      </c>
      <c r="F99" s="1">
        <f t="shared" si="45"/>
        <v>150000</v>
      </c>
      <c r="G99">
        <f>SUM($F$3:F98)</f>
        <v>11124000</v>
      </c>
      <c r="H99">
        <f>MIN(G99,'England+Wales COVID data'!$D$22)</f>
        <v>528959</v>
      </c>
      <c r="I99">
        <f>MIN(G99-SUM(H99),'England+Wales COVID data'!$D$21)</f>
        <v>918437</v>
      </c>
      <c r="J99">
        <f>MIN($G99-SUM($H99:I99),'England+Wales COVID data'!$D$20)</f>
        <v>1491797</v>
      </c>
      <c r="K99">
        <f>MIN($G99-SUM($H99:J99),'England+Wales COVID data'!$D$19)</f>
        <v>1985125</v>
      </c>
      <c r="L99">
        <f>MIN($G99-SUM($H99:K99),'England+Wales COVID data'!$D$18)</f>
        <v>2900152</v>
      </c>
      <c r="M99">
        <f>MIN($G99-SUM($H99:L99),'England+Wales COVID data'!$D$17)</f>
        <v>3006776</v>
      </c>
      <c r="N99">
        <f>MIN($G99-SUM($H99:M99),'England+Wales COVID data'!$D$16)</f>
        <v>292754</v>
      </c>
      <c r="O99">
        <f>MIN($G99-SUM($H99:N99),'England+Wales COVID data'!$D$15)</f>
        <v>0</v>
      </c>
      <c r="P99">
        <f>MIN($G99-SUM($H99:O99),'England+Wales COVID data'!$D$14)</f>
        <v>0</v>
      </c>
      <c r="Q99">
        <f>MIN($G99-SUM($H99:P99),'England+Wales COVID data'!$D$13)</f>
        <v>0</v>
      </c>
      <c r="R99">
        <f>MIN($G99-SUM($H99:Q99),'England+Wales COVID data'!$D$12)</f>
        <v>0</v>
      </c>
      <c r="S99">
        <f>MIN($G99-SUM($H99:R99),'England+Wales COVID data'!$D$11)</f>
        <v>0</v>
      </c>
      <c r="T99">
        <f>MIN($G99-SUM($H99:S99),'England+Wales COVID data'!$D$10)</f>
        <v>0</v>
      </c>
      <c r="U99">
        <f>MIN($G99-SUM($H99:T99),'England+Wales COVID data'!$D$9)</f>
        <v>0</v>
      </c>
      <c r="V99">
        <f>MIN($G99-SUM($H99:U99),'England+Wales COVID data'!$D$8)</f>
        <v>0</v>
      </c>
      <c r="W99">
        <f>MIN($G99-SUM($H99:V99),'England+Wales COVID data'!$D$7)</f>
        <v>0</v>
      </c>
      <c r="X99">
        <f>MIN($G99-SUM($H99:W99),'England+Wales COVID data'!$D$6)</f>
        <v>0</v>
      </c>
      <c r="Y99">
        <f>MIN($G99-SUM($H99:X99),'England+Wales COVID data'!$D$5)</f>
        <v>0</v>
      </c>
      <c r="Z99">
        <f>MIN($G99-SUM($H99:Y99),'England+Wales COVID data'!$D$4)</f>
        <v>0</v>
      </c>
      <c r="AA99">
        <f>MIN($G99-SUM($H99:Z99),'England+Wales COVID data'!$D$3)</f>
        <v>0</v>
      </c>
      <c r="AB99">
        <f t="shared" si="46"/>
        <v>11124000</v>
      </c>
      <c r="AC99">
        <f t="shared" ca="1" si="43"/>
        <v>502511.05</v>
      </c>
      <c r="AD99">
        <f t="shared" ca="1" si="47"/>
        <v>872515.14999999991</v>
      </c>
      <c r="AE99">
        <f t="shared" ca="1" si="48"/>
        <v>1417207.15</v>
      </c>
      <c r="AF99">
        <f t="shared" ca="1" si="49"/>
        <v>1885868.75</v>
      </c>
      <c r="AG99">
        <f t="shared" ca="1" si="50"/>
        <v>2755144.4</v>
      </c>
      <c r="AH99">
        <f t="shared" ca="1" si="51"/>
        <v>142053.5</v>
      </c>
      <c r="AI99">
        <f t="shared" ca="1" si="52"/>
        <v>0</v>
      </c>
      <c r="AJ99">
        <f t="shared" ca="1" si="53"/>
        <v>0</v>
      </c>
      <c r="AK99">
        <f t="shared" ca="1" si="54"/>
        <v>0</v>
      </c>
      <c r="AL99">
        <f t="shared" ca="1" si="55"/>
        <v>0</v>
      </c>
      <c r="AM99">
        <f t="shared" ca="1" si="56"/>
        <v>0</v>
      </c>
      <c r="AN99">
        <f t="shared" ca="1" si="57"/>
        <v>0</v>
      </c>
      <c r="AO99">
        <f t="shared" ca="1" si="58"/>
        <v>0</v>
      </c>
      <c r="AP99">
        <f t="shared" ca="1" si="59"/>
        <v>0</v>
      </c>
      <c r="AQ99">
        <f t="shared" ca="1" si="60"/>
        <v>0</v>
      </c>
      <c r="AR99">
        <f t="shared" ca="1" si="61"/>
        <v>0</v>
      </c>
      <c r="AS99">
        <f t="shared" ca="1" si="62"/>
        <v>0</v>
      </c>
      <c r="AT99">
        <f t="shared" ca="1" si="63"/>
        <v>0</v>
      </c>
      <c r="AU99">
        <f t="shared" ca="1" si="64"/>
        <v>0</v>
      </c>
      <c r="AV99">
        <f t="shared" ca="1" si="65"/>
        <v>0</v>
      </c>
      <c r="AW99">
        <f t="shared" ca="1" si="66"/>
        <v>7575300</v>
      </c>
      <c r="AX99">
        <f ca="1">('England+Wales COVID data'!$G$22*AC99/'England+Wales COVID data'!$D$22)</f>
        <v>13806.349999999999</v>
      </c>
      <c r="AY99">
        <f ca="1">('England+Wales COVID data'!$G$21*AD99/'England+Wales COVID data'!$D$21)</f>
        <v>13154.65</v>
      </c>
      <c r="AZ99">
        <f ca="1">('England+Wales COVID data'!$G$20*AE99/'England+Wales COVID data'!$D$20)</f>
        <v>12379.449999999999</v>
      </c>
      <c r="BA99">
        <f ca="1">('England+Wales COVID data'!$G$19*AF99/'England+Wales COVID data'!$D$19)</f>
        <v>8835.9500000000007</v>
      </c>
      <c r="BB99">
        <f ca="1">('England+Wales COVID data'!$G$18*AG99/'England+Wales COVID data'!$D$18)</f>
        <v>6117.0499999999993</v>
      </c>
      <c r="BC99">
        <f ca="1">('England+Wales COVID data'!$G$17*AH99/'England+Wales COVID data'!$D$17)</f>
        <v>182.17462690935406</v>
      </c>
      <c r="BD99">
        <f ca="1">('England+Wales COVID data'!$G$16*AI99/'England+Wales COVID data'!$D$16)</f>
        <v>0</v>
      </c>
      <c r="BE99">
        <f ca="1">('England+Wales COVID data'!$G$15*AJ99/'England+Wales COVID data'!$D$15)</f>
        <v>0</v>
      </c>
      <c r="BF99">
        <f ca="1">('England+Wales COVID data'!$G$14*AK99/'England+Wales COVID data'!$D$14)</f>
        <v>0</v>
      </c>
      <c r="BG99">
        <f ca="1">('England+Wales COVID data'!$G$13*AL99/'England+Wales COVID data'!$D$13)</f>
        <v>0</v>
      </c>
      <c r="BH99">
        <f ca="1">('England+Wales COVID data'!$G$12*AM99/'England+Wales COVID data'!$D$12)</f>
        <v>0</v>
      </c>
      <c r="BI99">
        <f ca="1">('England+Wales COVID data'!$G$11*AN99/'England+Wales COVID data'!$D$11)</f>
        <v>0</v>
      </c>
      <c r="BJ99">
        <f ca="1">('England+Wales COVID data'!$G$10*AO99/'England+Wales COVID data'!$D$10)</f>
        <v>0</v>
      </c>
      <c r="BK99">
        <f ca="1">('England+Wales COVID data'!$G$9*AP99/'England+Wales COVID data'!$D$9)</f>
        <v>0</v>
      </c>
      <c r="BL99">
        <f ca="1">('England+Wales COVID data'!$G$8*AQ99/'England+Wales COVID data'!$D$8)</f>
        <v>0</v>
      </c>
      <c r="BM99">
        <f ca="1">('England+Wales COVID data'!$G$7*AR99/'England+Wales COVID data'!$D$7)</f>
        <v>0</v>
      </c>
      <c r="BN99">
        <f ca="1">('England+Wales COVID data'!$G$6*AS99/'England+Wales COVID data'!$D$6)</f>
        <v>0</v>
      </c>
      <c r="BO99">
        <f ca="1">('England+Wales COVID data'!$G$5*AT99/'England+Wales COVID data'!$D$5)</f>
        <v>0</v>
      </c>
      <c r="BP99">
        <f ca="1">('England+Wales COVID data'!$G$4*AU99/'England+Wales COVID data'!$D$4)</f>
        <v>0</v>
      </c>
      <c r="BQ99">
        <f ca="1">('England+Wales COVID data'!$G$3*AV99/'England+Wales COVID data'!$D$3)</f>
        <v>0</v>
      </c>
      <c r="BR99">
        <f t="shared" ca="1" si="67"/>
        <v>54475.624626909354</v>
      </c>
      <c r="BS99">
        <f>100*AB99/'England+Wales COVID data'!$D$23</f>
        <v>18.81730147683507</v>
      </c>
      <c r="BT99">
        <f ca="1">100*BR99/'England+Wales COVID data'!$G$23</f>
        <v>80.054703484171995</v>
      </c>
    </row>
    <row r="100" spans="4:72" x14ac:dyDescent="0.4">
      <c r="D100" s="7">
        <f t="shared" si="44"/>
        <v>44270</v>
      </c>
      <c r="E100" s="1">
        <v>97</v>
      </c>
      <c r="F100" s="1">
        <f t="shared" si="45"/>
        <v>150000</v>
      </c>
      <c r="G100">
        <f>SUM($F$3:F99)</f>
        <v>11274000</v>
      </c>
      <c r="H100">
        <f>MIN(G100,'England+Wales COVID data'!$D$22)</f>
        <v>528959</v>
      </c>
      <c r="I100">
        <f>MIN(G100-SUM(H100),'England+Wales COVID data'!$D$21)</f>
        <v>918437</v>
      </c>
      <c r="J100">
        <f>MIN($G100-SUM($H100:I100),'England+Wales COVID data'!$D$20)</f>
        <v>1491797</v>
      </c>
      <c r="K100">
        <f>MIN($G100-SUM($H100:J100),'England+Wales COVID data'!$D$19)</f>
        <v>1985125</v>
      </c>
      <c r="L100">
        <f>MIN($G100-SUM($H100:K100),'England+Wales COVID data'!$D$18)</f>
        <v>2900152</v>
      </c>
      <c r="M100">
        <f>MIN($G100-SUM($H100:L100),'England+Wales COVID data'!$D$17)</f>
        <v>3006776</v>
      </c>
      <c r="N100">
        <f>MIN($G100-SUM($H100:M100),'England+Wales COVID data'!$D$16)</f>
        <v>442754</v>
      </c>
      <c r="O100">
        <f>MIN($G100-SUM($H100:N100),'England+Wales COVID data'!$D$15)</f>
        <v>0</v>
      </c>
      <c r="P100">
        <f>MIN($G100-SUM($H100:O100),'England+Wales COVID data'!$D$14)</f>
        <v>0</v>
      </c>
      <c r="Q100">
        <f>MIN($G100-SUM($H100:P100),'England+Wales COVID data'!$D$13)</f>
        <v>0</v>
      </c>
      <c r="R100">
        <f>MIN($G100-SUM($H100:Q100),'England+Wales COVID data'!$D$12)</f>
        <v>0</v>
      </c>
      <c r="S100">
        <f>MIN($G100-SUM($H100:R100),'England+Wales COVID data'!$D$11)</f>
        <v>0</v>
      </c>
      <c r="T100">
        <f>MIN($G100-SUM($H100:S100),'England+Wales COVID data'!$D$10)</f>
        <v>0</v>
      </c>
      <c r="U100">
        <f>MIN($G100-SUM($H100:T100),'England+Wales COVID data'!$D$9)</f>
        <v>0</v>
      </c>
      <c r="V100">
        <f>MIN($G100-SUM($H100:U100),'England+Wales COVID data'!$D$8)</f>
        <v>0</v>
      </c>
      <c r="W100">
        <f>MIN($G100-SUM($H100:V100),'England+Wales COVID data'!$D$7)</f>
        <v>0</v>
      </c>
      <c r="X100">
        <f>MIN($G100-SUM($H100:W100),'England+Wales COVID data'!$D$6)</f>
        <v>0</v>
      </c>
      <c r="Y100">
        <f>MIN($G100-SUM($H100:X100),'England+Wales COVID data'!$D$5)</f>
        <v>0</v>
      </c>
      <c r="Z100">
        <f>MIN($G100-SUM($H100:Y100),'England+Wales COVID data'!$D$4)</f>
        <v>0</v>
      </c>
      <c r="AA100">
        <f>MIN($G100-SUM($H100:Z100),'England+Wales COVID data'!$D$3)</f>
        <v>0</v>
      </c>
      <c r="AB100">
        <f t="shared" si="46"/>
        <v>11274000</v>
      </c>
      <c r="AC100">
        <f t="shared" ca="1" si="43"/>
        <v>502511.05</v>
      </c>
      <c r="AD100">
        <f t="shared" ca="1" si="47"/>
        <v>872515.14999999991</v>
      </c>
      <c r="AE100">
        <f t="shared" ca="1" si="48"/>
        <v>1417207.15</v>
      </c>
      <c r="AF100">
        <f t="shared" ca="1" si="49"/>
        <v>1885868.75</v>
      </c>
      <c r="AG100">
        <f t="shared" ca="1" si="50"/>
        <v>2755144.4</v>
      </c>
      <c r="AH100">
        <f t="shared" ca="1" si="51"/>
        <v>284553.5</v>
      </c>
      <c r="AI100">
        <f t="shared" ca="1" si="52"/>
        <v>0</v>
      </c>
      <c r="AJ100">
        <f t="shared" ca="1" si="53"/>
        <v>0</v>
      </c>
      <c r="AK100">
        <f t="shared" ca="1" si="54"/>
        <v>0</v>
      </c>
      <c r="AL100">
        <f t="shared" ca="1" si="55"/>
        <v>0</v>
      </c>
      <c r="AM100">
        <f t="shared" ca="1" si="56"/>
        <v>0</v>
      </c>
      <c r="AN100">
        <f t="shared" ca="1" si="57"/>
        <v>0</v>
      </c>
      <c r="AO100">
        <f t="shared" ca="1" si="58"/>
        <v>0</v>
      </c>
      <c r="AP100">
        <f t="shared" ca="1" si="59"/>
        <v>0</v>
      </c>
      <c r="AQ100">
        <f t="shared" ca="1" si="60"/>
        <v>0</v>
      </c>
      <c r="AR100">
        <f t="shared" ca="1" si="61"/>
        <v>0</v>
      </c>
      <c r="AS100">
        <f t="shared" ca="1" si="62"/>
        <v>0</v>
      </c>
      <c r="AT100">
        <f t="shared" ca="1" si="63"/>
        <v>0</v>
      </c>
      <c r="AU100">
        <f t="shared" ca="1" si="64"/>
        <v>0</v>
      </c>
      <c r="AV100">
        <f t="shared" ca="1" si="65"/>
        <v>0</v>
      </c>
      <c r="AW100">
        <f t="shared" ca="1" si="66"/>
        <v>7717800</v>
      </c>
      <c r="AX100">
        <f ca="1">('England+Wales COVID data'!$G$22*AC100/'England+Wales COVID data'!$D$22)</f>
        <v>13806.349999999999</v>
      </c>
      <c r="AY100">
        <f ca="1">('England+Wales COVID data'!$G$21*AD100/'England+Wales COVID data'!$D$21)</f>
        <v>13154.65</v>
      </c>
      <c r="AZ100">
        <f ca="1">('England+Wales COVID data'!$G$20*AE100/'England+Wales COVID data'!$D$20)</f>
        <v>12379.449999999999</v>
      </c>
      <c r="BA100">
        <f ca="1">('England+Wales COVID data'!$G$19*AF100/'England+Wales COVID data'!$D$19)</f>
        <v>8835.9500000000007</v>
      </c>
      <c r="BB100">
        <f ca="1">('England+Wales COVID data'!$G$18*AG100/'England+Wales COVID data'!$D$18)</f>
        <v>6117.0499999999993</v>
      </c>
      <c r="BC100">
        <f ca="1">('England+Wales COVID data'!$G$17*AH100/'England+Wales COVID data'!$D$17)</f>
        <v>364.92186182143269</v>
      </c>
      <c r="BD100">
        <f ca="1">('England+Wales COVID data'!$G$16*AI100/'England+Wales COVID data'!$D$16)</f>
        <v>0</v>
      </c>
      <c r="BE100">
        <f ca="1">('England+Wales COVID data'!$G$15*AJ100/'England+Wales COVID data'!$D$15)</f>
        <v>0</v>
      </c>
      <c r="BF100">
        <f ca="1">('England+Wales COVID data'!$G$14*AK100/'England+Wales COVID data'!$D$14)</f>
        <v>0</v>
      </c>
      <c r="BG100">
        <f ca="1">('England+Wales COVID data'!$G$13*AL100/'England+Wales COVID data'!$D$13)</f>
        <v>0</v>
      </c>
      <c r="BH100">
        <f ca="1">('England+Wales COVID data'!$G$12*AM100/'England+Wales COVID data'!$D$12)</f>
        <v>0</v>
      </c>
      <c r="BI100">
        <f ca="1">('England+Wales COVID data'!$G$11*AN100/'England+Wales COVID data'!$D$11)</f>
        <v>0</v>
      </c>
      <c r="BJ100">
        <f ca="1">('England+Wales COVID data'!$G$10*AO100/'England+Wales COVID data'!$D$10)</f>
        <v>0</v>
      </c>
      <c r="BK100">
        <f ca="1">('England+Wales COVID data'!$G$9*AP100/'England+Wales COVID data'!$D$9)</f>
        <v>0</v>
      </c>
      <c r="BL100">
        <f ca="1">('England+Wales COVID data'!$G$8*AQ100/'England+Wales COVID data'!$D$8)</f>
        <v>0</v>
      </c>
      <c r="BM100">
        <f ca="1">('England+Wales COVID data'!$G$7*AR100/'England+Wales COVID data'!$D$7)</f>
        <v>0</v>
      </c>
      <c r="BN100">
        <f ca="1">('England+Wales COVID data'!$G$6*AS100/'England+Wales COVID data'!$D$6)</f>
        <v>0</v>
      </c>
      <c r="BO100">
        <f ca="1">('England+Wales COVID data'!$G$5*AT100/'England+Wales COVID data'!$D$5)</f>
        <v>0</v>
      </c>
      <c r="BP100">
        <f ca="1">('England+Wales COVID data'!$G$4*AU100/'England+Wales COVID data'!$D$4)</f>
        <v>0</v>
      </c>
      <c r="BQ100">
        <f ca="1">('England+Wales COVID data'!$G$3*AV100/'England+Wales COVID data'!$D$3)</f>
        <v>0</v>
      </c>
      <c r="BR100">
        <f t="shared" ca="1" si="67"/>
        <v>54658.371861821433</v>
      </c>
      <c r="BS100">
        <f>100*AB100/'England+Wales COVID data'!$D$23</f>
        <v>19.071040709262729</v>
      </c>
      <c r="BT100">
        <f ca="1">100*BR100/'England+Wales COVID data'!$G$23</f>
        <v>80.323259848667746</v>
      </c>
    </row>
    <row r="101" spans="4:72" x14ac:dyDescent="0.4">
      <c r="D101" s="7">
        <f t="shared" si="44"/>
        <v>44271</v>
      </c>
      <c r="E101" s="1">
        <v>98</v>
      </c>
      <c r="F101" s="1">
        <f t="shared" si="45"/>
        <v>150000</v>
      </c>
      <c r="G101">
        <f>SUM($F$3:F100)</f>
        <v>11424000</v>
      </c>
      <c r="H101">
        <f>MIN(G101,'England+Wales COVID data'!$D$22)</f>
        <v>528959</v>
      </c>
      <c r="I101">
        <f>MIN(G101-SUM(H101),'England+Wales COVID data'!$D$21)</f>
        <v>918437</v>
      </c>
      <c r="J101">
        <f>MIN($G101-SUM($H101:I101),'England+Wales COVID data'!$D$20)</f>
        <v>1491797</v>
      </c>
      <c r="K101">
        <f>MIN($G101-SUM($H101:J101),'England+Wales COVID data'!$D$19)</f>
        <v>1985125</v>
      </c>
      <c r="L101">
        <f>MIN($G101-SUM($H101:K101),'England+Wales COVID data'!$D$18)</f>
        <v>2900152</v>
      </c>
      <c r="M101">
        <f>MIN($G101-SUM($H101:L101),'England+Wales COVID data'!$D$17)</f>
        <v>3006776</v>
      </c>
      <c r="N101">
        <f>MIN($G101-SUM($H101:M101),'England+Wales COVID data'!$D$16)</f>
        <v>592754</v>
      </c>
      <c r="O101">
        <f>MIN($G101-SUM($H101:N101),'England+Wales COVID data'!$D$15)</f>
        <v>0</v>
      </c>
      <c r="P101">
        <f>MIN($G101-SUM($H101:O101),'England+Wales COVID data'!$D$14)</f>
        <v>0</v>
      </c>
      <c r="Q101">
        <f>MIN($G101-SUM($H101:P101),'England+Wales COVID data'!$D$13)</f>
        <v>0</v>
      </c>
      <c r="R101">
        <f>MIN($G101-SUM($H101:Q101),'England+Wales COVID data'!$D$12)</f>
        <v>0</v>
      </c>
      <c r="S101">
        <f>MIN($G101-SUM($H101:R101),'England+Wales COVID data'!$D$11)</f>
        <v>0</v>
      </c>
      <c r="T101">
        <f>MIN($G101-SUM($H101:S101),'England+Wales COVID data'!$D$10)</f>
        <v>0</v>
      </c>
      <c r="U101">
        <f>MIN($G101-SUM($H101:T101),'England+Wales COVID data'!$D$9)</f>
        <v>0</v>
      </c>
      <c r="V101">
        <f>MIN($G101-SUM($H101:U101),'England+Wales COVID data'!$D$8)</f>
        <v>0</v>
      </c>
      <c r="W101">
        <f>MIN($G101-SUM($H101:V101),'England+Wales COVID data'!$D$7)</f>
        <v>0</v>
      </c>
      <c r="X101">
        <f>MIN($G101-SUM($H101:W101),'England+Wales COVID data'!$D$6)</f>
        <v>0</v>
      </c>
      <c r="Y101">
        <f>MIN($G101-SUM($H101:X101),'England+Wales COVID data'!$D$5)</f>
        <v>0</v>
      </c>
      <c r="Z101">
        <f>MIN($G101-SUM($H101:Y101),'England+Wales COVID data'!$D$4)</f>
        <v>0</v>
      </c>
      <c r="AA101">
        <f>MIN($G101-SUM($H101:Z101),'England+Wales COVID data'!$D$3)</f>
        <v>0</v>
      </c>
      <c r="AB101">
        <f t="shared" si="46"/>
        <v>11424000</v>
      </c>
      <c r="AC101">
        <f t="shared" ca="1" si="43"/>
        <v>502511.05</v>
      </c>
      <c r="AD101">
        <f t="shared" ca="1" si="47"/>
        <v>872515.14999999991</v>
      </c>
      <c r="AE101">
        <f t="shared" ca="1" si="48"/>
        <v>1417207.15</v>
      </c>
      <c r="AF101">
        <f t="shared" ca="1" si="49"/>
        <v>1885868.75</v>
      </c>
      <c r="AG101">
        <f t="shared" ca="1" si="50"/>
        <v>2755144.4</v>
      </c>
      <c r="AH101">
        <f t="shared" ca="1" si="51"/>
        <v>427053.5</v>
      </c>
      <c r="AI101">
        <f t="shared" ca="1" si="52"/>
        <v>0</v>
      </c>
      <c r="AJ101">
        <f t="shared" ca="1" si="53"/>
        <v>0</v>
      </c>
      <c r="AK101">
        <f t="shared" ca="1" si="54"/>
        <v>0</v>
      </c>
      <c r="AL101">
        <f t="shared" ca="1" si="55"/>
        <v>0</v>
      </c>
      <c r="AM101">
        <f t="shared" ca="1" si="56"/>
        <v>0</v>
      </c>
      <c r="AN101">
        <f t="shared" ca="1" si="57"/>
        <v>0</v>
      </c>
      <c r="AO101">
        <f t="shared" ca="1" si="58"/>
        <v>0</v>
      </c>
      <c r="AP101">
        <f t="shared" ca="1" si="59"/>
        <v>0</v>
      </c>
      <c r="AQ101">
        <f t="shared" ca="1" si="60"/>
        <v>0</v>
      </c>
      <c r="AR101">
        <f t="shared" ca="1" si="61"/>
        <v>0</v>
      </c>
      <c r="AS101">
        <f t="shared" ca="1" si="62"/>
        <v>0</v>
      </c>
      <c r="AT101">
        <f t="shared" ca="1" si="63"/>
        <v>0</v>
      </c>
      <c r="AU101">
        <f t="shared" ca="1" si="64"/>
        <v>0</v>
      </c>
      <c r="AV101">
        <f t="shared" ca="1" si="65"/>
        <v>0</v>
      </c>
      <c r="AW101">
        <f t="shared" ca="1" si="66"/>
        <v>7860300</v>
      </c>
      <c r="AX101">
        <f ca="1">('England+Wales COVID data'!$G$22*AC101/'England+Wales COVID data'!$D$22)</f>
        <v>13806.349999999999</v>
      </c>
      <c r="AY101">
        <f ca="1">('England+Wales COVID data'!$G$21*AD101/'England+Wales COVID data'!$D$21)</f>
        <v>13154.65</v>
      </c>
      <c r="AZ101">
        <f ca="1">('England+Wales COVID data'!$G$20*AE101/'England+Wales COVID data'!$D$20)</f>
        <v>12379.449999999999</v>
      </c>
      <c r="BA101">
        <f ca="1">('England+Wales COVID data'!$G$19*AF101/'England+Wales COVID data'!$D$19)</f>
        <v>8835.9500000000007</v>
      </c>
      <c r="BB101">
        <f ca="1">('England+Wales COVID data'!$G$18*AG101/'England+Wales COVID data'!$D$18)</f>
        <v>6117.0499999999993</v>
      </c>
      <c r="BC101">
        <f ca="1">('England+Wales COVID data'!$G$17*AH101/'England+Wales COVID data'!$D$17)</f>
        <v>547.6690967335112</v>
      </c>
      <c r="BD101">
        <f ca="1">('England+Wales COVID data'!$G$16*AI101/'England+Wales COVID data'!$D$16)</f>
        <v>0</v>
      </c>
      <c r="BE101">
        <f ca="1">('England+Wales COVID data'!$G$15*AJ101/'England+Wales COVID data'!$D$15)</f>
        <v>0</v>
      </c>
      <c r="BF101">
        <f ca="1">('England+Wales COVID data'!$G$14*AK101/'England+Wales COVID data'!$D$14)</f>
        <v>0</v>
      </c>
      <c r="BG101">
        <f ca="1">('England+Wales COVID data'!$G$13*AL101/'England+Wales COVID data'!$D$13)</f>
        <v>0</v>
      </c>
      <c r="BH101">
        <f ca="1">('England+Wales COVID data'!$G$12*AM101/'England+Wales COVID data'!$D$12)</f>
        <v>0</v>
      </c>
      <c r="BI101">
        <f ca="1">('England+Wales COVID data'!$G$11*AN101/'England+Wales COVID data'!$D$11)</f>
        <v>0</v>
      </c>
      <c r="BJ101">
        <f ca="1">('England+Wales COVID data'!$G$10*AO101/'England+Wales COVID data'!$D$10)</f>
        <v>0</v>
      </c>
      <c r="BK101">
        <f ca="1">('England+Wales COVID data'!$G$9*AP101/'England+Wales COVID data'!$D$9)</f>
        <v>0</v>
      </c>
      <c r="BL101">
        <f ca="1">('England+Wales COVID data'!$G$8*AQ101/'England+Wales COVID data'!$D$8)</f>
        <v>0</v>
      </c>
      <c r="BM101">
        <f ca="1">('England+Wales COVID data'!$G$7*AR101/'England+Wales COVID data'!$D$7)</f>
        <v>0</v>
      </c>
      <c r="BN101">
        <f ca="1">('England+Wales COVID data'!$G$6*AS101/'England+Wales COVID data'!$D$6)</f>
        <v>0</v>
      </c>
      <c r="BO101">
        <f ca="1">('England+Wales COVID data'!$G$5*AT101/'England+Wales COVID data'!$D$5)</f>
        <v>0</v>
      </c>
      <c r="BP101">
        <f ca="1">('England+Wales COVID data'!$G$4*AU101/'England+Wales COVID data'!$D$4)</f>
        <v>0</v>
      </c>
      <c r="BQ101">
        <f ca="1">('England+Wales COVID data'!$G$3*AV101/'England+Wales COVID data'!$D$3)</f>
        <v>0</v>
      </c>
      <c r="BR101">
        <f t="shared" ca="1" si="67"/>
        <v>54841.119096733506</v>
      </c>
      <c r="BS101">
        <f>100*AB101/'England+Wales COVID data'!$D$23</f>
        <v>19.324779941690387</v>
      </c>
      <c r="BT101">
        <f ca="1">100*BR101/'England+Wales COVID data'!$G$23</f>
        <v>80.591816213163511</v>
      </c>
    </row>
    <row r="102" spans="4:72" x14ac:dyDescent="0.4">
      <c r="D102" s="7">
        <f t="shared" si="44"/>
        <v>44272</v>
      </c>
      <c r="E102" s="1">
        <v>99</v>
      </c>
      <c r="F102" s="1">
        <f t="shared" si="45"/>
        <v>150000</v>
      </c>
      <c r="G102">
        <f>SUM($F$3:F101)</f>
        <v>11574000</v>
      </c>
      <c r="H102">
        <f>MIN(G102,'England+Wales COVID data'!$D$22)</f>
        <v>528959</v>
      </c>
      <c r="I102">
        <f>MIN(G102-SUM(H102),'England+Wales COVID data'!$D$21)</f>
        <v>918437</v>
      </c>
      <c r="J102">
        <f>MIN($G102-SUM($H102:I102),'England+Wales COVID data'!$D$20)</f>
        <v>1491797</v>
      </c>
      <c r="K102">
        <f>MIN($G102-SUM($H102:J102),'England+Wales COVID data'!$D$19)</f>
        <v>1985125</v>
      </c>
      <c r="L102">
        <f>MIN($G102-SUM($H102:K102),'England+Wales COVID data'!$D$18)</f>
        <v>2900152</v>
      </c>
      <c r="M102">
        <f>MIN($G102-SUM($H102:L102),'England+Wales COVID data'!$D$17)</f>
        <v>3006776</v>
      </c>
      <c r="N102">
        <f>MIN($G102-SUM($H102:M102),'England+Wales COVID data'!$D$16)</f>
        <v>742754</v>
      </c>
      <c r="O102">
        <f>MIN($G102-SUM($H102:N102),'England+Wales COVID data'!$D$15)</f>
        <v>0</v>
      </c>
      <c r="P102">
        <f>MIN($G102-SUM($H102:O102),'England+Wales COVID data'!$D$14)</f>
        <v>0</v>
      </c>
      <c r="Q102">
        <f>MIN($G102-SUM($H102:P102),'England+Wales COVID data'!$D$13)</f>
        <v>0</v>
      </c>
      <c r="R102">
        <f>MIN($G102-SUM($H102:Q102),'England+Wales COVID data'!$D$12)</f>
        <v>0</v>
      </c>
      <c r="S102">
        <f>MIN($G102-SUM($H102:R102),'England+Wales COVID data'!$D$11)</f>
        <v>0</v>
      </c>
      <c r="T102">
        <f>MIN($G102-SUM($H102:S102),'England+Wales COVID data'!$D$10)</f>
        <v>0</v>
      </c>
      <c r="U102">
        <f>MIN($G102-SUM($H102:T102),'England+Wales COVID data'!$D$9)</f>
        <v>0</v>
      </c>
      <c r="V102">
        <f>MIN($G102-SUM($H102:U102),'England+Wales COVID data'!$D$8)</f>
        <v>0</v>
      </c>
      <c r="W102">
        <f>MIN($G102-SUM($H102:V102),'England+Wales COVID data'!$D$7)</f>
        <v>0</v>
      </c>
      <c r="X102">
        <f>MIN($G102-SUM($H102:W102),'England+Wales COVID data'!$D$6)</f>
        <v>0</v>
      </c>
      <c r="Y102">
        <f>MIN($G102-SUM($H102:X102),'England+Wales COVID data'!$D$5)</f>
        <v>0</v>
      </c>
      <c r="Z102">
        <f>MIN($G102-SUM($H102:Y102),'England+Wales COVID data'!$D$4)</f>
        <v>0</v>
      </c>
      <c r="AA102">
        <f>MIN($G102-SUM($H102:Z102),'England+Wales COVID data'!$D$3)</f>
        <v>0</v>
      </c>
      <c r="AB102">
        <f t="shared" si="46"/>
        <v>11574000</v>
      </c>
      <c r="AC102">
        <f t="shared" ca="1" si="43"/>
        <v>502511.05</v>
      </c>
      <c r="AD102">
        <f t="shared" ca="1" si="47"/>
        <v>872515.14999999991</v>
      </c>
      <c r="AE102">
        <f t="shared" ca="1" si="48"/>
        <v>1417207.15</v>
      </c>
      <c r="AF102">
        <f t="shared" ca="1" si="49"/>
        <v>1885868.75</v>
      </c>
      <c r="AG102">
        <f t="shared" ca="1" si="50"/>
        <v>2755144.4</v>
      </c>
      <c r="AH102">
        <f t="shared" ca="1" si="51"/>
        <v>569553.5</v>
      </c>
      <c r="AI102">
        <f t="shared" ca="1" si="52"/>
        <v>0</v>
      </c>
      <c r="AJ102">
        <f t="shared" ca="1" si="53"/>
        <v>0</v>
      </c>
      <c r="AK102">
        <f t="shared" ca="1" si="54"/>
        <v>0</v>
      </c>
      <c r="AL102">
        <f t="shared" ca="1" si="55"/>
        <v>0</v>
      </c>
      <c r="AM102">
        <f t="shared" ca="1" si="56"/>
        <v>0</v>
      </c>
      <c r="AN102">
        <f t="shared" ca="1" si="57"/>
        <v>0</v>
      </c>
      <c r="AO102">
        <f t="shared" ca="1" si="58"/>
        <v>0</v>
      </c>
      <c r="AP102">
        <f t="shared" ca="1" si="59"/>
        <v>0</v>
      </c>
      <c r="AQ102">
        <f t="shared" ca="1" si="60"/>
        <v>0</v>
      </c>
      <c r="AR102">
        <f t="shared" ca="1" si="61"/>
        <v>0</v>
      </c>
      <c r="AS102">
        <f t="shared" ca="1" si="62"/>
        <v>0</v>
      </c>
      <c r="AT102">
        <f t="shared" ca="1" si="63"/>
        <v>0</v>
      </c>
      <c r="AU102">
        <f t="shared" ca="1" si="64"/>
        <v>0</v>
      </c>
      <c r="AV102">
        <f t="shared" ca="1" si="65"/>
        <v>0</v>
      </c>
      <c r="AW102">
        <f t="shared" ca="1" si="66"/>
        <v>8002800</v>
      </c>
      <c r="AX102">
        <f ca="1">('England+Wales COVID data'!$G$22*AC102/'England+Wales COVID data'!$D$22)</f>
        <v>13806.349999999999</v>
      </c>
      <c r="AY102">
        <f ca="1">('England+Wales COVID data'!$G$21*AD102/'England+Wales COVID data'!$D$21)</f>
        <v>13154.65</v>
      </c>
      <c r="AZ102">
        <f ca="1">('England+Wales COVID data'!$G$20*AE102/'England+Wales COVID data'!$D$20)</f>
        <v>12379.449999999999</v>
      </c>
      <c r="BA102">
        <f ca="1">('England+Wales COVID data'!$G$19*AF102/'England+Wales COVID data'!$D$19)</f>
        <v>8835.9500000000007</v>
      </c>
      <c r="BB102">
        <f ca="1">('England+Wales COVID data'!$G$18*AG102/'England+Wales COVID data'!$D$18)</f>
        <v>6117.0499999999993</v>
      </c>
      <c r="BC102">
        <f ca="1">('England+Wales COVID data'!$G$17*AH102/'England+Wales COVID data'!$D$17)</f>
        <v>730.41633164558982</v>
      </c>
      <c r="BD102">
        <f ca="1">('England+Wales COVID data'!$G$16*AI102/'England+Wales COVID data'!$D$16)</f>
        <v>0</v>
      </c>
      <c r="BE102">
        <f ca="1">('England+Wales COVID data'!$G$15*AJ102/'England+Wales COVID data'!$D$15)</f>
        <v>0</v>
      </c>
      <c r="BF102">
        <f ca="1">('England+Wales COVID data'!$G$14*AK102/'England+Wales COVID data'!$D$14)</f>
        <v>0</v>
      </c>
      <c r="BG102">
        <f ca="1">('England+Wales COVID data'!$G$13*AL102/'England+Wales COVID data'!$D$13)</f>
        <v>0</v>
      </c>
      <c r="BH102">
        <f ca="1">('England+Wales COVID data'!$G$12*AM102/'England+Wales COVID data'!$D$12)</f>
        <v>0</v>
      </c>
      <c r="BI102">
        <f ca="1">('England+Wales COVID data'!$G$11*AN102/'England+Wales COVID data'!$D$11)</f>
        <v>0</v>
      </c>
      <c r="BJ102">
        <f ca="1">('England+Wales COVID data'!$G$10*AO102/'England+Wales COVID data'!$D$10)</f>
        <v>0</v>
      </c>
      <c r="BK102">
        <f ca="1">('England+Wales COVID data'!$G$9*AP102/'England+Wales COVID data'!$D$9)</f>
        <v>0</v>
      </c>
      <c r="BL102">
        <f ca="1">('England+Wales COVID data'!$G$8*AQ102/'England+Wales COVID data'!$D$8)</f>
        <v>0</v>
      </c>
      <c r="BM102">
        <f ca="1">('England+Wales COVID data'!$G$7*AR102/'England+Wales COVID data'!$D$7)</f>
        <v>0</v>
      </c>
      <c r="BN102">
        <f ca="1">('England+Wales COVID data'!$G$6*AS102/'England+Wales COVID data'!$D$6)</f>
        <v>0</v>
      </c>
      <c r="BO102">
        <f ca="1">('England+Wales COVID data'!$G$5*AT102/'England+Wales COVID data'!$D$5)</f>
        <v>0</v>
      </c>
      <c r="BP102">
        <f ca="1">('England+Wales COVID data'!$G$4*AU102/'England+Wales COVID data'!$D$4)</f>
        <v>0</v>
      </c>
      <c r="BQ102">
        <f ca="1">('England+Wales COVID data'!$G$3*AV102/'England+Wales COVID data'!$D$3)</f>
        <v>0</v>
      </c>
      <c r="BR102">
        <f t="shared" ca="1" si="67"/>
        <v>55023.866331645586</v>
      </c>
      <c r="BS102">
        <f>100*AB102/'England+Wales COVID data'!$D$23</f>
        <v>19.578519174118043</v>
      </c>
      <c r="BT102">
        <f ca="1">100*BR102/'England+Wales COVID data'!$G$23</f>
        <v>80.860372577659277</v>
      </c>
    </row>
    <row r="103" spans="4:72" x14ac:dyDescent="0.4">
      <c r="D103" s="7">
        <f t="shared" si="44"/>
        <v>44273</v>
      </c>
      <c r="E103" s="1">
        <v>100</v>
      </c>
      <c r="F103" s="1">
        <f t="shared" si="45"/>
        <v>150000</v>
      </c>
      <c r="G103">
        <f>SUM($F$3:F102)</f>
        <v>11724000</v>
      </c>
      <c r="H103">
        <f>MIN(G103,'England+Wales COVID data'!$D$22)</f>
        <v>528959</v>
      </c>
      <c r="I103">
        <f>MIN(G103-SUM(H103),'England+Wales COVID data'!$D$21)</f>
        <v>918437</v>
      </c>
      <c r="J103">
        <f>MIN($G103-SUM($H103:I103),'England+Wales COVID data'!$D$20)</f>
        <v>1491797</v>
      </c>
      <c r="K103">
        <f>MIN($G103-SUM($H103:J103),'England+Wales COVID data'!$D$19)</f>
        <v>1985125</v>
      </c>
      <c r="L103">
        <f>MIN($G103-SUM($H103:K103),'England+Wales COVID data'!$D$18)</f>
        <v>2900152</v>
      </c>
      <c r="M103">
        <f>MIN($G103-SUM($H103:L103),'England+Wales COVID data'!$D$17)</f>
        <v>3006776</v>
      </c>
      <c r="N103">
        <f>MIN($G103-SUM($H103:M103),'England+Wales COVID data'!$D$16)</f>
        <v>892754</v>
      </c>
      <c r="O103">
        <f>MIN($G103-SUM($H103:N103),'England+Wales COVID data'!$D$15)</f>
        <v>0</v>
      </c>
      <c r="P103">
        <f>MIN($G103-SUM($H103:O103),'England+Wales COVID data'!$D$14)</f>
        <v>0</v>
      </c>
      <c r="Q103">
        <f>MIN($G103-SUM($H103:P103),'England+Wales COVID data'!$D$13)</f>
        <v>0</v>
      </c>
      <c r="R103">
        <f>MIN($G103-SUM($H103:Q103),'England+Wales COVID data'!$D$12)</f>
        <v>0</v>
      </c>
      <c r="S103">
        <f>MIN($G103-SUM($H103:R103),'England+Wales COVID data'!$D$11)</f>
        <v>0</v>
      </c>
      <c r="T103">
        <f>MIN($G103-SUM($H103:S103),'England+Wales COVID data'!$D$10)</f>
        <v>0</v>
      </c>
      <c r="U103">
        <f>MIN($G103-SUM($H103:T103),'England+Wales COVID data'!$D$9)</f>
        <v>0</v>
      </c>
      <c r="V103">
        <f>MIN($G103-SUM($H103:U103),'England+Wales COVID data'!$D$8)</f>
        <v>0</v>
      </c>
      <c r="W103">
        <f>MIN($G103-SUM($H103:V103),'England+Wales COVID data'!$D$7)</f>
        <v>0</v>
      </c>
      <c r="X103">
        <f>MIN($G103-SUM($H103:W103),'England+Wales COVID data'!$D$6)</f>
        <v>0</v>
      </c>
      <c r="Y103">
        <f>MIN($G103-SUM($H103:X103),'England+Wales COVID data'!$D$5)</f>
        <v>0</v>
      </c>
      <c r="Z103">
        <f>MIN($G103-SUM($H103:Y103),'England+Wales COVID data'!$D$4)</f>
        <v>0</v>
      </c>
      <c r="AA103">
        <f>MIN($G103-SUM($H103:Z103),'England+Wales COVID data'!$D$3)</f>
        <v>0</v>
      </c>
      <c r="AB103">
        <f t="shared" si="46"/>
        <v>11724000</v>
      </c>
      <c r="AC103">
        <f t="shared" ca="1" si="43"/>
        <v>502511.05</v>
      </c>
      <c r="AD103">
        <f t="shared" ca="1" si="47"/>
        <v>872515.14999999991</v>
      </c>
      <c r="AE103">
        <f t="shared" ca="1" si="48"/>
        <v>1417207.15</v>
      </c>
      <c r="AF103">
        <f t="shared" ca="1" si="49"/>
        <v>1885868.75</v>
      </c>
      <c r="AG103">
        <f t="shared" ca="1" si="50"/>
        <v>2755144.4</v>
      </c>
      <c r="AH103">
        <f t="shared" ca="1" si="51"/>
        <v>712053.5</v>
      </c>
      <c r="AI103">
        <f t="shared" ca="1" si="52"/>
        <v>0</v>
      </c>
      <c r="AJ103">
        <f t="shared" ca="1" si="53"/>
        <v>0</v>
      </c>
      <c r="AK103">
        <f t="shared" ca="1" si="54"/>
        <v>0</v>
      </c>
      <c r="AL103">
        <f t="shared" ca="1" si="55"/>
        <v>0</v>
      </c>
      <c r="AM103">
        <f t="shared" ca="1" si="56"/>
        <v>0</v>
      </c>
      <c r="AN103">
        <f t="shared" ca="1" si="57"/>
        <v>0</v>
      </c>
      <c r="AO103">
        <f t="shared" ca="1" si="58"/>
        <v>0</v>
      </c>
      <c r="AP103">
        <f t="shared" ca="1" si="59"/>
        <v>0</v>
      </c>
      <c r="AQ103">
        <f t="shared" ca="1" si="60"/>
        <v>0</v>
      </c>
      <c r="AR103">
        <f t="shared" ca="1" si="61"/>
        <v>0</v>
      </c>
      <c r="AS103">
        <f t="shared" ca="1" si="62"/>
        <v>0</v>
      </c>
      <c r="AT103">
        <f t="shared" ca="1" si="63"/>
        <v>0</v>
      </c>
      <c r="AU103">
        <f t="shared" ca="1" si="64"/>
        <v>0</v>
      </c>
      <c r="AV103">
        <f t="shared" ca="1" si="65"/>
        <v>0</v>
      </c>
      <c r="AW103">
        <f t="shared" ca="1" si="66"/>
        <v>8145300</v>
      </c>
      <c r="AX103">
        <f ca="1">('England+Wales COVID data'!$G$22*AC103/'England+Wales COVID data'!$D$22)</f>
        <v>13806.349999999999</v>
      </c>
      <c r="AY103">
        <f ca="1">('England+Wales COVID data'!$G$21*AD103/'England+Wales COVID data'!$D$21)</f>
        <v>13154.65</v>
      </c>
      <c r="AZ103">
        <f ca="1">('England+Wales COVID data'!$G$20*AE103/'England+Wales COVID data'!$D$20)</f>
        <v>12379.449999999999</v>
      </c>
      <c r="BA103">
        <f ca="1">('England+Wales COVID data'!$G$19*AF103/'England+Wales COVID data'!$D$19)</f>
        <v>8835.9500000000007</v>
      </c>
      <c r="BB103">
        <f ca="1">('England+Wales COVID data'!$G$18*AG103/'England+Wales COVID data'!$D$18)</f>
        <v>6117.0499999999993</v>
      </c>
      <c r="BC103">
        <f ca="1">('England+Wales COVID data'!$G$17*AH103/'England+Wales COVID data'!$D$17)</f>
        <v>913.16356655766845</v>
      </c>
      <c r="BD103">
        <f ca="1">('England+Wales COVID data'!$G$16*AI103/'England+Wales COVID data'!$D$16)</f>
        <v>0</v>
      </c>
      <c r="BE103">
        <f ca="1">('England+Wales COVID data'!$G$15*AJ103/'England+Wales COVID data'!$D$15)</f>
        <v>0</v>
      </c>
      <c r="BF103">
        <f ca="1">('England+Wales COVID data'!$G$14*AK103/'England+Wales COVID data'!$D$14)</f>
        <v>0</v>
      </c>
      <c r="BG103">
        <f ca="1">('England+Wales COVID data'!$G$13*AL103/'England+Wales COVID data'!$D$13)</f>
        <v>0</v>
      </c>
      <c r="BH103">
        <f ca="1">('England+Wales COVID data'!$G$12*AM103/'England+Wales COVID data'!$D$12)</f>
        <v>0</v>
      </c>
      <c r="BI103">
        <f ca="1">('England+Wales COVID data'!$G$11*AN103/'England+Wales COVID data'!$D$11)</f>
        <v>0</v>
      </c>
      <c r="BJ103">
        <f ca="1">('England+Wales COVID data'!$G$10*AO103/'England+Wales COVID data'!$D$10)</f>
        <v>0</v>
      </c>
      <c r="BK103">
        <f ca="1">('England+Wales COVID data'!$G$9*AP103/'England+Wales COVID data'!$D$9)</f>
        <v>0</v>
      </c>
      <c r="BL103">
        <f ca="1">('England+Wales COVID data'!$G$8*AQ103/'England+Wales COVID data'!$D$8)</f>
        <v>0</v>
      </c>
      <c r="BM103">
        <f ca="1">('England+Wales COVID data'!$G$7*AR103/'England+Wales COVID data'!$D$7)</f>
        <v>0</v>
      </c>
      <c r="BN103">
        <f ca="1">('England+Wales COVID data'!$G$6*AS103/'England+Wales COVID data'!$D$6)</f>
        <v>0</v>
      </c>
      <c r="BO103">
        <f ca="1">('England+Wales COVID data'!$G$5*AT103/'England+Wales COVID data'!$D$5)</f>
        <v>0</v>
      </c>
      <c r="BP103">
        <f ca="1">('England+Wales COVID data'!$G$4*AU103/'England+Wales COVID data'!$D$4)</f>
        <v>0</v>
      </c>
      <c r="BQ103">
        <f ca="1">('England+Wales COVID data'!$G$3*AV103/'England+Wales COVID data'!$D$3)</f>
        <v>0</v>
      </c>
      <c r="BR103">
        <f t="shared" ca="1" si="67"/>
        <v>55206.613566557666</v>
      </c>
      <c r="BS103">
        <f>100*AB103/'England+Wales COVID data'!$D$23</f>
        <v>19.832258406545701</v>
      </c>
      <c r="BT103">
        <f ca="1">100*BR103/'England+Wales COVID data'!$G$23</f>
        <v>81.128928942155042</v>
      </c>
    </row>
    <row r="104" spans="4:72" x14ac:dyDescent="0.4">
      <c r="D104" s="7">
        <f t="shared" si="44"/>
        <v>44274</v>
      </c>
      <c r="E104" s="1">
        <v>101</v>
      </c>
      <c r="F104" s="1">
        <f t="shared" si="45"/>
        <v>150000</v>
      </c>
      <c r="G104">
        <f>SUM($F$3:F103)</f>
        <v>11874000</v>
      </c>
      <c r="H104">
        <f>MIN(G104,'England+Wales COVID data'!$D$22)</f>
        <v>528959</v>
      </c>
      <c r="I104">
        <f>MIN(G104-SUM(H104),'England+Wales COVID data'!$D$21)</f>
        <v>918437</v>
      </c>
      <c r="J104">
        <f>MIN($G104-SUM($H104:I104),'England+Wales COVID data'!$D$20)</f>
        <v>1491797</v>
      </c>
      <c r="K104">
        <f>MIN($G104-SUM($H104:J104),'England+Wales COVID data'!$D$19)</f>
        <v>1985125</v>
      </c>
      <c r="L104">
        <f>MIN($G104-SUM($H104:K104),'England+Wales COVID data'!$D$18)</f>
        <v>2900152</v>
      </c>
      <c r="M104">
        <f>MIN($G104-SUM($H104:L104),'England+Wales COVID data'!$D$17)</f>
        <v>3006776</v>
      </c>
      <c r="N104">
        <f>MIN($G104-SUM($H104:M104),'England+Wales COVID data'!$D$16)</f>
        <v>1042754</v>
      </c>
      <c r="O104">
        <f>MIN($G104-SUM($H104:N104),'England+Wales COVID data'!$D$15)</f>
        <v>0</v>
      </c>
      <c r="P104">
        <f>MIN($G104-SUM($H104:O104),'England+Wales COVID data'!$D$14)</f>
        <v>0</v>
      </c>
      <c r="Q104">
        <f>MIN($G104-SUM($H104:P104),'England+Wales COVID data'!$D$13)</f>
        <v>0</v>
      </c>
      <c r="R104">
        <f>MIN($G104-SUM($H104:Q104),'England+Wales COVID data'!$D$12)</f>
        <v>0</v>
      </c>
      <c r="S104">
        <f>MIN($G104-SUM($H104:R104),'England+Wales COVID data'!$D$11)</f>
        <v>0</v>
      </c>
      <c r="T104">
        <f>MIN($G104-SUM($H104:S104),'England+Wales COVID data'!$D$10)</f>
        <v>0</v>
      </c>
      <c r="U104">
        <f>MIN($G104-SUM($H104:T104),'England+Wales COVID data'!$D$9)</f>
        <v>0</v>
      </c>
      <c r="V104">
        <f>MIN($G104-SUM($H104:U104),'England+Wales COVID data'!$D$8)</f>
        <v>0</v>
      </c>
      <c r="W104">
        <f>MIN($G104-SUM($H104:V104),'England+Wales COVID data'!$D$7)</f>
        <v>0</v>
      </c>
      <c r="X104">
        <f>MIN($G104-SUM($H104:W104),'England+Wales COVID data'!$D$6)</f>
        <v>0</v>
      </c>
      <c r="Y104">
        <f>MIN($G104-SUM($H104:X104),'England+Wales COVID data'!$D$5)</f>
        <v>0</v>
      </c>
      <c r="Z104">
        <f>MIN($G104-SUM($H104:Y104),'England+Wales COVID data'!$D$4)</f>
        <v>0</v>
      </c>
      <c r="AA104">
        <f>MIN($G104-SUM($H104:Z104),'England+Wales COVID data'!$D$3)</f>
        <v>0</v>
      </c>
      <c r="AB104">
        <f t="shared" si="46"/>
        <v>11874000</v>
      </c>
      <c r="AC104">
        <f t="shared" ca="1" si="43"/>
        <v>502511.05</v>
      </c>
      <c r="AD104">
        <f t="shared" ca="1" si="47"/>
        <v>872515.14999999991</v>
      </c>
      <c r="AE104">
        <f t="shared" ca="1" si="48"/>
        <v>1417207.15</v>
      </c>
      <c r="AF104">
        <f t="shared" ca="1" si="49"/>
        <v>1885868.75</v>
      </c>
      <c r="AG104">
        <f t="shared" ca="1" si="50"/>
        <v>2755144.4</v>
      </c>
      <c r="AH104">
        <f t="shared" ca="1" si="51"/>
        <v>854553.5</v>
      </c>
      <c r="AI104">
        <f t="shared" ca="1" si="52"/>
        <v>0</v>
      </c>
      <c r="AJ104">
        <f t="shared" ca="1" si="53"/>
        <v>0</v>
      </c>
      <c r="AK104">
        <f t="shared" ca="1" si="54"/>
        <v>0</v>
      </c>
      <c r="AL104">
        <f t="shared" ca="1" si="55"/>
        <v>0</v>
      </c>
      <c r="AM104">
        <f t="shared" ca="1" si="56"/>
        <v>0</v>
      </c>
      <c r="AN104">
        <f t="shared" ca="1" si="57"/>
        <v>0</v>
      </c>
      <c r="AO104">
        <f t="shared" ca="1" si="58"/>
        <v>0</v>
      </c>
      <c r="AP104">
        <f t="shared" ca="1" si="59"/>
        <v>0</v>
      </c>
      <c r="AQ104">
        <f t="shared" ca="1" si="60"/>
        <v>0</v>
      </c>
      <c r="AR104">
        <f t="shared" ca="1" si="61"/>
        <v>0</v>
      </c>
      <c r="AS104">
        <f t="shared" ca="1" si="62"/>
        <v>0</v>
      </c>
      <c r="AT104">
        <f t="shared" ca="1" si="63"/>
        <v>0</v>
      </c>
      <c r="AU104">
        <f t="shared" ca="1" si="64"/>
        <v>0</v>
      </c>
      <c r="AV104">
        <f t="shared" ca="1" si="65"/>
        <v>0</v>
      </c>
      <c r="AW104">
        <f t="shared" ca="1" si="66"/>
        <v>8287800</v>
      </c>
      <c r="AX104">
        <f ca="1">('England+Wales COVID data'!$G$22*AC104/'England+Wales COVID data'!$D$22)</f>
        <v>13806.349999999999</v>
      </c>
      <c r="AY104">
        <f ca="1">('England+Wales COVID data'!$G$21*AD104/'England+Wales COVID data'!$D$21)</f>
        <v>13154.65</v>
      </c>
      <c r="AZ104">
        <f ca="1">('England+Wales COVID data'!$G$20*AE104/'England+Wales COVID data'!$D$20)</f>
        <v>12379.449999999999</v>
      </c>
      <c r="BA104">
        <f ca="1">('England+Wales COVID data'!$G$19*AF104/'England+Wales COVID data'!$D$19)</f>
        <v>8835.9500000000007</v>
      </c>
      <c r="BB104">
        <f ca="1">('England+Wales COVID data'!$G$18*AG104/'England+Wales COVID data'!$D$18)</f>
        <v>6117.0499999999993</v>
      </c>
      <c r="BC104">
        <f ca="1">('England+Wales COVID data'!$G$17*AH104/'England+Wales COVID data'!$D$17)</f>
        <v>1095.910801469747</v>
      </c>
      <c r="BD104">
        <f ca="1">('England+Wales COVID data'!$G$16*AI104/'England+Wales COVID data'!$D$16)</f>
        <v>0</v>
      </c>
      <c r="BE104">
        <f ca="1">('England+Wales COVID data'!$G$15*AJ104/'England+Wales COVID data'!$D$15)</f>
        <v>0</v>
      </c>
      <c r="BF104">
        <f ca="1">('England+Wales COVID data'!$G$14*AK104/'England+Wales COVID data'!$D$14)</f>
        <v>0</v>
      </c>
      <c r="BG104">
        <f ca="1">('England+Wales COVID data'!$G$13*AL104/'England+Wales COVID data'!$D$13)</f>
        <v>0</v>
      </c>
      <c r="BH104">
        <f ca="1">('England+Wales COVID data'!$G$12*AM104/'England+Wales COVID data'!$D$12)</f>
        <v>0</v>
      </c>
      <c r="BI104">
        <f ca="1">('England+Wales COVID data'!$G$11*AN104/'England+Wales COVID data'!$D$11)</f>
        <v>0</v>
      </c>
      <c r="BJ104">
        <f ca="1">('England+Wales COVID data'!$G$10*AO104/'England+Wales COVID data'!$D$10)</f>
        <v>0</v>
      </c>
      <c r="BK104">
        <f ca="1">('England+Wales COVID data'!$G$9*AP104/'England+Wales COVID data'!$D$9)</f>
        <v>0</v>
      </c>
      <c r="BL104">
        <f ca="1">('England+Wales COVID data'!$G$8*AQ104/'England+Wales COVID data'!$D$8)</f>
        <v>0</v>
      </c>
      <c r="BM104">
        <f ca="1">('England+Wales COVID data'!$G$7*AR104/'England+Wales COVID data'!$D$7)</f>
        <v>0</v>
      </c>
      <c r="BN104">
        <f ca="1">('England+Wales COVID data'!$G$6*AS104/'England+Wales COVID data'!$D$6)</f>
        <v>0</v>
      </c>
      <c r="BO104">
        <f ca="1">('England+Wales COVID data'!$G$5*AT104/'England+Wales COVID data'!$D$5)</f>
        <v>0</v>
      </c>
      <c r="BP104">
        <f ca="1">('England+Wales COVID data'!$G$4*AU104/'England+Wales COVID data'!$D$4)</f>
        <v>0</v>
      </c>
      <c r="BQ104">
        <f ca="1">('England+Wales COVID data'!$G$3*AV104/'England+Wales COVID data'!$D$3)</f>
        <v>0</v>
      </c>
      <c r="BR104">
        <f t="shared" ca="1" si="67"/>
        <v>55389.360801469746</v>
      </c>
      <c r="BS104">
        <f>100*AB104/'England+Wales COVID data'!$D$23</f>
        <v>20.085997638973357</v>
      </c>
      <c r="BT104">
        <f ca="1">100*BR104/'England+Wales COVID data'!$G$23</f>
        <v>81.397485306650822</v>
      </c>
    </row>
    <row r="105" spans="4:72" x14ac:dyDescent="0.4">
      <c r="D105" s="7">
        <f t="shared" si="44"/>
        <v>44275</v>
      </c>
      <c r="E105" s="1">
        <v>102</v>
      </c>
      <c r="F105" s="1">
        <f t="shared" si="45"/>
        <v>150000</v>
      </c>
      <c r="G105">
        <f>SUM($F$3:F104)</f>
        <v>12024000</v>
      </c>
      <c r="H105">
        <f>MIN(G105,'England+Wales COVID data'!$D$22)</f>
        <v>528959</v>
      </c>
      <c r="I105">
        <f>MIN(G105-SUM(H105),'England+Wales COVID data'!$D$21)</f>
        <v>918437</v>
      </c>
      <c r="J105">
        <f>MIN($G105-SUM($H105:I105),'England+Wales COVID data'!$D$20)</f>
        <v>1491797</v>
      </c>
      <c r="K105">
        <f>MIN($G105-SUM($H105:J105),'England+Wales COVID data'!$D$19)</f>
        <v>1985125</v>
      </c>
      <c r="L105">
        <f>MIN($G105-SUM($H105:K105),'England+Wales COVID data'!$D$18)</f>
        <v>2900152</v>
      </c>
      <c r="M105">
        <f>MIN($G105-SUM($H105:L105),'England+Wales COVID data'!$D$17)</f>
        <v>3006776</v>
      </c>
      <c r="N105">
        <f>MIN($G105-SUM($H105:M105),'England+Wales COVID data'!$D$16)</f>
        <v>1192754</v>
      </c>
      <c r="O105">
        <f>MIN($G105-SUM($H105:N105),'England+Wales COVID data'!$D$15)</f>
        <v>0</v>
      </c>
      <c r="P105">
        <f>MIN($G105-SUM($H105:O105),'England+Wales COVID data'!$D$14)</f>
        <v>0</v>
      </c>
      <c r="Q105">
        <f>MIN($G105-SUM($H105:P105),'England+Wales COVID data'!$D$13)</f>
        <v>0</v>
      </c>
      <c r="R105">
        <f>MIN($G105-SUM($H105:Q105),'England+Wales COVID data'!$D$12)</f>
        <v>0</v>
      </c>
      <c r="S105">
        <f>MIN($G105-SUM($H105:R105),'England+Wales COVID data'!$D$11)</f>
        <v>0</v>
      </c>
      <c r="T105">
        <f>MIN($G105-SUM($H105:S105),'England+Wales COVID data'!$D$10)</f>
        <v>0</v>
      </c>
      <c r="U105">
        <f>MIN($G105-SUM($H105:T105),'England+Wales COVID data'!$D$9)</f>
        <v>0</v>
      </c>
      <c r="V105">
        <f>MIN($G105-SUM($H105:U105),'England+Wales COVID data'!$D$8)</f>
        <v>0</v>
      </c>
      <c r="W105">
        <f>MIN($G105-SUM($H105:V105),'England+Wales COVID data'!$D$7)</f>
        <v>0</v>
      </c>
      <c r="X105">
        <f>MIN($G105-SUM($H105:W105),'England+Wales COVID data'!$D$6)</f>
        <v>0</v>
      </c>
      <c r="Y105">
        <f>MIN($G105-SUM($H105:X105),'England+Wales COVID data'!$D$5)</f>
        <v>0</v>
      </c>
      <c r="Z105">
        <f>MIN($G105-SUM($H105:Y105),'England+Wales COVID data'!$D$4)</f>
        <v>0</v>
      </c>
      <c r="AA105">
        <f>MIN($G105-SUM($H105:Z105),'England+Wales COVID data'!$D$3)</f>
        <v>0</v>
      </c>
      <c r="AB105">
        <f t="shared" si="46"/>
        <v>12024000</v>
      </c>
      <c r="AC105">
        <f t="shared" ca="1" si="43"/>
        <v>502511.05</v>
      </c>
      <c r="AD105">
        <f t="shared" ca="1" si="47"/>
        <v>872515.14999999991</v>
      </c>
      <c r="AE105">
        <f t="shared" ca="1" si="48"/>
        <v>1417207.15</v>
      </c>
      <c r="AF105">
        <f t="shared" ca="1" si="49"/>
        <v>1885868.75</v>
      </c>
      <c r="AG105">
        <f t="shared" ca="1" si="50"/>
        <v>2755144.4</v>
      </c>
      <c r="AH105">
        <f t="shared" ca="1" si="51"/>
        <v>997053.5</v>
      </c>
      <c r="AI105">
        <f t="shared" ca="1" si="52"/>
        <v>0</v>
      </c>
      <c r="AJ105">
        <f t="shared" ca="1" si="53"/>
        <v>0</v>
      </c>
      <c r="AK105">
        <f t="shared" ca="1" si="54"/>
        <v>0</v>
      </c>
      <c r="AL105">
        <f t="shared" ca="1" si="55"/>
        <v>0</v>
      </c>
      <c r="AM105">
        <f t="shared" ca="1" si="56"/>
        <v>0</v>
      </c>
      <c r="AN105">
        <f t="shared" ca="1" si="57"/>
        <v>0</v>
      </c>
      <c r="AO105">
        <f t="shared" ca="1" si="58"/>
        <v>0</v>
      </c>
      <c r="AP105">
        <f t="shared" ca="1" si="59"/>
        <v>0</v>
      </c>
      <c r="AQ105">
        <f t="shared" ca="1" si="60"/>
        <v>0</v>
      </c>
      <c r="AR105">
        <f t="shared" ca="1" si="61"/>
        <v>0</v>
      </c>
      <c r="AS105">
        <f t="shared" ca="1" si="62"/>
        <v>0</v>
      </c>
      <c r="AT105">
        <f t="shared" ca="1" si="63"/>
        <v>0</v>
      </c>
      <c r="AU105">
        <f t="shared" ca="1" si="64"/>
        <v>0</v>
      </c>
      <c r="AV105">
        <f t="shared" ca="1" si="65"/>
        <v>0</v>
      </c>
      <c r="AW105">
        <f t="shared" ca="1" si="66"/>
        <v>8430300</v>
      </c>
      <c r="AX105">
        <f ca="1">('England+Wales COVID data'!$G$22*AC105/'England+Wales COVID data'!$D$22)</f>
        <v>13806.349999999999</v>
      </c>
      <c r="AY105">
        <f ca="1">('England+Wales COVID data'!$G$21*AD105/'England+Wales COVID data'!$D$21)</f>
        <v>13154.65</v>
      </c>
      <c r="AZ105">
        <f ca="1">('England+Wales COVID data'!$G$20*AE105/'England+Wales COVID data'!$D$20)</f>
        <v>12379.449999999999</v>
      </c>
      <c r="BA105">
        <f ca="1">('England+Wales COVID data'!$G$19*AF105/'England+Wales COVID data'!$D$19)</f>
        <v>8835.9500000000007</v>
      </c>
      <c r="BB105">
        <f ca="1">('England+Wales COVID data'!$G$18*AG105/'England+Wales COVID data'!$D$18)</f>
        <v>6117.0499999999993</v>
      </c>
      <c r="BC105">
        <f ca="1">('England+Wales COVID data'!$G$17*AH105/'England+Wales COVID data'!$D$17)</f>
        <v>1278.6580363818257</v>
      </c>
      <c r="BD105">
        <f ca="1">('England+Wales COVID data'!$G$16*AI105/'England+Wales COVID data'!$D$16)</f>
        <v>0</v>
      </c>
      <c r="BE105">
        <f ca="1">('England+Wales COVID data'!$G$15*AJ105/'England+Wales COVID data'!$D$15)</f>
        <v>0</v>
      </c>
      <c r="BF105">
        <f ca="1">('England+Wales COVID data'!$G$14*AK105/'England+Wales COVID data'!$D$14)</f>
        <v>0</v>
      </c>
      <c r="BG105">
        <f ca="1">('England+Wales COVID data'!$G$13*AL105/'England+Wales COVID data'!$D$13)</f>
        <v>0</v>
      </c>
      <c r="BH105">
        <f ca="1">('England+Wales COVID data'!$G$12*AM105/'England+Wales COVID data'!$D$12)</f>
        <v>0</v>
      </c>
      <c r="BI105">
        <f ca="1">('England+Wales COVID data'!$G$11*AN105/'England+Wales COVID data'!$D$11)</f>
        <v>0</v>
      </c>
      <c r="BJ105">
        <f ca="1">('England+Wales COVID data'!$G$10*AO105/'England+Wales COVID data'!$D$10)</f>
        <v>0</v>
      </c>
      <c r="BK105">
        <f ca="1">('England+Wales COVID data'!$G$9*AP105/'England+Wales COVID data'!$D$9)</f>
        <v>0</v>
      </c>
      <c r="BL105">
        <f ca="1">('England+Wales COVID data'!$G$8*AQ105/'England+Wales COVID data'!$D$8)</f>
        <v>0</v>
      </c>
      <c r="BM105">
        <f ca="1">('England+Wales COVID data'!$G$7*AR105/'England+Wales COVID data'!$D$7)</f>
        <v>0</v>
      </c>
      <c r="BN105">
        <f ca="1">('England+Wales COVID data'!$G$6*AS105/'England+Wales COVID data'!$D$6)</f>
        <v>0</v>
      </c>
      <c r="BO105">
        <f ca="1">('England+Wales COVID data'!$G$5*AT105/'England+Wales COVID data'!$D$5)</f>
        <v>0</v>
      </c>
      <c r="BP105">
        <f ca="1">('England+Wales COVID data'!$G$4*AU105/'England+Wales COVID data'!$D$4)</f>
        <v>0</v>
      </c>
      <c r="BQ105">
        <f ca="1">('England+Wales COVID data'!$G$3*AV105/'England+Wales COVID data'!$D$3)</f>
        <v>0</v>
      </c>
      <c r="BR105">
        <f t="shared" ca="1" si="67"/>
        <v>55572.108036381826</v>
      </c>
      <c r="BS105">
        <f>100*AB105/'England+Wales COVID data'!$D$23</f>
        <v>20.339736871401016</v>
      </c>
      <c r="BT105">
        <f ca="1">100*BR105/'England+Wales COVID data'!$G$23</f>
        <v>81.666041671146587</v>
      </c>
    </row>
    <row r="106" spans="4:72" x14ac:dyDescent="0.4">
      <c r="D106" s="7">
        <f t="shared" si="44"/>
        <v>44276</v>
      </c>
      <c r="E106" s="1">
        <v>103</v>
      </c>
      <c r="F106" s="1">
        <f t="shared" si="45"/>
        <v>150000</v>
      </c>
      <c r="G106">
        <f>SUM($F$3:F105)</f>
        <v>12174000</v>
      </c>
      <c r="H106">
        <f>MIN(G106,'England+Wales COVID data'!$D$22)</f>
        <v>528959</v>
      </c>
      <c r="I106">
        <f>MIN(G106-SUM(H106),'England+Wales COVID data'!$D$21)</f>
        <v>918437</v>
      </c>
      <c r="J106">
        <f>MIN($G106-SUM($H106:I106),'England+Wales COVID data'!$D$20)</f>
        <v>1491797</v>
      </c>
      <c r="K106">
        <f>MIN($G106-SUM($H106:J106),'England+Wales COVID data'!$D$19)</f>
        <v>1985125</v>
      </c>
      <c r="L106">
        <f>MIN($G106-SUM($H106:K106),'England+Wales COVID data'!$D$18)</f>
        <v>2900152</v>
      </c>
      <c r="M106">
        <f>MIN($G106-SUM($H106:L106),'England+Wales COVID data'!$D$17)</f>
        <v>3006776</v>
      </c>
      <c r="N106">
        <f>MIN($G106-SUM($H106:M106),'England+Wales COVID data'!$D$16)</f>
        <v>1342754</v>
      </c>
      <c r="O106">
        <f>MIN($G106-SUM($H106:N106),'England+Wales COVID data'!$D$15)</f>
        <v>0</v>
      </c>
      <c r="P106">
        <f>MIN($G106-SUM($H106:O106),'England+Wales COVID data'!$D$14)</f>
        <v>0</v>
      </c>
      <c r="Q106">
        <f>MIN($G106-SUM($H106:P106),'England+Wales COVID data'!$D$13)</f>
        <v>0</v>
      </c>
      <c r="R106">
        <f>MIN($G106-SUM($H106:Q106),'England+Wales COVID data'!$D$12)</f>
        <v>0</v>
      </c>
      <c r="S106">
        <f>MIN($G106-SUM($H106:R106),'England+Wales COVID data'!$D$11)</f>
        <v>0</v>
      </c>
      <c r="T106">
        <f>MIN($G106-SUM($H106:S106),'England+Wales COVID data'!$D$10)</f>
        <v>0</v>
      </c>
      <c r="U106">
        <f>MIN($G106-SUM($H106:T106),'England+Wales COVID data'!$D$9)</f>
        <v>0</v>
      </c>
      <c r="V106">
        <f>MIN($G106-SUM($H106:U106),'England+Wales COVID data'!$D$8)</f>
        <v>0</v>
      </c>
      <c r="W106">
        <f>MIN($G106-SUM($H106:V106),'England+Wales COVID data'!$D$7)</f>
        <v>0</v>
      </c>
      <c r="X106">
        <f>MIN($G106-SUM($H106:W106),'England+Wales COVID data'!$D$6)</f>
        <v>0</v>
      </c>
      <c r="Y106">
        <f>MIN($G106-SUM($H106:X106),'England+Wales COVID data'!$D$5)</f>
        <v>0</v>
      </c>
      <c r="Z106">
        <f>MIN($G106-SUM($H106:Y106),'England+Wales COVID data'!$D$4)</f>
        <v>0</v>
      </c>
      <c r="AA106">
        <f>MIN($G106-SUM($H106:Z106),'England+Wales COVID data'!$D$3)</f>
        <v>0</v>
      </c>
      <c r="AB106">
        <f t="shared" si="46"/>
        <v>12174000</v>
      </c>
      <c r="AC106">
        <f t="shared" ca="1" si="43"/>
        <v>502511.05</v>
      </c>
      <c r="AD106">
        <f t="shared" ca="1" si="47"/>
        <v>872515.14999999991</v>
      </c>
      <c r="AE106">
        <f t="shared" ca="1" si="48"/>
        <v>1417207.15</v>
      </c>
      <c r="AF106">
        <f t="shared" ca="1" si="49"/>
        <v>1885868.75</v>
      </c>
      <c r="AG106">
        <f t="shared" ca="1" si="50"/>
        <v>2755144.4</v>
      </c>
      <c r="AH106">
        <f t="shared" ca="1" si="51"/>
        <v>1139553.5</v>
      </c>
      <c r="AI106">
        <f t="shared" ca="1" si="52"/>
        <v>0</v>
      </c>
      <c r="AJ106">
        <f t="shared" ca="1" si="53"/>
        <v>0</v>
      </c>
      <c r="AK106">
        <f t="shared" ca="1" si="54"/>
        <v>0</v>
      </c>
      <c r="AL106">
        <f t="shared" ca="1" si="55"/>
        <v>0</v>
      </c>
      <c r="AM106">
        <f t="shared" ca="1" si="56"/>
        <v>0</v>
      </c>
      <c r="AN106">
        <f t="shared" ca="1" si="57"/>
        <v>0</v>
      </c>
      <c r="AO106">
        <f t="shared" ca="1" si="58"/>
        <v>0</v>
      </c>
      <c r="AP106">
        <f t="shared" ca="1" si="59"/>
        <v>0</v>
      </c>
      <c r="AQ106">
        <f t="shared" ca="1" si="60"/>
        <v>0</v>
      </c>
      <c r="AR106">
        <f t="shared" ca="1" si="61"/>
        <v>0</v>
      </c>
      <c r="AS106">
        <f t="shared" ca="1" si="62"/>
        <v>0</v>
      </c>
      <c r="AT106">
        <f t="shared" ca="1" si="63"/>
        <v>0</v>
      </c>
      <c r="AU106">
        <f t="shared" ca="1" si="64"/>
        <v>0</v>
      </c>
      <c r="AV106">
        <f t="shared" ca="1" si="65"/>
        <v>0</v>
      </c>
      <c r="AW106">
        <f t="shared" ca="1" si="66"/>
        <v>8572800</v>
      </c>
      <c r="AX106">
        <f ca="1">('England+Wales COVID data'!$G$22*AC106/'England+Wales COVID data'!$D$22)</f>
        <v>13806.349999999999</v>
      </c>
      <c r="AY106">
        <f ca="1">('England+Wales COVID data'!$G$21*AD106/'England+Wales COVID data'!$D$21)</f>
        <v>13154.65</v>
      </c>
      <c r="AZ106">
        <f ca="1">('England+Wales COVID data'!$G$20*AE106/'England+Wales COVID data'!$D$20)</f>
        <v>12379.449999999999</v>
      </c>
      <c r="BA106">
        <f ca="1">('England+Wales COVID data'!$G$19*AF106/'England+Wales COVID data'!$D$19)</f>
        <v>8835.9500000000007</v>
      </c>
      <c r="BB106">
        <f ca="1">('England+Wales COVID data'!$G$18*AG106/'England+Wales COVID data'!$D$18)</f>
        <v>6117.0499999999993</v>
      </c>
      <c r="BC106">
        <f ca="1">('England+Wales COVID data'!$G$17*AH106/'England+Wales COVID data'!$D$17)</f>
        <v>1461.4052712939042</v>
      </c>
      <c r="BD106">
        <f ca="1">('England+Wales COVID data'!$G$16*AI106/'England+Wales COVID data'!$D$16)</f>
        <v>0</v>
      </c>
      <c r="BE106">
        <f ca="1">('England+Wales COVID data'!$G$15*AJ106/'England+Wales COVID data'!$D$15)</f>
        <v>0</v>
      </c>
      <c r="BF106">
        <f ca="1">('England+Wales COVID data'!$G$14*AK106/'England+Wales COVID data'!$D$14)</f>
        <v>0</v>
      </c>
      <c r="BG106">
        <f ca="1">('England+Wales COVID data'!$G$13*AL106/'England+Wales COVID data'!$D$13)</f>
        <v>0</v>
      </c>
      <c r="BH106">
        <f ca="1">('England+Wales COVID data'!$G$12*AM106/'England+Wales COVID data'!$D$12)</f>
        <v>0</v>
      </c>
      <c r="BI106">
        <f ca="1">('England+Wales COVID data'!$G$11*AN106/'England+Wales COVID data'!$D$11)</f>
        <v>0</v>
      </c>
      <c r="BJ106">
        <f ca="1">('England+Wales COVID data'!$G$10*AO106/'England+Wales COVID data'!$D$10)</f>
        <v>0</v>
      </c>
      <c r="BK106">
        <f ca="1">('England+Wales COVID data'!$G$9*AP106/'England+Wales COVID data'!$D$9)</f>
        <v>0</v>
      </c>
      <c r="BL106">
        <f ca="1">('England+Wales COVID data'!$G$8*AQ106/'England+Wales COVID data'!$D$8)</f>
        <v>0</v>
      </c>
      <c r="BM106">
        <f ca="1">('England+Wales COVID data'!$G$7*AR106/'England+Wales COVID data'!$D$7)</f>
        <v>0</v>
      </c>
      <c r="BN106">
        <f ca="1">('England+Wales COVID data'!$G$6*AS106/'England+Wales COVID data'!$D$6)</f>
        <v>0</v>
      </c>
      <c r="BO106">
        <f ca="1">('England+Wales COVID data'!$G$5*AT106/'England+Wales COVID data'!$D$5)</f>
        <v>0</v>
      </c>
      <c r="BP106">
        <f ca="1">('England+Wales COVID data'!$G$4*AU106/'England+Wales COVID data'!$D$4)</f>
        <v>0</v>
      </c>
      <c r="BQ106">
        <f ca="1">('England+Wales COVID data'!$G$3*AV106/'England+Wales COVID data'!$D$3)</f>
        <v>0</v>
      </c>
      <c r="BR106">
        <f t="shared" ca="1" si="67"/>
        <v>55754.855271293898</v>
      </c>
      <c r="BS106">
        <f>100*AB106/'England+Wales COVID data'!$D$23</f>
        <v>20.593476103828674</v>
      </c>
      <c r="BT106">
        <f ca="1">100*BR106/'England+Wales COVID data'!$G$23</f>
        <v>81.934598035642324</v>
      </c>
    </row>
    <row r="107" spans="4:72" x14ac:dyDescent="0.4">
      <c r="D107" s="7">
        <f t="shared" si="44"/>
        <v>44277</v>
      </c>
      <c r="E107" s="1">
        <v>104</v>
      </c>
      <c r="F107" s="1">
        <f t="shared" si="45"/>
        <v>150000</v>
      </c>
      <c r="G107">
        <f>SUM($F$3:F106)</f>
        <v>12324000</v>
      </c>
      <c r="H107">
        <f>MIN(G107,'England+Wales COVID data'!$D$22)</f>
        <v>528959</v>
      </c>
      <c r="I107">
        <f>MIN(G107-SUM(H107),'England+Wales COVID data'!$D$21)</f>
        <v>918437</v>
      </c>
      <c r="J107">
        <f>MIN($G107-SUM($H107:I107),'England+Wales COVID data'!$D$20)</f>
        <v>1491797</v>
      </c>
      <c r="K107">
        <f>MIN($G107-SUM($H107:J107),'England+Wales COVID data'!$D$19)</f>
        <v>1985125</v>
      </c>
      <c r="L107">
        <f>MIN($G107-SUM($H107:K107),'England+Wales COVID data'!$D$18)</f>
        <v>2900152</v>
      </c>
      <c r="M107">
        <f>MIN($G107-SUM($H107:L107),'England+Wales COVID data'!$D$17)</f>
        <v>3006776</v>
      </c>
      <c r="N107">
        <f>MIN($G107-SUM($H107:M107),'England+Wales COVID data'!$D$16)</f>
        <v>1492754</v>
      </c>
      <c r="O107">
        <f>MIN($G107-SUM($H107:N107),'England+Wales COVID data'!$D$15)</f>
        <v>0</v>
      </c>
      <c r="P107">
        <f>MIN($G107-SUM($H107:O107),'England+Wales COVID data'!$D$14)</f>
        <v>0</v>
      </c>
      <c r="Q107">
        <f>MIN($G107-SUM($H107:P107),'England+Wales COVID data'!$D$13)</f>
        <v>0</v>
      </c>
      <c r="R107">
        <f>MIN($G107-SUM($H107:Q107),'England+Wales COVID data'!$D$12)</f>
        <v>0</v>
      </c>
      <c r="S107">
        <f>MIN($G107-SUM($H107:R107),'England+Wales COVID data'!$D$11)</f>
        <v>0</v>
      </c>
      <c r="T107">
        <f>MIN($G107-SUM($H107:S107),'England+Wales COVID data'!$D$10)</f>
        <v>0</v>
      </c>
      <c r="U107">
        <f>MIN($G107-SUM($H107:T107),'England+Wales COVID data'!$D$9)</f>
        <v>0</v>
      </c>
      <c r="V107">
        <f>MIN($G107-SUM($H107:U107),'England+Wales COVID data'!$D$8)</f>
        <v>0</v>
      </c>
      <c r="W107">
        <f>MIN($G107-SUM($H107:V107),'England+Wales COVID data'!$D$7)</f>
        <v>0</v>
      </c>
      <c r="X107">
        <f>MIN($G107-SUM($H107:W107),'England+Wales COVID data'!$D$6)</f>
        <v>0</v>
      </c>
      <c r="Y107">
        <f>MIN($G107-SUM($H107:X107),'England+Wales COVID data'!$D$5)</f>
        <v>0</v>
      </c>
      <c r="Z107">
        <f>MIN($G107-SUM($H107:Y107),'England+Wales COVID data'!$D$4)</f>
        <v>0</v>
      </c>
      <c r="AA107">
        <f>MIN($G107-SUM($H107:Z107),'England+Wales COVID data'!$D$3)</f>
        <v>0</v>
      </c>
      <c r="AB107">
        <f t="shared" si="46"/>
        <v>12324000</v>
      </c>
      <c r="AC107">
        <f t="shared" ca="1" si="43"/>
        <v>502511.05</v>
      </c>
      <c r="AD107">
        <f t="shared" ca="1" si="47"/>
        <v>872515.14999999991</v>
      </c>
      <c r="AE107">
        <f t="shared" ca="1" si="48"/>
        <v>1417207.15</v>
      </c>
      <c r="AF107">
        <f t="shared" ca="1" si="49"/>
        <v>1885868.75</v>
      </c>
      <c r="AG107">
        <f t="shared" ca="1" si="50"/>
        <v>2755144.4</v>
      </c>
      <c r="AH107">
        <f t="shared" ca="1" si="51"/>
        <v>1282053.5</v>
      </c>
      <c r="AI107">
        <f t="shared" ca="1" si="52"/>
        <v>0</v>
      </c>
      <c r="AJ107">
        <f t="shared" ca="1" si="53"/>
        <v>0</v>
      </c>
      <c r="AK107">
        <f t="shared" ca="1" si="54"/>
        <v>0</v>
      </c>
      <c r="AL107">
        <f t="shared" ca="1" si="55"/>
        <v>0</v>
      </c>
      <c r="AM107">
        <f t="shared" ca="1" si="56"/>
        <v>0</v>
      </c>
      <c r="AN107">
        <f t="shared" ca="1" si="57"/>
        <v>0</v>
      </c>
      <c r="AO107">
        <f t="shared" ca="1" si="58"/>
        <v>0</v>
      </c>
      <c r="AP107">
        <f t="shared" ca="1" si="59"/>
        <v>0</v>
      </c>
      <c r="AQ107">
        <f t="shared" ca="1" si="60"/>
        <v>0</v>
      </c>
      <c r="AR107">
        <f t="shared" ca="1" si="61"/>
        <v>0</v>
      </c>
      <c r="AS107">
        <f t="shared" ca="1" si="62"/>
        <v>0</v>
      </c>
      <c r="AT107">
        <f t="shared" ca="1" si="63"/>
        <v>0</v>
      </c>
      <c r="AU107">
        <f t="shared" ca="1" si="64"/>
        <v>0</v>
      </c>
      <c r="AV107">
        <f t="shared" ca="1" si="65"/>
        <v>0</v>
      </c>
      <c r="AW107">
        <f t="shared" ca="1" si="66"/>
        <v>8715300</v>
      </c>
      <c r="AX107">
        <f ca="1">('England+Wales COVID data'!$G$22*AC107/'England+Wales COVID data'!$D$22)</f>
        <v>13806.349999999999</v>
      </c>
      <c r="AY107">
        <f ca="1">('England+Wales COVID data'!$G$21*AD107/'England+Wales COVID data'!$D$21)</f>
        <v>13154.65</v>
      </c>
      <c r="AZ107">
        <f ca="1">('England+Wales COVID data'!$G$20*AE107/'England+Wales COVID data'!$D$20)</f>
        <v>12379.449999999999</v>
      </c>
      <c r="BA107">
        <f ca="1">('England+Wales COVID data'!$G$19*AF107/'England+Wales COVID data'!$D$19)</f>
        <v>8835.9500000000007</v>
      </c>
      <c r="BB107">
        <f ca="1">('England+Wales COVID data'!$G$18*AG107/'England+Wales COVID data'!$D$18)</f>
        <v>6117.0499999999993</v>
      </c>
      <c r="BC107">
        <f ca="1">('England+Wales COVID data'!$G$17*AH107/'England+Wales COVID data'!$D$17)</f>
        <v>1644.1525062059827</v>
      </c>
      <c r="BD107">
        <f ca="1">('England+Wales COVID data'!$G$16*AI107/'England+Wales COVID data'!$D$16)</f>
        <v>0</v>
      </c>
      <c r="BE107">
        <f ca="1">('England+Wales COVID data'!$G$15*AJ107/'England+Wales COVID data'!$D$15)</f>
        <v>0</v>
      </c>
      <c r="BF107">
        <f ca="1">('England+Wales COVID data'!$G$14*AK107/'England+Wales COVID data'!$D$14)</f>
        <v>0</v>
      </c>
      <c r="BG107">
        <f ca="1">('England+Wales COVID data'!$G$13*AL107/'England+Wales COVID data'!$D$13)</f>
        <v>0</v>
      </c>
      <c r="BH107">
        <f ca="1">('England+Wales COVID data'!$G$12*AM107/'England+Wales COVID data'!$D$12)</f>
        <v>0</v>
      </c>
      <c r="BI107">
        <f ca="1">('England+Wales COVID data'!$G$11*AN107/'England+Wales COVID data'!$D$11)</f>
        <v>0</v>
      </c>
      <c r="BJ107">
        <f ca="1">('England+Wales COVID data'!$G$10*AO107/'England+Wales COVID data'!$D$10)</f>
        <v>0</v>
      </c>
      <c r="BK107">
        <f ca="1">('England+Wales COVID data'!$G$9*AP107/'England+Wales COVID data'!$D$9)</f>
        <v>0</v>
      </c>
      <c r="BL107">
        <f ca="1">('England+Wales COVID data'!$G$8*AQ107/'England+Wales COVID data'!$D$8)</f>
        <v>0</v>
      </c>
      <c r="BM107">
        <f ca="1">('England+Wales COVID data'!$G$7*AR107/'England+Wales COVID data'!$D$7)</f>
        <v>0</v>
      </c>
      <c r="BN107">
        <f ca="1">('England+Wales COVID data'!$G$6*AS107/'England+Wales COVID data'!$D$6)</f>
        <v>0</v>
      </c>
      <c r="BO107">
        <f ca="1">('England+Wales COVID data'!$G$5*AT107/'England+Wales COVID data'!$D$5)</f>
        <v>0</v>
      </c>
      <c r="BP107">
        <f ca="1">('England+Wales COVID data'!$G$4*AU107/'England+Wales COVID data'!$D$4)</f>
        <v>0</v>
      </c>
      <c r="BQ107">
        <f ca="1">('England+Wales COVID data'!$G$3*AV107/'England+Wales COVID data'!$D$3)</f>
        <v>0</v>
      </c>
      <c r="BR107">
        <f t="shared" ca="1" si="67"/>
        <v>55937.602506205978</v>
      </c>
      <c r="BS107">
        <f>100*AB107/'England+Wales COVID data'!$D$23</f>
        <v>20.84721533625633</v>
      </c>
      <c r="BT107">
        <f ca="1">100*BR107/'England+Wales COVID data'!$G$23</f>
        <v>82.203154400138104</v>
      </c>
    </row>
    <row r="108" spans="4:72" x14ac:dyDescent="0.4">
      <c r="D108" s="7">
        <f t="shared" si="44"/>
        <v>44278</v>
      </c>
      <c r="E108" s="1">
        <v>105</v>
      </c>
      <c r="F108" s="1">
        <f t="shared" si="45"/>
        <v>150000</v>
      </c>
      <c r="G108">
        <f>SUM($F$3:F107)</f>
        <v>12474000</v>
      </c>
      <c r="H108">
        <f>MIN(G108,'England+Wales COVID data'!$D$22)</f>
        <v>528959</v>
      </c>
      <c r="I108">
        <f>MIN(G108-SUM(H108),'England+Wales COVID data'!$D$21)</f>
        <v>918437</v>
      </c>
      <c r="J108">
        <f>MIN($G108-SUM($H108:I108),'England+Wales COVID data'!$D$20)</f>
        <v>1491797</v>
      </c>
      <c r="K108">
        <f>MIN($G108-SUM($H108:J108),'England+Wales COVID data'!$D$19)</f>
        <v>1985125</v>
      </c>
      <c r="L108">
        <f>MIN($G108-SUM($H108:K108),'England+Wales COVID data'!$D$18)</f>
        <v>2900152</v>
      </c>
      <c r="M108">
        <f>MIN($G108-SUM($H108:L108),'England+Wales COVID data'!$D$17)</f>
        <v>3006776</v>
      </c>
      <c r="N108">
        <f>MIN($G108-SUM($H108:M108),'England+Wales COVID data'!$D$16)</f>
        <v>1642754</v>
      </c>
      <c r="O108">
        <f>MIN($G108-SUM($H108:N108),'England+Wales COVID data'!$D$15)</f>
        <v>0</v>
      </c>
      <c r="P108">
        <f>MIN($G108-SUM($H108:O108),'England+Wales COVID data'!$D$14)</f>
        <v>0</v>
      </c>
      <c r="Q108">
        <f>MIN($G108-SUM($H108:P108),'England+Wales COVID data'!$D$13)</f>
        <v>0</v>
      </c>
      <c r="R108">
        <f>MIN($G108-SUM($H108:Q108),'England+Wales COVID data'!$D$12)</f>
        <v>0</v>
      </c>
      <c r="S108">
        <f>MIN($G108-SUM($H108:R108),'England+Wales COVID data'!$D$11)</f>
        <v>0</v>
      </c>
      <c r="T108">
        <f>MIN($G108-SUM($H108:S108),'England+Wales COVID data'!$D$10)</f>
        <v>0</v>
      </c>
      <c r="U108">
        <f>MIN($G108-SUM($H108:T108),'England+Wales COVID data'!$D$9)</f>
        <v>0</v>
      </c>
      <c r="V108">
        <f>MIN($G108-SUM($H108:U108),'England+Wales COVID data'!$D$8)</f>
        <v>0</v>
      </c>
      <c r="W108">
        <f>MIN($G108-SUM($H108:V108),'England+Wales COVID data'!$D$7)</f>
        <v>0</v>
      </c>
      <c r="X108">
        <f>MIN($G108-SUM($H108:W108),'England+Wales COVID data'!$D$6)</f>
        <v>0</v>
      </c>
      <c r="Y108">
        <f>MIN($G108-SUM($H108:X108),'England+Wales COVID data'!$D$5)</f>
        <v>0</v>
      </c>
      <c r="Z108">
        <f>MIN($G108-SUM($H108:Y108),'England+Wales COVID data'!$D$4)</f>
        <v>0</v>
      </c>
      <c r="AA108">
        <f>MIN($G108-SUM($H108:Z108),'England+Wales COVID data'!$D$3)</f>
        <v>0</v>
      </c>
      <c r="AB108">
        <f t="shared" si="46"/>
        <v>12474000</v>
      </c>
      <c r="AC108">
        <f t="shared" ca="1" si="43"/>
        <v>502511.05</v>
      </c>
      <c r="AD108">
        <f t="shared" ca="1" si="47"/>
        <v>872515.14999999991</v>
      </c>
      <c r="AE108">
        <f t="shared" ca="1" si="48"/>
        <v>1417207.15</v>
      </c>
      <c r="AF108">
        <f t="shared" ca="1" si="49"/>
        <v>1885868.75</v>
      </c>
      <c r="AG108">
        <f t="shared" ca="1" si="50"/>
        <v>2755144.4</v>
      </c>
      <c r="AH108">
        <f t="shared" ca="1" si="51"/>
        <v>1424553.5</v>
      </c>
      <c r="AI108">
        <f t="shared" ca="1" si="52"/>
        <v>0</v>
      </c>
      <c r="AJ108">
        <f t="shared" ca="1" si="53"/>
        <v>0</v>
      </c>
      <c r="AK108">
        <f t="shared" ca="1" si="54"/>
        <v>0</v>
      </c>
      <c r="AL108">
        <f t="shared" ca="1" si="55"/>
        <v>0</v>
      </c>
      <c r="AM108">
        <f t="shared" ca="1" si="56"/>
        <v>0</v>
      </c>
      <c r="AN108">
        <f t="shared" ca="1" si="57"/>
        <v>0</v>
      </c>
      <c r="AO108">
        <f t="shared" ca="1" si="58"/>
        <v>0</v>
      </c>
      <c r="AP108">
        <f t="shared" ca="1" si="59"/>
        <v>0</v>
      </c>
      <c r="AQ108">
        <f t="shared" ca="1" si="60"/>
        <v>0</v>
      </c>
      <c r="AR108">
        <f t="shared" ca="1" si="61"/>
        <v>0</v>
      </c>
      <c r="AS108">
        <f t="shared" ca="1" si="62"/>
        <v>0</v>
      </c>
      <c r="AT108">
        <f t="shared" ca="1" si="63"/>
        <v>0</v>
      </c>
      <c r="AU108">
        <f t="shared" ca="1" si="64"/>
        <v>0</v>
      </c>
      <c r="AV108">
        <f t="shared" ca="1" si="65"/>
        <v>0</v>
      </c>
      <c r="AW108">
        <f t="shared" ca="1" si="66"/>
        <v>8857800</v>
      </c>
      <c r="AX108">
        <f ca="1">('England+Wales COVID data'!$G$22*AC108/'England+Wales COVID data'!$D$22)</f>
        <v>13806.349999999999</v>
      </c>
      <c r="AY108">
        <f ca="1">('England+Wales COVID data'!$G$21*AD108/'England+Wales COVID data'!$D$21)</f>
        <v>13154.65</v>
      </c>
      <c r="AZ108">
        <f ca="1">('England+Wales COVID data'!$G$20*AE108/'England+Wales COVID data'!$D$20)</f>
        <v>12379.449999999999</v>
      </c>
      <c r="BA108">
        <f ca="1">('England+Wales COVID data'!$G$19*AF108/'England+Wales COVID data'!$D$19)</f>
        <v>8835.9500000000007</v>
      </c>
      <c r="BB108">
        <f ca="1">('England+Wales COVID data'!$G$18*AG108/'England+Wales COVID data'!$D$18)</f>
        <v>6117.0499999999993</v>
      </c>
      <c r="BC108">
        <f ca="1">('England+Wales COVID data'!$G$17*AH108/'England+Wales COVID data'!$D$17)</f>
        <v>1826.8997411180612</v>
      </c>
      <c r="BD108">
        <f ca="1">('England+Wales COVID data'!$G$16*AI108/'England+Wales COVID data'!$D$16)</f>
        <v>0</v>
      </c>
      <c r="BE108">
        <f ca="1">('England+Wales COVID data'!$G$15*AJ108/'England+Wales COVID data'!$D$15)</f>
        <v>0</v>
      </c>
      <c r="BF108">
        <f ca="1">('England+Wales COVID data'!$G$14*AK108/'England+Wales COVID data'!$D$14)</f>
        <v>0</v>
      </c>
      <c r="BG108">
        <f ca="1">('England+Wales COVID data'!$G$13*AL108/'England+Wales COVID data'!$D$13)</f>
        <v>0</v>
      </c>
      <c r="BH108">
        <f ca="1">('England+Wales COVID data'!$G$12*AM108/'England+Wales COVID data'!$D$12)</f>
        <v>0</v>
      </c>
      <c r="BI108">
        <f ca="1">('England+Wales COVID data'!$G$11*AN108/'England+Wales COVID data'!$D$11)</f>
        <v>0</v>
      </c>
      <c r="BJ108">
        <f ca="1">('England+Wales COVID data'!$G$10*AO108/'England+Wales COVID data'!$D$10)</f>
        <v>0</v>
      </c>
      <c r="BK108">
        <f ca="1">('England+Wales COVID data'!$G$9*AP108/'England+Wales COVID data'!$D$9)</f>
        <v>0</v>
      </c>
      <c r="BL108">
        <f ca="1">('England+Wales COVID data'!$G$8*AQ108/'England+Wales COVID data'!$D$8)</f>
        <v>0</v>
      </c>
      <c r="BM108">
        <f ca="1">('England+Wales COVID data'!$G$7*AR108/'England+Wales COVID data'!$D$7)</f>
        <v>0</v>
      </c>
      <c r="BN108">
        <f ca="1">('England+Wales COVID data'!$G$6*AS108/'England+Wales COVID data'!$D$6)</f>
        <v>0</v>
      </c>
      <c r="BO108">
        <f ca="1">('England+Wales COVID data'!$G$5*AT108/'England+Wales COVID data'!$D$5)</f>
        <v>0</v>
      </c>
      <c r="BP108">
        <f ca="1">('England+Wales COVID data'!$G$4*AU108/'England+Wales COVID data'!$D$4)</f>
        <v>0</v>
      </c>
      <c r="BQ108">
        <f ca="1">('England+Wales COVID data'!$G$3*AV108/'England+Wales COVID data'!$D$3)</f>
        <v>0</v>
      </c>
      <c r="BR108">
        <f t="shared" ca="1" si="67"/>
        <v>56120.349741118058</v>
      </c>
      <c r="BS108">
        <f>100*AB108/'England+Wales COVID data'!$D$23</f>
        <v>21.100954568683989</v>
      </c>
      <c r="BT108">
        <f ca="1">100*BR108/'England+Wales COVID data'!$G$23</f>
        <v>82.471710764633869</v>
      </c>
    </row>
    <row r="109" spans="4:72" x14ac:dyDescent="0.4">
      <c r="D109" s="7">
        <f t="shared" si="44"/>
        <v>44279</v>
      </c>
      <c r="E109" s="1">
        <v>106</v>
      </c>
      <c r="F109" s="1">
        <f t="shared" si="45"/>
        <v>150000</v>
      </c>
      <c r="G109">
        <f>SUM($F$3:F108)</f>
        <v>12624000</v>
      </c>
      <c r="H109">
        <f>MIN(G109,'England+Wales COVID data'!$D$22)</f>
        <v>528959</v>
      </c>
      <c r="I109">
        <f>MIN(G109-SUM(H109),'England+Wales COVID data'!$D$21)</f>
        <v>918437</v>
      </c>
      <c r="J109">
        <f>MIN($G109-SUM($H109:I109),'England+Wales COVID data'!$D$20)</f>
        <v>1491797</v>
      </c>
      <c r="K109">
        <f>MIN($G109-SUM($H109:J109),'England+Wales COVID data'!$D$19)</f>
        <v>1985125</v>
      </c>
      <c r="L109">
        <f>MIN($G109-SUM($H109:K109),'England+Wales COVID data'!$D$18)</f>
        <v>2900152</v>
      </c>
      <c r="M109">
        <f>MIN($G109-SUM($H109:L109),'England+Wales COVID data'!$D$17)</f>
        <v>3006776</v>
      </c>
      <c r="N109">
        <f>MIN($G109-SUM($H109:M109),'England+Wales COVID data'!$D$16)</f>
        <v>1792754</v>
      </c>
      <c r="O109">
        <f>MIN($G109-SUM($H109:N109),'England+Wales COVID data'!$D$15)</f>
        <v>0</v>
      </c>
      <c r="P109">
        <f>MIN($G109-SUM($H109:O109),'England+Wales COVID data'!$D$14)</f>
        <v>0</v>
      </c>
      <c r="Q109">
        <f>MIN($G109-SUM($H109:P109),'England+Wales COVID data'!$D$13)</f>
        <v>0</v>
      </c>
      <c r="R109">
        <f>MIN($G109-SUM($H109:Q109),'England+Wales COVID data'!$D$12)</f>
        <v>0</v>
      </c>
      <c r="S109">
        <f>MIN($G109-SUM($H109:R109),'England+Wales COVID data'!$D$11)</f>
        <v>0</v>
      </c>
      <c r="T109">
        <f>MIN($G109-SUM($H109:S109),'England+Wales COVID data'!$D$10)</f>
        <v>0</v>
      </c>
      <c r="U109">
        <f>MIN($G109-SUM($H109:T109),'England+Wales COVID data'!$D$9)</f>
        <v>0</v>
      </c>
      <c r="V109">
        <f>MIN($G109-SUM($H109:U109),'England+Wales COVID data'!$D$8)</f>
        <v>0</v>
      </c>
      <c r="W109">
        <f>MIN($G109-SUM($H109:V109),'England+Wales COVID data'!$D$7)</f>
        <v>0</v>
      </c>
      <c r="X109">
        <f>MIN($G109-SUM($H109:W109),'England+Wales COVID data'!$D$6)</f>
        <v>0</v>
      </c>
      <c r="Y109">
        <f>MIN($G109-SUM($H109:X109),'England+Wales COVID data'!$D$5)</f>
        <v>0</v>
      </c>
      <c r="Z109">
        <f>MIN($G109-SUM($H109:Y109),'England+Wales COVID data'!$D$4)</f>
        <v>0</v>
      </c>
      <c r="AA109">
        <f>MIN($G109-SUM($H109:Z109),'England+Wales COVID data'!$D$3)</f>
        <v>0</v>
      </c>
      <c r="AB109">
        <f t="shared" si="46"/>
        <v>12624000</v>
      </c>
      <c r="AC109">
        <f t="shared" ca="1" si="43"/>
        <v>502511.05</v>
      </c>
      <c r="AD109">
        <f t="shared" ca="1" si="47"/>
        <v>872515.14999999991</v>
      </c>
      <c r="AE109">
        <f t="shared" ca="1" si="48"/>
        <v>1417207.15</v>
      </c>
      <c r="AF109">
        <f t="shared" ca="1" si="49"/>
        <v>1885868.75</v>
      </c>
      <c r="AG109">
        <f t="shared" ca="1" si="50"/>
        <v>2755144.4</v>
      </c>
      <c r="AH109">
        <f t="shared" ca="1" si="51"/>
        <v>1567053.5</v>
      </c>
      <c r="AI109">
        <f t="shared" ca="1" si="52"/>
        <v>0</v>
      </c>
      <c r="AJ109">
        <f t="shared" ca="1" si="53"/>
        <v>0</v>
      </c>
      <c r="AK109">
        <f t="shared" ca="1" si="54"/>
        <v>0</v>
      </c>
      <c r="AL109">
        <f t="shared" ca="1" si="55"/>
        <v>0</v>
      </c>
      <c r="AM109">
        <f t="shared" ca="1" si="56"/>
        <v>0</v>
      </c>
      <c r="AN109">
        <f t="shared" ca="1" si="57"/>
        <v>0</v>
      </c>
      <c r="AO109">
        <f t="shared" ca="1" si="58"/>
        <v>0</v>
      </c>
      <c r="AP109">
        <f t="shared" ca="1" si="59"/>
        <v>0</v>
      </c>
      <c r="AQ109">
        <f t="shared" ca="1" si="60"/>
        <v>0</v>
      </c>
      <c r="AR109">
        <f t="shared" ca="1" si="61"/>
        <v>0</v>
      </c>
      <c r="AS109">
        <f t="shared" ca="1" si="62"/>
        <v>0</v>
      </c>
      <c r="AT109">
        <f t="shared" ca="1" si="63"/>
        <v>0</v>
      </c>
      <c r="AU109">
        <f t="shared" ca="1" si="64"/>
        <v>0</v>
      </c>
      <c r="AV109">
        <f t="shared" ca="1" si="65"/>
        <v>0</v>
      </c>
      <c r="AW109">
        <f t="shared" ca="1" si="66"/>
        <v>9000300</v>
      </c>
      <c r="AX109">
        <f ca="1">('England+Wales COVID data'!$G$22*AC109/'England+Wales COVID data'!$D$22)</f>
        <v>13806.349999999999</v>
      </c>
      <c r="AY109">
        <f ca="1">('England+Wales COVID data'!$G$21*AD109/'England+Wales COVID data'!$D$21)</f>
        <v>13154.65</v>
      </c>
      <c r="AZ109">
        <f ca="1">('England+Wales COVID data'!$G$20*AE109/'England+Wales COVID data'!$D$20)</f>
        <v>12379.449999999999</v>
      </c>
      <c r="BA109">
        <f ca="1">('England+Wales COVID data'!$G$19*AF109/'England+Wales COVID data'!$D$19)</f>
        <v>8835.9500000000007</v>
      </c>
      <c r="BB109">
        <f ca="1">('England+Wales COVID data'!$G$18*AG109/'England+Wales COVID data'!$D$18)</f>
        <v>6117.0499999999993</v>
      </c>
      <c r="BC109">
        <f ca="1">('England+Wales COVID data'!$G$17*AH109/'England+Wales COVID data'!$D$17)</f>
        <v>2009.64697603014</v>
      </c>
      <c r="BD109">
        <f ca="1">('England+Wales COVID data'!$G$16*AI109/'England+Wales COVID data'!$D$16)</f>
        <v>0</v>
      </c>
      <c r="BE109">
        <f ca="1">('England+Wales COVID data'!$G$15*AJ109/'England+Wales COVID data'!$D$15)</f>
        <v>0</v>
      </c>
      <c r="BF109">
        <f ca="1">('England+Wales COVID data'!$G$14*AK109/'England+Wales COVID data'!$D$14)</f>
        <v>0</v>
      </c>
      <c r="BG109">
        <f ca="1">('England+Wales COVID data'!$G$13*AL109/'England+Wales COVID data'!$D$13)</f>
        <v>0</v>
      </c>
      <c r="BH109">
        <f ca="1">('England+Wales COVID data'!$G$12*AM109/'England+Wales COVID data'!$D$12)</f>
        <v>0</v>
      </c>
      <c r="BI109">
        <f ca="1">('England+Wales COVID data'!$G$11*AN109/'England+Wales COVID data'!$D$11)</f>
        <v>0</v>
      </c>
      <c r="BJ109">
        <f ca="1">('England+Wales COVID data'!$G$10*AO109/'England+Wales COVID data'!$D$10)</f>
        <v>0</v>
      </c>
      <c r="BK109">
        <f ca="1">('England+Wales COVID data'!$G$9*AP109/'England+Wales COVID data'!$D$9)</f>
        <v>0</v>
      </c>
      <c r="BL109">
        <f ca="1">('England+Wales COVID data'!$G$8*AQ109/'England+Wales COVID data'!$D$8)</f>
        <v>0</v>
      </c>
      <c r="BM109">
        <f ca="1">('England+Wales COVID data'!$G$7*AR109/'England+Wales COVID data'!$D$7)</f>
        <v>0</v>
      </c>
      <c r="BN109">
        <f ca="1">('England+Wales COVID data'!$G$6*AS109/'England+Wales COVID data'!$D$6)</f>
        <v>0</v>
      </c>
      <c r="BO109">
        <f ca="1">('England+Wales COVID data'!$G$5*AT109/'England+Wales COVID data'!$D$5)</f>
        <v>0</v>
      </c>
      <c r="BP109">
        <f ca="1">('England+Wales COVID data'!$G$4*AU109/'England+Wales COVID data'!$D$4)</f>
        <v>0</v>
      </c>
      <c r="BQ109">
        <f ca="1">('England+Wales COVID data'!$G$3*AV109/'England+Wales COVID data'!$D$3)</f>
        <v>0</v>
      </c>
      <c r="BR109">
        <f t="shared" ca="1" si="67"/>
        <v>56303.096976030138</v>
      </c>
      <c r="BS109">
        <f>100*AB109/'England+Wales COVID data'!$D$23</f>
        <v>21.354693801111644</v>
      </c>
      <c r="BT109">
        <f ca="1">100*BR109/'England+Wales COVID data'!$G$23</f>
        <v>82.740267129129634</v>
      </c>
    </row>
    <row r="110" spans="4:72" x14ac:dyDescent="0.4">
      <c r="D110" s="7">
        <f t="shared" si="44"/>
        <v>44280</v>
      </c>
      <c r="E110" s="1">
        <v>107</v>
      </c>
      <c r="F110" s="1">
        <f t="shared" si="45"/>
        <v>150000</v>
      </c>
      <c r="G110">
        <f>SUM($F$3:F109)</f>
        <v>12774000</v>
      </c>
      <c r="H110">
        <f>MIN(G110,'England+Wales COVID data'!$D$22)</f>
        <v>528959</v>
      </c>
      <c r="I110">
        <f>MIN(G110-SUM(H110),'England+Wales COVID data'!$D$21)</f>
        <v>918437</v>
      </c>
      <c r="J110">
        <f>MIN($G110-SUM($H110:I110),'England+Wales COVID data'!$D$20)</f>
        <v>1491797</v>
      </c>
      <c r="K110">
        <f>MIN($G110-SUM($H110:J110),'England+Wales COVID data'!$D$19)</f>
        <v>1985125</v>
      </c>
      <c r="L110">
        <f>MIN($G110-SUM($H110:K110),'England+Wales COVID data'!$D$18)</f>
        <v>2900152</v>
      </c>
      <c r="M110">
        <f>MIN($G110-SUM($H110:L110),'England+Wales COVID data'!$D$17)</f>
        <v>3006776</v>
      </c>
      <c r="N110">
        <f>MIN($G110-SUM($H110:M110),'England+Wales COVID data'!$D$16)</f>
        <v>1942754</v>
      </c>
      <c r="O110">
        <f>MIN($G110-SUM($H110:N110),'England+Wales COVID data'!$D$15)</f>
        <v>0</v>
      </c>
      <c r="P110">
        <f>MIN($G110-SUM($H110:O110),'England+Wales COVID data'!$D$14)</f>
        <v>0</v>
      </c>
      <c r="Q110">
        <f>MIN($G110-SUM($H110:P110),'England+Wales COVID data'!$D$13)</f>
        <v>0</v>
      </c>
      <c r="R110">
        <f>MIN($G110-SUM($H110:Q110),'England+Wales COVID data'!$D$12)</f>
        <v>0</v>
      </c>
      <c r="S110">
        <f>MIN($G110-SUM($H110:R110),'England+Wales COVID data'!$D$11)</f>
        <v>0</v>
      </c>
      <c r="T110">
        <f>MIN($G110-SUM($H110:S110),'England+Wales COVID data'!$D$10)</f>
        <v>0</v>
      </c>
      <c r="U110">
        <f>MIN($G110-SUM($H110:T110),'England+Wales COVID data'!$D$9)</f>
        <v>0</v>
      </c>
      <c r="V110">
        <f>MIN($G110-SUM($H110:U110),'England+Wales COVID data'!$D$8)</f>
        <v>0</v>
      </c>
      <c r="W110">
        <f>MIN($G110-SUM($H110:V110),'England+Wales COVID data'!$D$7)</f>
        <v>0</v>
      </c>
      <c r="X110">
        <f>MIN($G110-SUM($H110:W110),'England+Wales COVID data'!$D$6)</f>
        <v>0</v>
      </c>
      <c r="Y110">
        <f>MIN($G110-SUM($H110:X110),'England+Wales COVID data'!$D$5)</f>
        <v>0</v>
      </c>
      <c r="Z110">
        <f>MIN($G110-SUM($H110:Y110),'England+Wales COVID data'!$D$4)</f>
        <v>0</v>
      </c>
      <c r="AA110">
        <f>MIN($G110-SUM($H110:Z110),'England+Wales COVID data'!$D$3)</f>
        <v>0</v>
      </c>
      <c r="AB110">
        <f t="shared" si="46"/>
        <v>12774000</v>
      </c>
      <c r="AC110">
        <f t="shared" ca="1" si="43"/>
        <v>502511.05</v>
      </c>
      <c r="AD110">
        <f t="shared" ca="1" si="47"/>
        <v>872515.14999999991</v>
      </c>
      <c r="AE110">
        <f t="shared" ca="1" si="48"/>
        <v>1417207.15</v>
      </c>
      <c r="AF110">
        <f t="shared" ca="1" si="49"/>
        <v>1885868.75</v>
      </c>
      <c r="AG110">
        <f t="shared" ca="1" si="50"/>
        <v>2755144.4</v>
      </c>
      <c r="AH110">
        <f t="shared" ca="1" si="51"/>
        <v>1709553.5</v>
      </c>
      <c r="AI110">
        <f t="shared" ca="1" si="52"/>
        <v>0</v>
      </c>
      <c r="AJ110">
        <f t="shared" ca="1" si="53"/>
        <v>0</v>
      </c>
      <c r="AK110">
        <f t="shared" ca="1" si="54"/>
        <v>0</v>
      </c>
      <c r="AL110">
        <f t="shared" ca="1" si="55"/>
        <v>0</v>
      </c>
      <c r="AM110">
        <f t="shared" ca="1" si="56"/>
        <v>0</v>
      </c>
      <c r="AN110">
        <f t="shared" ca="1" si="57"/>
        <v>0</v>
      </c>
      <c r="AO110">
        <f t="shared" ca="1" si="58"/>
        <v>0</v>
      </c>
      <c r="AP110">
        <f t="shared" ca="1" si="59"/>
        <v>0</v>
      </c>
      <c r="AQ110">
        <f t="shared" ca="1" si="60"/>
        <v>0</v>
      </c>
      <c r="AR110">
        <f t="shared" ca="1" si="61"/>
        <v>0</v>
      </c>
      <c r="AS110">
        <f t="shared" ca="1" si="62"/>
        <v>0</v>
      </c>
      <c r="AT110">
        <f t="shared" ca="1" si="63"/>
        <v>0</v>
      </c>
      <c r="AU110">
        <f t="shared" ca="1" si="64"/>
        <v>0</v>
      </c>
      <c r="AV110">
        <f t="shared" ca="1" si="65"/>
        <v>0</v>
      </c>
      <c r="AW110">
        <f t="shared" ca="1" si="66"/>
        <v>9142800</v>
      </c>
      <c r="AX110">
        <f ca="1">('England+Wales COVID data'!$G$22*AC110/'England+Wales COVID data'!$D$22)</f>
        <v>13806.349999999999</v>
      </c>
      <c r="AY110">
        <f ca="1">('England+Wales COVID data'!$G$21*AD110/'England+Wales COVID data'!$D$21)</f>
        <v>13154.65</v>
      </c>
      <c r="AZ110">
        <f ca="1">('England+Wales COVID data'!$G$20*AE110/'England+Wales COVID data'!$D$20)</f>
        <v>12379.449999999999</v>
      </c>
      <c r="BA110">
        <f ca="1">('England+Wales COVID data'!$G$19*AF110/'England+Wales COVID data'!$D$19)</f>
        <v>8835.9500000000007</v>
      </c>
      <c r="BB110">
        <f ca="1">('England+Wales COVID data'!$G$18*AG110/'England+Wales COVID data'!$D$18)</f>
        <v>6117.0499999999993</v>
      </c>
      <c r="BC110">
        <f ca="1">('England+Wales COVID data'!$G$17*AH110/'England+Wales COVID data'!$D$17)</f>
        <v>2192.3942109422187</v>
      </c>
      <c r="BD110">
        <f ca="1">('England+Wales COVID data'!$G$16*AI110/'England+Wales COVID data'!$D$16)</f>
        <v>0</v>
      </c>
      <c r="BE110">
        <f ca="1">('England+Wales COVID data'!$G$15*AJ110/'England+Wales COVID data'!$D$15)</f>
        <v>0</v>
      </c>
      <c r="BF110">
        <f ca="1">('England+Wales COVID data'!$G$14*AK110/'England+Wales COVID data'!$D$14)</f>
        <v>0</v>
      </c>
      <c r="BG110">
        <f ca="1">('England+Wales COVID data'!$G$13*AL110/'England+Wales COVID data'!$D$13)</f>
        <v>0</v>
      </c>
      <c r="BH110">
        <f ca="1">('England+Wales COVID data'!$G$12*AM110/'England+Wales COVID data'!$D$12)</f>
        <v>0</v>
      </c>
      <c r="BI110">
        <f ca="1">('England+Wales COVID data'!$G$11*AN110/'England+Wales COVID data'!$D$11)</f>
        <v>0</v>
      </c>
      <c r="BJ110">
        <f ca="1">('England+Wales COVID data'!$G$10*AO110/'England+Wales COVID data'!$D$10)</f>
        <v>0</v>
      </c>
      <c r="BK110">
        <f ca="1">('England+Wales COVID data'!$G$9*AP110/'England+Wales COVID data'!$D$9)</f>
        <v>0</v>
      </c>
      <c r="BL110">
        <f ca="1">('England+Wales COVID data'!$G$8*AQ110/'England+Wales COVID data'!$D$8)</f>
        <v>0</v>
      </c>
      <c r="BM110">
        <f ca="1">('England+Wales COVID data'!$G$7*AR110/'England+Wales COVID data'!$D$7)</f>
        <v>0</v>
      </c>
      <c r="BN110">
        <f ca="1">('England+Wales COVID data'!$G$6*AS110/'England+Wales COVID data'!$D$6)</f>
        <v>0</v>
      </c>
      <c r="BO110">
        <f ca="1">('England+Wales COVID data'!$G$5*AT110/'England+Wales COVID data'!$D$5)</f>
        <v>0</v>
      </c>
      <c r="BP110">
        <f ca="1">('England+Wales COVID data'!$G$4*AU110/'England+Wales COVID data'!$D$4)</f>
        <v>0</v>
      </c>
      <c r="BQ110">
        <f ca="1">('England+Wales COVID data'!$G$3*AV110/'England+Wales COVID data'!$D$3)</f>
        <v>0</v>
      </c>
      <c r="BR110">
        <f t="shared" ca="1" si="67"/>
        <v>56485.844210942218</v>
      </c>
      <c r="BS110">
        <f>100*AB110/'England+Wales COVID data'!$D$23</f>
        <v>21.608433033539303</v>
      </c>
      <c r="BT110">
        <f ca="1">100*BR110/'England+Wales COVID data'!$G$23</f>
        <v>83.008823493625414</v>
      </c>
    </row>
    <row r="111" spans="4:72" x14ac:dyDescent="0.4">
      <c r="D111" s="7">
        <f t="shared" si="44"/>
        <v>44281</v>
      </c>
      <c r="E111" s="1">
        <v>108</v>
      </c>
      <c r="F111" s="1">
        <f t="shared" si="45"/>
        <v>150000</v>
      </c>
      <c r="G111">
        <f>SUM($F$3:F110)</f>
        <v>12924000</v>
      </c>
      <c r="H111">
        <f>MIN(G111,'England+Wales COVID data'!$D$22)</f>
        <v>528959</v>
      </c>
      <c r="I111">
        <f>MIN(G111-SUM(H111),'England+Wales COVID data'!$D$21)</f>
        <v>918437</v>
      </c>
      <c r="J111">
        <f>MIN($G111-SUM($H111:I111),'England+Wales COVID data'!$D$20)</f>
        <v>1491797</v>
      </c>
      <c r="K111">
        <f>MIN($G111-SUM($H111:J111),'England+Wales COVID data'!$D$19)</f>
        <v>1985125</v>
      </c>
      <c r="L111">
        <f>MIN($G111-SUM($H111:K111),'England+Wales COVID data'!$D$18)</f>
        <v>2900152</v>
      </c>
      <c r="M111">
        <f>MIN($G111-SUM($H111:L111),'England+Wales COVID data'!$D$17)</f>
        <v>3006776</v>
      </c>
      <c r="N111">
        <f>MIN($G111-SUM($H111:M111),'England+Wales COVID data'!$D$16)</f>
        <v>2092754</v>
      </c>
      <c r="O111">
        <f>MIN($G111-SUM($H111:N111),'England+Wales COVID data'!$D$15)</f>
        <v>0</v>
      </c>
      <c r="P111">
        <f>MIN($G111-SUM($H111:O111),'England+Wales COVID data'!$D$14)</f>
        <v>0</v>
      </c>
      <c r="Q111">
        <f>MIN($G111-SUM($H111:P111),'England+Wales COVID data'!$D$13)</f>
        <v>0</v>
      </c>
      <c r="R111">
        <f>MIN($G111-SUM($H111:Q111),'England+Wales COVID data'!$D$12)</f>
        <v>0</v>
      </c>
      <c r="S111">
        <f>MIN($G111-SUM($H111:R111),'England+Wales COVID data'!$D$11)</f>
        <v>0</v>
      </c>
      <c r="T111">
        <f>MIN($G111-SUM($H111:S111),'England+Wales COVID data'!$D$10)</f>
        <v>0</v>
      </c>
      <c r="U111">
        <f>MIN($G111-SUM($H111:T111),'England+Wales COVID data'!$D$9)</f>
        <v>0</v>
      </c>
      <c r="V111">
        <f>MIN($G111-SUM($H111:U111),'England+Wales COVID data'!$D$8)</f>
        <v>0</v>
      </c>
      <c r="W111">
        <f>MIN($G111-SUM($H111:V111),'England+Wales COVID data'!$D$7)</f>
        <v>0</v>
      </c>
      <c r="X111">
        <f>MIN($G111-SUM($H111:W111),'England+Wales COVID data'!$D$6)</f>
        <v>0</v>
      </c>
      <c r="Y111">
        <f>MIN($G111-SUM($H111:X111),'England+Wales COVID data'!$D$5)</f>
        <v>0</v>
      </c>
      <c r="Z111">
        <f>MIN($G111-SUM($H111:Y111),'England+Wales COVID data'!$D$4)</f>
        <v>0</v>
      </c>
      <c r="AA111">
        <f>MIN($G111-SUM($H111:Z111),'England+Wales COVID data'!$D$3)</f>
        <v>0</v>
      </c>
      <c r="AB111">
        <f t="shared" si="46"/>
        <v>12924000</v>
      </c>
      <c r="AC111">
        <f t="shared" ca="1" si="43"/>
        <v>502511.05</v>
      </c>
      <c r="AD111">
        <f t="shared" ca="1" si="47"/>
        <v>872515.14999999991</v>
      </c>
      <c r="AE111">
        <f t="shared" ca="1" si="48"/>
        <v>1417207.15</v>
      </c>
      <c r="AF111">
        <f t="shared" ca="1" si="49"/>
        <v>1885868.75</v>
      </c>
      <c r="AG111">
        <f t="shared" ca="1" si="50"/>
        <v>2755144.4</v>
      </c>
      <c r="AH111">
        <f t="shared" ca="1" si="51"/>
        <v>1852053.5</v>
      </c>
      <c r="AI111">
        <f t="shared" ca="1" si="52"/>
        <v>0</v>
      </c>
      <c r="AJ111">
        <f t="shared" ca="1" si="53"/>
        <v>0</v>
      </c>
      <c r="AK111">
        <f t="shared" ca="1" si="54"/>
        <v>0</v>
      </c>
      <c r="AL111">
        <f t="shared" ca="1" si="55"/>
        <v>0</v>
      </c>
      <c r="AM111">
        <f t="shared" ca="1" si="56"/>
        <v>0</v>
      </c>
      <c r="AN111">
        <f t="shared" ca="1" si="57"/>
        <v>0</v>
      </c>
      <c r="AO111">
        <f t="shared" ca="1" si="58"/>
        <v>0</v>
      </c>
      <c r="AP111">
        <f t="shared" ca="1" si="59"/>
        <v>0</v>
      </c>
      <c r="AQ111">
        <f t="shared" ca="1" si="60"/>
        <v>0</v>
      </c>
      <c r="AR111">
        <f t="shared" ca="1" si="61"/>
        <v>0</v>
      </c>
      <c r="AS111">
        <f t="shared" ca="1" si="62"/>
        <v>0</v>
      </c>
      <c r="AT111">
        <f t="shared" ca="1" si="63"/>
        <v>0</v>
      </c>
      <c r="AU111">
        <f t="shared" ca="1" si="64"/>
        <v>0</v>
      </c>
      <c r="AV111">
        <f t="shared" ca="1" si="65"/>
        <v>0</v>
      </c>
      <c r="AW111">
        <f t="shared" ca="1" si="66"/>
        <v>9285300</v>
      </c>
      <c r="AX111">
        <f ca="1">('England+Wales COVID data'!$G$22*AC111/'England+Wales COVID data'!$D$22)</f>
        <v>13806.349999999999</v>
      </c>
      <c r="AY111">
        <f ca="1">('England+Wales COVID data'!$G$21*AD111/'England+Wales COVID data'!$D$21)</f>
        <v>13154.65</v>
      </c>
      <c r="AZ111">
        <f ca="1">('England+Wales COVID data'!$G$20*AE111/'England+Wales COVID data'!$D$20)</f>
        <v>12379.449999999999</v>
      </c>
      <c r="BA111">
        <f ca="1">('England+Wales COVID data'!$G$19*AF111/'England+Wales COVID data'!$D$19)</f>
        <v>8835.9500000000007</v>
      </c>
      <c r="BB111">
        <f ca="1">('England+Wales COVID data'!$G$18*AG111/'England+Wales COVID data'!$D$18)</f>
        <v>6117.0499999999993</v>
      </c>
      <c r="BC111">
        <f ca="1">('England+Wales COVID data'!$G$17*AH111/'England+Wales COVID data'!$D$17)</f>
        <v>2375.1414458542972</v>
      </c>
      <c r="BD111">
        <f ca="1">('England+Wales COVID data'!$G$16*AI111/'England+Wales COVID data'!$D$16)</f>
        <v>0</v>
      </c>
      <c r="BE111">
        <f ca="1">('England+Wales COVID data'!$G$15*AJ111/'England+Wales COVID data'!$D$15)</f>
        <v>0</v>
      </c>
      <c r="BF111">
        <f ca="1">('England+Wales COVID data'!$G$14*AK111/'England+Wales COVID data'!$D$14)</f>
        <v>0</v>
      </c>
      <c r="BG111">
        <f ca="1">('England+Wales COVID data'!$G$13*AL111/'England+Wales COVID data'!$D$13)</f>
        <v>0</v>
      </c>
      <c r="BH111">
        <f ca="1">('England+Wales COVID data'!$G$12*AM111/'England+Wales COVID data'!$D$12)</f>
        <v>0</v>
      </c>
      <c r="BI111">
        <f ca="1">('England+Wales COVID data'!$G$11*AN111/'England+Wales COVID data'!$D$11)</f>
        <v>0</v>
      </c>
      <c r="BJ111">
        <f ca="1">('England+Wales COVID data'!$G$10*AO111/'England+Wales COVID data'!$D$10)</f>
        <v>0</v>
      </c>
      <c r="BK111">
        <f ca="1">('England+Wales COVID data'!$G$9*AP111/'England+Wales COVID data'!$D$9)</f>
        <v>0</v>
      </c>
      <c r="BL111">
        <f ca="1">('England+Wales COVID data'!$G$8*AQ111/'England+Wales COVID data'!$D$8)</f>
        <v>0</v>
      </c>
      <c r="BM111">
        <f ca="1">('England+Wales COVID data'!$G$7*AR111/'England+Wales COVID data'!$D$7)</f>
        <v>0</v>
      </c>
      <c r="BN111">
        <f ca="1">('England+Wales COVID data'!$G$6*AS111/'England+Wales COVID data'!$D$6)</f>
        <v>0</v>
      </c>
      <c r="BO111">
        <f ca="1">('England+Wales COVID data'!$G$5*AT111/'England+Wales COVID data'!$D$5)</f>
        <v>0</v>
      </c>
      <c r="BP111">
        <f ca="1">('England+Wales COVID data'!$G$4*AU111/'England+Wales COVID data'!$D$4)</f>
        <v>0</v>
      </c>
      <c r="BQ111">
        <f ca="1">('England+Wales COVID data'!$G$3*AV111/'England+Wales COVID data'!$D$3)</f>
        <v>0</v>
      </c>
      <c r="BR111">
        <f t="shared" ca="1" si="67"/>
        <v>56668.591445854297</v>
      </c>
      <c r="BS111">
        <f>100*AB111/'England+Wales COVID data'!$D$23</f>
        <v>21.862172265966962</v>
      </c>
      <c r="BT111">
        <f ca="1">100*BR111/'England+Wales COVID data'!$G$23</f>
        <v>83.277379858121179</v>
      </c>
    </row>
    <row r="112" spans="4:72" x14ac:dyDescent="0.4">
      <c r="D112" s="7">
        <f t="shared" si="44"/>
        <v>44282</v>
      </c>
      <c r="E112" s="1">
        <v>109</v>
      </c>
      <c r="F112" s="1">
        <f t="shared" si="45"/>
        <v>150000</v>
      </c>
      <c r="G112">
        <f>SUM($F$3:F111)</f>
        <v>13074000</v>
      </c>
      <c r="H112">
        <f>MIN(G112,'England+Wales COVID data'!$D$22)</f>
        <v>528959</v>
      </c>
      <c r="I112">
        <f>MIN(G112-SUM(H112),'England+Wales COVID data'!$D$21)</f>
        <v>918437</v>
      </c>
      <c r="J112">
        <f>MIN($G112-SUM($H112:I112),'England+Wales COVID data'!$D$20)</f>
        <v>1491797</v>
      </c>
      <c r="K112">
        <f>MIN($G112-SUM($H112:J112),'England+Wales COVID data'!$D$19)</f>
        <v>1985125</v>
      </c>
      <c r="L112">
        <f>MIN($G112-SUM($H112:K112),'England+Wales COVID data'!$D$18)</f>
        <v>2900152</v>
      </c>
      <c r="M112">
        <f>MIN($G112-SUM($H112:L112),'England+Wales COVID data'!$D$17)</f>
        <v>3006776</v>
      </c>
      <c r="N112">
        <f>MIN($G112-SUM($H112:M112),'England+Wales COVID data'!$D$16)</f>
        <v>2242754</v>
      </c>
      <c r="O112">
        <f>MIN($G112-SUM($H112:N112),'England+Wales COVID data'!$D$15)</f>
        <v>0</v>
      </c>
      <c r="P112">
        <f>MIN($G112-SUM($H112:O112),'England+Wales COVID data'!$D$14)</f>
        <v>0</v>
      </c>
      <c r="Q112">
        <f>MIN($G112-SUM($H112:P112),'England+Wales COVID data'!$D$13)</f>
        <v>0</v>
      </c>
      <c r="R112">
        <f>MIN($G112-SUM($H112:Q112),'England+Wales COVID data'!$D$12)</f>
        <v>0</v>
      </c>
      <c r="S112">
        <f>MIN($G112-SUM($H112:R112),'England+Wales COVID data'!$D$11)</f>
        <v>0</v>
      </c>
      <c r="T112">
        <f>MIN($G112-SUM($H112:S112),'England+Wales COVID data'!$D$10)</f>
        <v>0</v>
      </c>
      <c r="U112">
        <f>MIN($G112-SUM($H112:T112),'England+Wales COVID data'!$D$9)</f>
        <v>0</v>
      </c>
      <c r="V112">
        <f>MIN($G112-SUM($H112:U112),'England+Wales COVID data'!$D$8)</f>
        <v>0</v>
      </c>
      <c r="W112">
        <f>MIN($G112-SUM($H112:V112),'England+Wales COVID data'!$D$7)</f>
        <v>0</v>
      </c>
      <c r="X112">
        <f>MIN($G112-SUM($H112:W112),'England+Wales COVID data'!$D$6)</f>
        <v>0</v>
      </c>
      <c r="Y112">
        <f>MIN($G112-SUM($H112:X112),'England+Wales COVID data'!$D$5)</f>
        <v>0</v>
      </c>
      <c r="Z112">
        <f>MIN($G112-SUM($H112:Y112),'England+Wales COVID data'!$D$4)</f>
        <v>0</v>
      </c>
      <c r="AA112">
        <f>MIN($G112-SUM($H112:Z112),'England+Wales COVID data'!$D$3)</f>
        <v>0</v>
      </c>
      <c r="AB112">
        <f t="shared" si="46"/>
        <v>13074000</v>
      </c>
      <c r="AC112">
        <f t="shared" ca="1" si="43"/>
        <v>502511.05</v>
      </c>
      <c r="AD112">
        <f t="shared" ca="1" si="47"/>
        <v>872515.14999999991</v>
      </c>
      <c r="AE112">
        <f t="shared" ca="1" si="48"/>
        <v>1417207.15</v>
      </c>
      <c r="AF112">
        <f t="shared" ca="1" si="49"/>
        <v>1885868.75</v>
      </c>
      <c r="AG112">
        <f t="shared" ca="1" si="50"/>
        <v>2755144.4</v>
      </c>
      <c r="AH112">
        <f t="shared" ca="1" si="51"/>
        <v>1994553.5</v>
      </c>
      <c r="AI112">
        <f t="shared" ca="1" si="52"/>
        <v>0</v>
      </c>
      <c r="AJ112">
        <f t="shared" ca="1" si="53"/>
        <v>0</v>
      </c>
      <c r="AK112">
        <f t="shared" ca="1" si="54"/>
        <v>0</v>
      </c>
      <c r="AL112">
        <f t="shared" ca="1" si="55"/>
        <v>0</v>
      </c>
      <c r="AM112">
        <f t="shared" ca="1" si="56"/>
        <v>0</v>
      </c>
      <c r="AN112">
        <f t="shared" ca="1" si="57"/>
        <v>0</v>
      </c>
      <c r="AO112">
        <f t="shared" ca="1" si="58"/>
        <v>0</v>
      </c>
      <c r="AP112">
        <f t="shared" ca="1" si="59"/>
        <v>0</v>
      </c>
      <c r="AQ112">
        <f t="shared" ca="1" si="60"/>
        <v>0</v>
      </c>
      <c r="AR112">
        <f t="shared" ca="1" si="61"/>
        <v>0</v>
      </c>
      <c r="AS112">
        <f t="shared" ca="1" si="62"/>
        <v>0</v>
      </c>
      <c r="AT112">
        <f t="shared" ca="1" si="63"/>
        <v>0</v>
      </c>
      <c r="AU112">
        <f t="shared" ca="1" si="64"/>
        <v>0</v>
      </c>
      <c r="AV112">
        <f t="shared" ca="1" si="65"/>
        <v>0</v>
      </c>
      <c r="AW112">
        <f t="shared" ca="1" si="66"/>
        <v>9427800</v>
      </c>
      <c r="AX112">
        <f ca="1">('England+Wales COVID data'!$G$22*AC112/'England+Wales COVID data'!$D$22)</f>
        <v>13806.349999999999</v>
      </c>
      <c r="AY112">
        <f ca="1">('England+Wales COVID data'!$G$21*AD112/'England+Wales COVID data'!$D$21)</f>
        <v>13154.65</v>
      </c>
      <c r="AZ112">
        <f ca="1">('England+Wales COVID data'!$G$20*AE112/'England+Wales COVID data'!$D$20)</f>
        <v>12379.449999999999</v>
      </c>
      <c r="BA112">
        <f ca="1">('England+Wales COVID data'!$G$19*AF112/'England+Wales COVID data'!$D$19)</f>
        <v>8835.9500000000007</v>
      </c>
      <c r="BB112">
        <f ca="1">('England+Wales COVID data'!$G$18*AG112/'England+Wales COVID data'!$D$18)</f>
        <v>6117.0499999999993</v>
      </c>
      <c r="BC112">
        <f ca="1">('England+Wales COVID data'!$G$17*AH112/'England+Wales COVID data'!$D$17)</f>
        <v>2557.8886807663757</v>
      </c>
      <c r="BD112">
        <f ca="1">('England+Wales COVID data'!$G$16*AI112/'England+Wales COVID data'!$D$16)</f>
        <v>0</v>
      </c>
      <c r="BE112">
        <f ca="1">('England+Wales COVID data'!$G$15*AJ112/'England+Wales COVID data'!$D$15)</f>
        <v>0</v>
      </c>
      <c r="BF112">
        <f ca="1">('England+Wales COVID data'!$G$14*AK112/'England+Wales COVID data'!$D$14)</f>
        <v>0</v>
      </c>
      <c r="BG112">
        <f ca="1">('England+Wales COVID data'!$G$13*AL112/'England+Wales COVID data'!$D$13)</f>
        <v>0</v>
      </c>
      <c r="BH112">
        <f ca="1">('England+Wales COVID data'!$G$12*AM112/'England+Wales COVID data'!$D$12)</f>
        <v>0</v>
      </c>
      <c r="BI112">
        <f ca="1">('England+Wales COVID data'!$G$11*AN112/'England+Wales COVID data'!$D$11)</f>
        <v>0</v>
      </c>
      <c r="BJ112">
        <f ca="1">('England+Wales COVID data'!$G$10*AO112/'England+Wales COVID data'!$D$10)</f>
        <v>0</v>
      </c>
      <c r="BK112">
        <f ca="1">('England+Wales COVID data'!$G$9*AP112/'England+Wales COVID data'!$D$9)</f>
        <v>0</v>
      </c>
      <c r="BL112">
        <f ca="1">('England+Wales COVID data'!$G$8*AQ112/'England+Wales COVID data'!$D$8)</f>
        <v>0</v>
      </c>
      <c r="BM112">
        <f ca="1">('England+Wales COVID data'!$G$7*AR112/'England+Wales COVID data'!$D$7)</f>
        <v>0</v>
      </c>
      <c r="BN112">
        <f ca="1">('England+Wales COVID data'!$G$6*AS112/'England+Wales COVID data'!$D$6)</f>
        <v>0</v>
      </c>
      <c r="BO112">
        <f ca="1">('England+Wales COVID data'!$G$5*AT112/'England+Wales COVID data'!$D$5)</f>
        <v>0</v>
      </c>
      <c r="BP112">
        <f ca="1">('England+Wales COVID data'!$G$4*AU112/'England+Wales COVID data'!$D$4)</f>
        <v>0</v>
      </c>
      <c r="BQ112">
        <f ca="1">('England+Wales COVID data'!$G$3*AV112/'England+Wales COVID data'!$D$3)</f>
        <v>0</v>
      </c>
      <c r="BR112">
        <f t="shared" ca="1" si="67"/>
        <v>56851.33868076637</v>
      </c>
      <c r="BS112">
        <f>100*AB112/'England+Wales COVID data'!$D$23</f>
        <v>22.115911498394617</v>
      </c>
      <c r="BT112">
        <f ca="1">100*BR112/'England+Wales COVID data'!$G$23</f>
        <v>83.545936222616945</v>
      </c>
    </row>
    <row r="113" spans="4:72" x14ac:dyDescent="0.4">
      <c r="D113" s="7">
        <f t="shared" si="44"/>
        <v>44283</v>
      </c>
      <c r="E113" s="1">
        <v>110</v>
      </c>
      <c r="F113" s="1">
        <f t="shared" si="45"/>
        <v>150000</v>
      </c>
      <c r="G113">
        <f>SUM($F$3:F112)</f>
        <v>13224000</v>
      </c>
      <c r="H113">
        <f>MIN(G113,'England+Wales COVID data'!$D$22)</f>
        <v>528959</v>
      </c>
      <c r="I113">
        <f>MIN(G113-SUM(H113),'England+Wales COVID data'!$D$21)</f>
        <v>918437</v>
      </c>
      <c r="J113">
        <f>MIN($G113-SUM($H113:I113),'England+Wales COVID data'!$D$20)</f>
        <v>1491797</v>
      </c>
      <c r="K113">
        <f>MIN($G113-SUM($H113:J113),'England+Wales COVID data'!$D$19)</f>
        <v>1985125</v>
      </c>
      <c r="L113">
        <f>MIN($G113-SUM($H113:K113),'England+Wales COVID data'!$D$18)</f>
        <v>2900152</v>
      </c>
      <c r="M113">
        <f>MIN($G113-SUM($H113:L113),'England+Wales COVID data'!$D$17)</f>
        <v>3006776</v>
      </c>
      <c r="N113">
        <f>MIN($G113-SUM($H113:M113),'England+Wales COVID data'!$D$16)</f>
        <v>2392754</v>
      </c>
      <c r="O113">
        <f>MIN($G113-SUM($H113:N113),'England+Wales COVID data'!$D$15)</f>
        <v>0</v>
      </c>
      <c r="P113">
        <f>MIN($G113-SUM($H113:O113),'England+Wales COVID data'!$D$14)</f>
        <v>0</v>
      </c>
      <c r="Q113">
        <f>MIN($G113-SUM($H113:P113),'England+Wales COVID data'!$D$13)</f>
        <v>0</v>
      </c>
      <c r="R113">
        <f>MIN($G113-SUM($H113:Q113),'England+Wales COVID data'!$D$12)</f>
        <v>0</v>
      </c>
      <c r="S113">
        <f>MIN($G113-SUM($H113:R113),'England+Wales COVID data'!$D$11)</f>
        <v>0</v>
      </c>
      <c r="T113">
        <f>MIN($G113-SUM($H113:S113),'England+Wales COVID data'!$D$10)</f>
        <v>0</v>
      </c>
      <c r="U113">
        <f>MIN($G113-SUM($H113:T113),'England+Wales COVID data'!$D$9)</f>
        <v>0</v>
      </c>
      <c r="V113">
        <f>MIN($G113-SUM($H113:U113),'England+Wales COVID data'!$D$8)</f>
        <v>0</v>
      </c>
      <c r="W113">
        <f>MIN($G113-SUM($H113:V113),'England+Wales COVID data'!$D$7)</f>
        <v>0</v>
      </c>
      <c r="X113">
        <f>MIN($G113-SUM($H113:W113),'England+Wales COVID data'!$D$6)</f>
        <v>0</v>
      </c>
      <c r="Y113">
        <f>MIN($G113-SUM($H113:X113),'England+Wales COVID data'!$D$5)</f>
        <v>0</v>
      </c>
      <c r="Z113">
        <f>MIN($G113-SUM($H113:Y113),'England+Wales COVID data'!$D$4)</f>
        <v>0</v>
      </c>
      <c r="AA113">
        <f>MIN($G113-SUM($H113:Z113),'England+Wales COVID data'!$D$3)</f>
        <v>0</v>
      </c>
      <c r="AB113">
        <f t="shared" si="46"/>
        <v>13224000</v>
      </c>
      <c r="AC113">
        <f t="shared" ca="1" si="43"/>
        <v>502511.05</v>
      </c>
      <c r="AD113">
        <f t="shared" ca="1" si="47"/>
        <v>872515.14999999991</v>
      </c>
      <c r="AE113">
        <f t="shared" ca="1" si="48"/>
        <v>1417207.15</v>
      </c>
      <c r="AF113">
        <f t="shared" ca="1" si="49"/>
        <v>1885868.75</v>
      </c>
      <c r="AG113">
        <f t="shared" ca="1" si="50"/>
        <v>2755144.4</v>
      </c>
      <c r="AH113">
        <f t="shared" ca="1" si="51"/>
        <v>2137053.5</v>
      </c>
      <c r="AI113">
        <f t="shared" ca="1" si="52"/>
        <v>0</v>
      </c>
      <c r="AJ113">
        <f t="shared" ca="1" si="53"/>
        <v>0</v>
      </c>
      <c r="AK113">
        <f t="shared" ca="1" si="54"/>
        <v>0</v>
      </c>
      <c r="AL113">
        <f t="shared" ca="1" si="55"/>
        <v>0</v>
      </c>
      <c r="AM113">
        <f t="shared" ca="1" si="56"/>
        <v>0</v>
      </c>
      <c r="AN113">
        <f t="shared" ca="1" si="57"/>
        <v>0</v>
      </c>
      <c r="AO113">
        <f t="shared" ca="1" si="58"/>
        <v>0</v>
      </c>
      <c r="AP113">
        <f t="shared" ca="1" si="59"/>
        <v>0</v>
      </c>
      <c r="AQ113">
        <f t="shared" ca="1" si="60"/>
        <v>0</v>
      </c>
      <c r="AR113">
        <f t="shared" ca="1" si="61"/>
        <v>0</v>
      </c>
      <c r="AS113">
        <f t="shared" ca="1" si="62"/>
        <v>0</v>
      </c>
      <c r="AT113">
        <f t="shared" ca="1" si="63"/>
        <v>0</v>
      </c>
      <c r="AU113">
        <f t="shared" ca="1" si="64"/>
        <v>0</v>
      </c>
      <c r="AV113">
        <f t="shared" ca="1" si="65"/>
        <v>0</v>
      </c>
      <c r="AW113">
        <f t="shared" ca="1" si="66"/>
        <v>9570300</v>
      </c>
      <c r="AX113">
        <f ca="1">('England+Wales COVID data'!$G$22*AC113/'England+Wales COVID data'!$D$22)</f>
        <v>13806.349999999999</v>
      </c>
      <c r="AY113">
        <f ca="1">('England+Wales COVID data'!$G$21*AD113/'England+Wales COVID data'!$D$21)</f>
        <v>13154.65</v>
      </c>
      <c r="AZ113">
        <f ca="1">('England+Wales COVID data'!$G$20*AE113/'England+Wales COVID data'!$D$20)</f>
        <v>12379.449999999999</v>
      </c>
      <c r="BA113">
        <f ca="1">('England+Wales COVID data'!$G$19*AF113/'England+Wales COVID data'!$D$19)</f>
        <v>8835.9500000000007</v>
      </c>
      <c r="BB113">
        <f ca="1">('England+Wales COVID data'!$G$18*AG113/'England+Wales COVID data'!$D$18)</f>
        <v>6117.0499999999993</v>
      </c>
      <c r="BC113">
        <f ca="1">('England+Wales COVID data'!$G$17*AH113/'England+Wales COVID data'!$D$17)</f>
        <v>2740.6359156784542</v>
      </c>
      <c r="BD113">
        <f ca="1">('England+Wales COVID data'!$G$16*AI113/'England+Wales COVID data'!$D$16)</f>
        <v>0</v>
      </c>
      <c r="BE113">
        <f ca="1">('England+Wales COVID data'!$G$15*AJ113/'England+Wales COVID data'!$D$15)</f>
        <v>0</v>
      </c>
      <c r="BF113">
        <f ca="1">('England+Wales COVID data'!$G$14*AK113/'England+Wales COVID data'!$D$14)</f>
        <v>0</v>
      </c>
      <c r="BG113">
        <f ca="1">('England+Wales COVID data'!$G$13*AL113/'England+Wales COVID data'!$D$13)</f>
        <v>0</v>
      </c>
      <c r="BH113">
        <f ca="1">('England+Wales COVID data'!$G$12*AM113/'England+Wales COVID data'!$D$12)</f>
        <v>0</v>
      </c>
      <c r="BI113">
        <f ca="1">('England+Wales COVID data'!$G$11*AN113/'England+Wales COVID data'!$D$11)</f>
        <v>0</v>
      </c>
      <c r="BJ113">
        <f ca="1">('England+Wales COVID data'!$G$10*AO113/'England+Wales COVID data'!$D$10)</f>
        <v>0</v>
      </c>
      <c r="BK113">
        <f ca="1">('England+Wales COVID data'!$G$9*AP113/'England+Wales COVID data'!$D$9)</f>
        <v>0</v>
      </c>
      <c r="BL113">
        <f ca="1">('England+Wales COVID data'!$G$8*AQ113/'England+Wales COVID data'!$D$8)</f>
        <v>0</v>
      </c>
      <c r="BM113">
        <f ca="1">('England+Wales COVID data'!$G$7*AR113/'England+Wales COVID data'!$D$7)</f>
        <v>0</v>
      </c>
      <c r="BN113">
        <f ca="1">('England+Wales COVID data'!$G$6*AS113/'England+Wales COVID data'!$D$6)</f>
        <v>0</v>
      </c>
      <c r="BO113">
        <f ca="1">('England+Wales COVID data'!$G$5*AT113/'England+Wales COVID data'!$D$5)</f>
        <v>0</v>
      </c>
      <c r="BP113">
        <f ca="1">('England+Wales COVID data'!$G$4*AU113/'England+Wales COVID data'!$D$4)</f>
        <v>0</v>
      </c>
      <c r="BQ113">
        <f ca="1">('England+Wales COVID data'!$G$3*AV113/'England+Wales COVID data'!$D$3)</f>
        <v>0</v>
      </c>
      <c r="BR113">
        <f t="shared" ca="1" si="67"/>
        <v>57034.08591567845</v>
      </c>
      <c r="BS113">
        <f>100*AB113/'England+Wales COVID data'!$D$23</f>
        <v>22.369650730822276</v>
      </c>
      <c r="BT113">
        <f ca="1">100*BR113/'England+Wales COVID data'!$G$23</f>
        <v>83.814492587112696</v>
      </c>
    </row>
    <row r="114" spans="4:72" x14ac:dyDescent="0.4">
      <c r="D114" s="7">
        <f t="shared" si="44"/>
        <v>44284</v>
      </c>
      <c r="E114" s="1">
        <v>111</v>
      </c>
      <c r="F114" s="1">
        <f t="shared" si="45"/>
        <v>150000</v>
      </c>
      <c r="G114">
        <f>SUM($F$3:F113)</f>
        <v>13374000</v>
      </c>
      <c r="H114">
        <f>MIN(G114,'England+Wales COVID data'!$D$22)</f>
        <v>528959</v>
      </c>
      <c r="I114">
        <f>MIN(G114-SUM(H114),'England+Wales COVID data'!$D$21)</f>
        <v>918437</v>
      </c>
      <c r="J114">
        <f>MIN($G114-SUM($H114:I114),'England+Wales COVID data'!$D$20)</f>
        <v>1491797</v>
      </c>
      <c r="K114">
        <f>MIN($G114-SUM($H114:J114),'England+Wales COVID data'!$D$19)</f>
        <v>1985125</v>
      </c>
      <c r="L114">
        <f>MIN($G114-SUM($H114:K114),'England+Wales COVID data'!$D$18)</f>
        <v>2900152</v>
      </c>
      <c r="M114">
        <f>MIN($G114-SUM($H114:L114),'England+Wales COVID data'!$D$17)</f>
        <v>3006776</v>
      </c>
      <c r="N114">
        <f>MIN($G114-SUM($H114:M114),'England+Wales COVID data'!$D$16)</f>
        <v>2542754</v>
      </c>
      <c r="O114">
        <f>MIN($G114-SUM($H114:N114),'England+Wales COVID data'!$D$15)</f>
        <v>0</v>
      </c>
      <c r="P114">
        <f>MIN($G114-SUM($H114:O114),'England+Wales COVID data'!$D$14)</f>
        <v>0</v>
      </c>
      <c r="Q114">
        <f>MIN($G114-SUM($H114:P114),'England+Wales COVID data'!$D$13)</f>
        <v>0</v>
      </c>
      <c r="R114">
        <f>MIN($G114-SUM($H114:Q114),'England+Wales COVID data'!$D$12)</f>
        <v>0</v>
      </c>
      <c r="S114">
        <f>MIN($G114-SUM($H114:R114),'England+Wales COVID data'!$D$11)</f>
        <v>0</v>
      </c>
      <c r="T114">
        <f>MIN($G114-SUM($H114:S114),'England+Wales COVID data'!$D$10)</f>
        <v>0</v>
      </c>
      <c r="U114">
        <f>MIN($G114-SUM($H114:T114),'England+Wales COVID data'!$D$9)</f>
        <v>0</v>
      </c>
      <c r="V114">
        <f>MIN($G114-SUM($H114:U114),'England+Wales COVID data'!$D$8)</f>
        <v>0</v>
      </c>
      <c r="W114">
        <f>MIN($G114-SUM($H114:V114),'England+Wales COVID data'!$D$7)</f>
        <v>0</v>
      </c>
      <c r="X114">
        <f>MIN($G114-SUM($H114:W114),'England+Wales COVID data'!$D$6)</f>
        <v>0</v>
      </c>
      <c r="Y114">
        <f>MIN($G114-SUM($H114:X114),'England+Wales COVID data'!$D$5)</f>
        <v>0</v>
      </c>
      <c r="Z114">
        <f>MIN($G114-SUM($H114:Y114),'England+Wales COVID data'!$D$4)</f>
        <v>0</v>
      </c>
      <c r="AA114">
        <f>MIN($G114-SUM($H114:Z114),'England+Wales COVID data'!$D$3)</f>
        <v>0</v>
      </c>
      <c r="AB114">
        <f t="shared" si="46"/>
        <v>13374000</v>
      </c>
      <c r="AC114">
        <f t="shared" ca="1" si="43"/>
        <v>502511.05</v>
      </c>
      <c r="AD114">
        <f t="shared" ca="1" si="47"/>
        <v>872515.14999999991</v>
      </c>
      <c r="AE114">
        <f t="shared" ca="1" si="48"/>
        <v>1417207.15</v>
      </c>
      <c r="AF114">
        <f t="shared" ca="1" si="49"/>
        <v>1885868.75</v>
      </c>
      <c r="AG114">
        <f t="shared" ca="1" si="50"/>
        <v>2755144.4</v>
      </c>
      <c r="AH114">
        <f t="shared" ca="1" si="51"/>
        <v>2279553.5</v>
      </c>
      <c r="AI114">
        <f t="shared" ca="1" si="52"/>
        <v>0</v>
      </c>
      <c r="AJ114">
        <f t="shared" ca="1" si="53"/>
        <v>0</v>
      </c>
      <c r="AK114">
        <f t="shared" ca="1" si="54"/>
        <v>0</v>
      </c>
      <c r="AL114">
        <f t="shared" ca="1" si="55"/>
        <v>0</v>
      </c>
      <c r="AM114">
        <f t="shared" ca="1" si="56"/>
        <v>0</v>
      </c>
      <c r="AN114">
        <f t="shared" ca="1" si="57"/>
        <v>0</v>
      </c>
      <c r="AO114">
        <f t="shared" ca="1" si="58"/>
        <v>0</v>
      </c>
      <c r="AP114">
        <f t="shared" ca="1" si="59"/>
        <v>0</v>
      </c>
      <c r="AQ114">
        <f t="shared" ca="1" si="60"/>
        <v>0</v>
      </c>
      <c r="AR114">
        <f t="shared" ca="1" si="61"/>
        <v>0</v>
      </c>
      <c r="AS114">
        <f t="shared" ca="1" si="62"/>
        <v>0</v>
      </c>
      <c r="AT114">
        <f t="shared" ca="1" si="63"/>
        <v>0</v>
      </c>
      <c r="AU114">
        <f t="shared" ca="1" si="64"/>
        <v>0</v>
      </c>
      <c r="AV114">
        <f t="shared" ca="1" si="65"/>
        <v>0</v>
      </c>
      <c r="AW114">
        <f t="shared" ca="1" si="66"/>
        <v>9712800</v>
      </c>
      <c r="AX114">
        <f ca="1">('England+Wales COVID data'!$G$22*AC114/'England+Wales COVID data'!$D$22)</f>
        <v>13806.349999999999</v>
      </c>
      <c r="AY114">
        <f ca="1">('England+Wales COVID data'!$G$21*AD114/'England+Wales COVID data'!$D$21)</f>
        <v>13154.65</v>
      </c>
      <c r="AZ114">
        <f ca="1">('England+Wales COVID data'!$G$20*AE114/'England+Wales COVID data'!$D$20)</f>
        <v>12379.449999999999</v>
      </c>
      <c r="BA114">
        <f ca="1">('England+Wales COVID data'!$G$19*AF114/'England+Wales COVID data'!$D$19)</f>
        <v>8835.9500000000007</v>
      </c>
      <c r="BB114">
        <f ca="1">('England+Wales COVID data'!$G$18*AG114/'England+Wales COVID data'!$D$18)</f>
        <v>6117.0499999999993</v>
      </c>
      <c r="BC114">
        <f ca="1">('England+Wales COVID data'!$G$17*AH114/'England+Wales COVID data'!$D$17)</f>
        <v>2923.3831505905328</v>
      </c>
      <c r="BD114">
        <f ca="1">('England+Wales COVID data'!$G$16*AI114/'England+Wales COVID data'!$D$16)</f>
        <v>0</v>
      </c>
      <c r="BE114">
        <f ca="1">('England+Wales COVID data'!$G$15*AJ114/'England+Wales COVID data'!$D$15)</f>
        <v>0</v>
      </c>
      <c r="BF114">
        <f ca="1">('England+Wales COVID data'!$G$14*AK114/'England+Wales COVID data'!$D$14)</f>
        <v>0</v>
      </c>
      <c r="BG114">
        <f ca="1">('England+Wales COVID data'!$G$13*AL114/'England+Wales COVID data'!$D$13)</f>
        <v>0</v>
      </c>
      <c r="BH114">
        <f ca="1">('England+Wales COVID data'!$G$12*AM114/'England+Wales COVID data'!$D$12)</f>
        <v>0</v>
      </c>
      <c r="BI114">
        <f ca="1">('England+Wales COVID data'!$G$11*AN114/'England+Wales COVID data'!$D$11)</f>
        <v>0</v>
      </c>
      <c r="BJ114">
        <f ca="1">('England+Wales COVID data'!$G$10*AO114/'England+Wales COVID data'!$D$10)</f>
        <v>0</v>
      </c>
      <c r="BK114">
        <f ca="1">('England+Wales COVID data'!$G$9*AP114/'England+Wales COVID data'!$D$9)</f>
        <v>0</v>
      </c>
      <c r="BL114">
        <f ca="1">('England+Wales COVID data'!$G$8*AQ114/'England+Wales COVID data'!$D$8)</f>
        <v>0</v>
      </c>
      <c r="BM114">
        <f ca="1">('England+Wales COVID data'!$G$7*AR114/'England+Wales COVID data'!$D$7)</f>
        <v>0</v>
      </c>
      <c r="BN114">
        <f ca="1">('England+Wales COVID data'!$G$6*AS114/'England+Wales COVID data'!$D$6)</f>
        <v>0</v>
      </c>
      <c r="BO114">
        <f ca="1">('England+Wales COVID data'!$G$5*AT114/'England+Wales COVID data'!$D$5)</f>
        <v>0</v>
      </c>
      <c r="BP114">
        <f ca="1">('England+Wales COVID data'!$G$4*AU114/'England+Wales COVID data'!$D$4)</f>
        <v>0</v>
      </c>
      <c r="BQ114">
        <f ca="1">('England+Wales COVID data'!$G$3*AV114/'England+Wales COVID data'!$D$3)</f>
        <v>0</v>
      </c>
      <c r="BR114">
        <f t="shared" ca="1" si="67"/>
        <v>57216.83315059053</v>
      </c>
      <c r="BS114">
        <f>100*AB114/'England+Wales COVID data'!$D$23</f>
        <v>22.623389963249931</v>
      </c>
      <c r="BT114">
        <f ca="1">100*BR114/'England+Wales COVID data'!$G$23</f>
        <v>84.083048951608461</v>
      </c>
    </row>
    <row r="115" spans="4:72" x14ac:dyDescent="0.4">
      <c r="D115" s="7">
        <f t="shared" si="44"/>
        <v>44285</v>
      </c>
      <c r="E115" s="1">
        <v>112</v>
      </c>
      <c r="F115" s="1">
        <f t="shared" si="45"/>
        <v>150000</v>
      </c>
      <c r="G115">
        <f>SUM($F$3:F114)</f>
        <v>13524000</v>
      </c>
      <c r="H115">
        <f>MIN(G115,'England+Wales COVID data'!$D$22)</f>
        <v>528959</v>
      </c>
      <c r="I115">
        <f>MIN(G115-SUM(H115),'England+Wales COVID data'!$D$21)</f>
        <v>918437</v>
      </c>
      <c r="J115">
        <f>MIN($G115-SUM($H115:I115),'England+Wales COVID data'!$D$20)</f>
        <v>1491797</v>
      </c>
      <c r="K115">
        <f>MIN($G115-SUM($H115:J115),'England+Wales COVID data'!$D$19)</f>
        <v>1985125</v>
      </c>
      <c r="L115">
        <f>MIN($G115-SUM($H115:K115),'England+Wales COVID data'!$D$18)</f>
        <v>2900152</v>
      </c>
      <c r="M115">
        <f>MIN($G115-SUM($H115:L115),'England+Wales COVID data'!$D$17)</f>
        <v>3006776</v>
      </c>
      <c r="N115">
        <f>MIN($G115-SUM($H115:M115),'England+Wales COVID data'!$D$16)</f>
        <v>2692754</v>
      </c>
      <c r="O115">
        <f>MIN($G115-SUM($H115:N115),'England+Wales COVID data'!$D$15)</f>
        <v>0</v>
      </c>
      <c r="P115">
        <f>MIN($G115-SUM($H115:O115),'England+Wales COVID data'!$D$14)</f>
        <v>0</v>
      </c>
      <c r="Q115">
        <f>MIN($G115-SUM($H115:P115),'England+Wales COVID data'!$D$13)</f>
        <v>0</v>
      </c>
      <c r="R115">
        <f>MIN($G115-SUM($H115:Q115),'England+Wales COVID data'!$D$12)</f>
        <v>0</v>
      </c>
      <c r="S115">
        <f>MIN($G115-SUM($H115:R115),'England+Wales COVID data'!$D$11)</f>
        <v>0</v>
      </c>
      <c r="T115">
        <f>MIN($G115-SUM($H115:S115),'England+Wales COVID data'!$D$10)</f>
        <v>0</v>
      </c>
      <c r="U115">
        <f>MIN($G115-SUM($H115:T115),'England+Wales COVID data'!$D$9)</f>
        <v>0</v>
      </c>
      <c r="V115">
        <f>MIN($G115-SUM($H115:U115),'England+Wales COVID data'!$D$8)</f>
        <v>0</v>
      </c>
      <c r="W115">
        <f>MIN($G115-SUM($H115:V115),'England+Wales COVID data'!$D$7)</f>
        <v>0</v>
      </c>
      <c r="X115">
        <f>MIN($G115-SUM($H115:W115),'England+Wales COVID data'!$D$6)</f>
        <v>0</v>
      </c>
      <c r="Y115">
        <f>MIN($G115-SUM($H115:X115),'England+Wales COVID data'!$D$5)</f>
        <v>0</v>
      </c>
      <c r="Z115">
        <f>MIN($G115-SUM($H115:Y115),'England+Wales COVID data'!$D$4)</f>
        <v>0</v>
      </c>
      <c r="AA115">
        <f>MIN($G115-SUM($H115:Z115),'England+Wales COVID data'!$D$3)</f>
        <v>0</v>
      </c>
      <c r="AB115">
        <f t="shared" si="46"/>
        <v>13524000</v>
      </c>
      <c r="AC115">
        <f t="shared" ca="1" si="43"/>
        <v>502511.05</v>
      </c>
      <c r="AD115">
        <f t="shared" ca="1" si="47"/>
        <v>872515.14999999991</v>
      </c>
      <c r="AE115">
        <f t="shared" ca="1" si="48"/>
        <v>1417207.15</v>
      </c>
      <c r="AF115">
        <f t="shared" ca="1" si="49"/>
        <v>1885868.75</v>
      </c>
      <c r="AG115">
        <f t="shared" ca="1" si="50"/>
        <v>2755144.4</v>
      </c>
      <c r="AH115">
        <f t="shared" ca="1" si="51"/>
        <v>2422053.5</v>
      </c>
      <c r="AI115">
        <f t="shared" ca="1" si="52"/>
        <v>0</v>
      </c>
      <c r="AJ115">
        <f t="shared" ca="1" si="53"/>
        <v>0</v>
      </c>
      <c r="AK115">
        <f t="shared" ca="1" si="54"/>
        <v>0</v>
      </c>
      <c r="AL115">
        <f t="shared" ca="1" si="55"/>
        <v>0</v>
      </c>
      <c r="AM115">
        <f t="shared" ca="1" si="56"/>
        <v>0</v>
      </c>
      <c r="AN115">
        <f t="shared" ca="1" si="57"/>
        <v>0</v>
      </c>
      <c r="AO115">
        <f t="shared" ca="1" si="58"/>
        <v>0</v>
      </c>
      <c r="AP115">
        <f t="shared" ca="1" si="59"/>
        <v>0</v>
      </c>
      <c r="AQ115">
        <f t="shared" ca="1" si="60"/>
        <v>0</v>
      </c>
      <c r="AR115">
        <f t="shared" ca="1" si="61"/>
        <v>0</v>
      </c>
      <c r="AS115">
        <f t="shared" ca="1" si="62"/>
        <v>0</v>
      </c>
      <c r="AT115">
        <f t="shared" ca="1" si="63"/>
        <v>0</v>
      </c>
      <c r="AU115">
        <f t="shared" ca="1" si="64"/>
        <v>0</v>
      </c>
      <c r="AV115">
        <f t="shared" ca="1" si="65"/>
        <v>0</v>
      </c>
      <c r="AW115">
        <f t="shared" ca="1" si="66"/>
        <v>9855300</v>
      </c>
      <c r="AX115">
        <f ca="1">('England+Wales COVID data'!$G$22*AC115/'England+Wales COVID data'!$D$22)</f>
        <v>13806.349999999999</v>
      </c>
      <c r="AY115">
        <f ca="1">('England+Wales COVID data'!$G$21*AD115/'England+Wales COVID data'!$D$21)</f>
        <v>13154.65</v>
      </c>
      <c r="AZ115">
        <f ca="1">('England+Wales COVID data'!$G$20*AE115/'England+Wales COVID data'!$D$20)</f>
        <v>12379.449999999999</v>
      </c>
      <c r="BA115">
        <f ca="1">('England+Wales COVID data'!$G$19*AF115/'England+Wales COVID data'!$D$19)</f>
        <v>8835.9500000000007</v>
      </c>
      <c r="BB115">
        <f ca="1">('England+Wales COVID data'!$G$18*AG115/'England+Wales COVID data'!$D$18)</f>
        <v>6117.0499999999993</v>
      </c>
      <c r="BC115">
        <f ca="1">('England+Wales COVID data'!$G$17*AH115/'England+Wales COVID data'!$D$17)</f>
        <v>3106.1303855026113</v>
      </c>
      <c r="BD115">
        <f ca="1">('England+Wales COVID data'!$G$16*AI115/'England+Wales COVID data'!$D$16)</f>
        <v>0</v>
      </c>
      <c r="BE115">
        <f ca="1">('England+Wales COVID data'!$G$15*AJ115/'England+Wales COVID data'!$D$15)</f>
        <v>0</v>
      </c>
      <c r="BF115">
        <f ca="1">('England+Wales COVID data'!$G$14*AK115/'England+Wales COVID data'!$D$14)</f>
        <v>0</v>
      </c>
      <c r="BG115">
        <f ca="1">('England+Wales COVID data'!$G$13*AL115/'England+Wales COVID data'!$D$13)</f>
        <v>0</v>
      </c>
      <c r="BH115">
        <f ca="1">('England+Wales COVID data'!$G$12*AM115/'England+Wales COVID data'!$D$12)</f>
        <v>0</v>
      </c>
      <c r="BI115">
        <f ca="1">('England+Wales COVID data'!$G$11*AN115/'England+Wales COVID data'!$D$11)</f>
        <v>0</v>
      </c>
      <c r="BJ115">
        <f ca="1">('England+Wales COVID data'!$G$10*AO115/'England+Wales COVID data'!$D$10)</f>
        <v>0</v>
      </c>
      <c r="BK115">
        <f ca="1">('England+Wales COVID data'!$G$9*AP115/'England+Wales COVID data'!$D$9)</f>
        <v>0</v>
      </c>
      <c r="BL115">
        <f ca="1">('England+Wales COVID data'!$G$8*AQ115/'England+Wales COVID data'!$D$8)</f>
        <v>0</v>
      </c>
      <c r="BM115">
        <f ca="1">('England+Wales COVID data'!$G$7*AR115/'England+Wales COVID data'!$D$7)</f>
        <v>0</v>
      </c>
      <c r="BN115">
        <f ca="1">('England+Wales COVID data'!$G$6*AS115/'England+Wales COVID data'!$D$6)</f>
        <v>0</v>
      </c>
      <c r="BO115">
        <f ca="1">('England+Wales COVID data'!$G$5*AT115/'England+Wales COVID data'!$D$5)</f>
        <v>0</v>
      </c>
      <c r="BP115">
        <f ca="1">('England+Wales COVID data'!$G$4*AU115/'England+Wales COVID data'!$D$4)</f>
        <v>0</v>
      </c>
      <c r="BQ115">
        <f ca="1">('England+Wales COVID data'!$G$3*AV115/'England+Wales COVID data'!$D$3)</f>
        <v>0</v>
      </c>
      <c r="BR115">
        <f t="shared" ca="1" si="67"/>
        <v>57399.58038550261</v>
      </c>
      <c r="BS115">
        <f>100*AB115/'England+Wales COVID data'!$D$23</f>
        <v>22.87712919567759</v>
      </c>
      <c r="BT115">
        <f ca="1">100*BR115/'England+Wales COVID data'!$G$23</f>
        <v>84.351605316104241</v>
      </c>
    </row>
    <row r="116" spans="4:72" x14ac:dyDescent="0.4">
      <c r="D116" s="7">
        <f t="shared" si="44"/>
        <v>44286</v>
      </c>
      <c r="E116" s="1">
        <v>113</v>
      </c>
      <c r="F116" s="1">
        <f t="shared" si="45"/>
        <v>150000</v>
      </c>
      <c r="G116">
        <f>SUM($F$3:F115)</f>
        <v>13674000</v>
      </c>
      <c r="H116">
        <f>MIN(G116,'England+Wales COVID data'!$D$22)</f>
        <v>528959</v>
      </c>
      <c r="I116">
        <f>MIN(G116-SUM(H116),'England+Wales COVID data'!$D$21)</f>
        <v>918437</v>
      </c>
      <c r="J116">
        <f>MIN($G116-SUM($H116:I116),'England+Wales COVID data'!$D$20)</f>
        <v>1491797</v>
      </c>
      <c r="K116">
        <f>MIN($G116-SUM($H116:J116),'England+Wales COVID data'!$D$19)</f>
        <v>1985125</v>
      </c>
      <c r="L116">
        <f>MIN($G116-SUM($H116:K116),'England+Wales COVID data'!$D$18)</f>
        <v>2900152</v>
      </c>
      <c r="M116">
        <f>MIN($G116-SUM($H116:L116),'England+Wales COVID data'!$D$17)</f>
        <v>3006776</v>
      </c>
      <c r="N116">
        <f>MIN($G116-SUM($H116:M116),'England+Wales COVID data'!$D$16)</f>
        <v>2842754</v>
      </c>
      <c r="O116">
        <f>MIN($G116-SUM($H116:N116),'England+Wales COVID data'!$D$15)</f>
        <v>0</v>
      </c>
      <c r="P116">
        <f>MIN($G116-SUM($H116:O116),'England+Wales COVID data'!$D$14)</f>
        <v>0</v>
      </c>
      <c r="Q116">
        <f>MIN($G116-SUM($H116:P116),'England+Wales COVID data'!$D$13)</f>
        <v>0</v>
      </c>
      <c r="R116">
        <f>MIN($G116-SUM($H116:Q116),'England+Wales COVID data'!$D$12)</f>
        <v>0</v>
      </c>
      <c r="S116">
        <f>MIN($G116-SUM($H116:R116),'England+Wales COVID data'!$D$11)</f>
        <v>0</v>
      </c>
      <c r="T116">
        <f>MIN($G116-SUM($H116:S116),'England+Wales COVID data'!$D$10)</f>
        <v>0</v>
      </c>
      <c r="U116">
        <f>MIN($G116-SUM($H116:T116),'England+Wales COVID data'!$D$9)</f>
        <v>0</v>
      </c>
      <c r="V116">
        <f>MIN($G116-SUM($H116:U116),'England+Wales COVID data'!$D$8)</f>
        <v>0</v>
      </c>
      <c r="W116">
        <f>MIN($G116-SUM($H116:V116),'England+Wales COVID data'!$D$7)</f>
        <v>0</v>
      </c>
      <c r="X116">
        <f>MIN($G116-SUM($H116:W116),'England+Wales COVID data'!$D$6)</f>
        <v>0</v>
      </c>
      <c r="Y116">
        <f>MIN($G116-SUM($H116:X116),'England+Wales COVID data'!$D$5)</f>
        <v>0</v>
      </c>
      <c r="Z116">
        <f>MIN($G116-SUM($H116:Y116),'England+Wales COVID data'!$D$4)</f>
        <v>0</v>
      </c>
      <c r="AA116">
        <f>MIN($G116-SUM($H116:Z116),'England+Wales COVID data'!$D$3)</f>
        <v>0</v>
      </c>
      <c r="AB116">
        <f t="shared" si="46"/>
        <v>13674000</v>
      </c>
      <c r="AC116">
        <f t="shared" ca="1" si="43"/>
        <v>502511.05</v>
      </c>
      <c r="AD116">
        <f t="shared" ca="1" si="47"/>
        <v>872515.14999999991</v>
      </c>
      <c r="AE116">
        <f t="shared" ca="1" si="48"/>
        <v>1417207.15</v>
      </c>
      <c r="AF116">
        <f t="shared" ca="1" si="49"/>
        <v>1885868.75</v>
      </c>
      <c r="AG116">
        <f t="shared" ca="1" si="50"/>
        <v>2755144.4</v>
      </c>
      <c r="AH116">
        <f t="shared" ca="1" si="51"/>
        <v>2564553.5</v>
      </c>
      <c r="AI116">
        <f t="shared" ca="1" si="52"/>
        <v>0</v>
      </c>
      <c r="AJ116">
        <f t="shared" ca="1" si="53"/>
        <v>0</v>
      </c>
      <c r="AK116">
        <f t="shared" ca="1" si="54"/>
        <v>0</v>
      </c>
      <c r="AL116">
        <f t="shared" ca="1" si="55"/>
        <v>0</v>
      </c>
      <c r="AM116">
        <f t="shared" ca="1" si="56"/>
        <v>0</v>
      </c>
      <c r="AN116">
        <f t="shared" ca="1" si="57"/>
        <v>0</v>
      </c>
      <c r="AO116">
        <f t="shared" ca="1" si="58"/>
        <v>0</v>
      </c>
      <c r="AP116">
        <f t="shared" ca="1" si="59"/>
        <v>0</v>
      </c>
      <c r="AQ116">
        <f t="shared" ca="1" si="60"/>
        <v>0</v>
      </c>
      <c r="AR116">
        <f t="shared" ca="1" si="61"/>
        <v>0</v>
      </c>
      <c r="AS116">
        <f t="shared" ca="1" si="62"/>
        <v>0</v>
      </c>
      <c r="AT116">
        <f t="shared" ca="1" si="63"/>
        <v>0</v>
      </c>
      <c r="AU116">
        <f t="shared" ca="1" si="64"/>
        <v>0</v>
      </c>
      <c r="AV116">
        <f t="shared" ca="1" si="65"/>
        <v>0</v>
      </c>
      <c r="AW116">
        <f t="shared" ca="1" si="66"/>
        <v>9997800</v>
      </c>
      <c r="AX116">
        <f ca="1">('England+Wales COVID data'!$G$22*AC116/'England+Wales COVID data'!$D$22)</f>
        <v>13806.349999999999</v>
      </c>
      <c r="AY116">
        <f ca="1">('England+Wales COVID data'!$G$21*AD116/'England+Wales COVID data'!$D$21)</f>
        <v>13154.65</v>
      </c>
      <c r="AZ116">
        <f ca="1">('England+Wales COVID data'!$G$20*AE116/'England+Wales COVID data'!$D$20)</f>
        <v>12379.449999999999</v>
      </c>
      <c r="BA116">
        <f ca="1">('England+Wales COVID data'!$G$19*AF116/'England+Wales COVID data'!$D$19)</f>
        <v>8835.9500000000007</v>
      </c>
      <c r="BB116">
        <f ca="1">('England+Wales COVID data'!$G$18*AG116/'England+Wales COVID data'!$D$18)</f>
        <v>6117.0499999999993</v>
      </c>
      <c r="BC116">
        <f ca="1">('England+Wales COVID data'!$G$17*AH116/'England+Wales COVID data'!$D$17)</f>
        <v>3288.8776204146902</v>
      </c>
      <c r="BD116">
        <f ca="1">('England+Wales COVID data'!$G$16*AI116/'England+Wales COVID data'!$D$16)</f>
        <v>0</v>
      </c>
      <c r="BE116">
        <f ca="1">('England+Wales COVID data'!$G$15*AJ116/'England+Wales COVID data'!$D$15)</f>
        <v>0</v>
      </c>
      <c r="BF116">
        <f ca="1">('England+Wales COVID data'!$G$14*AK116/'England+Wales COVID data'!$D$14)</f>
        <v>0</v>
      </c>
      <c r="BG116">
        <f ca="1">('England+Wales COVID data'!$G$13*AL116/'England+Wales COVID data'!$D$13)</f>
        <v>0</v>
      </c>
      <c r="BH116">
        <f ca="1">('England+Wales COVID data'!$G$12*AM116/'England+Wales COVID data'!$D$12)</f>
        <v>0</v>
      </c>
      <c r="BI116">
        <f ca="1">('England+Wales COVID data'!$G$11*AN116/'England+Wales COVID data'!$D$11)</f>
        <v>0</v>
      </c>
      <c r="BJ116">
        <f ca="1">('England+Wales COVID data'!$G$10*AO116/'England+Wales COVID data'!$D$10)</f>
        <v>0</v>
      </c>
      <c r="BK116">
        <f ca="1">('England+Wales COVID data'!$G$9*AP116/'England+Wales COVID data'!$D$9)</f>
        <v>0</v>
      </c>
      <c r="BL116">
        <f ca="1">('England+Wales COVID data'!$G$8*AQ116/'England+Wales COVID data'!$D$8)</f>
        <v>0</v>
      </c>
      <c r="BM116">
        <f ca="1">('England+Wales COVID data'!$G$7*AR116/'England+Wales COVID data'!$D$7)</f>
        <v>0</v>
      </c>
      <c r="BN116">
        <f ca="1">('England+Wales COVID data'!$G$6*AS116/'England+Wales COVID data'!$D$6)</f>
        <v>0</v>
      </c>
      <c r="BO116">
        <f ca="1">('England+Wales COVID data'!$G$5*AT116/'England+Wales COVID data'!$D$5)</f>
        <v>0</v>
      </c>
      <c r="BP116">
        <f ca="1">('England+Wales COVID data'!$G$4*AU116/'England+Wales COVID data'!$D$4)</f>
        <v>0</v>
      </c>
      <c r="BQ116">
        <f ca="1">('England+Wales COVID data'!$G$3*AV116/'England+Wales COVID data'!$D$3)</f>
        <v>0</v>
      </c>
      <c r="BR116">
        <f t="shared" ca="1" si="67"/>
        <v>57582.32762041469</v>
      </c>
      <c r="BS116">
        <f>100*AB116/'England+Wales COVID data'!$D$23</f>
        <v>23.130868428105245</v>
      </c>
      <c r="BT116">
        <f ca="1">100*BR116/'England+Wales COVID data'!$G$23</f>
        <v>84.620161680600006</v>
      </c>
    </row>
    <row r="117" spans="4:72" x14ac:dyDescent="0.4">
      <c r="D117" s="7">
        <f t="shared" si="44"/>
        <v>44287</v>
      </c>
      <c r="E117" s="1">
        <v>114</v>
      </c>
      <c r="F117" s="1">
        <f t="shared" si="45"/>
        <v>150000</v>
      </c>
      <c r="G117">
        <f>SUM($F$3:F116)</f>
        <v>13824000</v>
      </c>
      <c r="H117">
        <f>MIN(G117,'England+Wales COVID data'!$D$22)</f>
        <v>528959</v>
      </c>
      <c r="I117">
        <f>MIN(G117-SUM(H117),'England+Wales COVID data'!$D$21)</f>
        <v>918437</v>
      </c>
      <c r="J117">
        <f>MIN($G117-SUM($H117:I117),'England+Wales COVID data'!$D$20)</f>
        <v>1491797</v>
      </c>
      <c r="K117">
        <f>MIN($G117-SUM($H117:J117),'England+Wales COVID data'!$D$19)</f>
        <v>1985125</v>
      </c>
      <c r="L117">
        <f>MIN($G117-SUM($H117:K117),'England+Wales COVID data'!$D$18)</f>
        <v>2900152</v>
      </c>
      <c r="M117">
        <f>MIN($G117-SUM($H117:L117),'England+Wales COVID data'!$D$17)</f>
        <v>3006776</v>
      </c>
      <c r="N117">
        <f>MIN($G117-SUM($H117:M117),'England+Wales COVID data'!$D$16)</f>
        <v>2992754</v>
      </c>
      <c r="O117">
        <f>MIN($G117-SUM($H117:N117),'England+Wales COVID data'!$D$15)</f>
        <v>0</v>
      </c>
      <c r="P117">
        <f>MIN($G117-SUM($H117:O117),'England+Wales COVID data'!$D$14)</f>
        <v>0</v>
      </c>
      <c r="Q117">
        <f>MIN($G117-SUM($H117:P117),'England+Wales COVID data'!$D$13)</f>
        <v>0</v>
      </c>
      <c r="R117">
        <f>MIN($G117-SUM($H117:Q117),'England+Wales COVID data'!$D$12)</f>
        <v>0</v>
      </c>
      <c r="S117">
        <f>MIN($G117-SUM($H117:R117),'England+Wales COVID data'!$D$11)</f>
        <v>0</v>
      </c>
      <c r="T117">
        <f>MIN($G117-SUM($H117:S117),'England+Wales COVID data'!$D$10)</f>
        <v>0</v>
      </c>
      <c r="U117">
        <f>MIN($G117-SUM($H117:T117),'England+Wales COVID data'!$D$9)</f>
        <v>0</v>
      </c>
      <c r="V117">
        <f>MIN($G117-SUM($H117:U117),'England+Wales COVID data'!$D$8)</f>
        <v>0</v>
      </c>
      <c r="W117">
        <f>MIN($G117-SUM($H117:V117),'England+Wales COVID data'!$D$7)</f>
        <v>0</v>
      </c>
      <c r="X117">
        <f>MIN($G117-SUM($H117:W117),'England+Wales COVID data'!$D$6)</f>
        <v>0</v>
      </c>
      <c r="Y117">
        <f>MIN($G117-SUM($H117:X117),'England+Wales COVID data'!$D$5)</f>
        <v>0</v>
      </c>
      <c r="Z117">
        <f>MIN($G117-SUM($H117:Y117),'England+Wales COVID data'!$D$4)</f>
        <v>0</v>
      </c>
      <c r="AA117">
        <f>MIN($G117-SUM($H117:Z117),'England+Wales COVID data'!$D$3)</f>
        <v>0</v>
      </c>
      <c r="AB117">
        <f t="shared" ref="AB117:AB180" si="68">SUM(H117:AA117)</f>
        <v>13824000</v>
      </c>
      <c r="AC117">
        <f t="shared" ref="AC117:AC180" ca="1" si="69">IFERROR($B$3*OFFSET(H117,0-$B$4,0),0)</f>
        <v>502511.05</v>
      </c>
      <c r="AD117">
        <f t="shared" ref="AD117:AD180" ca="1" si="70">IFERROR($B$3*OFFSET(I117,0-$B$4,0),0)</f>
        <v>872515.14999999991</v>
      </c>
      <c r="AE117">
        <f t="shared" ref="AE117:AE180" ca="1" si="71">IFERROR($B$3*OFFSET(J117,0-$B$4,0),0)</f>
        <v>1417207.15</v>
      </c>
      <c r="AF117">
        <f t="shared" ref="AF117:AF180" ca="1" si="72">IFERROR($B$3*OFFSET(K117,0-$B$4,0),0)</f>
        <v>1885868.75</v>
      </c>
      <c r="AG117">
        <f t="shared" ref="AG117:AG180" ca="1" si="73">IFERROR($B$3*OFFSET(L117,0-$B$4,0),0)</f>
        <v>2755144.4</v>
      </c>
      <c r="AH117">
        <f t="shared" ref="AH117:AH180" ca="1" si="74">IFERROR($B$3*OFFSET(M117,0-$B$4,0),0)</f>
        <v>2707053.5</v>
      </c>
      <c r="AI117">
        <f t="shared" ref="AI117:AI180" ca="1" si="75">IFERROR($B$3*OFFSET(N117,0-$B$4,0),0)</f>
        <v>0</v>
      </c>
      <c r="AJ117">
        <f t="shared" ref="AJ117:AJ180" ca="1" si="76">IFERROR($B$3*OFFSET(O117,0-$B$4,0),0)</f>
        <v>0</v>
      </c>
      <c r="AK117">
        <f t="shared" ref="AK117:AK180" ca="1" si="77">IFERROR($B$3*OFFSET(P117,0-$B$4,0),0)</f>
        <v>0</v>
      </c>
      <c r="AL117">
        <f t="shared" ref="AL117:AL180" ca="1" si="78">IFERROR($B$3*OFFSET(Q117,0-$B$4,0),0)</f>
        <v>0</v>
      </c>
      <c r="AM117">
        <f t="shared" ref="AM117:AM180" ca="1" si="79">IFERROR($B$3*OFFSET(R117,0-$B$4,0),0)</f>
        <v>0</v>
      </c>
      <c r="AN117">
        <f t="shared" ref="AN117:AN180" ca="1" si="80">IFERROR($B$3*OFFSET(S117,0-$B$4,0),0)</f>
        <v>0</v>
      </c>
      <c r="AO117">
        <f t="shared" ref="AO117:AO180" ca="1" si="81">IFERROR($B$3*OFFSET(T117,0-$B$4,0),0)</f>
        <v>0</v>
      </c>
      <c r="AP117">
        <f t="shared" ref="AP117:AP180" ca="1" si="82">IFERROR($B$3*OFFSET(U117,0-$B$4,0),0)</f>
        <v>0</v>
      </c>
      <c r="AQ117">
        <f t="shared" ref="AQ117:AQ180" ca="1" si="83">IFERROR($B$3*OFFSET(V117,0-$B$4,0),0)</f>
        <v>0</v>
      </c>
      <c r="AR117">
        <f t="shared" ref="AR117:AR180" ca="1" si="84">IFERROR($B$3*OFFSET(W117,0-$B$4,0),0)</f>
        <v>0</v>
      </c>
      <c r="AS117">
        <f t="shared" ref="AS117:AS180" ca="1" si="85">IFERROR($B$3*OFFSET(X117,0-$B$4,0),0)</f>
        <v>0</v>
      </c>
      <c r="AT117">
        <f t="shared" ref="AT117:AT180" ca="1" si="86">IFERROR($B$3*OFFSET(Y117,0-$B$4,0),0)</f>
        <v>0</v>
      </c>
      <c r="AU117">
        <f t="shared" ref="AU117:AU180" ca="1" si="87">IFERROR($B$3*OFFSET(Z117,0-$B$4,0),0)</f>
        <v>0</v>
      </c>
      <c r="AV117">
        <f t="shared" ref="AV117:AV180" ca="1" si="88">IFERROR($B$3*OFFSET(AA117,0-$B$4,0),0)</f>
        <v>0</v>
      </c>
      <c r="AW117">
        <f t="shared" ref="AW117:AW180" ca="1" si="89">SUM(AC117:AV117)</f>
        <v>10140300</v>
      </c>
      <c r="AX117">
        <f ca="1">('England+Wales COVID data'!$G$22*AC117/'England+Wales COVID data'!$D$22)</f>
        <v>13806.349999999999</v>
      </c>
      <c r="AY117">
        <f ca="1">('England+Wales COVID data'!$G$21*AD117/'England+Wales COVID data'!$D$21)</f>
        <v>13154.65</v>
      </c>
      <c r="AZ117">
        <f ca="1">('England+Wales COVID data'!$G$20*AE117/'England+Wales COVID data'!$D$20)</f>
        <v>12379.449999999999</v>
      </c>
      <c r="BA117">
        <f ca="1">('England+Wales COVID data'!$G$19*AF117/'England+Wales COVID data'!$D$19)</f>
        <v>8835.9500000000007</v>
      </c>
      <c r="BB117">
        <f ca="1">('England+Wales COVID data'!$G$18*AG117/'England+Wales COVID data'!$D$18)</f>
        <v>6117.0499999999993</v>
      </c>
      <c r="BC117">
        <f ca="1">('England+Wales COVID data'!$G$17*AH117/'England+Wales COVID data'!$D$17)</f>
        <v>3471.6248553267687</v>
      </c>
      <c r="BD117">
        <f ca="1">('England+Wales COVID data'!$G$16*AI117/'England+Wales COVID data'!$D$16)</f>
        <v>0</v>
      </c>
      <c r="BE117">
        <f ca="1">('England+Wales COVID data'!$G$15*AJ117/'England+Wales COVID data'!$D$15)</f>
        <v>0</v>
      </c>
      <c r="BF117">
        <f ca="1">('England+Wales COVID data'!$G$14*AK117/'England+Wales COVID data'!$D$14)</f>
        <v>0</v>
      </c>
      <c r="BG117">
        <f ca="1">('England+Wales COVID data'!$G$13*AL117/'England+Wales COVID data'!$D$13)</f>
        <v>0</v>
      </c>
      <c r="BH117">
        <f ca="1">('England+Wales COVID data'!$G$12*AM117/'England+Wales COVID data'!$D$12)</f>
        <v>0</v>
      </c>
      <c r="BI117">
        <f ca="1">('England+Wales COVID data'!$G$11*AN117/'England+Wales COVID data'!$D$11)</f>
        <v>0</v>
      </c>
      <c r="BJ117">
        <f ca="1">('England+Wales COVID data'!$G$10*AO117/'England+Wales COVID data'!$D$10)</f>
        <v>0</v>
      </c>
      <c r="BK117">
        <f ca="1">('England+Wales COVID data'!$G$9*AP117/'England+Wales COVID data'!$D$9)</f>
        <v>0</v>
      </c>
      <c r="BL117">
        <f ca="1">('England+Wales COVID data'!$G$8*AQ117/'England+Wales COVID data'!$D$8)</f>
        <v>0</v>
      </c>
      <c r="BM117">
        <f ca="1">('England+Wales COVID data'!$G$7*AR117/'England+Wales COVID data'!$D$7)</f>
        <v>0</v>
      </c>
      <c r="BN117">
        <f ca="1">('England+Wales COVID data'!$G$6*AS117/'England+Wales COVID data'!$D$6)</f>
        <v>0</v>
      </c>
      <c r="BO117">
        <f ca="1">('England+Wales COVID data'!$G$5*AT117/'England+Wales COVID data'!$D$5)</f>
        <v>0</v>
      </c>
      <c r="BP117">
        <f ca="1">('England+Wales COVID data'!$G$4*AU117/'England+Wales COVID data'!$D$4)</f>
        <v>0</v>
      </c>
      <c r="BQ117">
        <f ca="1">('England+Wales COVID data'!$G$3*AV117/'England+Wales COVID data'!$D$3)</f>
        <v>0</v>
      </c>
      <c r="BR117">
        <f t="shared" ref="BR117:BR180" ca="1" si="90">SUM(AX117:BQ117)</f>
        <v>57765.074855326762</v>
      </c>
      <c r="BS117">
        <f>100*AB117/'England+Wales COVID data'!$D$23</f>
        <v>23.384607660532904</v>
      </c>
      <c r="BT117">
        <f ca="1">100*BR117/'England+Wales COVID data'!$G$23</f>
        <v>84.888718045095757</v>
      </c>
    </row>
    <row r="118" spans="4:72" x14ac:dyDescent="0.4">
      <c r="D118" s="7">
        <f t="shared" si="44"/>
        <v>44288</v>
      </c>
      <c r="E118" s="1">
        <v>115</v>
      </c>
      <c r="F118" s="1">
        <f t="shared" si="45"/>
        <v>150000</v>
      </c>
      <c r="G118">
        <f>SUM($F$3:F117)</f>
        <v>13974000</v>
      </c>
      <c r="H118">
        <f>MIN(G118,'England+Wales COVID data'!$D$22)</f>
        <v>528959</v>
      </c>
      <c r="I118">
        <f>MIN(G118-SUM(H118),'England+Wales COVID data'!$D$21)</f>
        <v>918437</v>
      </c>
      <c r="J118">
        <f>MIN($G118-SUM($H118:I118),'England+Wales COVID data'!$D$20)</f>
        <v>1491797</v>
      </c>
      <c r="K118">
        <f>MIN($G118-SUM($H118:J118),'England+Wales COVID data'!$D$19)</f>
        <v>1985125</v>
      </c>
      <c r="L118">
        <f>MIN($G118-SUM($H118:K118),'England+Wales COVID data'!$D$18)</f>
        <v>2900152</v>
      </c>
      <c r="M118">
        <f>MIN($G118-SUM($H118:L118),'England+Wales COVID data'!$D$17)</f>
        <v>3006776</v>
      </c>
      <c r="N118">
        <f>MIN($G118-SUM($H118:M118),'England+Wales COVID data'!$D$16)</f>
        <v>3142754</v>
      </c>
      <c r="O118">
        <f>MIN($G118-SUM($H118:N118),'England+Wales COVID data'!$D$15)</f>
        <v>0</v>
      </c>
      <c r="P118">
        <f>MIN($G118-SUM($H118:O118),'England+Wales COVID data'!$D$14)</f>
        <v>0</v>
      </c>
      <c r="Q118">
        <f>MIN($G118-SUM($H118:P118),'England+Wales COVID data'!$D$13)</f>
        <v>0</v>
      </c>
      <c r="R118">
        <f>MIN($G118-SUM($H118:Q118),'England+Wales COVID data'!$D$12)</f>
        <v>0</v>
      </c>
      <c r="S118">
        <f>MIN($G118-SUM($H118:R118),'England+Wales COVID data'!$D$11)</f>
        <v>0</v>
      </c>
      <c r="T118">
        <f>MIN($G118-SUM($H118:S118),'England+Wales COVID data'!$D$10)</f>
        <v>0</v>
      </c>
      <c r="U118">
        <f>MIN($G118-SUM($H118:T118),'England+Wales COVID data'!$D$9)</f>
        <v>0</v>
      </c>
      <c r="V118">
        <f>MIN($G118-SUM($H118:U118),'England+Wales COVID data'!$D$8)</f>
        <v>0</v>
      </c>
      <c r="W118">
        <f>MIN($G118-SUM($H118:V118),'England+Wales COVID data'!$D$7)</f>
        <v>0</v>
      </c>
      <c r="X118">
        <f>MIN($G118-SUM($H118:W118),'England+Wales COVID data'!$D$6)</f>
        <v>0</v>
      </c>
      <c r="Y118">
        <f>MIN($G118-SUM($H118:X118),'England+Wales COVID data'!$D$5)</f>
        <v>0</v>
      </c>
      <c r="Z118">
        <f>MIN($G118-SUM($H118:Y118),'England+Wales COVID data'!$D$4)</f>
        <v>0</v>
      </c>
      <c r="AA118">
        <f>MIN($G118-SUM($H118:Z118),'England+Wales COVID data'!$D$3)</f>
        <v>0</v>
      </c>
      <c r="AB118">
        <f t="shared" si="68"/>
        <v>13974000</v>
      </c>
      <c r="AC118">
        <f t="shared" ca="1" si="69"/>
        <v>502511.05</v>
      </c>
      <c r="AD118">
        <f t="shared" ca="1" si="70"/>
        <v>872515.14999999991</v>
      </c>
      <c r="AE118">
        <f t="shared" ca="1" si="71"/>
        <v>1417207.15</v>
      </c>
      <c r="AF118">
        <f t="shared" ca="1" si="72"/>
        <v>1885868.75</v>
      </c>
      <c r="AG118">
        <f t="shared" ca="1" si="73"/>
        <v>2755144.4</v>
      </c>
      <c r="AH118">
        <f t="shared" ca="1" si="74"/>
        <v>2849553.5</v>
      </c>
      <c r="AI118">
        <f t="shared" ca="1" si="75"/>
        <v>0</v>
      </c>
      <c r="AJ118">
        <f t="shared" ca="1" si="76"/>
        <v>0</v>
      </c>
      <c r="AK118">
        <f t="shared" ca="1" si="77"/>
        <v>0</v>
      </c>
      <c r="AL118">
        <f t="shared" ca="1" si="78"/>
        <v>0</v>
      </c>
      <c r="AM118">
        <f t="shared" ca="1" si="79"/>
        <v>0</v>
      </c>
      <c r="AN118">
        <f t="shared" ca="1" si="80"/>
        <v>0</v>
      </c>
      <c r="AO118">
        <f t="shared" ca="1" si="81"/>
        <v>0</v>
      </c>
      <c r="AP118">
        <f t="shared" ca="1" si="82"/>
        <v>0</v>
      </c>
      <c r="AQ118">
        <f t="shared" ca="1" si="83"/>
        <v>0</v>
      </c>
      <c r="AR118">
        <f t="shared" ca="1" si="84"/>
        <v>0</v>
      </c>
      <c r="AS118">
        <f t="shared" ca="1" si="85"/>
        <v>0</v>
      </c>
      <c r="AT118">
        <f t="shared" ca="1" si="86"/>
        <v>0</v>
      </c>
      <c r="AU118">
        <f t="shared" ca="1" si="87"/>
        <v>0</v>
      </c>
      <c r="AV118">
        <f t="shared" ca="1" si="88"/>
        <v>0</v>
      </c>
      <c r="AW118">
        <f t="shared" ca="1" si="89"/>
        <v>10282800</v>
      </c>
      <c r="AX118">
        <f ca="1">('England+Wales COVID data'!$G$22*AC118/'England+Wales COVID data'!$D$22)</f>
        <v>13806.349999999999</v>
      </c>
      <c r="AY118">
        <f ca="1">('England+Wales COVID data'!$G$21*AD118/'England+Wales COVID data'!$D$21)</f>
        <v>13154.65</v>
      </c>
      <c r="AZ118">
        <f ca="1">('England+Wales COVID data'!$G$20*AE118/'England+Wales COVID data'!$D$20)</f>
        <v>12379.449999999999</v>
      </c>
      <c r="BA118">
        <f ca="1">('England+Wales COVID data'!$G$19*AF118/'England+Wales COVID data'!$D$19)</f>
        <v>8835.9500000000007</v>
      </c>
      <c r="BB118">
        <f ca="1">('England+Wales COVID data'!$G$18*AG118/'England+Wales COVID data'!$D$18)</f>
        <v>6117.0499999999993</v>
      </c>
      <c r="BC118">
        <f ca="1">('England+Wales COVID data'!$G$17*AH118/'England+Wales COVID data'!$D$17)</f>
        <v>3654.3720902388472</v>
      </c>
      <c r="BD118">
        <f ca="1">('England+Wales COVID data'!$G$16*AI118/'England+Wales COVID data'!$D$16)</f>
        <v>0</v>
      </c>
      <c r="BE118">
        <f ca="1">('England+Wales COVID data'!$G$15*AJ118/'England+Wales COVID data'!$D$15)</f>
        <v>0</v>
      </c>
      <c r="BF118">
        <f ca="1">('England+Wales COVID data'!$G$14*AK118/'England+Wales COVID data'!$D$14)</f>
        <v>0</v>
      </c>
      <c r="BG118">
        <f ca="1">('England+Wales COVID data'!$G$13*AL118/'England+Wales COVID data'!$D$13)</f>
        <v>0</v>
      </c>
      <c r="BH118">
        <f ca="1">('England+Wales COVID data'!$G$12*AM118/'England+Wales COVID data'!$D$12)</f>
        <v>0</v>
      </c>
      <c r="BI118">
        <f ca="1">('England+Wales COVID data'!$G$11*AN118/'England+Wales COVID data'!$D$11)</f>
        <v>0</v>
      </c>
      <c r="BJ118">
        <f ca="1">('England+Wales COVID data'!$G$10*AO118/'England+Wales COVID data'!$D$10)</f>
        <v>0</v>
      </c>
      <c r="BK118">
        <f ca="1">('England+Wales COVID data'!$G$9*AP118/'England+Wales COVID data'!$D$9)</f>
        <v>0</v>
      </c>
      <c r="BL118">
        <f ca="1">('England+Wales COVID data'!$G$8*AQ118/'England+Wales COVID data'!$D$8)</f>
        <v>0</v>
      </c>
      <c r="BM118">
        <f ca="1">('England+Wales COVID data'!$G$7*AR118/'England+Wales COVID data'!$D$7)</f>
        <v>0</v>
      </c>
      <c r="BN118">
        <f ca="1">('England+Wales COVID data'!$G$6*AS118/'England+Wales COVID data'!$D$6)</f>
        <v>0</v>
      </c>
      <c r="BO118">
        <f ca="1">('England+Wales COVID data'!$G$5*AT118/'England+Wales COVID data'!$D$5)</f>
        <v>0</v>
      </c>
      <c r="BP118">
        <f ca="1">('England+Wales COVID data'!$G$4*AU118/'England+Wales COVID data'!$D$4)</f>
        <v>0</v>
      </c>
      <c r="BQ118">
        <f ca="1">('England+Wales COVID data'!$G$3*AV118/'England+Wales COVID data'!$D$3)</f>
        <v>0</v>
      </c>
      <c r="BR118">
        <f t="shared" ca="1" si="90"/>
        <v>57947.822090238842</v>
      </c>
      <c r="BS118">
        <f>100*AB118/'England+Wales COVID data'!$D$23</f>
        <v>23.638346892960563</v>
      </c>
      <c r="BT118">
        <f ca="1">100*BR118/'England+Wales COVID data'!$G$23</f>
        <v>85.157274409591537</v>
      </c>
    </row>
    <row r="119" spans="4:72" x14ac:dyDescent="0.4">
      <c r="D119" s="7">
        <f t="shared" si="44"/>
        <v>44289</v>
      </c>
      <c r="E119" s="1">
        <v>116</v>
      </c>
      <c r="F119" s="1">
        <f t="shared" si="45"/>
        <v>150000</v>
      </c>
      <c r="G119">
        <f>SUM($F$3:F118)</f>
        <v>14124000</v>
      </c>
      <c r="H119">
        <f>MIN(G119,'England+Wales COVID data'!$D$22)</f>
        <v>528959</v>
      </c>
      <c r="I119">
        <f>MIN(G119-SUM(H119),'England+Wales COVID data'!$D$21)</f>
        <v>918437</v>
      </c>
      <c r="J119">
        <f>MIN($G119-SUM($H119:I119),'England+Wales COVID data'!$D$20)</f>
        <v>1491797</v>
      </c>
      <c r="K119">
        <f>MIN($G119-SUM($H119:J119),'England+Wales COVID data'!$D$19)</f>
        <v>1985125</v>
      </c>
      <c r="L119">
        <f>MIN($G119-SUM($H119:K119),'England+Wales COVID data'!$D$18)</f>
        <v>2900152</v>
      </c>
      <c r="M119">
        <f>MIN($G119-SUM($H119:L119),'England+Wales COVID data'!$D$17)</f>
        <v>3006776</v>
      </c>
      <c r="N119">
        <f>MIN($G119-SUM($H119:M119),'England+Wales COVID data'!$D$16)</f>
        <v>3234026</v>
      </c>
      <c r="O119">
        <f>MIN($G119-SUM($H119:N119),'England+Wales COVID data'!$D$15)</f>
        <v>58728</v>
      </c>
      <c r="P119">
        <f>MIN($G119-SUM($H119:O119),'England+Wales COVID data'!$D$14)</f>
        <v>0</v>
      </c>
      <c r="Q119">
        <f>MIN($G119-SUM($H119:P119),'England+Wales COVID data'!$D$13)</f>
        <v>0</v>
      </c>
      <c r="R119">
        <f>MIN($G119-SUM($H119:Q119),'England+Wales COVID data'!$D$12)</f>
        <v>0</v>
      </c>
      <c r="S119">
        <f>MIN($G119-SUM($H119:R119),'England+Wales COVID data'!$D$11)</f>
        <v>0</v>
      </c>
      <c r="T119">
        <f>MIN($G119-SUM($H119:S119),'England+Wales COVID data'!$D$10)</f>
        <v>0</v>
      </c>
      <c r="U119">
        <f>MIN($G119-SUM($H119:T119),'England+Wales COVID data'!$D$9)</f>
        <v>0</v>
      </c>
      <c r="V119">
        <f>MIN($G119-SUM($H119:U119),'England+Wales COVID data'!$D$8)</f>
        <v>0</v>
      </c>
      <c r="W119">
        <f>MIN($G119-SUM($H119:V119),'England+Wales COVID data'!$D$7)</f>
        <v>0</v>
      </c>
      <c r="X119">
        <f>MIN($G119-SUM($H119:W119),'England+Wales COVID data'!$D$6)</f>
        <v>0</v>
      </c>
      <c r="Y119">
        <f>MIN($G119-SUM($H119:X119),'England+Wales COVID data'!$D$5)</f>
        <v>0</v>
      </c>
      <c r="Z119">
        <f>MIN($G119-SUM($H119:Y119),'England+Wales COVID data'!$D$4)</f>
        <v>0</v>
      </c>
      <c r="AA119">
        <f>MIN($G119-SUM($H119:Z119),'England+Wales COVID data'!$D$3)</f>
        <v>0</v>
      </c>
      <c r="AB119">
        <f t="shared" si="68"/>
        <v>14124000</v>
      </c>
      <c r="AC119">
        <f t="shared" ca="1" si="69"/>
        <v>502511.05</v>
      </c>
      <c r="AD119">
        <f t="shared" ca="1" si="70"/>
        <v>872515.14999999991</v>
      </c>
      <c r="AE119">
        <f t="shared" ca="1" si="71"/>
        <v>1417207.15</v>
      </c>
      <c r="AF119">
        <f t="shared" ca="1" si="72"/>
        <v>1885868.75</v>
      </c>
      <c r="AG119">
        <f t="shared" ca="1" si="73"/>
        <v>2755144.4</v>
      </c>
      <c r="AH119">
        <f t="shared" ca="1" si="74"/>
        <v>2856437.1999999997</v>
      </c>
      <c r="AI119">
        <f t="shared" ca="1" si="75"/>
        <v>135616.29999999999</v>
      </c>
      <c r="AJ119">
        <f t="shared" ca="1" si="76"/>
        <v>0</v>
      </c>
      <c r="AK119">
        <f t="shared" ca="1" si="77"/>
        <v>0</v>
      </c>
      <c r="AL119">
        <f t="shared" ca="1" si="78"/>
        <v>0</v>
      </c>
      <c r="AM119">
        <f t="shared" ca="1" si="79"/>
        <v>0</v>
      </c>
      <c r="AN119">
        <f t="shared" ca="1" si="80"/>
        <v>0</v>
      </c>
      <c r="AO119">
        <f t="shared" ca="1" si="81"/>
        <v>0</v>
      </c>
      <c r="AP119">
        <f t="shared" ca="1" si="82"/>
        <v>0</v>
      </c>
      <c r="AQ119">
        <f t="shared" ca="1" si="83"/>
        <v>0</v>
      </c>
      <c r="AR119">
        <f t="shared" ca="1" si="84"/>
        <v>0</v>
      </c>
      <c r="AS119">
        <f t="shared" ca="1" si="85"/>
        <v>0</v>
      </c>
      <c r="AT119">
        <f t="shared" ca="1" si="86"/>
        <v>0</v>
      </c>
      <c r="AU119">
        <f t="shared" ca="1" si="87"/>
        <v>0</v>
      </c>
      <c r="AV119">
        <f t="shared" ca="1" si="88"/>
        <v>0</v>
      </c>
      <c r="AW119">
        <f t="shared" ca="1" si="89"/>
        <v>10425300</v>
      </c>
      <c r="AX119">
        <f ca="1">('England+Wales COVID data'!$G$22*AC119/'England+Wales COVID data'!$D$22)</f>
        <v>13806.349999999999</v>
      </c>
      <c r="AY119">
        <f ca="1">('England+Wales COVID data'!$G$21*AD119/'England+Wales COVID data'!$D$21)</f>
        <v>13154.65</v>
      </c>
      <c r="AZ119">
        <f ca="1">('England+Wales COVID data'!$G$20*AE119/'England+Wales COVID data'!$D$20)</f>
        <v>12379.449999999999</v>
      </c>
      <c r="BA119">
        <f ca="1">('England+Wales COVID data'!$G$19*AF119/'England+Wales COVID data'!$D$19)</f>
        <v>8835.9500000000007</v>
      </c>
      <c r="BB119">
        <f ca="1">('England+Wales COVID data'!$G$18*AG119/'England+Wales COVID data'!$D$18)</f>
        <v>6117.0499999999993</v>
      </c>
      <c r="BC119">
        <f ca="1">('England+Wales COVID data'!$G$17*AH119/'England+Wales COVID data'!$D$17)</f>
        <v>3663.2</v>
      </c>
      <c r="BD119">
        <f ca="1">('England+Wales COVID data'!$G$16*AI119/'England+Wales COVID data'!$D$16)</f>
        <v>114.6900428444298</v>
      </c>
      <c r="BE119">
        <f ca="1">('England+Wales COVID data'!$G$15*AJ119/'England+Wales COVID data'!$D$15)</f>
        <v>0</v>
      </c>
      <c r="BF119">
        <f ca="1">('England+Wales COVID data'!$G$14*AK119/'England+Wales COVID data'!$D$14)</f>
        <v>0</v>
      </c>
      <c r="BG119">
        <f ca="1">('England+Wales COVID data'!$G$13*AL119/'England+Wales COVID data'!$D$13)</f>
        <v>0</v>
      </c>
      <c r="BH119">
        <f ca="1">('England+Wales COVID data'!$G$12*AM119/'England+Wales COVID data'!$D$12)</f>
        <v>0</v>
      </c>
      <c r="BI119">
        <f ca="1">('England+Wales COVID data'!$G$11*AN119/'England+Wales COVID data'!$D$11)</f>
        <v>0</v>
      </c>
      <c r="BJ119">
        <f ca="1">('England+Wales COVID data'!$G$10*AO119/'England+Wales COVID data'!$D$10)</f>
        <v>0</v>
      </c>
      <c r="BK119">
        <f ca="1">('England+Wales COVID data'!$G$9*AP119/'England+Wales COVID data'!$D$9)</f>
        <v>0</v>
      </c>
      <c r="BL119">
        <f ca="1">('England+Wales COVID data'!$G$8*AQ119/'England+Wales COVID data'!$D$8)</f>
        <v>0</v>
      </c>
      <c r="BM119">
        <f ca="1">('England+Wales COVID data'!$G$7*AR119/'England+Wales COVID data'!$D$7)</f>
        <v>0</v>
      </c>
      <c r="BN119">
        <f ca="1">('England+Wales COVID data'!$G$6*AS119/'England+Wales COVID data'!$D$6)</f>
        <v>0</v>
      </c>
      <c r="BO119">
        <f ca="1">('England+Wales COVID data'!$G$5*AT119/'England+Wales COVID data'!$D$5)</f>
        <v>0</v>
      </c>
      <c r="BP119">
        <f ca="1">('England+Wales COVID data'!$G$4*AU119/'England+Wales COVID data'!$D$4)</f>
        <v>0</v>
      </c>
      <c r="BQ119">
        <f ca="1">('England+Wales COVID data'!$G$3*AV119/'England+Wales COVID data'!$D$3)</f>
        <v>0</v>
      </c>
      <c r="BR119">
        <f t="shared" ca="1" si="90"/>
        <v>58071.340042844422</v>
      </c>
      <c r="BS119">
        <f>100*AB119/'England+Wales COVID data'!$D$23</f>
        <v>23.892086125388218</v>
      </c>
      <c r="BT119">
        <f ca="1">100*BR119/'England+Wales COVID data'!$G$23</f>
        <v>85.33879032865687</v>
      </c>
    </row>
    <row r="120" spans="4:72" x14ac:dyDescent="0.4">
      <c r="D120" s="7">
        <f t="shared" si="44"/>
        <v>44290</v>
      </c>
      <c r="E120" s="1">
        <v>117</v>
      </c>
      <c r="F120" s="1">
        <f t="shared" si="45"/>
        <v>150000</v>
      </c>
      <c r="G120">
        <f>SUM($F$3:F119)</f>
        <v>14274000</v>
      </c>
      <c r="H120">
        <f>MIN(G120,'England+Wales COVID data'!$D$22)</f>
        <v>528959</v>
      </c>
      <c r="I120">
        <f>MIN(G120-SUM(H120),'England+Wales COVID data'!$D$21)</f>
        <v>918437</v>
      </c>
      <c r="J120">
        <f>MIN($G120-SUM($H120:I120),'England+Wales COVID data'!$D$20)</f>
        <v>1491797</v>
      </c>
      <c r="K120">
        <f>MIN($G120-SUM($H120:J120),'England+Wales COVID data'!$D$19)</f>
        <v>1985125</v>
      </c>
      <c r="L120">
        <f>MIN($G120-SUM($H120:K120),'England+Wales COVID data'!$D$18)</f>
        <v>2900152</v>
      </c>
      <c r="M120">
        <f>MIN($G120-SUM($H120:L120),'England+Wales COVID data'!$D$17)</f>
        <v>3006776</v>
      </c>
      <c r="N120">
        <f>MIN($G120-SUM($H120:M120),'England+Wales COVID data'!$D$16)</f>
        <v>3234026</v>
      </c>
      <c r="O120">
        <f>MIN($G120-SUM($H120:N120),'England+Wales COVID data'!$D$15)</f>
        <v>208728</v>
      </c>
      <c r="P120">
        <f>MIN($G120-SUM($H120:O120),'England+Wales COVID data'!$D$14)</f>
        <v>0</v>
      </c>
      <c r="Q120">
        <f>MIN($G120-SUM($H120:P120),'England+Wales COVID data'!$D$13)</f>
        <v>0</v>
      </c>
      <c r="R120">
        <f>MIN($G120-SUM($H120:Q120),'England+Wales COVID data'!$D$12)</f>
        <v>0</v>
      </c>
      <c r="S120">
        <f>MIN($G120-SUM($H120:R120),'England+Wales COVID data'!$D$11)</f>
        <v>0</v>
      </c>
      <c r="T120">
        <f>MIN($G120-SUM($H120:S120),'England+Wales COVID data'!$D$10)</f>
        <v>0</v>
      </c>
      <c r="U120">
        <f>MIN($G120-SUM($H120:T120),'England+Wales COVID data'!$D$9)</f>
        <v>0</v>
      </c>
      <c r="V120">
        <f>MIN($G120-SUM($H120:U120),'England+Wales COVID data'!$D$8)</f>
        <v>0</v>
      </c>
      <c r="W120">
        <f>MIN($G120-SUM($H120:V120),'England+Wales COVID data'!$D$7)</f>
        <v>0</v>
      </c>
      <c r="X120">
        <f>MIN($G120-SUM($H120:W120),'England+Wales COVID data'!$D$6)</f>
        <v>0</v>
      </c>
      <c r="Y120">
        <f>MIN($G120-SUM($H120:X120),'England+Wales COVID data'!$D$5)</f>
        <v>0</v>
      </c>
      <c r="Z120">
        <f>MIN($G120-SUM($H120:Y120),'England+Wales COVID data'!$D$4)</f>
        <v>0</v>
      </c>
      <c r="AA120">
        <f>MIN($G120-SUM($H120:Z120),'England+Wales COVID data'!$D$3)</f>
        <v>0</v>
      </c>
      <c r="AB120">
        <f t="shared" si="68"/>
        <v>14274000</v>
      </c>
      <c r="AC120">
        <f t="shared" ca="1" si="69"/>
        <v>502511.05</v>
      </c>
      <c r="AD120">
        <f t="shared" ca="1" si="70"/>
        <v>872515.14999999991</v>
      </c>
      <c r="AE120">
        <f t="shared" ca="1" si="71"/>
        <v>1417207.15</v>
      </c>
      <c r="AF120">
        <f t="shared" ca="1" si="72"/>
        <v>1885868.75</v>
      </c>
      <c r="AG120">
        <f t="shared" ca="1" si="73"/>
        <v>2755144.4</v>
      </c>
      <c r="AH120">
        <f t="shared" ca="1" si="74"/>
        <v>2856437.1999999997</v>
      </c>
      <c r="AI120">
        <f t="shared" ca="1" si="75"/>
        <v>278116.3</v>
      </c>
      <c r="AJ120">
        <f t="shared" ca="1" si="76"/>
        <v>0</v>
      </c>
      <c r="AK120">
        <f t="shared" ca="1" si="77"/>
        <v>0</v>
      </c>
      <c r="AL120">
        <f t="shared" ca="1" si="78"/>
        <v>0</v>
      </c>
      <c r="AM120">
        <f t="shared" ca="1" si="79"/>
        <v>0</v>
      </c>
      <c r="AN120">
        <f t="shared" ca="1" si="80"/>
        <v>0</v>
      </c>
      <c r="AO120">
        <f t="shared" ca="1" si="81"/>
        <v>0</v>
      </c>
      <c r="AP120">
        <f t="shared" ca="1" si="82"/>
        <v>0</v>
      </c>
      <c r="AQ120">
        <f t="shared" ca="1" si="83"/>
        <v>0</v>
      </c>
      <c r="AR120">
        <f t="shared" ca="1" si="84"/>
        <v>0</v>
      </c>
      <c r="AS120">
        <f t="shared" ca="1" si="85"/>
        <v>0</v>
      </c>
      <c r="AT120">
        <f t="shared" ca="1" si="86"/>
        <v>0</v>
      </c>
      <c r="AU120">
        <f t="shared" ca="1" si="87"/>
        <v>0</v>
      </c>
      <c r="AV120">
        <f t="shared" ca="1" si="88"/>
        <v>0</v>
      </c>
      <c r="AW120">
        <f t="shared" ca="1" si="89"/>
        <v>10567800</v>
      </c>
      <c r="AX120">
        <f ca="1">('England+Wales COVID data'!$G$22*AC120/'England+Wales COVID data'!$D$22)</f>
        <v>13806.349999999999</v>
      </c>
      <c r="AY120">
        <f ca="1">('England+Wales COVID data'!$G$21*AD120/'England+Wales COVID data'!$D$21)</f>
        <v>13154.65</v>
      </c>
      <c r="AZ120">
        <f ca="1">('England+Wales COVID data'!$G$20*AE120/'England+Wales COVID data'!$D$20)</f>
        <v>12379.449999999999</v>
      </c>
      <c r="BA120">
        <f ca="1">('England+Wales COVID data'!$G$19*AF120/'England+Wales COVID data'!$D$19)</f>
        <v>8835.9500000000007</v>
      </c>
      <c r="BB120">
        <f ca="1">('England+Wales COVID data'!$G$18*AG120/'England+Wales COVID data'!$D$18)</f>
        <v>6117.0499999999993</v>
      </c>
      <c r="BC120">
        <f ca="1">('England+Wales COVID data'!$G$17*AH120/'England+Wales COVID data'!$D$17)</f>
        <v>3663.2</v>
      </c>
      <c r="BD120">
        <f ca="1">('England+Wales COVID data'!$G$16*AI120/'England+Wales COVID data'!$D$16)</f>
        <v>235.2015971733066</v>
      </c>
      <c r="BE120">
        <f ca="1">('England+Wales COVID data'!$G$15*AJ120/'England+Wales COVID data'!$D$15)</f>
        <v>0</v>
      </c>
      <c r="BF120">
        <f ca="1">('England+Wales COVID data'!$G$14*AK120/'England+Wales COVID data'!$D$14)</f>
        <v>0</v>
      </c>
      <c r="BG120">
        <f ca="1">('England+Wales COVID data'!$G$13*AL120/'England+Wales COVID data'!$D$13)</f>
        <v>0</v>
      </c>
      <c r="BH120">
        <f ca="1">('England+Wales COVID data'!$G$12*AM120/'England+Wales COVID data'!$D$12)</f>
        <v>0</v>
      </c>
      <c r="BI120">
        <f ca="1">('England+Wales COVID data'!$G$11*AN120/'England+Wales COVID data'!$D$11)</f>
        <v>0</v>
      </c>
      <c r="BJ120">
        <f ca="1">('England+Wales COVID data'!$G$10*AO120/'England+Wales COVID data'!$D$10)</f>
        <v>0</v>
      </c>
      <c r="BK120">
        <f ca="1">('England+Wales COVID data'!$G$9*AP120/'England+Wales COVID data'!$D$9)</f>
        <v>0</v>
      </c>
      <c r="BL120">
        <f ca="1">('England+Wales COVID data'!$G$8*AQ120/'England+Wales COVID data'!$D$8)</f>
        <v>0</v>
      </c>
      <c r="BM120">
        <f ca="1">('England+Wales COVID data'!$G$7*AR120/'England+Wales COVID data'!$D$7)</f>
        <v>0</v>
      </c>
      <c r="BN120">
        <f ca="1">('England+Wales COVID data'!$G$6*AS120/'England+Wales COVID data'!$D$6)</f>
        <v>0</v>
      </c>
      <c r="BO120">
        <f ca="1">('England+Wales COVID data'!$G$5*AT120/'England+Wales COVID data'!$D$5)</f>
        <v>0</v>
      </c>
      <c r="BP120">
        <f ca="1">('England+Wales COVID data'!$G$4*AU120/'England+Wales COVID data'!$D$4)</f>
        <v>0</v>
      </c>
      <c r="BQ120">
        <f ca="1">('England+Wales COVID data'!$G$3*AV120/'England+Wales COVID data'!$D$3)</f>
        <v>0</v>
      </c>
      <c r="BR120">
        <f t="shared" ca="1" si="90"/>
        <v>58191.8515971733</v>
      </c>
      <c r="BS120">
        <f>100*AB120/'England+Wales COVID data'!$D$23</f>
        <v>24.145825357815877</v>
      </c>
      <c r="BT120">
        <f ca="1">100*BR120/'England+Wales COVID data'!$G$23</f>
        <v>85.515888192413144</v>
      </c>
    </row>
    <row r="121" spans="4:72" x14ac:dyDescent="0.4">
      <c r="D121" s="7">
        <f t="shared" si="44"/>
        <v>44291</v>
      </c>
      <c r="E121" s="1">
        <v>118</v>
      </c>
      <c r="F121" s="1">
        <f t="shared" si="45"/>
        <v>150000</v>
      </c>
      <c r="G121">
        <f>SUM($F$3:F120)</f>
        <v>14424000</v>
      </c>
      <c r="H121">
        <f>MIN(G121,'England+Wales COVID data'!$D$22)</f>
        <v>528959</v>
      </c>
      <c r="I121">
        <f>MIN(G121-SUM(H121),'England+Wales COVID data'!$D$21)</f>
        <v>918437</v>
      </c>
      <c r="J121">
        <f>MIN($G121-SUM($H121:I121),'England+Wales COVID data'!$D$20)</f>
        <v>1491797</v>
      </c>
      <c r="K121">
        <f>MIN($G121-SUM($H121:J121),'England+Wales COVID data'!$D$19)</f>
        <v>1985125</v>
      </c>
      <c r="L121">
        <f>MIN($G121-SUM($H121:K121),'England+Wales COVID data'!$D$18)</f>
        <v>2900152</v>
      </c>
      <c r="M121">
        <f>MIN($G121-SUM($H121:L121),'England+Wales COVID data'!$D$17)</f>
        <v>3006776</v>
      </c>
      <c r="N121">
        <f>MIN($G121-SUM($H121:M121),'England+Wales COVID data'!$D$16)</f>
        <v>3234026</v>
      </c>
      <c r="O121">
        <f>MIN($G121-SUM($H121:N121),'England+Wales COVID data'!$D$15)</f>
        <v>358728</v>
      </c>
      <c r="P121">
        <f>MIN($G121-SUM($H121:O121),'England+Wales COVID data'!$D$14)</f>
        <v>0</v>
      </c>
      <c r="Q121">
        <f>MIN($G121-SUM($H121:P121),'England+Wales COVID data'!$D$13)</f>
        <v>0</v>
      </c>
      <c r="R121">
        <f>MIN($G121-SUM($H121:Q121),'England+Wales COVID data'!$D$12)</f>
        <v>0</v>
      </c>
      <c r="S121">
        <f>MIN($G121-SUM($H121:R121),'England+Wales COVID data'!$D$11)</f>
        <v>0</v>
      </c>
      <c r="T121">
        <f>MIN($G121-SUM($H121:S121),'England+Wales COVID data'!$D$10)</f>
        <v>0</v>
      </c>
      <c r="U121">
        <f>MIN($G121-SUM($H121:T121),'England+Wales COVID data'!$D$9)</f>
        <v>0</v>
      </c>
      <c r="V121">
        <f>MIN($G121-SUM($H121:U121),'England+Wales COVID data'!$D$8)</f>
        <v>0</v>
      </c>
      <c r="W121">
        <f>MIN($G121-SUM($H121:V121),'England+Wales COVID data'!$D$7)</f>
        <v>0</v>
      </c>
      <c r="X121">
        <f>MIN($G121-SUM($H121:W121),'England+Wales COVID data'!$D$6)</f>
        <v>0</v>
      </c>
      <c r="Y121">
        <f>MIN($G121-SUM($H121:X121),'England+Wales COVID data'!$D$5)</f>
        <v>0</v>
      </c>
      <c r="Z121">
        <f>MIN($G121-SUM($H121:Y121),'England+Wales COVID data'!$D$4)</f>
        <v>0</v>
      </c>
      <c r="AA121">
        <f>MIN($G121-SUM($H121:Z121),'England+Wales COVID data'!$D$3)</f>
        <v>0</v>
      </c>
      <c r="AB121">
        <f t="shared" si="68"/>
        <v>14424000</v>
      </c>
      <c r="AC121">
        <f t="shared" ca="1" si="69"/>
        <v>502511.05</v>
      </c>
      <c r="AD121">
        <f t="shared" ca="1" si="70"/>
        <v>872515.14999999991</v>
      </c>
      <c r="AE121">
        <f t="shared" ca="1" si="71"/>
        <v>1417207.15</v>
      </c>
      <c r="AF121">
        <f t="shared" ca="1" si="72"/>
        <v>1885868.75</v>
      </c>
      <c r="AG121">
        <f t="shared" ca="1" si="73"/>
        <v>2755144.4</v>
      </c>
      <c r="AH121">
        <f t="shared" ca="1" si="74"/>
        <v>2856437.1999999997</v>
      </c>
      <c r="AI121">
        <f t="shared" ca="1" si="75"/>
        <v>420616.3</v>
      </c>
      <c r="AJ121">
        <f t="shared" ca="1" si="76"/>
        <v>0</v>
      </c>
      <c r="AK121">
        <f t="shared" ca="1" si="77"/>
        <v>0</v>
      </c>
      <c r="AL121">
        <f t="shared" ca="1" si="78"/>
        <v>0</v>
      </c>
      <c r="AM121">
        <f t="shared" ca="1" si="79"/>
        <v>0</v>
      </c>
      <c r="AN121">
        <f t="shared" ca="1" si="80"/>
        <v>0</v>
      </c>
      <c r="AO121">
        <f t="shared" ca="1" si="81"/>
        <v>0</v>
      </c>
      <c r="AP121">
        <f t="shared" ca="1" si="82"/>
        <v>0</v>
      </c>
      <c r="AQ121">
        <f t="shared" ca="1" si="83"/>
        <v>0</v>
      </c>
      <c r="AR121">
        <f t="shared" ca="1" si="84"/>
        <v>0</v>
      </c>
      <c r="AS121">
        <f t="shared" ca="1" si="85"/>
        <v>0</v>
      </c>
      <c r="AT121">
        <f t="shared" ca="1" si="86"/>
        <v>0</v>
      </c>
      <c r="AU121">
        <f t="shared" ca="1" si="87"/>
        <v>0</v>
      </c>
      <c r="AV121">
        <f t="shared" ca="1" si="88"/>
        <v>0</v>
      </c>
      <c r="AW121">
        <f t="shared" ca="1" si="89"/>
        <v>10710300</v>
      </c>
      <c r="AX121">
        <f ca="1">('England+Wales COVID data'!$G$22*AC121/'England+Wales COVID data'!$D$22)</f>
        <v>13806.349999999999</v>
      </c>
      <c r="AY121">
        <f ca="1">('England+Wales COVID data'!$G$21*AD121/'England+Wales COVID data'!$D$21)</f>
        <v>13154.65</v>
      </c>
      <c r="AZ121">
        <f ca="1">('England+Wales COVID data'!$G$20*AE121/'England+Wales COVID data'!$D$20)</f>
        <v>12379.449999999999</v>
      </c>
      <c r="BA121">
        <f ca="1">('England+Wales COVID data'!$G$19*AF121/'England+Wales COVID data'!$D$19)</f>
        <v>8835.9500000000007</v>
      </c>
      <c r="BB121">
        <f ca="1">('England+Wales COVID data'!$G$18*AG121/'England+Wales COVID data'!$D$18)</f>
        <v>6117.0499999999993</v>
      </c>
      <c r="BC121">
        <f ca="1">('England+Wales COVID data'!$G$17*AH121/'England+Wales COVID data'!$D$17)</f>
        <v>3663.2</v>
      </c>
      <c r="BD121">
        <f ca="1">('England+Wales COVID data'!$G$16*AI121/'England+Wales COVID data'!$D$16)</f>
        <v>355.71315150218334</v>
      </c>
      <c r="BE121">
        <f ca="1">('England+Wales COVID data'!$G$15*AJ121/'England+Wales COVID data'!$D$15)</f>
        <v>0</v>
      </c>
      <c r="BF121">
        <f ca="1">('England+Wales COVID data'!$G$14*AK121/'England+Wales COVID data'!$D$14)</f>
        <v>0</v>
      </c>
      <c r="BG121">
        <f ca="1">('England+Wales COVID data'!$G$13*AL121/'England+Wales COVID data'!$D$13)</f>
        <v>0</v>
      </c>
      <c r="BH121">
        <f ca="1">('England+Wales COVID data'!$G$12*AM121/'England+Wales COVID data'!$D$12)</f>
        <v>0</v>
      </c>
      <c r="BI121">
        <f ca="1">('England+Wales COVID data'!$G$11*AN121/'England+Wales COVID data'!$D$11)</f>
        <v>0</v>
      </c>
      <c r="BJ121">
        <f ca="1">('England+Wales COVID data'!$G$10*AO121/'England+Wales COVID data'!$D$10)</f>
        <v>0</v>
      </c>
      <c r="BK121">
        <f ca="1">('England+Wales COVID data'!$G$9*AP121/'England+Wales COVID data'!$D$9)</f>
        <v>0</v>
      </c>
      <c r="BL121">
        <f ca="1">('England+Wales COVID data'!$G$8*AQ121/'England+Wales COVID data'!$D$8)</f>
        <v>0</v>
      </c>
      <c r="BM121">
        <f ca="1">('England+Wales COVID data'!$G$7*AR121/'England+Wales COVID data'!$D$7)</f>
        <v>0</v>
      </c>
      <c r="BN121">
        <f ca="1">('England+Wales COVID data'!$G$6*AS121/'England+Wales COVID data'!$D$6)</f>
        <v>0</v>
      </c>
      <c r="BO121">
        <f ca="1">('England+Wales COVID data'!$G$5*AT121/'England+Wales COVID data'!$D$5)</f>
        <v>0</v>
      </c>
      <c r="BP121">
        <f ca="1">('England+Wales COVID data'!$G$4*AU121/'England+Wales COVID data'!$D$4)</f>
        <v>0</v>
      </c>
      <c r="BQ121">
        <f ca="1">('England+Wales COVID data'!$G$3*AV121/'England+Wales COVID data'!$D$3)</f>
        <v>0</v>
      </c>
      <c r="BR121">
        <f t="shared" ca="1" si="90"/>
        <v>58312.363151502177</v>
      </c>
      <c r="BS121">
        <f>100*AB121/'England+Wales COVID data'!$D$23</f>
        <v>24.399564590243532</v>
      </c>
      <c r="BT121">
        <f ca="1">100*BR121/'England+Wales COVID data'!$G$23</f>
        <v>85.692986056169445</v>
      </c>
    </row>
    <row r="122" spans="4:72" x14ac:dyDescent="0.4">
      <c r="D122" s="7">
        <f t="shared" si="44"/>
        <v>44292</v>
      </c>
      <c r="E122" s="1">
        <v>119</v>
      </c>
      <c r="F122" s="1">
        <f t="shared" si="45"/>
        <v>150000</v>
      </c>
      <c r="G122">
        <f>SUM($F$3:F121)</f>
        <v>14574000</v>
      </c>
      <c r="H122">
        <f>MIN(G122,'England+Wales COVID data'!$D$22)</f>
        <v>528959</v>
      </c>
      <c r="I122">
        <f>MIN(G122-SUM(H122),'England+Wales COVID data'!$D$21)</f>
        <v>918437</v>
      </c>
      <c r="J122">
        <f>MIN($G122-SUM($H122:I122),'England+Wales COVID data'!$D$20)</f>
        <v>1491797</v>
      </c>
      <c r="K122">
        <f>MIN($G122-SUM($H122:J122),'England+Wales COVID data'!$D$19)</f>
        <v>1985125</v>
      </c>
      <c r="L122">
        <f>MIN($G122-SUM($H122:K122),'England+Wales COVID data'!$D$18)</f>
        <v>2900152</v>
      </c>
      <c r="M122">
        <f>MIN($G122-SUM($H122:L122),'England+Wales COVID data'!$D$17)</f>
        <v>3006776</v>
      </c>
      <c r="N122">
        <f>MIN($G122-SUM($H122:M122),'England+Wales COVID data'!$D$16)</f>
        <v>3234026</v>
      </c>
      <c r="O122">
        <f>MIN($G122-SUM($H122:N122),'England+Wales COVID data'!$D$15)</f>
        <v>508728</v>
      </c>
      <c r="P122">
        <f>MIN($G122-SUM($H122:O122),'England+Wales COVID data'!$D$14)</f>
        <v>0</v>
      </c>
      <c r="Q122">
        <f>MIN($G122-SUM($H122:P122),'England+Wales COVID data'!$D$13)</f>
        <v>0</v>
      </c>
      <c r="R122">
        <f>MIN($G122-SUM($H122:Q122),'England+Wales COVID data'!$D$12)</f>
        <v>0</v>
      </c>
      <c r="S122">
        <f>MIN($G122-SUM($H122:R122),'England+Wales COVID data'!$D$11)</f>
        <v>0</v>
      </c>
      <c r="T122">
        <f>MIN($G122-SUM($H122:S122),'England+Wales COVID data'!$D$10)</f>
        <v>0</v>
      </c>
      <c r="U122">
        <f>MIN($G122-SUM($H122:T122),'England+Wales COVID data'!$D$9)</f>
        <v>0</v>
      </c>
      <c r="V122">
        <f>MIN($G122-SUM($H122:U122),'England+Wales COVID data'!$D$8)</f>
        <v>0</v>
      </c>
      <c r="W122">
        <f>MIN($G122-SUM($H122:V122),'England+Wales COVID data'!$D$7)</f>
        <v>0</v>
      </c>
      <c r="X122">
        <f>MIN($G122-SUM($H122:W122),'England+Wales COVID data'!$D$6)</f>
        <v>0</v>
      </c>
      <c r="Y122">
        <f>MIN($G122-SUM($H122:X122),'England+Wales COVID data'!$D$5)</f>
        <v>0</v>
      </c>
      <c r="Z122">
        <f>MIN($G122-SUM($H122:Y122),'England+Wales COVID data'!$D$4)</f>
        <v>0</v>
      </c>
      <c r="AA122">
        <f>MIN($G122-SUM($H122:Z122),'England+Wales COVID data'!$D$3)</f>
        <v>0</v>
      </c>
      <c r="AB122">
        <f t="shared" si="68"/>
        <v>14574000</v>
      </c>
      <c r="AC122">
        <f t="shared" ca="1" si="69"/>
        <v>502511.05</v>
      </c>
      <c r="AD122">
        <f t="shared" ca="1" si="70"/>
        <v>872515.14999999991</v>
      </c>
      <c r="AE122">
        <f t="shared" ca="1" si="71"/>
        <v>1417207.15</v>
      </c>
      <c r="AF122">
        <f t="shared" ca="1" si="72"/>
        <v>1885868.75</v>
      </c>
      <c r="AG122">
        <f t="shared" ca="1" si="73"/>
        <v>2755144.4</v>
      </c>
      <c r="AH122">
        <f t="shared" ca="1" si="74"/>
        <v>2856437.1999999997</v>
      </c>
      <c r="AI122">
        <f t="shared" ca="1" si="75"/>
        <v>563116.29999999993</v>
      </c>
      <c r="AJ122">
        <f t="shared" ca="1" si="76"/>
        <v>0</v>
      </c>
      <c r="AK122">
        <f t="shared" ca="1" si="77"/>
        <v>0</v>
      </c>
      <c r="AL122">
        <f t="shared" ca="1" si="78"/>
        <v>0</v>
      </c>
      <c r="AM122">
        <f t="shared" ca="1" si="79"/>
        <v>0</v>
      </c>
      <c r="AN122">
        <f t="shared" ca="1" si="80"/>
        <v>0</v>
      </c>
      <c r="AO122">
        <f t="shared" ca="1" si="81"/>
        <v>0</v>
      </c>
      <c r="AP122">
        <f t="shared" ca="1" si="82"/>
        <v>0</v>
      </c>
      <c r="AQ122">
        <f t="shared" ca="1" si="83"/>
        <v>0</v>
      </c>
      <c r="AR122">
        <f t="shared" ca="1" si="84"/>
        <v>0</v>
      </c>
      <c r="AS122">
        <f t="shared" ca="1" si="85"/>
        <v>0</v>
      </c>
      <c r="AT122">
        <f t="shared" ca="1" si="86"/>
        <v>0</v>
      </c>
      <c r="AU122">
        <f t="shared" ca="1" si="87"/>
        <v>0</v>
      </c>
      <c r="AV122">
        <f t="shared" ca="1" si="88"/>
        <v>0</v>
      </c>
      <c r="AW122">
        <f t="shared" ca="1" si="89"/>
        <v>10852800</v>
      </c>
      <c r="AX122">
        <f ca="1">('England+Wales COVID data'!$G$22*AC122/'England+Wales COVID data'!$D$22)</f>
        <v>13806.349999999999</v>
      </c>
      <c r="AY122">
        <f ca="1">('England+Wales COVID data'!$G$21*AD122/'England+Wales COVID data'!$D$21)</f>
        <v>13154.65</v>
      </c>
      <c r="AZ122">
        <f ca="1">('England+Wales COVID data'!$G$20*AE122/'England+Wales COVID data'!$D$20)</f>
        <v>12379.449999999999</v>
      </c>
      <c r="BA122">
        <f ca="1">('England+Wales COVID data'!$G$19*AF122/'England+Wales COVID data'!$D$19)</f>
        <v>8835.9500000000007</v>
      </c>
      <c r="BB122">
        <f ca="1">('England+Wales COVID data'!$G$18*AG122/'England+Wales COVID data'!$D$18)</f>
        <v>6117.0499999999993</v>
      </c>
      <c r="BC122">
        <f ca="1">('England+Wales COVID data'!$G$17*AH122/'England+Wales COVID data'!$D$17)</f>
        <v>3663.2</v>
      </c>
      <c r="BD122">
        <f ca="1">('England+Wales COVID data'!$G$16*AI122/'England+Wales COVID data'!$D$16)</f>
        <v>476.22470583106002</v>
      </c>
      <c r="BE122">
        <f ca="1">('England+Wales COVID data'!$G$15*AJ122/'England+Wales COVID data'!$D$15)</f>
        <v>0</v>
      </c>
      <c r="BF122">
        <f ca="1">('England+Wales COVID data'!$G$14*AK122/'England+Wales COVID data'!$D$14)</f>
        <v>0</v>
      </c>
      <c r="BG122">
        <f ca="1">('England+Wales COVID data'!$G$13*AL122/'England+Wales COVID data'!$D$13)</f>
        <v>0</v>
      </c>
      <c r="BH122">
        <f ca="1">('England+Wales COVID data'!$G$12*AM122/'England+Wales COVID data'!$D$12)</f>
        <v>0</v>
      </c>
      <c r="BI122">
        <f ca="1">('England+Wales COVID data'!$G$11*AN122/'England+Wales COVID data'!$D$11)</f>
        <v>0</v>
      </c>
      <c r="BJ122">
        <f ca="1">('England+Wales COVID data'!$G$10*AO122/'England+Wales COVID data'!$D$10)</f>
        <v>0</v>
      </c>
      <c r="BK122">
        <f ca="1">('England+Wales COVID data'!$G$9*AP122/'England+Wales COVID data'!$D$9)</f>
        <v>0</v>
      </c>
      <c r="BL122">
        <f ca="1">('England+Wales COVID data'!$G$8*AQ122/'England+Wales COVID data'!$D$8)</f>
        <v>0</v>
      </c>
      <c r="BM122">
        <f ca="1">('England+Wales COVID data'!$G$7*AR122/'England+Wales COVID data'!$D$7)</f>
        <v>0</v>
      </c>
      <c r="BN122">
        <f ca="1">('England+Wales COVID data'!$G$6*AS122/'England+Wales COVID data'!$D$6)</f>
        <v>0</v>
      </c>
      <c r="BO122">
        <f ca="1">('England+Wales COVID data'!$G$5*AT122/'England+Wales COVID data'!$D$5)</f>
        <v>0</v>
      </c>
      <c r="BP122">
        <f ca="1">('England+Wales COVID data'!$G$4*AU122/'England+Wales COVID data'!$D$4)</f>
        <v>0</v>
      </c>
      <c r="BQ122">
        <f ca="1">('England+Wales COVID data'!$G$3*AV122/'England+Wales COVID data'!$D$3)</f>
        <v>0</v>
      </c>
      <c r="BR122">
        <f t="shared" ca="1" si="90"/>
        <v>58432.874705831055</v>
      </c>
      <c r="BS122">
        <f>100*AB122/'England+Wales COVID data'!$D$23</f>
        <v>24.653303822671191</v>
      </c>
      <c r="BT122">
        <f ca="1">100*BR122/'England+Wales COVID data'!$G$23</f>
        <v>85.870083919925719</v>
      </c>
    </row>
    <row r="123" spans="4:72" x14ac:dyDescent="0.4">
      <c r="D123" s="7">
        <f t="shared" si="44"/>
        <v>44293</v>
      </c>
      <c r="E123" s="1">
        <v>120</v>
      </c>
      <c r="F123" s="1">
        <f t="shared" si="45"/>
        <v>150000</v>
      </c>
      <c r="G123">
        <f>SUM($F$3:F122)</f>
        <v>14724000</v>
      </c>
      <c r="H123">
        <f>MIN(G123,'England+Wales COVID data'!$D$22)</f>
        <v>528959</v>
      </c>
      <c r="I123">
        <f>MIN(G123-SUM(H123),'England+Wales COVID data'!$D$21)</f>
        <v>918437</v>
      </c>
      <c r="J123">
        <f>MIN($G123-SUM($H123:I123),'England+Wales COVID data'!$D$20)</f>
        <v>1491797</v>
      </c>
      <c r="K123">
        <f>MIN($G123-SUM($H123:J123),'England+Wales COVID data'!$D$19)</f>
        <v>1985125</v>
      </c>
      <c r="L123">
        <f>MIN($G123-SUM($H123:K123),'England+Wales COVID data'!$D$18)</f>
        <v>2900152</v>
      </c>
      <c r="M123">
        <f>MIN($G123-SUM($H123:L123),'England+Wales COVID data'!$D$17)</f>
        <v>3006776</v>
      </c>
      <c r="N123">
        <f>MIN($G123-SUM($H123:M123),'England+Wales COVID data'!$D$16)</f>
        <v>3234026</v>
      </c>
      <c r="O123">
        <f>MIN($G123-SUM($H123:N123),'England+Wales COVID data'!$D$15)</f>
        <v>658728</v>
      </c>
      <c r="P123">
        <f>MIN($G123-SUM($H123:O123),'England+Wales COVID data'!$D$14)</f>
        <v>0</v>
      </c>
      <c r="Q123">
        <f>MIN($G123-SUM($H123:P123),'England+Wales COVID data'!$D$13)</f>
        <v>0</v>
      </c>
      <c r="R123">
        <f>MIN($G123-SUM($H123:Q123),'England+Wales COVID data'!$D$12)</f>
        <v>0</v>
      </c>
      <c r="S123">
        <f>MIN($G123-SUM($H123:R123),'England+Wales COVID data'!$D$11)</f>
        <v>0</v>
      </c>
      <c r="T123">
        <f>MIN($G123-SUM($H123:S123),'England+Wales COVID data'!$D$10)</f>
        <v>0</v>
      </c>
      <c r="U123">
        <f>MIN($G123-SUM($H123:T123),'England+Wales COVID data'!$D$9)</f>
        <v>0</v>
      </c>
      <c r="V123">
        <f>MIN($G123-SUM($H123:U123),'England+Wales COVID data'!$D$8)</f>
        <v>0</v>
      </c>
      <c r="W123">
        <f>MIN($G123-SUM($H123:V123),'England+Wales COVID data'!$D$7)</f>
        <v>0</v>
      </c>
      <c r="X123">
        <f>MIN($G123-SUM($H123:W123),'England+Wales COVID data'!$D$6)</f>
        <v>0</v>
      </c>
      <c r="Y123">
        <f>MIN($G123-SUM($H123:X123),'England+Wales COVID data'!$D$5)</f>
        <v>0</v>
      </c>
      <c r="Z123">
        <f>MIN($G123-SUM($H123:Y123),'England+Wales COVID data'!$D$4)</f>
        <v>0</v>
      </c>
      <c r="AA123">
        <f>MIN($G123-SUM($H123:Z123),'England+Wales COVID data'!$D$3)</f>
        <v>0</v>
      </c>
      <c r="AB123">
        <f t="shared" si="68"/>
        <v>14724000</v>
      </c>
      <c r="AC123">
        <f t="shared" ca="1" si="69"/>
        <v>502511.05</v>
      </c>
      <c r="AD123">
        <f t="shared" ca="1" si="70"/>
        <v>872515.14999999991</v>
      </c>
      <c r="AE123">
        <f t="shared" ca="1" si="71"/>
        <v>1417207.15</v>
      </c>
      <c r="AF123">
        <f t="shared" ca="1" si="72"/>
        <v>1885868.75</v>
      </c>
      <c r="AG123">
        <f t="shared" ca="1" si="73"/>
        <v>2755144.4</v>
      </c>
      <c r="AH123">
        <f t="shared" ca="1" si="74"/>
        <v>2856437.1999999997</v>
      </c>
      <c r="AI123">
        <f t="shared" ca="1" si="75"/>
        <v>705616.29999999993</v>
      </c>
      <c r="AJ123">
        <f t="shared" ca="1" si="76"/>
        <v>0</v>
      </c>
      <c r="AK123">
        <f t="shared" ca="1" si="77"/>
        <v>0</v>
      </c>
      <c r="AL123">
        <f t="shared" ca="1" si="78"/>
        <v>0</v>
      </c>
      <c r="AM123">
        <f t="shared" ca="1" si="79"/>
        <v>0</v>
      </c>
      <c r="AN123">
        <f t="shared" ca="1" si="80"/>
        <v>0</v>
      </c>
      <c r="AO123">
        <f t="shared" ca="1" si="81"/>
        <v>0</v>
      </c>
      <c r="AP123">
        <f t="shared" ca="1" si="82"/>
        <v>0</v>
      </c>
      <c r="AQ123">
        <f t="shared" ca="1" si="83"/>
        <v>0</v>
      </c>
      <c r="AR123">
        <f t="shared" ca="1" si="84"/>
        <v>0</v>
      </c>
      <c r="AS123">
        <f t="shared" ca="1" si="85"/>
        <v>0</v>
      </c>
      <c r="AT123">
        <f t="shared" ca="1" si="86"/>
        <v>0</v>
      </c>
      <c r="AU123">
        <f t="shared" ca="1" si="87"/>
        <v>0</v>
      </c>
      <c r="AV123">
        <f t="shared" ca="1" si="88"/>
        <v>0</v>
      </c>
      <c r="AW123">
        <f t="shared" ca="1" si="89"/>
        <v>10995300</v>
      </c>
      <c r="AX123">
        <f ca="1">('England+Wales COVID data'!$G$22*AC123/'England+Wales COVID data'!$D$22)</f>
        <v>13806.349999999999</v>
      </c>
      <c r="AY123">
        <f ca="1">('England+Wales COVID data'!$G$21*AD123/'England+Wales COVID data'!$D$21)</f>
        <v>13154.65</v>
      </c>
      <c r="AZ123">
        <f ca="1">('England+Wales COVID data'!$G$20*AE123/'England+Wales COVID data'!$D$20)</f>
        <v>12379.449999999999</v>
      </c>
      <c r="BA123">
        <f ca="1">('England+Wales COVID data'!$G$19*AF123/'England+Wales COVID data'!$D$19)</f>
        <v>8835.9500000000007</v>
      </c>
      <c r="BB123">
        <f ca="1">('England+Wales COVID data'!$G$18*AG123/'England+Wales COVID data'!$D$18)</f>
        <v>6117.0499999999993</v>
      </c>
      <c r="BC123">
        <f ca="1">('England+Wales COVID data'!$G$17*AH123/'England+Wales COVID data'!$D$17)</f>
        <v>3663.2</v>
      </c>
      <c r="BD123">
        <f ca="1">('England+Wales COVID data'!$G$16*AI123/'England+Wales COVID data'!$D$16)</f>
        <v>596.73626015993682</v>
      </c>
      <c r="BE123">
        <f ca="1">('England+Wales COVID data'!$G$15*AJ123/'England+Wales COVID data'!$D$15)</f>
        <v>0</v>
      </c>
      <c r="BF123">
        <f ca="1">('England+Wales COVID data'!$G$14*AK123/'England+Wales COVID data'!$D$14)</f>
        <v>0</v>
      </c>
      <c r="BG123">
        <f ca="1">('England+Wales COVID data'!$G$13*AL123/'England+Wales COVID data'!$D$13)</f>
        <v>0</v>
      </c>
      <c r="BH123">
        <f ca="1">('England+Wales COVID data'!$G$12*AM123/'England+Wales COVID data'!$D$12)</f>
        <v>0</v>
      </c>
      <c r="BI123">
        <f ca="1">('England+Wales COVID data'!$G$11*AN123/'England+Wales COVID data'!$D$11)</f>
        <v>0</v>
      </c>
      <c r="BJ123">
        <f ca="1">('England+Wales COVID data'!$G$10*AO123/'England+Wales COVID data'!$D$10)</f>
        <v>0</v>
      </c>
      <c r="BK123">
        <f ca="1">('England+Wales COVID data'!$G$9*AP123/'England+Wales COVID data'!$D$9)</f>
        <v>0</v>
      </c>
      <c r="BL123">
        <f ca="1">('England+Wales COVID data'!$G$8*AQ123/'England+Wales COVID data'!$D$8)</f>
        <v>0</v>
      </c>
      <c r="BM123">
        <f ca="1">('England+Wales COVID data'!$G$7*AR123/'England+Wales COVID data'!$D$7)</f>
        <v>0</v>
      </c>
      <c r="BN123">
        <f ca="1">('England+Wales COVID data'!$G$6*AS123/'England+Wales COVID data'!$D$6)</f>
        <v>0</v>
      </c>
      <c r="BO123">
        <f ca="1">('England+Wales COVID data'!$G$5*AT123/'England+Wales COVID data'!$D$5)</f>
        <v>0</v>
      </c>
      <c r="BP123">
        <f ca="1">('England+Wales COVID data'!$G$4*AU123/'England+Wales COVID data'!$D$4)</f>
        <v>0</v>
      </c>
      <c r="BQ123">
        <f ca="1">('England+Wales COVID data'!$G$3*AV123/'England+Wales COVID data'!$D$3)</f>
        <v>0</v>
      </c>
      <c r="BR123">
        <f t="shared" ca="1" si="90"/>
        <v>58553.386260159932</v>
      </c>
      <c r="BS123">
        <f>100*AB123/'England+Wales COVID data'!$D$23</f>
        <v>24.90704305509885</v>
      </c>
      <c r="BT123">
        <f ca="1">100*BR123/'England+Wales COVID data'!$G$23</f>
        <v>86.047181783682007</v>
      </c>
    </row>
    <row r="124" spans="4:72" x14ac:dyDescent="0.4">
      <c r="D124" s="7">
        <f t="shared" si="44"/>
        <v>44294</v>
      </c>
      <c r="E124" s="1">
        <v>121</v>
      </c>
      <c r="F124" s="1">
        <f t="shared" si="45"/>
        <v>150000</v>
      </c>
      <c r="G124">
        <f>SUM($F$3:F123)</f>
        <v>14874000</v>
      </c>
      <c r="H124">
        <f>MIN(G124,'England+Wales COVID data'!$D$22)</f>
        <v>528959</v>
      </c>
      <c r="I124">
        <f>MIN(G124-SUM(H124),'England+Wales COVID data'!$D$21)</f>
        <v>918437</v>
      </c>
      <c r="J124">
        <f>MIN($G124-SUM($H124:I124),'England+Wales COVID data'!$D$20)</f>
        <v>1491797</v>
      </c>
      <c r="K124">
        <f>MIN($G124-SUM($H124:J124),'England+Wales COVID data'!$D$19)</f>
        <v>1985125</v>
      </c>
      <c r="L124">
        <f>MIN($G124-SUM($H124:K124),'England+Wales COVID data'!$D$18)</f>
        <v>2900152</v>
      </c>
      <c r="M124">
        <f>MIN($G124-SUM($H124:L124),'England+Wales COVID data'!$D$17)</f>
        <v>3006776</v>
      </c>
      <c r="N124">
        <f>MIN($G124-SUM($H124:M124),'England+Wales COVID data'!$D$16)</f>
        <v>3234026</v>
      </c>
      <c r="O124">
        <f>MIN($G124-SUM($H124:N124),'England+Wales COVID data'!$D$15)</f>
        <v>808728</v>
      </c>
      <c r="P124">
        <f>MIN($G124-SUM($H124:O124),'England+Wales COVID data'!$D$14)</f>
        <v>0</v>
      </c>
      <c r="Q124">
        <f>MIN($G124-SUM($H124:P124),'England+Wales COVID data'!$D$13)</f>
        <v>0</v>
      </c>
      <c r="R124">
        <f>MIN($G124-SUM($H124:Q124),'England+Wales COVID data'!$D$12)</f>
        <v>0</v>
      </c>
      <c r="S124">
        <f>MIN($G124-SUM($H124:R124),'England+Wales COVID data'!$D$11)</f>
        <v>0</v>
      </c>
      <c r="T124">
        <f>MIN($G124-SUM($H124:S124),'England+Wales COVID data'!$D$10)</f>
        <v>0</v>
      </c>
      <c r="U124">
        <f>MIN($G124-SUM($H124:T124),'England+Wales COVID data'!$D$9)</f>
        <v>0</v>
      </c>
      <c r="V124">
        <f>MIN($G124-SUM($H124:U124),'England+Wales COVID data'!$D$8)</f>
        <v>0</v>
      </c>
      <c r="W124">
        <f>MIN($G124-SUM($H124:V124),'England+Wales COVID data'!$D$7)</f>
        <v>0</v>
      </c>
      <c r="X124">
        <f>MIN($G124-SUM($H124:W124),'England+Wales COVID data'!$D$6)</f>
        <v>0</v>
      </c>
      <c r="Y124">
        <f>MIN($G124-SUM($H124:X124),'England+Wales COVID data'!$D$5)</f>
        <v>0</v>
      </c>
      <c r="Z124">
        <f>MIN($G124-SUM($H124:Y124),'England+Wales COVID data'!$D$4)</f>
        <v>0</v>
      </c>
      <c r="AA124">
        <f>MIN($G124-SUM($H124:Z124),'England+Wales COVID data'!$D$3)</f>
        <v>0</v>
      </c>
      <c r="AB124">
        <f t="shared" si="68"/>
        <v>14874000</v>
      </c>
      <c r="AC124">
        <f t="shared" ca="1" si="69"/>
        <v>502511.05</v>
      </c>
      <c r="AD124">
        <f t="shared" ca="1" si="70"/>
        <v>872515.14999999991</v>
      </c>
      <c r="AE124">
        <f t="shared" ca="1" si="71"/>
        <v>1417207.15</v>
      </c>
      <c r="AF124">
        <f t="shared" ca="1" si="72"/>
        <v>1885868.75</v>
      </c>
      <c r="AG124">
        <f t="shared" ca="1" si="73"/>
        <v>2755144.4</v>
      </c>
      <c r="AH124">
        <f t="shared" ca="1" si="74"/>
        <v>2856437.1999999997</v>
      </c>
      <c r="AI124">
        <f t="shared" ca="1" si="75"/>
        <v>848116.29999999993</v>
      </c>
      <c r="AJ124">
        <f t="shared" ca="1" si="76"/>
        <v>0</v>
      </c>
      <c r="AK124">
        <f t="shared" ca="1" si="77"/>
        <v>0</v>
      </c>
      <c r="AL124">
        <f t="shared" ca="1" si="78"/>
        <v>0</v>
      </c>
      <c r="AM124">
        <f t="shared" ca="1" si="79"/>
        <v>0</v>
      </c>
      <c r="AN124">
        <f t="shared" ca="1" si="80"/>
        <v>0</v>
      </c>
      <c r="AO124">
        <f t="shared" ca="1" si="81"/>
        <v>0</v>
      </c>
      <c r="AP124">
        <f t="shared" ca="1" si="82"/>
        <v>0</v>
      </c>
      <c r="AQ124">
        <f t="shared" ca="1" si="83"/>
        <v>0</v>
      </c>
      <c r="AR124">
        <f t="shared" ca="1" si="84"/>
        <v>0</v>
      </c>
      <c r="AS124">
        <f t="shared" ca="1" si="85"/>
        <v>0</v>
      </c>
      <c r="AT124">
        <f t="shared" ca="1" si="86"/>
        <v>0</v>
      </c>
      <c r="AU124">
        <f t="shared" ca="1" si="87"/>
        <v>0</v>
      </c>
      <c r="AV124">
        <f t="shared" ca="1" si="88"/>
        <v>0</v>
      </c>
      <c r="AW124">
        <f t="shared" ca="1" si="89"/>
        <v>11137800</v>
      </c>
      <c r="AX124">
        <f ca="1">('England+Wales COVID data'!$G$22*AC124/'England+Wales COVID data'!$D$22)</f>
        <v>13806.349999999999</v>
      </c>
      <c r="AY124">
        <f ca="1">('England+Wales COVID data'!$G$21*AD124/'England+Wales COVID data'!$D$21)</f>
        <v>13154.65</v>
      </c>
      <c r="AZ124">
        <f ca="1">('England+Wales COVID data'!$G$20*AE124/'England+Wales COVID data'!$D$20)</f>
        <v>12379.449999999999</v>
      </c>
      <c r="BA124">
        <f ca="1">('England+Wales COVID data'!$G$19*AF124/'England+Wales COVID data'!$D$19)</f>
        <v>8835.9500000000007</v>
      </c>
      <c r="BB124">
        <f ca="1">('England+Wales COVID data'!$G$18*AG124/'England+Wales COVID data'!$D$18)</f>
        <v>6117.0499999999993</v>
      </c>
      <c r="BC124">
        <f ca="1">('England+Wales COVID data'!$G$17*AH124/'England+Wales COVID data'!$D$17)</f>
        <v>3663.2</v>
      </c>
      <c r="BD124">
        <f ca="1">('England+Wales COVID data'!$G$16*AI124/'England+Wales COVID data'!$D$16)</f>
        <v>717.24781448881367</v>
      </c>
      <c r="BE124">
        <f ca="1">('England+Wales COVID data'!$G$15*AJ124/'England+Wales COVID data'!$D$15)</f>
        <v>0</v>
      </c>
      <c r="BF124">
        <f ca="1">('England+Wales COVID data'!$G$14*AK124/'England+Wales COVID data'!$D$14)</f>
        <v>0</v>
      </c>
      <c r="BG124">
        <f ca="1">('England+Wales COVID data'!$G$13*AL124/'England+Wales COVID data'!$D$13)</f>
        <v>0</v>
      </c>
      <c r="BH124">
        <f ca="1">('England+Wales COVID data'!$G$12*AM124/'England+Wales COVID data'!$D$12)</f>
        <v>0</v>
      </c>
      <c r="BI124">
        <f ca="1">('England+Wales COVID data'!$G$11*AN124/'England+Wales COVID data'!$D$11)</f>
        <v>0</v>
      </c>
      <c r="BJ124">
        <f ca="1">('England+Wales COVID data'!$G$10*AO124/'England+Wales COVID data'!$D$10)</f>
        <v>0</v>
      </c>
      <c r="BK124">
        <f ca="1">('England+Wales COVID data'!$G$9*AP124/'England+Wales COVID data'!$D$9)</f>
        <v>0</v>
      </c>
      <c r="BL124">
        <f ca="1">('England+Wales COVID data'!$G$8*AQ124/'England+Wales COVID data'!$D$8)</f>
        <v>0</v>
      </c>
      <c r="BM124">
        <f ca="1">('England+Wales COVID data'!$G$7*AR124/'England+Wales COVID data'!$D$7)</f>
        <v>0</v>
      </c>
      <c r="BN124">
        <f ca="1">('England+Wales COVID data'!$G$6*AS124/'England+Wales COVID data'!$D$6)</f>
        <v>0</v>
      </c>
      <c r="BO124">
        <f ca="1">('England+Wales COVID data'!$G$5*AT124/'England+Wales COVID data'!$D$5)</f>
        <v>0</v>
      </c>
      <c r="BP124">
        <f ca="1">('England+Wales COVID data'!$G$4*AU124/'England+Wales COVID data'!$D$4)</f>
        <v>0</v>
      </c>
      <c r="BQ124">
        <f ca="1">('England+Wales COVID data'!$G$3*AV124/'England+Wales COVID data'!$D$3)</f>
        <v>0</v>
      </c>
      <c r="BR124">
        <f t="shared" ca="1" si="90"/>
        <v>58673.89781448881</v>
      </c>
      <c r="BS124">
        <f>100*AB124/'England+Wales COVID data'!$D$23</f>
        <v>25.160782287526505</v>
      </c>
      <c r="BT124">
        <f ca="1">100*BR124/'England+Wales COVID data'!$G$23</f>
        <v>86.224279647438294</v>
      </c>
    </row>
    <row r="125" spans="4:72" x14ac:dyDescent="0.4">
      <c r="D125" s="7">
        <f t="shared" si="44"/>
        <v>44295</v>
      </c>
      <c r="E125" s="1">
        <v>122</v>
      </c>
      <c r="F125" s="1">
        <f t="shared" si="45"/>
        <v>150000</v>
      </c>
      <c r="G125">
        <f>SUM($F$3:F124)</f>
        <v>15024000</v>
      </c>
      <c r="H125">
        <f>MIN(G125,'England+Wales COVID data'!$D$22)</f>
        <v>528959</v>
      </c>
      <c r="I125">
        <f>MIN(G125-SUM(H125),'England+Wales COVID data'!$D$21)</f>
        <v>918437</v>
      </c>
      <c r="J125">
        <f>MIN($G125-SUM($H125:I125),'England+Wales COVID data'!$D$20)</f>
        <v>1491797</v>
      </c>
      <c r="K125">
        <f>MIN($G125-SUM($H125:J125),'England+Wales COVID data'!$D$19)</f>
        <v>1985125</v>
      </c>
      <c r="L125">
        <f>MIN($G125-SUM($H125:K125),'England+Wales COVID data'!$D$18)</f>
        <v>2900152</v>
      </c>
      <c r="M125">
        <f>MIN($G125-SUM($H125:L125),'England+Wales COVID data'!$D$17)</f>
        <v>3006776</v>
      </c>
      <c r="N125">
        <f>MIN($G125-SUM($H125:M125),'England+Wales COVID data'!$D$16)</f>
        <v>3234026</v>
      </c>
      <c r="O125">
        <f>MIN($G125-SUM($H125:N125),'England+Wales COVID data'!$D$15)</f>
        <v>958728</v>
      </c>
      <c r="P125">
        <f>MIN($G125-SUM($H125:O125),'England+Wales COVID data'!$D$14)</f>
        <v>0</v>
      </c>
      <c r="Q125">
        <f>MIN($G125-SUM($H125:P125),'England+Wales COVID data'!$D$13)</f>
        <v>0</v>
      </c>
      <c r="R125">
        <f>MIN($G125-SUM($H125:Q125),'England+Wales COVID data'!$D$12)</f>
        <v>0</v>
      </c>
      <c r="S125">
        <f>MIN($G125-SUM($H125:R125),'England+Wales COVID data'!$D$11)</f>
        <v>0</v>
      </c>
      <c r="T125">
        <f>MIN($G125-SUM($H125:S125),'England+Wales COVID data'!$D$10)</f>
        <v>0</v>
      </c>
      <c r="U125">
        <f>MIN($G125-SUM($H125:T125),'England+Wales COVID data'!$D$9)</f>
        <v>0</v>
      </c>
      <c r="V125">
        <f>MIN($G125-SUM($H125:U125),'England+Wales COVID data'!$D$8)</f>
        <v>0</v>
      </c>
      <c r="W125">
        <f>MIN($G125-SUM($H125:V125),'England+Wales COVID data'!$D$7)</f>
        <v>0</v>
      </c>
      <c r="X125">
        <f>MIN($G125-SUM($H125:W125),'England+Wales COVID data'!$D$6)</f>
        <v>0</v>
      </c>
      <c r="Y125">
        <f>MIN($G125-SUM($H125:X125),'England+Wales COVID data'!$D$5)</f>
        <v>0</v>
      </c>
      <c r="Z125">
        <f>MIN($G125-SUM($H125:Y125),'England+Wales COVID data'!$D$4)</f>
        <v>0</v>
      </c>
      <c r="AA125">
        <f>MIN($G125-SUM($H125:Z125),'England+Wales COVID data'!$D$3)</f>
        <v>0</v>
      </c>
      <c r="AB125">
        <f t="shared" si="68"/>
        <v>15024000</v>
      </c>
      <c r="AC125">
        <f t="shared" ca="1" si="69"/>
        <v>502511.05</v>
      </c>
      <c r="AD125">
        <f t="shared" ca="1" si="70"/>
        <v>872515.14999999991</v>
      </c>
      <c r="AE125">
        <f t="shared" ca="1" si="71"/>
        <v>1417207.15</v>
      </c>
      <c r="AF125">
        <f t="shared" ca="1" si="72"/>
        <v>1885868.75</v>
      </c>
      <c r="AG125">
        <f t="shared" ca="1" si="73"/>
        <v>2755144.4</v>
      </c>
      <c r="AH125">
        <f t="shared" ca="1" si="74"/>
        <v>2856437.1999999997</v>
      </c>
      <c r="AI125">
        <f t="shared" ca="1" si="75"/>
        <v>990616.29999999993</v>
      </c>
      <c r="AJ125">
        <f t="shared" ca="1" si="76"/>
        <v>0</v>
      </c>
      <c r="AK125">
        <f t="shared" ca="1" si="77"/>
        <v>0</v>
      </c>
      <c r="AL125">
        <f t="shared" ca="1" si="78"/>
        <v>0</v>
      </c>
      <c r="AM125">
        <f t="shared" ca="1" si="79"/>
        <v>0</v>
      </c>
      <c r="AN125">
        <f t="shared" ca="1" si="80"/>
        <v>0</v>
      </c>
      <c r="AO125">
        <f t="shared" ca="1" si="81"/>
        <v>0</v>
      </c>
      <c r="AP125">
        <f t="shared" ca="1" si="82"/>
        <v>0</v>
      </c>
      <c r="AQ125">
        <f t="shared" ca="1" si="83"/>
        <v>0</v>
      </c>
      <c r="AR125">
        <f t="shared" ca="1" si="84"/>
        <v>0</v>
      </c>
      <c r="AS125">
        <f t="shared" ca="1" si="85"/>
        <v>0</v>
      </c>
      <c r="AT125">
        <f t="shared" ca="1" si="86"/>
        <v>0</v>
      </c>
      <c r="AU125">
        <f t="shared" ca="1" si="87"/>
        <v>0</v>
      </c>
      <c r="AV125">
        <f t="shared" ca="1" si="88"/>
        <v>0</v>
      </c>
      <c r="AW125">
        <f t="shared" ca="1" si="89"/>
        <v>11280300</v>
      </c>
      <c r="AX125">
        <f ca="1">('England+Wales COVID data'!$G$22*AC125/'England+Wales COVID data'!$D$22)</f>
        <v>13806.349999999999</v>
      </c>
      <c r="AY125">
        <f ca="1">('England+Wales COVID data'!$G$21*AD125/'England+Wales COVID data'!$D$21)</f>
        <v>13154.65</v>
      </c>
      <c r="AZ125">
        <f ca="1">('England+Wales COVID data'!$G$20*AE125/'England+Wales COVID data'!$D$20)</f>
        <v>12379.449999999999</v>
      </c>
      <c r="BA125">
        <f ca="1">('England+Wales COVID data'!$G$19*AF125/'England+Wales COVID data'!$D$19)</f>
        <v>8835.9500000000007</v>
      </c>
      <c r="BB125">
        <f ca="1">('England+Wales COVID data'!$G$18*AG125/'England+Wales COVID data'!$D$18)</f>
        <v>6117.0499999999993</v>
      </c>
      <c r="BC125">
        <f ca="1">('England+Wales COVID data'!$G$17*AH125/'England+Wales COVID data'!$D$17)</f>
        <v>3663.2</v>
      </c>
      <c r="BD125">
        <f ca="1">('England+Wales COVID data'!$G$16*AI125/'England+Wales COVID data'!$D$16)</f>
        <v>837.75936881769042</v>
      </c>
      <c r="BE125">
        <f ca="1">('England+Wales COVID data'!$G$15*AJ125/'England+Wales COVID data'!$D$15)</f>
        <v>0</v>
      </c>
      <c r="BF125">
        <f ca="1">('England+Wales COVID data'!$G$14*AK125/'England+Wales COVID data'!$D$14)</f>
        <v>0</v>
      </c>
      <c r="BG125">
        <f ca="1">('England+Wales COVID data'!$G$13*AL125/'England+Wales COVID data'!$D$13)</f>
        <v>0</v>
      </c>
      <c r="BH125">
        <f ca="1">('England+Wales COVID data'!$G$12*AM125/'England+Wales COVID data'!$D$12)</f>
        <v>0</v>
      </c>
      <c r="BI125">
        <f ca="1">('England+Wales COVID data'!$G$11*AN125/'England+Wales COVID data'!$D$11)</f>
        <v>0</v>
      </c>
      <c r="BJ125">
        <f ca="1">('England+Wales COVID data'!$G$10*AO125/'England+Wales COVID data'!$D$10)</f>
        <v>0</v>
      </c>
      <c r="BK125">
        <f ca="1">('England+Wales COVID data'!$G$9*AP125/'England+Wales COVID data'!$D$9)</f>
        <v>0</v>
      </c>
      <c r="BL125">
        <f ca="1">('England+Wales COVID data'!$G$8*AQ125/'England+Wales COVID data'!$D$8)</f>
        <v>0</v>
      </c>
      <c r="BM125">
        <f ca="1">('England+Wales COVID data'!$G$7*AR125/'England+Wales COVID data'!$D$7)</f>
        <v>0</v>
      </c>
      <c r="BN125">
        <f ca="1">('England+Wales COVID data'!$G$6*AS125/'England+Wales COVID data'!$D$6)</f>
        <v>0</v>
      </c>
      <c r="BO125">
        <f ca="1">('England+Wales COVID data'!$G$5*AT125/'England+Wales COVID data'!$D$5)</f>
        <v>0</v>
      </c>
      <c r="BP125">
        <f ca="1">('England+Wales COVID data'!$G$4*AU125/'England+Wales COVID data'!$D$4)</f>
        <v>0</v>
      </c>
      <c r="BQ125">
        <f ca="1">('England+Wales COVID data'!$G$3*AV125/'England+Wales COVID data'!$D$3)</f>
        <v>0</v>
      </c>
      <c r="BR125">
        <f t="shared" ca="1" si="90"/>
        <v>58794.409368817687</v>
      </c>
      <c r="BS125">
        <f>100*AB125/'England+Wales COVID data'!$D$23</f>
        <v>25.414521519954164</v>
      </c>
      <c r="BT125">
        <f ca="1">100*BR125/'England+Wales COVID data'!$G$23</f>
        <v>86.401377511194582</v>
      </c>
    </row>
    <row r="126" spans="4:72" x14ac:dyDescent="0.4">
      <c r="D126" s="7">
        <f t="shared" si="44"/>
        <v>44296</v>
      </c>
      <c r="E126" s="1">
        <v>123</v>
      </c>
      <c r="F126" s="1">
        <f t="shared" si="45"/>
        <v>150000</v>
      </c>
      <c r="G126">
        <f>SUM($F$3:F125)</f>
        <v>15174000</v>
      </c>
      <c r="H126">
        <f>MIN(G126,'England+Wales COVID data'!$D$22)</f>
        <v>528959</v>
      </c>
      <c r="I126">
        <f>MIN(G126-SUM(H126),'England+Wales COVID data'!$D$21)</f>
        <v>918437</v>
      </c>
      <c r="J126">
        <f>MIN($G126-SUM($H126:I126),'England+Wales COVID data'!$D$20)</f>
        <v>1491797</v>
      </c>
      <c r="K126">
        <f>MIN($G126-SUM($H126:J126),'England+Wales COVID data'!$D$19)</f>
        <v>1985125</v>
      </c>
      <c r="L126">
        <f>MIN($G126-SUM($H126:K126),'England+Wales COVID data'!$D$18)</f>
        <v>2900152</v>
      </c>
      <c r="M126">
        <f>MIN($G126-SUM($H126:L126),'England+Wales COVID data'!$D$17)</f>
        <v>3006776</v>
      </c>
      <c r="N126">
        <f>MIN($G126-SUM($H126:M126),'England+Wales COVID data'!$D$16)</f>
        <v>3234026</v>
      </c>
      <c r="O126">
        <f>MIN($G126-SUM($H126:N126),'England+Wales COVID data'!$D$15)</f>
        <v>1108728</v>
      </c>
      <c r="P126">
        <f>MIN($G126-SUM($H126:O126),'England+Wales COVID data'!$D$14)</f>
        <v>0</v>
      </c>
      <c r="Q126">
        <f>MIN($G126-SUM($H126:P126),'England+Wales COVID data'!$D$13)</f>
        <v>0</v>
      </c>
      <c r="R126">
        <f>MIN($G126-SUM($H126:Q126),'England+Wales COVID data'!$D$12)</f>
        <v>0</v>
      </c>
      <c r="S126">
        <f>MIN($G126-SUM($H126:R126),'England+Wales COVID data'!$D$11)</f>
        <v>0</v>
      </c>
      <c r="T126">
        <f>MIN($G126-SUM($H126:S126),'England+Wales COVID data'!$D$10)</f>
        <v>0</v>
      </c>
      <c r="U126">
        <f>MIN($G126-SUM($H126:T126),'England+Wales COVID data'!$D$9)</f>
        <v>0</v>
      </c>
      <c r="V126">
        <f>MIN($G126-SUM($H126:U126),'England+Wales COVID data'!$D$8)</f>
        <v>0</v>
      </c>
      <c r="W126">
        <f>MIN($G126-SUM($H126:V126),'England+Wales COVID data'!$D$7)</f>
        <v>0</v>
      </c>
      <c r="X126">
        <f>MIN($G126-SUM($H126:W126),'England+Wales COVID data'!$D$6)</f>
        <v>0</v>
      </c>
      <c r="Y126">
        <f>MIN($G126-SUM($H126:X126),'England+Wales COVID data'!$D$5)</f>
        <v>0</v>
      </c>
      <c r="Z126">
        <f>MIN($G126-SUM($H126:Y126),'England+Wales COVID data'!$D$4)</f>
        <v>0</v>
      </c>
      <c r="AA126">
        <f>MIN($G126-SUM($H126:Z126),'England+Wales COVID data'!$D$3)</f>
        <v>0</v>
      </c>
      <c r="AB126">
        <f t="shared" si="68"/>
        <v>15174000</v>
      </c>
      <c r="AC126">
        <f t="shared" ca="1" si="69"/>
        <v>502511.05</v>
      </c>
      <c r="AD126">
        <f t="shared" ca="1" si="70"/>
        <v>872515.14999999991</v>
      </c>
      <c r="AE126">
        <f t="shared" ca="1" si="71"/>
        <v>1417207.15</v>
      </c>
      <c r="AF126">
        <f t="shared" ca="1" si="72"/>
        <v>1885868.75</v>
      </c>
      <c r="AG126">
        <f t="shared" ca="1" si="73"/>
        <v>2755144.4</v>
      </c>
      <c r="AH126">
        <f t="shared" ca="1" si="74"/>
        <v>2856437.1999999997</v>
      </c>
      <c r="AI126">
        <f t="shared" ca="1" si="75"/>
        <v>1133116.3</v>
      </c>
      <c r="AJ126">
        <f t="shared" ca="1" si="76"/>
        <v>0</v>
      </c>
      <c r="AK126">
        <f t="shared" ca="1" si="77"/>
        <v>0</v>
      </c>
      <c r="AL126">
        <f t="shared" ca="1" si="78"/>
        <v>0</v>
      </c>
      <c r="AM126">
        <f t="shared" ca="1" si="79"/>
        <v>0</v>
      </c>
      <c r="AN126">
        <f t="shared" ca="1" si="80"/>
        <v>0</v>
      </c>
      <c r="AO126">
        <f t="shared" ca="1" si="81"/>
        <v>0</v>
      </c>
      <c r="AP126">
        <f t="shared" ca="1" si="82"/>
        <v>0</v>
      </c>
      <c r="AQ126">
        <f t="shared" ca="1" si="83"/>
        <v>0</v>
      </c>
      <c r="AR126">
        <f t="shared" ca="1" si="84"/>
        <v>0</v>
      </c>
      <c r="AS126">
        <f t="shared" ca="1" si="85"/>
        <v>0</v>
      </c>
      <c r="AT126">
        <f t="shared" ca="1" si="86"/>
        <v>0</v>
      </c>
      <c r="AU126">
        <f t="shared" ca="1" si="87"/>
        <v>0</v>
      </c>
      <c r="AV126">
        <f t="shared" ca="1" si="88"/>
        <v>0</v>
      </c>
      <c r="AW126">
        <f t="shared" ca="1" si="89"/>
        <v>11422800</v>
      </c>
      <c r="AX126">
        <f ca="1">('England+Wales COVID data'!$G$22*AC126/'England+Wales COVID data'!$D$22)</f>
        <v>13806.349999999999</v>
      </c>
      <c r="AY126">
        <f ca="1">('England+Wales COVID data'!$G$21*AD126/'England+Wales COVID data'!$D$21)</f>
        <v>13154.65</v>
      </c>
      <c r="AZ126">
        <f ca="1">('England+Wales COVID data'!$G$20*AE126/'England+Wales COVID data'!$D$20)</f>
        <v>12379.449999999999</v>
      </c>
      <c r="BA126">
        <f ca="1">('England+Wales COVID data'!$G$19*AF126/'England+Wales COVID data'!$D$19)</f>
        <v>8835.9500000000007</v>
      </c>
      <c r="BB126">
        <f ca="1">('England+Wales COVID data'!$G$18*AG126/'England+Wales COVID data'!$D$18)</f>
        <v>6117.0499999999993</v>
      </c>
      <c r="BC126">
        <f ca="1">('England+Wales COVID data'!$G$17*AH126/'England+Wales COVID data'!$D$17)</f>
        <v>3663.2</v>
      </c>
      <c r="BD126">
        <f ca="1">('England+Wales COVID data'!$G$16*AI126/'England+Wales COVID data'!$D$16)</f>
        <v>958.27092314656716</v>
      </c>
      <c r="BE126">
        <f ca="1">('England+Wales COVID data'!$G$15*AJ126/'England+Wales COVID data'!$D$15)</f>
        <v>0</v>
      </c>
      <c r="BF126">
        <f ca="1">('England+Wales COVID data'!$G$14*AK126/'England+Wales COVID data'!$D$14)</f>
        <v>0</v>
      </c>
      <c r="BG126">
        <f ca="1">('England+Wales COVID data'!$G$13*AL126/'England+Wales COVID data'!$D$13)</f>
        <v>0</v>
      </c>
      <c r="BH126">
        <f ca="1">('England+Wales COVID data'!$G$12*AM126/'England+Wales COVID data'!$D$12)</f>
        <v>0</v>
      </c>
      <c r="BI126">
        <f ca="1">('England+Wales COVID data'!$G$11*AN126/'England+Wales COVID data'!$D$11)</f>
        <v>0</v>
      </c>
      <c r="BJ126">
        <f ca="1">('England+Wales COVID data'!$G$10*AO126/'England+Wales COVID data'!$D$10)</f>
        <v>0</v>
      </c>
      <c r="BK126">
        <f ca="1">('England+Wales COVID data'!$G$9*AP126/'England+Wales COVID data'!$D$9)</f>
        <v>0</v>
      </c>
      <c r="BL126">
        <f ca="1">('England+Wales COVID data'!$G$8*AQ126/'England+Wales COVID data'!$D$8)</f>
        <v>0</v>
      </c>
      <c r="BM126">
        <f ca="1">('England+Wales COVID data'!$G$7*AR126/'England+Wales COVID data'!$D$7)</f>
        <v>0</v>
      </c>
      <c r="BN126">
        <f ca="1">('England+Wales COVID data'!$G$6*AS126/'England+Wales COVID data'!$D$6)</f>
        <v>0</v>
      </c>
      <c r="BO126">
        <f ca="1">('England+Wales COVID data'!$G$5*AT126/'England+Wales COVID data'!$D$5)</f>
        <v>0</v>
      </c>
      <c r="BP126">
        <f ca="1">('England+Wales COVID data'!$G$4*AU126/'England+Wales COVID data'!$D$4)</f>
        <v>0</v>
      </c>
      <c r="BQ126">
        <f ca="1">('England+Wales COVID data'!$G$3*AV126/'England+Wales COVID data'!$D$3)</f>
        <v>0</v>
      </c>
      <c r="BR126">
        <f t="shared" ca="1" si="90"/>
        <v>58914.920923146565</v>
      </c>
      <c r="BS126">
        <f>100*AB126/'England+Wales COVID data'!$D$23</f>
        <v>25.668260752381819</v>
      </c>
      <c r="BT126">
        <f ca="1">100*BR126/'England+Wales COVID data'!$G$23</f>
        <v>86.57847537495087</v>
      </c>
    </row>
    <row r="127" spans="4:72" x14ac:dyDescent="0.4">
      <c r="D127" s="7">
        <f t="shared" si="44"/>
        <v>44297</v>
      </c>
      <c r="E127" s="1">
        <v>124</v>
      </c>
      <c r="F127" s="1">
        <f t="shared" si="45"/>
        <v>150000</v>
      </c>
      <c r="G127">
        <f>SUM($F$3:F126)</f>
        <v>15324000</v>
      </c>
      <c r="H127">
        <f>MIN(G127,'England+Wales COVID data'!$D$22)</f>
        <v>528959</v>
      </c>
      <c r="I127">
        <f>MIN(G127-SUM(H127),'England+Wales COVID data'!$D$21)</f>
        <v>918437</v>
      </c>
      <c r="J127">
        <f>MIN($G127-SUM($H127:I127),'England+Wales COVID data'!$D$20)</f>
        <v>1491797</v>
      </c>
      <c r="K127">
        <f>MIN($G127-SUM($H127:J127),'England+Wales COVID data'!$D$19)</f>
        <v>1985125</v>
      </c>
      <c r="L127">
        <f>MIN($G127-SUM($H127:K127),'England+Wales COVID data'!$D$18)</f>
        <v>2900152</v>
      </c>
      <c r="M127">
        <f>MIN($G127-SUM($H127:L127),'England+Wales COVID data'!$D$17)</f>
        <v>3006776</v>
      </c>
      <c r="N127">
        <f>MIN($G127-SUM($H127:M127),'England+Wales COVID data'!$D$16)</f>
        <v>3234026</v>
      </c>
      <c r="O127">
        <f>MIN($G127-SUM($H127:N127),'England+Wales COVID data'!$D$15)</f>
        <v>1258728</v>
      </c>
      <c r="P127">
        <f>MIN($G127-SUM($H127:O127),'England+Wales COVID data'!$D$14)</f>
        <v>0</v>
      </c>
      <c r="Q127">
        <f>MIN($G127-SUM($H127:P127),'England+Wales COVID data'!$D$13)</f>
        <v>0</v>
      </c>
      <c r="R127">
        <f>MIN($G127-SUM($H127:Q127),'England+Wales COVID data'!$D$12)</f>
        <v>0</v>
      </c>
      <c r="S127">
        <f>MIN($G127-SUM($H127:R127),'England+Wales COVID data'!$D$11)</f>
        <v>0</v>
      </c>
      <c r="T127">
        <f>MIN($G127-SUM($H127:S127),'England+Wales COVID data'!$D$10)</f>
        <v>0</v>
      </c>
      <c r="U127">
        <f>MIN($G127-SUM($H127:T127),'England+Wales COVID data'!$D$9)</f>
        <v>0</v>
      </c>
      <c r="V127">
        <f>MIN($G127-SUM($H127:U127),'England+Wales COVID data'!$D$8)</f>
        <v>0</v>
      </c>
      <c r="W127">
        <f>MIN($G127-SUM($H127:V127),'England+Wales COVID data'!$D$7)</f>
        <v>0</v>
      </c>
      <c r="X127">
        <f>MIN($G127-SUM($H127:W127),'England+Wales COVID data'!$D$6)</f>
        <v>0</v>
      </c>
      <c r="Y127">
        <f>MIN($G127-SUM($H127:X127),'England+Wales COVID data'!$D$5)</f>
        <v>0</v>
      </c>
      <c r="Z127">
        <f>MIN($G127-SUM($H127:Y127),'England+Wales COVID data'!$D$4)</f>
        <v>0</v>
      </c>
      <c r="AA127">
        <f>MIN($G127-SUM($H127:Z127),'England+Wales COVID data'!$D$3)</f>
        <v>0</v>
      </c>
      <c r="AB127">
        <f t="shared" si="68"/>
        <v>15324000</v>
      </c>
      <c r="AC127">
        <f t="shared" ca="1" si="69"/>
        <v>502511.05</v>
      </c>
      <c r="AD127">
        <f t="shared" ca="1" si="70"/>
        <v>872515.14999999991</v>
      </c>
      <c r="AE127">
        <f t="shared" ca="1" si="71"/>
        <v>1417207.15</v>
      </c>
      <c r="AF127">
        <f t="shared" ca="1" si="72"/>
        <v>1885868.75</v>
      </c>
      <c r="AG127">
        <f t="shared" ca="1" si="73"/>
        <v>2755144.4</v>
      </c>
      <c r="AH127">
        <f t="shared" ca="1" si="74"/>
        <v>2856437.1999999997</v>
      </c>
      <c r="AI127">
        <f t="shared" ca="1" si="75"/>
        <v>1275616.3</v>
      </c>
      <c r="AJ127">
        <f t="shared" ca="1" si="76"/>
        <v>0</v>
      </c>
      <c r="AK127">
        <f t="shared" ca="1" si="77"/>
        <v>0</v>
      </c>
      <c r="AL127">
        <f t="shared" ca="1" si="78"/>
        <v>0</v>
      </c>
      <c r="AM127">
        <f t="shared" ca="1" si="79"/>
        <v>0</v>
      </c>
      <c r="AN127">
        <f t="shared" ca="1" si="80"/>
        <v>0</v>
      </c>
      <c r="AO127">
        <f t="shared" ca="1" si="81"/>
        <v>0</v>
      </c>
      <c r="AP127">
        <f t="shared" ca="1" si="82"/>
        <v>0</v>
      </c>
      <c r="AQ127">
        <f t="shared" ca="1" si="83"/>
        <v>0</v>
      </c>
      <c r="AR127">
        <f t="shared" ca="1" si="84"/>
        <v>0</v>
      </c>
      <c r="AS127">
        <f t="shared" ca="1" si="85"/>
        <v>0</v>
      </c>
      <c r="AT127">
        <f t="shared" ca="1" si="86"/>
        <v>0</v>
      </c>
      <c r="AU127">
        <f t="shared" ca="1" si="87"/>
        <v>0</v>
      </c>
      <c r="AV127">
        <f t="shared" ca="1" si="88"/>
        <v>0</v>
      </c>
      <c r="AW127">
        <f t="shared" ca="1" si="89"/>
        <v>11565300</v>
      </c>
      <c r="AX127">
        <f ca="1">('England+Wales COVID data'!$G$22*AC127/'England+Wales COVID data'!$D$22)</f>
        <v>13806.349999999999</v>
      </c>
      <c r="AY127">
        <f ca="1">('England+Wales COVID data'!$G$21*AD127/'England+Wales COVID data'!$D$21)</f>
        <v>13154.65</v>
      </c>
      <c r="AZ127">
        <f ca="1">('England+Wales COVID data'!$G$20*AE127/'England+Wales COVID data'!$D$20)</f>
        <v>12379.449999999999</v>
      </c>
      <c r="BA127">
        <f ca="1">('England+Wales COVID data'!$G$19*AF127/'England+Wales COVID data'!$D$19)</f>
        <v>8835.9500000000007</v>
      </c>
      <c r="BB127">
        <f ca="1">('England+Wales COVID data'!$G$18*AG127/'England+Wales COVID data'!$D$18)</f>
        <v>6117.0499999999993</v>
      </c>
      <c r="BC127">
        <f ca="1">('England+Wales COVID data'!$G$17*AH127/'England+Wales COVID data'!$D$17)</f>
        <v>3663.2</v>
      </c>
      <c r="BD127">
        <f ca="1">('England+Wales COVID data'!$G$16*AI127/'England+Wales COVID data'!$D$16)</f>
        <v>1078.782477475444</v>
      </c>
      <c r="BE127">
        <f ca="1">('England+Wales COVID data'!$G$15*AJ127/'England+Wales COVID data'!$D$15)</f>
        <v>0</v>
      </c>
      <c r="BF127">
        <f ca="1">('England+Wales COVID data'!$G$14*AK127/'England+Wales COVID data'!$D$14)</f>
        <v>0</v>
      </c>
      <c r="BG127">
        <f ca="1">('England+Wales COVID data'!$G$13*AL127/'England+Wales COVID data'!$D$13)</f>
        <v>0</v>
      </c>
      <c r="BH127">
        <f ca="1">('England+Wales COVID data'!$G$12*AM127/'England+Wales COVID data'!$D$12)</f>
        <v>0</v>
      </c>
      <c r="BI127">
        <f ca="1">('England+Wales COVID data'!$G$11*AN127/'England+Wales COVID data'!$D$11)</f>
        <v>0</v>
      </c>
      <c r="BJ127">
        <f ca="1">('England+Wales COVID data'!$G$10*AO127/'England+Wales COVID data'!$D$10)</f>
        <v>0</v>
      </c>
      <c r="BK127">
        <f ca="1">('England+Wales COVID data'!$G$9*AP127/'England+Wales COVID data'!$D$9)</f>
        <v>0</v>
      </c>
      <c r="BL127">
        <f ca="1">('England+Wales COVID data'!$G$8*AQ127/'England+Wales COVID data'!$D$8)</f>
        <v>0</v>
      </c>
      <c r="BM127">
        <f ca="1">('England+Wales COVID data'!$G$7*AR127/'England+Wales COVID data'!$D$7)</f>
        <v>0</v>
      </c>
      <c r="BN127">
        <f ca="1">('England+Wales COVID data'!$G$6*AS127/'England+Wales COVID data'!$D$6)</f>
        <v>0</v>
      </c>
      <c r="BO127">
        <f ca="1">('England+Wales COVID data'!$G$5*AT127/'England+Wales COVID data'!$D$5)</f>
        <v>0</v>
      </c>
      <c r="BP127">
        <f ca="1">('England+Wales COVID data'!$G$4*AU127/'England+Wales COVID data'!$D$4)</f>
        <v>0</v>
      </c>
      <c r="BQ127">
        <f ca="1">('England+Wales COVID data'!$G$3*AV127/'England+Wales COVID data'!$D$3)</f>
        <v>0</v>
      </c>
      <c r="BR127">
        <f t="shared" ca="1" si="90"/>
        <v>59035.432477475435</v>
      </c>
      <c r="BS127">
        <f>100*AB127/'England+Wales COVID data'!$D$23</f>
        <v>25.921999984809478</v>
      </c>
      <c r="BT127">
        <f ca="1">100*BR127/'England+Wales COVID data'!$G$23</f>
        <v>86.755573238707143</v>
      </c>
    </row>
    <row r="128" spans="4:72" x14ac:dyDescent="0.4">
      <c r="D128" s="7">
        <f t="shared" si="44"/>
        <v>44298</v>
      </c>
      <c r="E128" s="1">
        <v>125</v>
      </c>
      <c r="F128" s="1">
        <f t="shared" si="45"/>
        <v>150000</v>
      </c>
      <c r="G128">
        <f>SUM($F$3:F127)</f>
        <v>15474000</v>
      </c>
      <c r="H128">
        <f>MIN(G128,'England+Wales COVID data'!$D$22)</f>
        <v>528959</v>
      </c>
      <c r="I128">
        <f>MIN(G128-SUM(H128),'England+Wales COVID data'!$D$21)</f>
        <v>918437</v>
      </c>
      <c r="J128">
        <f>MIN($G128-SUM($H128:I128),'England+Wales COVID data'!$D$20)</f>
        <v>1491797</v>
      </c>
      <c r="K128">
        <f>MIN($G128-SUM($H128:J128),'England+Wales COVID data'!$D$19)</f>
        <v>1985125</v>
      </c>
      <c r="L128">
        <f>MIN($G128-SUM($H128:K128),'England+Wales COVID data'!$D$18)</f>
        <v>2900152</v>
      </c>
      <c r="M128">
        <f>MIN($G128-SUM($H128:L128),'England+Wales COVID data'!$D$17)</f>
        <v>3006776</v>
      </c>
      <c r="N128">
        <f>MIN($G128-SUM($H128:M128),'England+Wales COVID data'!$D$16)</f>
        <v>3234026</v>
      </c>
      <c r="O128">
        <f>MIN($G128-SUM($H128:N128),'England+Wales COVID data'!$D$15)</f>
        <v>1408728</v>
      </c>
      <c r="P128">
        <f>MIN($G128-SUM($H128:O128),'England+Wales COVID data'!$D$14)</f>
        <v>0</v>
      </c>
      <c r="Q128">
        <f>MIN($G128-SUM($H128:P128),'England+Wales COVID data'!$D$13)</f>
        <v>0</v>
      </c>
      <c r="R128">
        <f>MIN($G128-SUM($H128:Q128),'England+Wales COVID data'!$D$12)</f>
        <v>0</v>
      </c>
      <c r="S128">
        <f>MIN($G128-SUM($H128:R128),'England+Wales COVID data'!$D$11)</f>
        <v>0</v>
      </c>
      <c r="T128">
        <f>MIN($G128-SUM($H128:S128),'England+Wales COVID data'!$D$10)</f>
        <v>0</v>
      </c>
      <c r="U128">
        <f>MIN($G128-SUM($H128:T128),'England+Wales COVID data'!$D$9)</f>
        <v>0</v>
      </c>
      <c r="V128">
        <f>MIN($G128-SUM($H128:U128),'England+Wales COVID data'!$D$8)</f>
        <v>0</v>
      </c>
      <c r="W128">
        <f>MIN($G128-SUM($H128:V128),'England+Wales COVID data'!$D$7)</f>
        <v>0</v>
      </c>
      <c r="X128">
        <f>MIN($G128-SUM($H128:W128),'England+Wales COVID data'!$D$6)</f>
        <v>0</v>
      </c>
      <c r="Y128">
        <f>MIN($G128-SUM($H128:X128),'England+Wales COVID data'!$D$5)</f>
        <v>0</v>
      </c>
      <c r="Z128">
        <f>MIN($G128-SUM($H128:Y128),'England+Wales COVID data'!$D$4)</f>
        <v>0</v>
      </c>
      <c r="AA128">
        <f>MIN($G128-SUM($H128:Z128),'England+Wales COVID data'!$D$3)</f>
        <v>0</v>
      </c>
      <c r="AB128">
        <f t="shared" si="68"/>
        <v>15474000</v>
      </c>
      <c r="AC128">
        <f t="shared" ca="1" si="69"/>
        <v>502511.05</v>
      </c>
      <c r="AD128">
        <f t="shared" ca="1" si="70"/>
        <v>872515.14999999991</v>
      </c>
      <c r="AE128">
        <f t="shared" ca="1" si="71"/>
        <v>1417207.15</v>
      </c>
      <c r="AF128">
        <f t="shared" ca="1" si="72"/>
        <v>1885868.75</v>
      </c>
      <c r="AG128">
        <f t="shared" ca="1" si="73"/>
        <v>2755144.4</v>
      </c>
      <c r="AH128">
        <f t="shared" ca="1" si="74"/>
        <v>2856437.1999999997</v>
      </c>
      <c r="AI128">
        <f t="shared" ca="1" si="75"/>
        <v>1418116.3</v>
      </c>
      <c r="AJ128">
        <f t="shared" ca="1" si="76"/>
        <v>0</v>
      </c>
      <c r="AK128">
        <f t="shared" ca="1" si="77"/>
        <v>0</v>
      </c>
      <c r="AL128">
        <f t="shared" ca="1" si="78"/>
        <v>0</v>
      </c>
      <c r="AM128">
        <f t="shared" ca="1" si="79"/>
        <v>0</v>
      </c>
      <c r="AN128">
        <f t="shared" ca="1" si="80"/>
        <v>0</v>
      </c>
      <c r="AO128">
        <f t="shared" ca="1" si="81"/>
        <v>0</v>
      </c>
      <c r="AP128">
        <f t="shared" ca="1" si="82"/>
        <v>0</v>
      </c>
      <c r="AQ128">
        <f t="shared" ca="1" si="83"/>
        <v>0</v>
      </c>
      <c r="AR128">
        <f t="shared" ca="1" si="84"/>
        <v>0</v>
      </c>
      <c r="AS128">
        <f t="shared" ca="1" si="85"/>
        <v>0</v>
      </c>
      <c r="AT128">
        <f t="shared" ca="1" si="86"/>
        <v>0</v>
      </c>
      <c r="AU128">
        <f t="shared" ca="1" si="87"/>
        <v>0</v>
      </c>
      <c r="AV128">
        <f t="shared" ca="1" si="88"/>
        <v>0</v>
      </c>
      <c r="AW128">
        <f t="shared" ca="1" si="89"/>
        <v>11707800</v>
      </c>
      <c r="AX128">
        <f ca="1">('England+Wales COVID data'!$G$22*AC128/'England+Wales COVID data'!$D$22)</f>
        <v>13806.349999999999</v>
      </c>
      <c r="AY128">
        <f ca="1">('England+Wales COVID data'!$G$21*AD128/'England+Wales COVID data'!$D$21)</f>
        <v>13154.65</v>
      </c>
      <c r="AZ128">
        <f ca="1">('England+Wales COVID data'!$G$20*AE128/'England+Wales COVID data'!$D$20)</f>
        <v>12379.449999999999</v>
      </c>
      <c r="BA128">
        <f ca="1">('England+Wales COVID data'!$G$19*AF128/'England+Wales COVID data'!$D$19)</f>
        <v>8835.9500000000007</v>
      </c>
      <c r="BB128">
        <f ca="1">('England+Wales COVID data'!$G$18*AG128/'England+Wales COVID data'!$D$18)</f>
        <v>6117.0499999999993</v>
      </c>
      <c r="BC128">
        <f ca="1">('England+Wales COVID data'!$G$17*AH128/'England+Wales COVID data'!$D$17)</f>
        <v>3663.2</v>
      </c>
      <c r="BD128">
        <f ca="1">('England+Wales COVID data'!$G$16*AI128/'England+Wales COVID data'!$D$16)</f>
        <v>1199.2940318043206</v>
      </c>
      <c r="BE128">
        <f ca="1">('England+Wales COVID data'!$G$15*AJ128/'England+Wales COVID data'!$D$15)</f>
        <v>0</v>
      </c>
      <c r="BF128">
        <f ca="1">('England+Wales COVID data'!$G$14*AK128/'England+Wales COVID data'!$D$14)</f>
        <v>0</v>
      </c>
      <c r="BG128">
        <f ca="1">('England+Wales COVID data'!$G$13*AL128/'England+Wales COVID data'!$D$13)</f>
        <v>0</v>
      </c>
      <c r="BH128">
        <f ca="1">('England+Wales COVID data'!$G$12*AM128/'England+Wales COVID data'!$D$12)</f>
        <v>0</v>
      </c>
      <c r="BI128">
        <f ca="1">('England+Wales COVID data'!$G$11*AN128/'England+Wales COVID data'!$D$11)</f>
        <v>0</v>
      </c>
      <c r="BJ128">
        <f ca="1">('England+Wales COVID data'!$G$10*AO128/'England+Wales COVID data'!$D$10)</f>
        <v>0</v>
      </c>
      <c r="BK128">
        <f ca="1">('England+Wales COVID data'!$G$9*AP128/'England+Wales COVID data'!$D$9)</f>
        <v>0</v>
      </c>
      <c r="BL128">
        <f ca="1">('England+Wales COVID data'!$G$8*AQ128/'England+Wales COVID data'!$D$8)</f>
        <v>0</v>
      </c>
      <c r="BM128">
        <f ca="1">('England+Wales COVID data'!$G$7*AR128/'England+Wales COVID data'!$D$7)</f>
        <v>0</v>
      </c>
      <c r="BN128">
        <f ca="1">('England+Wales COVID data'!$G$6*AS128/'England+Wales COVID data'!$D$6)</f>
        <v>0</v>
      </c>
      <c r="BO128">
        <f ca="1">('England+Wales COVID data'!$G$5*AT128/'England+Wales COVID data'!$D$5)</f>
        <v>0</v>
      </c>
      <c r="BP128">
        <f ca="1">('England+Wales COVID data'!$G$4*AU128/'England+Wales COVID data'!$D$4)</f>
        <v>0</v>
      </c>
      <c r="BQ128">
        <f ca="1">('England+Wales COVID data'!$G$3*AV128/'England+Wales COVID data'!$D$3)</f>
        <v>0</v>
      </c>
      <c r="BR128">
        <f t="shared" ca="1" si="90"/>
        <v>59155.944031804313</v>
      </c>
      <c r="BS128">
        <f>100*AB128/'England+Wales COVID data'!$D$23</f>
        <v>26.175739217237137</v>
      </c>
      <c r="BT128">
        <f ca="1">100*BR128/'England+Wales COVID data'!$G$23</f>
        <v>86.932671102463431</v>
      </c>
    </row>
    <row r="129" spans="4:72" x14ac:dyDescent="0.4">
      <c r="D129" s="7">
        <f t="shared" si="44"/>
        <v>44299</v>
      </c>
      <c r="E129" s="1">
        <v>126</v>
      </c>
      <c r="F129" s="1">
        <f t="shared" si="45"/>
        <v>150000</v>
      </c>
      <c r="G129">
        <f>SUM($F$3:F128)</f>
        <v>15624000</v>
      </c>
      <c r="H129">
        <f>MIN(G129,'England+Wales COVID data'!$D$22)</f>
        <v>528959</v>
      </c>
      <c r="I129">
        <f>MIN(G129-SUM(H129),'England+Wales COVID data'!$D$21)</f>
        <v>918437</v>
      </c>
      <c r="J129">
        <f>MIN($G129-SUM($H129:I129),'England+Wales COVID data'!$D$20)</f>
        <v>1491797</v>
      </c>
      <c r="K129">
        <f>MIN($G129-SUM($H129:J129),'England+Wales COVID data'!$D$19)</f>
        <v>1985125</v>
      </c>
      <c r="L129">
        <f>MIN($G129-SUM($H129:K129),'England+Wales COVID data'!$D$18)</f>
        <v>2900152</v>
      </c>
      <c r="M129">
        <f>MIN($G129-SUM($H129:L129),'England+Wales COVID data'!$D$17)</f>
        <v>3006776</v>
      </c>
      <c r="N129">
        <f>MIN($G129-SUM($H129:M129),'England+Wales COVID data'!$D$16)</f>
        <v>3234026</v>
      </c>
      <c r="O129">
        <f>MIN($G129-SUM($H129:N129),'England+Wales COVID data'!$D$15)</f>
        <v>1558728</v>
      </c>
      <c r="P129">
        <f>MIN($G129-SUM($H129:O129),'England+Wales COVID data'!$D$14)</f>
        <v>0</v>
      </c>
      <c r="Q129">
        <f>MIN($G129-SUM($H129:P129),'England+Wales COVID data'!$D$13)</f>
        <v>0</v>
      </c>
      <c r="R129">
        <f>MIN($G129-SUM($H129:Q129),'England+Wales COVID data'!$D$12)</f>
        <v>0</v>
      </c>
      <c r="S129">
        <f>MIN($G129-SUM($H129:R129),'England+Wales COVID data'!$D$11)</f>
        <v>0</v>
      </c>
      <c r="T129">
        <f>MIN($G129-SUM($H129:S129),'England+Wales COVID data'!$D$10)</f>
        <v>0</v>
      </c>
      <c r="U129">
        <f>MIN($G129-SUM($H129:T129),'England+Wales COVID data'!$D$9)</f>
        <v>0</v>
      </c>
      <c r="V129">
        <f>MIN($G129-SUM($H129:U129),'England+Wales COVID data'!$D$8)</f>
        <v>0</v>
      </c>
      <c r="W129">
        <f>MIN($G129-SUM($H129:V129),'England+Wales COVID data'!$D$7)</f>
        <v>0</v>
      </c>
      <c r="X129">
        <f>MIN($G129-SUM($H129:W129),'England+Wales COVID data'!$D$6)</f>
        <v>0</v>
      </c>
      <c r="Y129">
        <f>MIN($G129-SUM($H129:X129),'England+Wales COVID data'!$D$5)</f>
        <v>0</v>
      </c>
      <c r="Z129">
        <f>MIN($G129-SUM($H129:Y129),'England+Wales COVID data'!$D$4)</f>
        <v>0</v>
      </c>
      <c r="AA129">
        <f>MIN($G129-SUM($H129:Z129),'England+Wales COVID data'!$D$3)</f>
        <v>0</v>
      </c>
      <c r="AB129">
        <f t="shared" si="68"/>
        <v>15624000</v>
      </c>
      <c r="AC129">
        <f t="shared" ca="1" si="69"/>
        <v>502511.05</v>
      </c>
      <c r="AD129">
        <f t="shared" ca="1" si="70"/>
        <v>872515.14999999991</v>
      </c>
      <c r="AE129">
        <f t="shared" ca="1" si="71"/>
        <v>1417207.15</v>
      </c>
      <c r="AF129">
        <f t="shared" ca="1" si="72"/>
        <v>1885868.75</v>
      </c>
      <c r="AG129">
        <f t="shared" ca="1" si="73"/>
        <v>2755144.4</v>
      </c>
      <c r="AH129">
        <f t="shared" ca="1" si="74"/>
        <v>2856437.1999999997</v>
      </c>
      <c r="AI129">
        <f t="shared" ca="1" si="75"/>
        <v>1560616.2999999998</v>
      </c>
      <c r="AJ129">
        <f t="shared" ca="1" si="76"/>
        <v>0</v>
      </c>
      <c r="AK129">
        <f t="shared" ca="1" si="77"/>
        <v>0</v>
      </c>
      <c r="AL129">
        <f t="shared" ca="1" si="78"/>
        <v>0</v>
      </c>
      <c r="AM129">
        <f t="shared" ca="1" si="79"/>
        <v>0</v>
      </c>
      <c r="AN129">
        <f t="shared" ca="1" si="80"/>
        <v>0</v>
      </c>
      <c r="AO129">
        <f t="shared" ca="1" si="81"/>
        <v>0</v>
      </c>
      <c r="AP129">
        <f t="shared" ca="1" si="82"/>
        <v>0</v>
      </c>
      <c r="AQ129">
        <f t="shared" ca="1" si="83"/>
        <v>0</v>
      </c>
      <c r="AR129">
        <f t="shared" ca="1" si="84"/>
        <v>0</v>
      </c>
      <c r="AS129">
        <f t="shared" ca="1" si="85"/>
        <v>0</v>
      </c>
      <c r="AT129">
        <f t="shared" ca="1" si="86"/>
        <v>0</v>
      </c>
      <c r="AU129">
        <f t="shared" ca="1" si="87"/>
        <v>0</v>
      </c>
      <c r="AV129">
        <f t="shared" ca="1" si="88"/>
        <v>0</v>
      </c>
      <c r="AW129">
        <f t="shared" ca="1" si="89"/>
        <v>11850300</v>
      </c>
      <c r="AX129">
        <f ca="1">('England+Wales COVID data'!$G$22*AC129/'England+Wales COVID data'!$D$22)</f>
        <v>13806.349999999999</v>
      </c>
      <c r="AY129">
        <f ca="1">('England+Wales COVID data'!$G$21*AD129/'England+Wales COVID data'!$D$21)</f>
        <v>13154.65</v>
      </c>
      <c r="AZ129">
        <f ca="1">('England+Wales COVID data'!$G$20*AE129/'England+Wales COVID data'!$D$20)</f>
        <v>12379.449999999999</v>
      </c>
      <c r="BA129">
        <f ca="1">('England+Wales COVID data'!$G$19*AF129/'England+Wales COVID data'!$D$19)</f>
        <v>8835.9500000000007</v>
      </c>
      <c r="BB129">
        <f ca="1">('England+Wales COVID data'!$G$18*AG129/'England+Wales COVID data'!$D$18)</f>
        <v>6117.0499999999993</v>
      </c>
      <c r="BC129">
        <f ca="1">('England+Wales COVID data'!$G$17*AH129/'England+Wales COVID data'!$D$17)</f>
        <v>3663.2</v>
      </c>
      <c r="BD129">
        <f ca="1">('England+Wales COVID data'!$G$16*AI129/'England+Wales COVID data'!$D$16)</f>
        <v>1319.8055861331973</v>
      </c>
      <c r="BE129">
        <f ca="1">('England+Wales COVID data'!$G$15*AJ129/'England+Wales COVID data'!$D$15)</f>
        <v>0</v>
      </c>
      <c r="BF129">
        <f ca="1">('England+Wales COVID data'!$G$14*AK129/'England+Wales COVID data'!$D$14)</f>
        <v>0</v>
      </c>
      <c r="BG129">
        <f ca="1">('England+Wales COVID data'!$G$13*AL129/'England+Wales COVID data'!$D$13)</f>
        <v>0</v>
      </c>
      <c r="BH129">
        <f ca="1">('England+Wales COVID data'!$G$12*AM129/'England+Wales COVID data'!$D$12)</f>
        <v>0</v>
      </c>
      <c r="BI129">
        <f ca="1">('England+Wales COVID data'!$G$11*AN129/'England+Wales COVID data'!$D$11)</f>
        <v>0</v>
      </c>
      <c r="BJ129">
        <f ca="1">('England+Wales COVID data'!$G$10*AO129/'England+Wales COVID data'!$D$10)</f>
        <v>0</v>
      </c>
      <c r="BK129">
        <f ca="1">('England+Wales COVID data'!$G$9*AP129/'England+Wales COVID data'!$D$9)</f>
        <v>0</v>
      </c>
      <c r="BL129">
        <f ca="1">('England+Wales COVID data'!$G$8*AQ129/'England+Wales COVID data'!$D$8)</f>
        <v>0</v>
      </c>
      <c r="BM129">
        <f ca="1">('England+Wales COVID data'!$G$7*AR129/'England+Wales COVID data'!$D$7)</f>
        <v>0</v>
      </c>
      <c r="BN129">
        <f ca="1">('England+Wales COVID data'!$G$6*AS129/'England+Wales COVID data'!$D$6)</f>
        <v>0</v>
      </c>
      <c r="BO129">
        <f ca="1">('England+Wales COVID data'!$G$5*AT129/'England+Wales COVID data'!$D$5)</f>
        <v>0</v>
      </c>
      <c r="BP129">
        <f ca="1">('England+Wales COVID data'!$G$4*AU129/'England+Wales COVID data'!$D$4)</f>
        <v>0</v>
      </c>
      <c r="BQ129">
        <f ca="1">('England+Wales COVID data'!$G$3*AV129/'England+Wales COVID data'!$D$3)</f>
        <v>0</v>
      </c>
      <c r="BR129">
        <f t="shared" ca="1" si="90"/>
        <v>59276.45558613319</v>
      </c>
      <c r="BS129">
        <f>100*AB129/'England+Wales COVID data'!$D$23</f>
        <v>26.429478449664792</v>
      </c>
      <c r="BT129">
        <f ca="1">100*BR129/'England+Wales COVID data'!$G$23</f>
        <v>87.109768966219718</v>
      </c>
    </row>
    <row r="130" spans="4:72" x14ac:dyDescent="0.4">
      <c r="D130" s="7">
        <f t="shared" si="44"/>
        <v>44300</v>
      </c>
      <c r="E130" s="1">
        <v>127</v>
      </c>
      <c r="F130" s="1">
        <f t="shared" si="45"/>
        <v>150000</v>
      </c>
      <c r="G130">
        <f>SUM($F$3:F129)</f>
        <v>15774000</v>
      </c>
      <c r="H130">
        <f>MIN(G130,'England+Wales COVID data'!$D$22)</f>
        <v>528959</v>
      </c>
      <c r="I130">
        <f>MIN(G130-SUM(H130),'England+Wales COVID data'!$D$21)</f>
        <v>918437</v>
      </c>
      <c r="J130">
        <f>MIN($G130-SUM($H130:I130),'England+Wales COVID data'!$D$20)</f>
        <v>1491797</v>
      </c>
      <c r="K130">
        <f>MIN($G130-SUM($H130:J130),'England+Wales COVID data'!$D$19)</f>
        <v>1985125</v>
      </c>
      <c r="L130">
        <f>MIN($G130-SUM($H130:K130),'England+Wales COVID data'!$D$18)</f>
        <v>2900152</v>
      </c>
      <c r="M130">
        <f>MIN($G130-SUM($H130:L130),'England+Wales COVID data'!$D$17)</f>
        <v>3006776</v>
      </c>
      <c r="N130">
        <f>MIN($G130-SUM($H130:M130),'England+Wales COVID data'!$D$16)</f>
        <v>3234026</v>
      </c>
      <c r="O130">
        <f>MIN($G130-SUM($H130:N130),'England+Wales COVID data'!$D$15)</f>
        <v>1708728</v>
      </c>
      <c r="P130">
        <f>MIN($G130-SUM($H130:O130),'England+Wales COVID data'!$D$14)</f>
        <v>0</v>
      </c>
      <c r="Q130">
        <f>MIN($G130-SUM($H130:P130),'England+Wales COVID data'!$D$13)</f>
        <v>0</v>
      </c>
      <c r="R130">
        <f>MIN($G130-SUM($H130:Q130),'England+Wales COVID data'!$D$12)</f>
        <v>0</v>
      </c>
      <c r="S130">
        <f>MIN($G130-SUM($H130:R130),'England+Wales COVID data'!$D$11)</f>
        <v>0</v>
      </c>
      <c r="T130">
        <f>MIN($G130-SUM($H130:S130),'England+Wales COVID data'!$D$10)</f>
        <v>0</v>
      </c>
      <c r="U130">
        <f>MIN($G130-SUM($H130:T130),'England+Wales COVID data'!$D$9)</f>
        <v>0</v>
      </c>
      <c r="V130">
        <f>MIN($G130-SUM($H130:U130),'England+Wales COVID data'!$D$8)</f>
        <v>0</v>
      </c>
      <c r="W130">
        <f>MIN($G130-SUM($H130:V130),'England+Wales COVID data'!$D$7)</f>
        <v>0</v>
      </c>
      <c r="X130">
        <f>MIN($G130-SUM($H130:W130),'England+Wales COVID data'!$D$6)</f>
        <v>0</v>
      </c>
      <c r="Y130">
        <f>MIN($G130-SUM($H130:X130),'England+Wales COVID data'!$D$5)</f>
        <v>0</v>
      </c>
      <c r="Z130">
        <f>MIN($G130-SUM($H130:Y130),'England+Wales COVID data'!$D$4)</f>
        <v>0</v>
      </c>
      <c r="AA130">
        <f>MIN($G130-SUM($H130:Z130),'England+Wales COVID data'!$D$3)</f>
        <v>0</v>
      </c>
      <c r="AB130">
        <f t="shared" si="68"/>
        <v>15774000</v>
      </c>
      <c r="AC130">
        <f t="shared" ca="1" si="69"/>
        <v>502511.05</v>
      </c>
      <c r="AD130">
        <f t="shared" ca="1" si="70"/>
        <v>872515.14999999991</v>
      </c>
      <c r="AE130">
        <f t="shared" ca="1" si="71"/>
        <v>1417207.15</v>
      </c>
      <c r="AF130">
        <f t="shared" ca="1" si="72"/>
        <v>1885868.75</v>
      </c>
      <c r="AG130">
        <f t="shared" ca="1" si="73"/>
        <v>2755144.4</v>
      </c>
      <c r="AH130">
        <f t="shared" ca="1" si="74"/>
        <v>2856437.1999999997</v>
      </c>
      <c r="AI130">
        <f t="shared" ca="1" si="75"/>
        <v>1703116.2999999998</v>
      </c>
      <c r="AJ130">
        <f t="shared" ca="1" si="76"/>
        <v>0</v>
      </c>
      <c r="AK130">
        <f t="shared" ca="1" si="77"/>
        <v>0</v>
      </c>
      <c r="AL130">
        <f t="shared" ca="1" si="78"/>
        <v>0</v>
      </c>
      <c r="AM130">
        <f t="shared" ca="1" si="79"/>
        <v>0</v>
      </c>
      <c r="AN130">
        <f t="shared" ca="1" si="80"/>
        <v>0</v>
      </c>
      <c r="AO130">
        <f t="shared" ca="1" si="81"/>
        <v>0</v>
      </c>
      <c r="AP130">
        <f t="shared" ca="1" si="82"/>
        <v>0</v>
      </c>
      <c r="AQ130">
        <f t="shared" ca="1" si="83"/>
        <v>0</v>
      </c>
      <c r="AR130">
        <f t="shared" ca="1" si="84"/>
        <v>0</v>
      </c>
      <c r="AS130">
        <f t="shared" ca="1" si="85"/>
        <v>0</v>
      </c>
      <c r="AT130">
        <f t="shared" ca="1" si="86"/>
        <v>0</v>
      </c>
      <c r="AU130">
        <f t="shared" ca="1" si="87"/>
        <v>0</v>
      </c>
      <c r="AV130">
        <f t="shared" ca="1" si="88"/>
        <v>0</v>
      </c>
      <c r="AW130">
        <f t="shared" ca="1" si="89"/>
        <v>11992800</v>
      </c>
      <c r="AX130">
        <f ca="1">('England+Wales COVID data'!$G$22*AC130/'England+Wales COVID data'!$D$22)</f>
        <v>13806.349999999999</v>
      </c>
      <c r="AY130">
        <f ca="1">('England+Wales COVID data'!$G$21*AD130/'England+Wales COVID data'!$D$21)</f>
        <v>13154.65</v>
      </c>
      <c r="AZ130">
        <f ca="1">('England+Wales COVID data'!$G$20*AE130/'England+Wales COVID data'!$D$20)</f>
        <v>12379.449999999999</v>
      </c>
      <c r="BA130">
        <f ca="1">('England+Wales COVID data'!$G$19*AF130/'England+Wales COVID data'!$D$19)</f>
        <v>8835.9500000000007</v>
      </c>
      <c r="BB130">
        <f ca="1">('England+Wales COVID data'!$G$18*AG130/'England+Wales COVID data'!$D$18)</f>
        <v>6117.0499999999993</v>
      </c>
      <c r="BC130">
        <f ca="1">('England+Wales COVID data'!$G$17*AH130/'England+Wales COVID data'!$D$17)</f>
        <v>3663.2</v>
      </c>
      <c r="BD130">
        <f ca="1">('England+Wales COVID data'!$G$16*AI130/'England+Wales COVID data'!$D$16)</f>
        <v>1440.3171404620739</v>
      </c>
      <c r="BE130">
        <f ca="1">('England+Wales COVID data'!$G$15*AJ130/'England+Wales COVID data'!$D$15)</f>
        <v>0</v>
      </c>
      <c r="BF130">
        <f ca="1">('England+Wales COVID data'!$G$14*AK130/'England+Wales COVID data'!$D$14)</f>
        <v>0</v>
      </c>
      <c r="BG130">
        <f ca="1">('England+Wales COVID data'!$G$13*AL130/'England+Wales COVID data'!$D$13)</f>
        <v>0</v>
      </c>
      <c r="BH130">
        <f ca="1">('England+Wales COVID data'!$G$12*AM130/'England+Wales COVID data'!$D$12)</f>
        <v>0</v>
      </c>
      <c r="BI130">
        <f ca="1">('England+Wales COVID data'!$G$11*AN130/'England+Wales COVID data'!$D$11)</f>
        <v>0</v>
      </c>
      <c r="BJ130">
        <f ca="1">('England+Wales COVID data'!$G$10*AO130/'England+Wales COVID data'!$D$10)</f>
        <v>0</v>
      </c>
      <c r="BK130">
        <f ca="1">('England+Wales COVID data'!$G$9*AP130/'England+Wales COVID data'!$D$9)</f>
        <v>0</v>
      </c>
      <c r="BL130">
        <f ca="1">('England+Wales COVID data'!$G$8*AQ130/'England+Wales COVID data'!$D$8)</f>
        <v>0</v>
      </c>
      <c r="BM130">
        <f ca="1">('England+Wales COVID data'!$G$7*AR130/'England+Wales COVID data'!$D$7)</f>
        <v>0</v>
      </c>
      <c r="BN130">
        <f ca="1">('England+Wales COVID data'!$G$6*AS130/'England+Wales COVID data'!$D$6)</f>
        <v>0</v>
      </c>
      <c r="BO130">
        <f ca="1">('England+Wales COVID data'!$G$5*AT130/'England+Wales COVID data'!$D$5)</f>
        <v>0</v>
      </c>
      <c r="BP130">
        <f ca="1">('England+Wales COVID data'!$G$4*AU130/'England+Wales COVID data'!$D$4)</f>
        <v>0</v>
      </c>
      <c r="BQ130">
        <f ca="1">('England+Wales COVID data'!$G$3*AV130/'England+Wales COVID data'!$D$3)</f>
        <v>0</v>
      </c>
      <c r="BR130">
        <f t="shared" ca="1" si="90"/>
        <v>59396.967140462068</v>
      </c>
      <c r="BS130">
        <f>100*AB130/'England+Wales COVID data'!$D$23</f>
        <v>26.683217682092451</v>
      </c>
      <c r="BT130">
        <f ca="1">100*BR130/'England+Wales COVID data'!$G$23</f>
        <v>87.286866829975992</v>
      </c>
    </row>
    <row r="131" spans="4:72" x14ac:dyDescent="0.4">
      <c r="D131" s="7">
        <f t="shared" si="44"/>
        <v>44301</v>
      </c>
      <c r="E131" s="1">
        <v>128</v>
      </c>
      <c r="F131" s="1">
        <f t="shared" si="45"/>
        <v>150000</v>
      </c>
      <c r="G131">
        <f>SUM($F$3:F130)</f>
        <v>15924000</v>
      </c>
      <c r="H131">
        <f>MIN(G131,'England+Wales COVID data'!$D$22)</f>
        <v>528959</v>
      </c>
      <c r="I131">
        <f>MIN(G131-SUM(H131),'England+Wales COVID data'!$D$21)</f>
        <v>918437</v>
      </c>
      <c r="J131">
        <f>MIN($G131-SUM($H131:I131),'England+Wales COVID data'!$D$20)</f>
        <v>1491797</v>
      </c>
      <c r="K131">
        <f>MIN($G131-SUM($H131:J131),'England+Wales COVID data'!$D$19)</f>
        <v>1985125</v>
      </c>
      <c r="L131">
        <f>MIN($G131-SUM($H131:K131),'England+Wales COVID data'!$D$18)</f>
        <v>2900152</v>
      </c>
      <c r="M131">
        <f>MIN($G131-SUM($H131:L131),'England+Wales COVID data'!$D$17)</f>
        <v>3006776</v>
      </c>
      <c r="N131">
        <f>MIN($G131-SUM($H131:M131),'England+Wales COVID data'!$D$16)</f>
        <v>3234026</v>
      </c>
      <c r="O131">
        <f>MIN($G131-SUM($H131:N131),'England+Wales COVID data'!$D$15)</f>
        <v>1858728</v>
      </c>
      <c r="P131">
        <f>MIN($G131-SUM($H131:O131),'England+Wales COVID data'!$D$14)</f>
        <v>0</v>
      </c>
      <c r="Q131">
        <f>MIN($G131-SUM($H131:P131),'England+Wales COVID data'!$D$13)</f>
        <v>0</v>
      </c>
      <c r="R131">
        <f>MIN($G131-SUM($H131:Q131),'England+Wales COVID data'!$D$12)</f>
        <v>0</v>
      </c>
      <c r="S131">
        <f>MIN($G131-SUM($H131:R131),'England+Wales COVID data'!$D$11)</f>
        <v>0</v>
      </c>
      <c r="T131">
        <f>MIN($G131-SUM($H131:S131),'England+Wales COVID data'!$D$10)</f>
        <v>0</v>
      </c>
      <c r="U131">
        <f>MIN($G131-SUM($H131:T131),'England+Wales COVID data'!$D$9)</f>
        <v>0</v>
      </c>
      <c r="V131">
        <f>MIN($G131-SUM($H131:U131),'England+Wales COVID data'!$D$8)</f>
        <v>0</v>
      </c>
      <c r="W131">
        <f>MIN($G131-SUM($H131:V131),'England+Wales COVID data'!$D$7)</f>
        <v>0</v>
      </c>
      <c r="X131">
        <f>MIN($G131-SUM($H131:W131),'England+Wales COVID data'!$D$6)</f>
        <v>0</v>
      </c>
      <c r="Y131">
        <f>MIN($G131-SUM($H131:X131),'England+Wales COVID data'!$D$5)</f>
        <v>0</v>
      </c>
      <c r="Z131">
        <f>MIN($G131-SUM($H131:Y131),'England+Wales COVID data'!$D$4)</f>
        <v>0</v>
      </c>
      <c r="AA131">
        <f>MIN($G131-SUM($H131:Z131),'England+Wales COVID data'!$D$3)</f>
        <v>0</v>
      </c>
      <c r="AB131">
        <f t="shared" si="68"/>
        <v>15924000</v>
      </c>
      <c r="AC131">
        <f t="shared" ca="1" si="69"/>
        <v>502511.05</v>
      </c>
      <c r="AD131">
        <f t="shared" ca="1" si="70"/>
        <v>872515.14999999991</v>
      </c>
      <c r="AE131">
        <f t="shared" ca="1" si="71"/>
        <v>1417207.15</v>
      </c>
      <c r="AF131">
        <f t="shared" ca="1" si="72"/>
        <v>1885868.75</v>
      </c>
      <c r="AG131">
        <f t="shared" ca="1" si="73"/>
        <v>2755144.4</v>
      </c>
      <c r="AH131">
        <f t="shared" ca="1" si="74"/>
        <v>2856437.1999999997</v>
      </c>
      <c r="AI131">
        <f t="shared" ca="1" si="75"/>
        <v>1845616.2999999998</v>
      </c>
      <c r="AJ131">
        <f t="shared" ca="1" si="76"/>
        <v>0</v>
      </c>
      <c r="AK131">
        <f t="shared" ca="1" si="77"/>
        <v>0</v>
      </c>
      <c r="AL131">
        <f t="shared" ca="1" si="78"/>
        <v>0</v>
      </c>
      <c r="AM131">
        <f t="shared" ca="1" si="79"/>
        <v>0</v>
      </c>
      <c r="AN131">
        <f t="shared" ca="1" si="80"/>
        <v>0</v>
      </c>
      <c r="AO131">
        <f t="shared" ca="1" si="81"/>
        <v>0</v>
      </c>
      <c r="AP131">
        <f t="shared" ca="1" si="82"/>
        <v>0</v>
      </c>
      <c r="AQ131">
        <f t="shared" ca="1" si="83"/>
        <v>0</v>
      </c>
      <c r="AR131">
        <f t="shared" ca="1" si="84"/>
        <v>0</v>
      </c>
      <c r="AS131">
        <f t="shared" ca="1" si="85"/>
        <v>0</v>
      </c>
      <c r="AT131">
        <f t="shared" ca="1" si="86"/>
        <v>0</v>
      </c>
      <c r="AU131">
        <f t="shared" ca="1" si="87"/>
        <v>0</v>
      </c>
      <c r="AV131">
        <f t="shared" ca="1" si="88"/>
        <v>0</v>
      </c>
      <c r="AW131">
        <f t="shared" ca="1" si="89"/>
        <v>12135300</v>
      </c>
      <c r="AX131">
        <f ca="1">('England+Wales COVID data'!$G$22*AC131/'England+Wales COVID data'!$D$22)</f>
        <v>13806.349999999999</v>
      </c>
      <c r="AY131">
        <f ca="1">('England+Wales COVID data'!$G$21*AD131/'England+Wales COVID data'!$D$21)</f>
        <v>13154.65</v>
      </c>
      <c r="AZ131">
        <f ca="1">('England+Wales COVID data'!$G$20*AE131/'England+Wales COVID data'!$D$20)</f>
        <v>12379.449999999999</v>
      </c>
      <c r="BA131">
        <f ca="1">('England+Wales COVID data'!$G$19*AF131/'England+Wales COVID data'!$D$19)</f>
        <v>8835.9500000000007</v>
      </c>
      <c r="BB131">
        <f ca="1">('England+Wales COVID data'!$G$18*AG131/'England+Wales COVID data'!$D$18)</f>
        <v>6117.0499999999993</v>
      </c>
      <c r="BC131">
        <f ca="1">('England+Wales COVID data'!$G$17*AH131/'England+Wales COVID data'!$D$17)</f>
        <v>3663.2</v>
      </c>
      <c r="BD131">
        <f ca="1">('England+Wales COVID data'!$G$16*AI131/'England+Wales COVID data'!$D$16)</f>
        <v>1560.8286947909507</v>
      </c>
      <c r="BE131">
        <f ca="1">('England+Wales COVID data'!$G$15*AJ131/'England+Wales COVID data'!$D$15)</f>
        <v>0</v>
      </c>
      <c r="BF131">
        <f ca="1">('England+Wales COVID data'!$G$14*AK131/'England+Wales COVID data'!$D$14)</f>
        <v>0</v>
      </c>
      <c r="BG131">
        <f ca="1">('England+Wales COVID data'!$G$13*AL131/'England+Wales COVID data'!$D$13)</f>
        <v>0</v>
      </c>
      <c r="BH131">
        <f ca="1">('England+Wales COVID data'!$G$12*AM131/'England+Wales COVID data'!$D$12)</f>
        <v>0</v>
      </c>
      <c r="BI131">
        <f ca="1">('England+Wales COVID data'!$G$11*AN131/'England+Wales COVID data'!$D$11)</f>
        <v>0</v>
      </c>
      <c r="BJ131">
        <f ca="1">('England+Wales COVID data'!$G$10*AO131/'England+Wales COVID data'!$D$10)</f>
        <v>0</v>
      </c>
      <c r="BK131">
        <f ca="1">('England+Wales COVID data'!$G$9*AP131/'England+Wales COVID data'!$D$9)</f>
        <v>0</v>
      </c>
      <c r="BL131">
        <f ca="1">('England+Wales COVID data'!$G$8*AQ131/'England+Wales COVID data'!$D$8)</f>
        <v>0</v>
      </c>
      <c r="BM131">
        <f ca="1">('England+Wales COVID data'!$G$7*AR131/'England+Wales COVID data'!$D$7)</f>
        <v>0</v>
      </c>
      <c r="BN131">
        <f ca="1">('England+Wales COVID data'!$G$6*AS131/'England+Wales COVID data'!$D$6)</f>
        <v>0</v>
      </c>
      <c r="BO131">
        <f ca="1">('England+Wales COVID data'!$G$5*AT131/'England+Wales COVID data'!$D$5)</f>
        <v>0</v>
      </c>
      <c r="BP131">
        <f ca="1">('England+Wales COVID data'!$G$4*AU131/'England+Wales COVID data'!$D$4)</f>
        <v>0</v>
      </c>
      <c r="BQ131">
        <f ca="1">('England+Wales COVID data'!$G$3*AV131/'England+Wales COVID data'!$D$3)</f>
        <v>0</v>
      </c>
      <c r="BR131">
        <f t="shared" ca="1" si="90"/>
        <v>59517.478694790945</v>
      </c>
      <c r="BS131">
        <f>100*AB131/'England+Wales COVID data'!$D$23</f>
        <v>26.936956914520106</v>
      </c>
      <c r="BT131">
        <f ca="1">100*BR131/'England+Wales COVID data'!$G$23</f>
        <v>87.463964693732279</v>
      </c>
    </row>
    <row r="132" spans="4:72" x14ac:dyDescent="0.4">
      <c r="D132" s="7">
        <f t="shared" ref="D132:D195" si="91">$B$6+E132</f>
        <v>44302</v>
      </c>
      <c r="E132" s="1">
        <v>129</v>
      </c>
      <c r="F132" s="1">
        <f t="shared" ref="F132:F195" si="92">MIN($B$5+($B$7-$B$5)*(D132-$B$6)/($B$8-$B$6),$B$7)</f>
        <v>150000</v>
      </c>
      <c r="G132">
        <f>SUM($F$3:F131)</f>
        <v>16074000</v>
      </c>
      <c r="H132">
        <f>MIN(G132,'England+Wales COVID data'!$D$22)</f>
        <v>528959</v>
      </c>
      <c r="I132">
        <f>MIN(G132-SUM(H132),'England+Wales COVID data'!$D$21)</f>
        <v>918437</v>
      </c>
      <c r="J132">
        <f>MIN($G132-SUM($H132:I132),'England+Wales COVID data'!$D$20)</f>
        <v>1491797</v>
      </c>
      <c r="K132">
        <f>MIN($G132-SUM($H132:J132),'England+Wales COVID data'!$D$19)</f>
        <v>1985125</v>
      </c>
      <c r="L132">
        <f>MIN($G132-SUM($H132:K132),'England+Wales COVID data'!$D$18)</f>
        <v>2900152</v>
      </c>
      <c r="M132">
        <f>MIN($G132-SUM($H132:L132),'England+Wales COVID data'!$D$17)</f>
        <v>3006776</v>
      </c>
      <c r="N132">
        <f>MIN($G132-SUM($H132:M132),'England+Wales COVID data'!$D$16)</f>
        <v>3234026</v>
      </c>
      <c r="O132">
        <f>MIN($G132-SUM($H132:N132),'England+Wales COVID data'!$D$15)</f>
        <v>2008728</v>
      </c>
      <c r="P132">
        <f>MIN($G132-SUM($H132:O132),'England+Wales COVID data'!$D$14)</f>
        <v>0</v>
      </c>
      <c r="Q132">
        <f>MIN($G132-SUM($H132:P132),'England+Wales COVID data'!$D$13)</f>
        <v>0</v>
      </c>
      <c r="R132">
        <f>MIN($G132-SUM($H132:Q132),'England+Wales COVID data'!$D$12)</f>
        <v>0</v>
      </c>
      <c r="S132">
        <f>MIN($G132-SUM($H132:R132),'England+Wales COVID data'!$D$11)</f>
        <v>0</v>
      </c>
      <c r="T132">
        <f>MIN($G132-SUM($H132:S132),'England+Wales COVID data'!$D$10)</f>
        <v>0</v>
      </c>
      <c r="U132">
        <f>MIN($G132-SUM($H132:T132),'England+Wales COVID data'!$D$9)</f>
        <v>0</v>
      </c>
      <c r="V132">
        <f>MIN($G132-SUM($H132:U132),'England+Wales COVID data'!$D$8)</f>
        <v>0</v>
      </c>
      <c r="W132">
        <f>MIN($G132-SUM($H132:V132),'England+Wales COVID data'!$D$7)</f>
        <v>0</v>
      </c>
      <c r="X132">
        <f>MIN($G132-SUM($H132:W132),'England+Wales COVID data'!$D$6)</f>
        <v>0</v>
      </c>
      <c r="Y132">
        <f>MIN($G132-SUM($H132:X132),'England+Wales COVID data'!$D$5)</f>
        <v>0</v>
      </c>
      <c r="Z132">
        <f>MIN($G132-SUM($H132:Y132),'England+Wales COVID data'!$D$4)</f>
        <v>0</v>
      </c>
      <c r="AA132">
        <f>MIN($G132-SUM($H132:Z132),'England+Wales COVID data'!$D$3)</f>
        <v>0</v>
      </c>
      <c r="AB132">
        <f t="shared" si="68"/>
        <v>16074000</v>
      </c>
      <c r="AC132">
        <f t="shared" ca="1" si="69"/>
        <v>502511.05</v>
      </c>
      <c r="AD132">
        <f t="shared" ca="1" si="70"/>
        <v>872515.14999999991</v>
      </c>
      <c r="AE132">
        <f t="shared" ca="1" si="71"/>
        <v>1417207.15</v>
      </c>
      <c r="AF132">
        <f t="shared" ca="1" si="72"/>
        <v>1885868.75</v>
      </c>
      <c r="AG132">
        <f t="shared" ca="1" si="73"/>
        <v>2755144.4</v>
      </c>
      <c r="AH132">
        <f t="shared" ca="1" si="74"/>
        <v>2856437.1999999997</v>
      </c>
      <c r="AI132">
        <f t="shared" ca="1" si="75"/>
        <v>1988116.2999999998</v>
      </c>
      <c r="AJ132">
        <f t="shared" ca="1" si="76"/>
        <v>0</v>
      </c>
      <c r="AK132">
        <f t="shared" ca="1" si="77"/>
        <v>0</v>
      </c>
      <c r="AL132">
        <f t="shared" ca="1" si="78"/>
        <v>0</v>
      </c>
      <c r="AM132">
        <f t="shared" ca="1" si="79"/>
        <v>0</v>
      </c>
      <c r="AN132">
        <f t="shared" ca="1" si="80"/>
        <v>0</v>
      </c>
      <c r="AO132">
        <f t="shared" ca="1" si="81"/>
        <v>0</v>
      </c>
      <c r="AP132">
        <f t="shared" ca="1" si="82"/>
        <v>0</v>
      </c>
      <c r="AQ132">
        <f t="shared" ca="1" si="83"/>
        <v>0</v>
      </c>
      <c r="AR132">
        <f t="shared" ca="1" si="84"/>
        <v>0</v>
      </c>
      <c r="AS132">
        <f t="shared" ca="1" si="85"/>
        <v>0</v>
      </c>
      <c r="AT132">
        <f t="shared" ca="1" si="86"/>
        <v>0</v>
      </c>
      <c r="AU132">
        <f t="shared" ca="1" si="87"/>
        <v>0</v>
      </c>
      <c r="AV132">
        <f t="shared" ca="1" si="88"/>
        <v>0</v>
      </c>
      <c r="AW132">
        <f t="shared" ca="1" si="89"/>
        <v>12277800</v>
      </c>
      <c r="AX132">
        <f ca="1">('England+Wales COVID data'!$G$22*AC132/'England+Wales COVID data'!$D$22)</f>
        <v>13806.349999999999</v>
      </c>
      <c r="AY132">
        <f ca="1">('England+Wales COVID data'!$G$21*AD132/'England+Wales COVID data'!$D$21)</f>
        <v>13154.65</v>
      </c>
      <c r="AZ132">
        <f ca="1">('England+Wales COVID data'!$G$20*AE132/'England+Wales COVID data'!$D$20)</f>
        <v>12379.449999999999</v>
      </c>
      <c r="BA132">
        <f ca="1">('England+Wales COVID data'!$G$19*AF132/'England+Wales COVID data'!$D$19)</f>
        <v>8835.9500000000007</v>
      </c>
      <c r="BB132">
        <f ca="1">('England+Wales COVID data'!$G$18*AG132/'England+Wales COVID data'!$D$18)</f>
        <v>6117.0499999999993</v>
      </c>
      <c r="BC132">
        <f ca="1">('England+Wales COVID data'!$G$17*AH132/'England+Wales COVID data'!$D$17)</f>
        <v>3663.2</v>
      </c>
      <c r="BD132">
        <f ca="1">('England+Wales COVID data'!$G$16*AI132/'England+Wales COVID data'!$D$16)</f>
        <v>1681.3402491198274</v>
      </c>
      <c r="BE132">
        <f ca="1">('England+Wales COVID data'!$G$15*AJ132/'England+Wales COVID data'!$D$15)</f>
        <v>0</v>
      </c>
      <c r="BF132">
        <f ca="1">('England+Wales COVID data'!$G$14*AK132/'England+Wales COVID data'!$D$14)</f>
        <v>0</v>
      </c>
      <c r="BG132">
        <f ca="1">('England+Wales COVID data'!$G$13*AL132/'England+Wales COVID data'!$D$13)</f>
        <v>0</v>
      </c>
      <c r="BH132">
        <f ca="1">('England+Wales COVID data'!$G$12*AM132/'England+Wales COVID data'!$D$12)</f>
        <v>0</v>
      </c>
      <c r="BI132">
        <f ca="1">('England+Wales COVID data'!$G$11*AN132/'England+Wales COVID data'!$D$11)</f>
        <v>0</v>
      </c>
      <c r="BJ132">
        <f ca="1">('England+Wales COVID data'!$G$10*AO132/'England+Wales COVID data'!$D$10)</f>
        <v>0</v>
      </c>
      <c r="BK132">
        <f ca="1">('England+Wales COVID data'!$G$9*AP132/'England+Wales COVID data'!$D$9)</f>
        <v>0</v>
      </c>
      <c r="BL132">
        <f ca="1">('England+Wales COVID data'!$G$8*AQ132/'England+Wales COVID data'!$D$8)</f>
        <v>0</v>
      </c>
      <c r="BM132">
        <f ca="1">('England+Wales COVID data'!$G$7*AR132/'England+Wales COVID data'!$D$7)</f>
        <v>0</v>
      </c>
      <c r="BN132">
        <f ca="1">('England+Wales COVID data'!$G$6*AS132/'England+Wales COVID data'!$D$6)</f>
        <v>0</v>
      </c>
      <c r="BO132">
        <f ca="1">('England+Wales COVID data'!$G$5*AT132/'England+Wales COVID data'!$D$5)</f>
        <v>0</v>
      </c>
      <c r="BP132">
        <f ca="1">('England+Wales COVID data'!$G$4*AU132/'England+Wales COVID data'!$D$4)</f>
        <v>0</v>
      </c>
      <c r="BQ132">
        <f ca="1">('England+Wales COVID data'!$G$3*AV132/'England+Wales COVID data'!$D$3)</f>
        <v>0</v>
      </c>
      <c r="BR132">
        <f t="shared" ca="1" si="90"/>
        <v>59637.990249119823</v>
      </c>
      <c r="BS132">
        <f>100*AB132/'England+Wales COVID data'!$D$23</f>
        <v>27.190696146947765</v>
      </c>
      <c r="BT132">
        <f ca="1">100*BR132/'England+Wales COVID data'!$G$23</f>
        <v>87.641062557488567</v>
      </c>
    </row>
    <row r="133" spans="4:72" x14ac:dyDescent="0.4">
      <c r="D133" s="7">
        <f t="shared" si="91"/>
        <v>44303</v>
      </c>
      <c r="E133" s="1">
        <v>130</v>
      </c>
      <c r="F133" s="1">
        <f t="shared" si="92"/>
        <v>150000</v>
      </c>
      <c r="G133">
        <f>SUM($F$3:F132)</f>
        <v>16224000</v>
      </c>
      <c r="H133">
        <f>MIN(G133,'England+Wales COVID data'!$D$22)</f>
        <v>528959</v>
      </c>
      <c r="I133">
        <f>MIN(G133-SUM(H133),'England+Wales COVID data'!$D$21)</f>
        <v>918437</v>
      </c>
      <c r="J133">
        <f>MIN($G133-SUM($H133:I133),'England+Wales COVID data'!$D$20)</f>
        <v>1491797</v>
      </c>
      <c r="K133">
        <f>MIN($G133-SUM($H133:J133),'England+Wales COVID data'!$D$19)</f>
        <v>1985125</v>
      </c>
      <c r="L133">
        <f>MIN($G133-SUM($H133:K133),'England+Wales COVID data'!$D$18)</f>
        <v>2900152</v>
      </c>
      <c r="M133">
        <f>MIN($G133-SUM($H133:L133),'England+Wales COVID data'!$D$17)</f>
        <v>3006776</v>
      </c>
      <c r="N133">
        <f>MIN($G133-SUM($H133:M133),'England+Wales COVID data'!$D$16)</f>
        <v>3234026</v>
      </c>
      <c r="O133">
        <f>MIN($G133-SUM($H133:N133),'England+Wales COVID data'!$D$15)</f>
        <v>2158728</v>
      </c>
      <c r="P133">
        <f>MIN($G133-SUM($H133:O133),'England+Wales COVID data'!$D$14)</f>
        <v>0</v>
      </c>
      <c r="Q133">
        <f>MIN($G133-SUM($H133:P133),'England+Wales COVID data'!$D$13)</f>
        <v>0</v>
      </c>
      <c r="R133">
        <f>MIN($G133-SUM($H133:Q133),'England+Wales COVID data'!$D$12)</f>
        <v>0</v>
      </c>
      <c r="S133">
        <f>MIN($G133-SUM($H133:R133),'England+Wales COVID data'!$D$11)</f>
        <v>0</v>
      </c>
      <c r="T133">
        <f>MIN($G133-SUM($H133:S133),'England+Wales COVID data'!$D$10)</f>
        <v>0</v>
      </c>
      <c r="U133">
        <f>MIN($G133-SUM($H133:T133),'England+Wales COVID data'!$D$9)</f>
        <v>0</v>
      </c>
      <c r="V133">
        <f>MIN($G133-SUM($H133:U133),'England+Wales COVID data'!$D$8)</f>
        <v>0</v>
      </c>
      <c r="W133">
        <f>MIN($G133-SUM($H133:V133),'England+Wales COVID data'!$D$7)</f>
        <v>0</v>
      </c>
      <c r="X133">
        <f>MIN($G133-SUM($H133:W133),'England+Wales COVID data'!$D$6)</f>
        <v>0</v>
      </c>
      <c r="Y133">
        <f>MIN($G133-SUM($H133:X133),'England+Wales COVID data'!$D$5)</f>
        <v>0</v>
      </c>
      <c r="Z133">
        <f>MIN($G133-SUM($H133:Y133),'England+Wales COVID data'!$D$4)</f>
        <v>0</v>
      </c>
      <c r="AA133">
        <f>MIN($G133-SUM($H133:Z133),'England+Wales COVID data'!$D$3)</f>
        <v>0</v>
      </c>
      <c r="AB133">
        <f t="shared" si="68"/>
        <v>16224000</v>
      </c>
      <c r="AC133">
        <f t="shared" ca="1" si="69"/>
        <v>502511.05</v>
      </c>
      <c r="AD133">
        <f t="shared" ca="1" si="70"/>
        <v>872515.14999999991</v>
      </c>
      <c r="AE133">
        <f t="shared" ca="1" si="71"/>
        <v>1417207.15</v>
      </c>
      <c r="AF133">
        <f t="shared" ca="1" si="72"/>
        <v>1885868.75</v>
      </c>
      <c r="AG133">
        <f t="shared" ca="1" si="73"/>
        <v>2755144.4</v>
      </c>
      <c r="AH133">
        <f t="shared" ca="1" si="74"/>
        <v>2856437.1999999997</v>
      </c>
      <c r="AI133">
        <f t="shared" ca="1" si="75"/>
        <v>2130616.2999999998</v>
      </c>
      <c r="AJ133">
        <f t="shared" ca="1" si="76"/>
        <v>0</v>
      </c>
      <c r="AK133">
        <f t="shared" ca="1" si="77"/>
        <v>0</v>
      </c>
      <c r="AL133">
        <f t="shared" ca="1" si="78"/>
        <v>0</v>
      </c>
      <c r="AM133">
        <f t="shared" ca="1" si="79"/>
        <v>0</v>
      </c>
      <c r="AN133">
        <f t="shared" ca="1" si="80"/>
        <v>0</v>
      </c>
      <c r="AO133">
        <f t="shared" ca="1" si="81"/>
        <v>0</v>
      </c>
      <c r="AP133">
        <f t="shared" ca="1" si="82"/>
        <v>0</v>
      </c>
      <c r="AQ133">
        <f t="shared" ca="1" si="83"/>
        <v>0</v>
      </c>
      <c r="AR133">
        <f t="shared" ca="1" si="84"/>
        <v>0</v>
      </c>
      <c r="AS133">
        <f t="shared" ca="1" si="85"/>
        <v>0</v>
      </c>
      <c r="AT133">
        <f t="shared" ca="1" si="86"/>
        <v>0</v>
      </c>
      <c r="AU133">
        <f t="shared" ca="1" si="87"/>
        <v>0</v>
      </c>
      <c r="AV133">
        <f t="shared" ca="1" si="88"/>
        <v>0</v>
      </c>
      <c r="AW133">
        <f t="shared" ca="1" si="89"/>
        <v>12420300</v>
      </c>
      <c r="AX133">
        <f ca="1">('England+Wales COVID data'!$G$22*AC133/'England+Wales COVID data'!$D$22)</f>
        <v>13806.349999999999</v>
      </c>
      <c r="AY133">
        <f ca="1">('England+Wales COVID data'!$G$21*AD133/'England+Wales COVID data'!$D$21)</f>
        <v>13154.65</v>
      </c>
      <c r="AZ133">
        <f ca="1">('England+Wales COVID data'!$G$20*AE133/'England+Wales COVID data'!$D$20)</f>
        <v>12379.449999999999</v>
      </c>
      <c r="BA133">
        <f ca="1">('England+Wales COVID data'!$G$19*AF133/'England+Wales COVID data'!$D$19)</f>
        <v>8835.9500000000007</v>
      </c>
      <c r="BB133">
        <f ca="1">('England+Wales COVID data'!$G$18*AG133/'England+Wales COVID data'!$D$18)</f>
        <v>6117.0499999999993</v>
      </c>
      <c r="BC133">
        <f ca="1">('England+Wales COVID data'!$G$17*AH133/'England+Wales COVID data'!$D$17)</f>
        <v>3663.2</v>
      </c>
      <c r="BD133">
        <f ca="1">('England+Wales COVID data'!$G$16*AI133/'England+Wales COVID data'!$D$16)</f>
        <v>1801.8518034487042</v>
      </c>
      <c r="BE133">
        <f ca="1">('England+Wales COVID data'!$G$15*AJ133/'England+Wales COVID data'!$D$15)</f>
        <v>0</v>
      </c>
      <c r="BF133">
        <f ca="1">('England+Wales COVID data'!$G$14*AK133/'England+Wales COVID data'!$D$14)</f>
        <v>0</v>
      </c>
      <c r="BG133">
        <f ca="1">('England+Wales COVID data'!$G$13*AL133/'England+Wales COVID data'!$D$13)</f>
        <v>0</v>
      </c>
      <c r="BH133">
        <f ca="1">('England+Wales COVID data'!$G$12*AM133/'England+Wales COVID data'!$D$12)</f>
        <v>0</v>
      </c>
      <c r="BI133">
        <f ca="1">('England+Wales COVID data'!$G$11*AN133/'England+Wales COVID data'!$D$11)</f>
        <v>0</v>
      </c>
      <c r="BJ133">
        <f ca="1">('England+Wales COVID data'!$G$10*AO133/'England+Wales COVID data'!$D$10)</f>
        <v>0</v>
      </c>
      <c r="BK133">
        <f ca="1">('England+Wales COVID data'!$G$9*AP133/'England+Wales COVID data'!$D$9)</f>
        <v>0</v>
      </c>
      <c r="BL133">
        <f ca="1">('England+Wales COVID data'!$G$8*AQ133/'England+Wales COVID data'!$D$8)</f>
        <v>0</v>
      </c>
      <c r="BM133">
        <f ca="1">('England+Wales COVID data'!$G$7*AR133/'England+Wales COVID data'!$D$7)</f>
        <v>0</v>
      </c>
      <c r="BN133">
        <f ca="1">('England+Wales COVID data'!$G$6*AS133/'England+Wales COVID data'!$D$6)</f>
        <v>0</v>
      </c>
      <c r="BO133">
        <f ca="1">('England+Wales COVID data'!$G$5*AT133/'England+Wales COVID data'!$D$5)</f>
        <v>0</v>
      </c>
      <c r="BP133">
        <f ca="1">('England+Wales COVID data'!$G$4*AU133/'England+Wales COVID data'!$D$4)</f>
        <v>0</v>
      </c>
      <c r="BQ133">
        <f ca="1">('England+Wales COVID data'!$G$3*AV133/'England+Wales COVID data'!$D$3)</f>
        <v>0</v>
      </c>
      <c r="BR133">
        <f t="shared" ca="1" si="90"/>
        <v>59758.5018034487</v>
      </c>
      <c r="BS133">
        <f>100*AB133/'England+Wales COVID data'!$D$23</f>
        <v>27.444435379375424</v>
      </c>
      <c r="BT133">
        <f ca="1">100*BR133/'England+Wales COVID data'!$G$23</f>
        <v>87.818160421244855</v>
      </c>
    </row>
    <row r="134" spans="4:72" x14ac:dyDescent="0.4">
      <c r="D134" s="7">
        <f t="shared" si="91"/>
        <v>44304</v>
      </c>
      <c r="E134" s="1">
        <v>131</v>
      </c>
      <c r="F134" s="1">
        <f t="shared" si="92"/>
        <v>150000</v>
      </c>
      <c r="G134">
        <f>SUM($F$3:F133)</f>
        <v>16374000</v>
      </c>
      <c r="H134">
        <f>MIN(G134,'England+Wales COVID data'!$D$22)</f>
        <v>528959</v>
      </c>
      <c r="I134">
        <f>MIN(G134-SUM(H134),'England+Wales COVID data'!$D$21)</f>
        <v>918437</v>
      </c>
      <c r="J134">
        <f>MIN($G134-SUM($H134:I134),'England+Wales COVID data'!$D$20)</f>
        <v>1491797</v>
      </c>
      <c r="K134">
        <f>MIN($G134-SUM($H134:J134),'England+Wales COVID data'!$D$19)</f>
        <v>1985125</v>
      </c>
      <c r="L134">
        <f>MIN($G134-SUM($H134:K134),'England+Wales COVID data'!$D$18)</f>
        <v>2900152</v>
      </c>
      <c r="M134">
        <f>MIN($G134-SUM($H134:L134),'England+Wales COVID data'!$D$17)</f>
        <v>3006776</v>
      </c>
      <c r="N134">
        <f>MIN($G134-SUM($H134:M134),'England+Wales COVID data'!$D$16)</f>
        <v>3234026</v>
      </c>
      <c r="O134">
        <f>MIN($G134-SUM($H134:N134),'England+Wales COVID data'!$D$15)</f>
        <v>2308728</v>
      </c>
      <c r="P134">
        <f>MIN($G134-SUM($H134:O134),'England+Wales COVID data'!$D$14)</f>
        <v>0</v>
      </c>
      <c r="Q134">
        <f>MIN($G134-SUM($H134:P134),'England+Wales COVID data'!$D$13)</f>
        <v>0</v>
      </c>
      <c r="R134">
        <f>MIN($G134-SUM($H134:Q134),'England+Wales COVID data'!$D$12)</f>
        <v>0</v>
      </c>
      <c r="S134">
        <f>MIN($G134-SUM($H134:R134),'England+Wales COVID data'!$D$11)</f>
        <v>0</v>
      </c>
      <c r="T134">
        <f>MIN($G134-SUM($H134:S134),'England+Wales COVID data'!$D$10)</f>
        <v>0</v>
      </c>
      <c r="U134">
        <f>MIN($G134-SUM($H134:T134),'England+Wales COVID data'!$D$9)</f>
        <v>0</v>
      </c>
      <c r="V134">
        <f>MIN($G134-SUM($H134:U134),'England+Wales COVID data'!$D$8)</f>
        <v>0</v>
      </c>
      <c r="W134">
        <f>MIN($G134-SUM($H134:V134),'England+Wales COVID data'!$D$7)</f>
        <v>0</v>
      </c>
      <c r="X134">
        <f>MIN($G134-SUM($H134:W134),'England+Wales COVID data'!$D$6)</f>
        <v>0</v>
      </c>
      <c r="Y134">
        <f>MIN($G134-SUM($H134:X134),'England+Wales COVID data'!$D$5)</f>
        <v>0</v>
      </c>
      <c r="Z134">
        <f>MIN($G134-SUM($H134:Y134),'England+Wales COVID data'!$D$4)</f>
        <v>0</v>
      </c>
      <c r="AA134">
        <f>MIN($G134-SUM($H134:Z134),'England+Wales COVID data'!$D$3)</f>
        <v>0</v>
      </c>
      <c r="AB134">
        <f t="shared" si="68"/>
        <v>16374000</v>
      </c>
      <c r="AC134">
        <f t="shared" ca="1" si="69"/>
        <v>502511.05</v>
      </c>
      <c r="AD134">
        <f t="shared" ca="1" si="70"/>
        <v>872515.14999999991</v>
      </c>
      <c r="AE134">
        <f t="shared" ca="1" si="71"/>
        <v>1417207.15</v>
      </c>
      <c r="AF134">
        <f t="shared" ca="1" si="72"/>
        <v>1885868.75</v>
      </c>
      <c r="AG134">
        <f t="shared" ca="1" si="73"/>
        <v>2755144.4</v>
      </c>
      <c r="AH134">
        <f t="shared" ca="1" si="74"/>
        <v>2856437.1999999997</v>
      </c>
      <c r="AI134">
        <f t="shared" ca="1" si="75"/>
        <v>2273116.2999999998</v>
      </c>
      <c r="AJ134">
        <f t="shared" ca="1" si="76"/>
        <v>0</v>
      </c>
      <c r="AK134">
        <f t="shared" ca="1" si="77"/>
        <v>0</v>
      </c>
      <c r="AL134">
        <f t="shared" ca="1" si="78"/>
        <v>0</v>
      </c>
      <c r="AM134">
        <f t="shared" ca="1" si="79"/>
        <v>0</v>
      </c>
      <c r="AN134">
        <f t="shared" ca="1" si="80"/>
        <v>0</v>
      </c>
      <c r="AO134">
        <f t="shared" ca="1" si="81"/>
        <v>0</v>
      </c>
      <c r="AP134">
        <f t="shared" ca="1" si="82"/>
        <v>0</v>
      </c>
      <c r="AQ134">
        <f t="shared" ca="1" si="83"/>
        <v>0</v>
      </c>
      <c r="AR134">
        <f t="shared" ca="1" si="84"/>
        <v>0</v>
      </c>
      <c r="AS134">
        <f t="shared" ca="1" si="85"/>
        <v>0</v>
      </c>
      <c r="AT134">
        <f t="shared" ca="1" si="86"/>
        <v>0</v>
      </c>
      <c r="AU134">
        <f t="shared" ca="1" si="87"/>
        <v>0</v>
      </c>
      <c r="AV134">
        <f t="shared" ca="1" si="88"/>
        <v>0</v>
      </c>
      <c r="AW134">
        <f t="shared" ca="1" si="89"/>
        <v>12562800</v>
      </c>
      <c r="AX134">
        <f ca="1">('England+Wales COVID data'!$G$22*AC134/'England+Wales COVID data'!$D$22)</f>
        <v>13806.349999999999</v>
      </c>
      <c r="AY134">
        <f ca="1">('England+Wales COVID data'!$G$21*AD134/'England+Wales COVID data'!$D$21)</f>
        <v>13154.65</v>
      </c>
      <c r="AZ134">
        <f ca="1">('England+Wales COVID data'!$G$20*AE134/'England+Wales COVID data'!$D$20)</f>
        <v>12379.449999999999</v>
      </c>
      <c r="BA134">
        <f ca="1">('England+Wales COVID data'!$G$19*AF134/'England+Wales COVID data'!$D$19)</f>
        <v>8835.9500000000007</v>
      </c>
      <c r="BB134">
        <f ca="1">('England+Wales COVID data'!$G$18*AG134/'England+Wales COVID data'!$D$18)</f>
        <v>6117.0499999999993</v>
      </c>
      <c r="BC134">
        <f ca="1">('England+Wales COVID data'!$G$17*AH134/'England+Wales COVID data'!$D$17)</f>
        <v>3663.2</v>
      </c>
      <c r="BD134">
        <f ca="1">('England+Wales COVID data'!$G$16*AI134/'England+Wales COVID data'!$D$16)</f>
        <v>1922.3633577775809</v>
      </c>
      <c r="BE134">
        <f ca="1">('England+Wales COVID data'!$G$15*AJ134/'England+Wales COVID data'!$D$15)</f>
        <v>0</v>
      </c>
      <c r="BF134">
        <f ca="1">('England+Wales COVID data'!$G$14*AK134/'England+Wales COVID data'!$D$14)</f>
        <v>0</v>
      </c>
      <c r="BG134">
        <f ca="1">('England+Wales COVID data'!$G$13*AL134/'England+Wales COVID data'!$D$13)</f>
        <v>0</v>
      </c>
      <c r="BH134">
        <f ca="1">('England+Wales COVID data'!$G$12*AM134/'England+Wales COVID data'!$D$12)</f>
        <v>0</v>
      </c>
      <c r="BI134">
        <f ca="1">('England+Wales COVID data'!$G$11*AN134/'England+Wales COVID data'!$D$11)</f>
        <v>0</v>
      </c>
      <c r="BJ134">
        <f ca="1">('England+Wales COVID data'!$G$10*AO134/'England+Wales COVID data'!$D$10)</f>
        <v>0</v>
      </c>
      <c r="BK134">
        <f ca="1">('England+Wales COVID data'!$G$9*AP134/'England+Wales COVID data'!$D$9)</f>
        <v>0</v>
      </c>
      <c r="BL134">
        <f ca="1">('England+Wales COVID data'!$G$8*AQ134/'England+Wales COVID data'!$D$8)</f>
        <v>0</v>
      </c>
      <c r="BM134">
        <f ca="1">('England+Wales COVID data'!$G$7*AR134/'England+Wales COVID data'!$D$7)</f>
        <v>0</v>
      </c>
      <c r="BN134">
        <f ca="1">('England+Wales COVID data'!$G$6*AS134/'England+Wales COVID data'!$D$6)</f>
        <v>0</v>
      </c>
      <c r="BO134">
        <f ca="1">('England+Wales COVID data'!$G$5*AT134/'England+Wales COVID data'!$D$5)</f>
        <v>0</v>
      </c>
      <c r="BP134">
        <f ca="1">('England+Wales COVID data'!$G$4*AU134/'England+Wales COVID data'!$D$4)</f>
        <v>0</v>
      </c>
      <c r="BQ134">
        <f ca="1">('England+Wales COVID data'!$G$3*AV134/'England+Wales COVID data'!$D$3)</f>
        <v>0</v>
      </c>
      <c r="BR134">
        <f t="shared" ca="1" si="90"/>
        <v>59879.013357777578</v>
      </c>
      <c r="BS134">
        <f>100*AB134/'England+Wales COVID data'!$D$23</f>
        <v>27.698174611803079</v>
      </c>
      <c r="BT134">
        <f ca="1">100*BR134/'England+Wales COVID data'!$G$23</f>
        <v>87.995258285001142</v>
      </c>
    </row>
    <row r="135" spans="4:72" x14ac:dyDescent="0.4">
      <c r="D135" s="7">
        <f t="shared" si="91"/>
        <v>44305</v>
      </c>
      <c r="E135" s="1">
        <v>132</v>
      </c>
      <c r="F135" s="1">
        <f t="shared" si="92"/>
        <v>150000</v>
      </c>
      <c r="G135">
        <f>SUM($F$3:F134)</f>
        <v>16524000</v>
      </c>
      <c r="H135">
        <f>MIN(G135,'England+Wales COVID data'!$D$22)</f>
        <v>528959</v>
      </c>
      <c r="I135">
        <f>MIN(G135-SUM(H135),'England+Wales COVID data'!$D$21)</f>
        <v>918437</v>
      </c>
      <c r="J135">
        <f>MIN($G135-SUM($H135:I135),'England+Wales COVID data'!$D$20)</f>
        <v>1491797</v>
      </c>
      <c r="K135">
        <f>MIN($G135-SUM($H135:J135),'England+Wales COVID data'!$D$19)</f>
        <v>1985125</v>
      </c>
      <c r="L135">
        <f>MIN($G135-SUM($H135:K135),'England+Wales COVID data'!$D$18)</f>
        <v>2900152</v>
      </c>
      <c r="M135">
        <f>MIN($G135-SUM($H135:L135),'England+Wales COVID data'!$D$17)</f>
        <v>3006776</v>
      </c>
      <c r="N135">
        <f>MIN($G135-SUM($H135:M135),'England+Wales COVID data'!$D$16)</f>
        <v>3234026</v>
      </c>
      <c r="O135">
        <f>MIN($G135-SUM($H135:N135),'England+Wales COVID data'!$D$15)</f>
        <v>2458728</v>
      </c>
      <c r="P135">
        <f>MIN($G135-SUM($H135:O135),'England+Wales COVID data'!$D$14)</f>
        <v>0</v>
      </c>
      <c r="Q135">
        <f>MIN($G135-SUM($H135:P135),'England+Wales COVID data'!$D$13)</f>
        <v>0</v>
      </c>
      <c r="R135">
        <f>MIN($G135-SUM($H135:Q135),'England+Wales COVID data'!$D$12)</f>
        <v>0</v>
      </c>
      <c r="S135">
        <f>MIN($G135-SUM($H135:R135),'England+Wales COVID data'!$D$11)</f>
        <v>0</v>
      </c>
      <c r="T135">
        <f>MIN($G135-SUM($H135:S135),'England+Wales COVID data'!$D$10)</f>
        <v>0</v>
      </c>
      <c r="U135">
        <f>MIN($G135-SUM($H135:T135),'England+Wales COVID data'!$D$9)</f>
        <v>0</v>
      </c>
      <c r="V135">
        <f>MIN($G135-SUM($H135:U135),'England+Wales COVID data'!$D$8)</f>
        <v>0</v>
      </c>
      <c r="W135">
        <f>MIN($G135-SUM($H135:V135),'England+Wales COVID data'!$D$7)</f>
        <v>0</v>
      </c>
      <c r="X135">
        <f>MIN($G135-SUM($H135:W135),'England+Wales COVID data'!$D$6)</f>
        <v>0</v>
      </c>
      <c r="Y135">
        <f>MIN($G135-SUM($H135:X135),'England+Wales COVID data'!$D$5)</f>
        <v>0</v>
      </c>
      <c r="Z135">
        <f>MIN($G135-SUM($H135:Y135),'England+Wales COVID data'!$D$4)</f>
        <v>0</v>
      </c>
      <c r="AA135">
        <f>MIN($G135-SUM($H135:Z135),'England+Wales COVID data'!$D$3)</f>
        <v>0</v>
      </c>
      <c r="AB135">
        <f t="shared" si="68"/>
        <v>16524000</v>
      </c>
      <c r="AC135">
        <f t="shared" ca="1" si="69"/>
        <v>502511.05</v>
      </c>
      <c r="AD135">
        <f t="shared" ca="1" si="70"/>
        <v>872515.14999999991</v>
      </c>
      <c r="AE135">
        <f t="shared" ca="1" si="71"/>
        <v>1417207.15</v>
      </c>
      <c r="AF135">
        <f t="shared" ca="1" si="72"/>
        <v>1885868.75</v>
      </c>
      <c r="AG135">
        <f t="shared" ca="1" si="73"/>
        <v>2755144.4</v>
      </c>
      <c r="AH135">
        <f t="shared" ca="1" si="74"/>
        <v>2856437.1999999997</v>
      </c>
      <c r="AI135">
        <f t="shared" ca="1" si="75"/>
        <v>2415616.2999999998</v>
      </c>
      <c r="AJ135">
        <f t="shared" ca="1" si="76"/>
        <v>0</v>
      </c>
      <c r="AK135">
        <f t="shared" ca="1" si="77"/>
        <v>0</v>
      </c>
      <c r="AL135">
        <f t="shared" ca="1" si="78"/>
        <v>0</v>
      </c>
      <c r="AM135">
        <f t="shared" ca="1" si="79"/>
        <v>0</v>
      </c>
      <c r="AN135">
        <f t="shared" ca="1" si="80"/>
        <v>0</v>
      </c>
      <c r="AO135">
        <f t="shared" ca="1" si="81"/>
        <v>0</v>
      </c>
      <c r="AP135">
        <f t="shared" ca="1" si="82"/>
        <v>0</v>
      </c>
      <c r="AQ135">
        <f t="shared" ca="1" si="83"/>
        <v>0</v>
      </c>
      <c r="AR135">
        <f t="shared" ca="1" si="84"/>
        <v>0</v>
      </c>
      <c r="AS135">
        <f t="shared" ca="1" si="85"/>
        <v>0</v>
      </c>
      <c r="AT135">
        <f t="shared" ca="1" si="86"/>
        <v>0</v>
      </c>
      <c r="AU135">
        <f t="shared" ca="1" si="87"/>
        <v>0</v>
      </c>
      <c r="AV135">
        <f t="shared" ca="1" si="88"/>
        <v>0</v>
      </c>
      <c r="AW135">
        <f t="shared" ca="1" si="89"/>
        <v>12705300</v>
      </c>
      <c r="AX135">
        <f ca="1">('England+Wales COVID data'!$G$22*AC135/'England+Wales COVID data'!$D$22)</f>
        <v>13806.349999999999</v>
      </c>
      <c r="AY135">
        <f ca="1">('England+Wales COVID data'!$G$21*AD135/'England+Wales COVID data'!$D$21)</f>
        <v>13154.65</v>
      </c>
      <c r="AZ135">
        <f ca="1">('England+Wales COVID data'!$G$20*AE135/'England+Wales COVID data'!$D$20)</f>
        <v>12379.449999999999</v>
      </c>
      <c r="BA135">
        <f ca="1">('England+Wales COVID data'!$G$19*AF135/'England+Wales COVID data'!$D$19)</f>
        <v>8835.9500000000007</v>
      </c>
      <c r="BB135">
        <f ca="1">('England+Wales COVID data'!$G$18*AG135/'England+Wales COVID data'!$D$18)</f>
        <v>6117.0499999999993</v>
      </c>
      <c r="BC135">
        <f ca="1">('England+Wales COVID data'!$G$17*AH135/'England+Wales COVID data'!$D$17)</f>
        <v>3663.2</v>
      </c>
      <c r="BD135">
        <f ca="1">('England+Wales COVID data'!$G$16*AI135/'England+Wales COVID data'!$D$16)</f>
        <v>2042.8749121064577</v>
      </c>
      <c r="BE135">
        <f ca="1">('England+Wales COVID data'!$G$15*AJ135/'England+Wales COVID data'!$D$15)</f>
        <v>0</v>
      </c>
      <c r="BF135">
        <f ca="1">('England+Wales COVID data'!$G$14*AK135/'England+Wales COVID data'!$D$14)</f>
        <v>0</v>
      </c>
      <c r="BG135">
        <f ca="1">('England+Wales COVID data'!$G$13*AL135/'England+Wales COVID data'!$D$13)</f>
        <v>0</v>
      </c>
      <c r="BH135">
        <f ca="1">('England+Wales COVID data'!$G$12*AM135/'England+Wales COVID data'!$D$12)</f>
        <v>0</v>
      </c>
      <c r="BI135">
        <f ca="1">('England+Wales COVID data'!$G$11*AN135/'England+Wales COVID data'!$D$11)</f>
        <v>0</v>
      </c>
      <c r="BJ135">
        <f ca="1">('England+Wales COVID data'!$G$10*AO135/'England+Wales COVID data'!$D$10)</f>
        <v>0</v>
      </c>
      <c r="BK135">
        <f ca="1">('England+Wales COVID data'!$G$9*AP135/'England+Wales COVID data'!$D$9)</f>
        <v>0</v>
      </c>
      <c r="BL135">
        <f ca="1">('England+Wales COVID data'!$G$8*AQ135/'England+Wales COVID data'!$D$8)</f>
        <v>0</v>
      </c>
      <c r="BM135">
        <f ca="1">('England+Wales COVID data'!$G$7*AR135/'England+Wales COVID data'!$D$7)</f>
        <v>0</v>
      </c>
      <c r="BN135">
        <f ca="1">('England+Wales COVID data'!$G$6*AS135/'England+Wales COVID data'!$D$6)</f>
        <v>0</v>
      </c>
      <c r="BO135">
        <f ca="1">('England+Wales COVID data'!$G$5*AT135/'England+Wales COVID data'!$D$5)</f>
        <v>0</v>
      </c>
      <c r="BP135">
        <f ca="1">('England+Wales COVID data'!$G$4*AU135/'England+Wales COVID data'!$D$4)</f>
        <v>0</v>
      </c>
      <c r="BQ135">
        <f ca="1">('England+Wales COVID data'!$G$3*AV135/'England+Wales COVID data'!$D$3)</f>
        <v>0</v>
      </c>
      <c r="BR135">
        <f t="shared" ca="1" si="90"/>
        <v>59999.524912106455</v>
      </c>
      <c r="BS135">
        <f>100*AB135/'England+Wales COVID data'!$D$23</f>
        <v>27.951913844230738</v>
      </c>
      <c r="BT135">
        <f ca="1">100*BR135/'England+Wales COVID data'!$G$23</f>
        <v>88.172356148757416</v>
      </c>
    </row>
    <row r="136" spans="4:72" x14ac:dyDescent="0.4">
      <c r="D136" s="7">
        <f t="shared" si="91"/>
        <v>44306</v>
      </c>
      <c r="E136" s="1">
        <v>133</v>
      </c>
      <c r="F136" s="1">
        <f t="shared" si="92"/>
        <v>150000</v>
      </c>
      <c r="G136">
        <f>SUM($F$3:F135)</f>
        <v>16674000</v>
      </c>
      <c r="H136">
        <f>MIN(G136,'England+Wales COVID data'!$D$22)</f>
        <v>528959</v>
      </c>
      <c r="I136">
        <f>MIN(G136-SUM(H136),'England+Wales COVID data'!$D$21)</f>
        <v>918437</v>
      </c>
      <c r="J136">
        <f>MIN($G136-SUM($H136:I136),'England+Wales COVID data'!$D$20)</f>
        <v>1491797</v>
      </c>
      <c r="K136">
        <f>MIN($G136-SUM($H136:J136),'England+Wales COVID data'!$D$19)</f>
        <v>1985125</v>
      </c>
      <c r="L136">
        <f>MIN($G136-SUM($H136:K136),'England+Wales COVID data'!$D$18)</f>
        <v>2900152</v>
      </c>
      <c r="M136">
        <f>MIN($G136-SUM($H136:L136),'England+Wales COVID data'!$D$17)</f>
        <v>3006776</v>
      </c>
      <c r="N136">
        <f>MIN($G136-SUM($H136:M136),'England+Wales COVID data'!$D$16)</f>
        <v>3234026</v>
      </c>
      <c r="O136">
        <f>MIN($G136-SUM($H136:N136),'England+Wales COVID data'!$D$15)</f>
        <v>2608728</v>
      </c>
      <c r="P136">
        <f>MIN($G136-SUM($H136:O136),'England+Wales COVID data'!$D$14)</f>
        <v>0</v>
      </c>
      <c r="Q136">
        <f>MIN($G136-SUM($H136:P136),'England+Wales COVID data'!$D$13)</f>
        <v>0</v>
      </c>
      <c r="R136">
        <f>MIN($G136-SUM($H136:Q136),'England+Wales COVID data'!$D$12)</f>
        <v>0</v>
      </c>
      <c r="S136">
        <f>MIN($G136-SUM($H136:R136),'England+Wales COVID data'!$D$11)</f>
        <v>0</v>
      </c>
      <c r="T136">
        <f>MIN($G136-SUM($H136:S136),'England+Wales COVID data'!$D$10)</f>
        <v>0</v>
      </c>
      <c r="U136">
        <f>MIN($G136-SUM($H136:T136),'England+Wales COVID data'!$D$9)</f>
        <v>0</v>
      </c>
      <c r="V136">
        <f>MIN($G136-SUM($H136:U136),'England+Wales COVID data'!$D$8)</f>
        <v>0</v>
      </c>
      <c r="W136">
        <f>MIN($G136-SUM($H136:V136),'England+Wales COVID data'!$D$7)</f>
        <v>0</v>
      </c>
      <c r="X136">
        <f>MIN($G136-SUM($H136:W136),'England+Wales COVID data'!$D$6)</f>
        <v>0</v>
      </c>
      <c r="Y136">
        <f>MIN($G136-SUM($H136:X136),'England+Wales COVID data'!$D$5)</f>
        <v>0</v>
      </c>
      <c r="Z136">
        <f>MIN($G136-SUM($H136:Y136),'England+Wales COVID data'!$D$4)</f>
        <v>0</v>
      </c>
      <c r="AA136">
        <f>MIN($G136-SUM($H136:Z136),'England+Wales COVID data'!$D$3)</f>
        <v>0</v>
      </c>
      <c r="AB136">
        <f t="shared" si="68"/>
        <v>16674000</v>
      </c>
      <c r="AC136">
        <f t="shared" ca="1" si="69"/>
        <v>502511.05</v>
      </c>
      <c r="AD136">
        <f t="shared" ca="1" si="70"/>
        <v>872515.14999999991</v>
      </c>
      <c r="AE136">
        <f t="shared" ca="1" si="71"/>
        <v>1417207.15</v>
      </c>
      <c r="AF136">
        <f t="shared" ca="1" si="72"/>
        <v>1885868.75</v>
      </c>
      <c r="AG136">
        <f t="shared" ca="1" si="73"/>
        <v>2755144.4</v>
      </c>
      <c r="AH136">
        <f t="shared" ca="1" si="74"/>
        <v>2856437.1999999997</v>
      </c>
      <c r="AI136">
        <f t="shared" ca="1" si="75"/>
        <v>2558116.2999999998</v>
      </c>
      <c r="AJ136">
        <f t="shared" ca="1" si="76"/>
        <v>0</v>
      </c>
      <c r="AK136">
        <f t="shared" ca="1" si="77"/>
        <v>0</v>
      </c>
      <c r="AL136">
        <f t="shared" ca="1" si="78"/>
        <v>0</v>
      </c>
      <c r="AM136">
        <f t="shared" ca="1" si="79"/>
        <v>0</v>
      </c>
      <c r="AN136">
        <f t="shared" ca="1" si="80"/>
        <v>0</v>
      </c>
      <c r="AO136">
        <f t="shared" ca="1" si="81"/>
        <v>0</v>
      </c>
      <c r="AP136">
        <f t="shared" ca="1" si="82"/>
        <v>0</v>
      </c>
      <c r="AQ136">
        <f t="shared" ca="1" si="83"/>
        <v>0</v>
      </c>
      <c r="AR136">
        <f t="shared" ca="1" si="84"/>
        <v>0</v>
      </c>
      <c r="AS136">
        <f t="shared" ca="1" si="85"/>
        <v>0</v>
      </c>
      <c r="AT136">
        <f t="shared" ca="1" si="86"/>
        <v>0</v>
      </c>
      <c r="AU136">
        <f t="shared" ca="1" si="87"/>
        <v>0</v>
      </c>
      <c r="AV136">
        <f t="shared" ca="1" si="88"/>
        <v>0</v>
      </c>
      <c r="AW136">
        <f t="shared" ca="1" si="89"/>
        <v>12847800</v>
      </c>
      <c r="AX136">
        <f ca="1">('England+Wales COVID data'!$G$22*AC136/'England+Wales COVID data'!$D$22)</f>
        <v>13806.349999999999</v>
      </c>
      <c r="AY136">
        <f ca="1">('England+Wales COVID data'!$G$21*AD136/'England+Wales COVID data'!$D$21)</f>
        <v>13154.65</v>
      </c>
      <c r="AZ136">
        <f ca="1">('England+Wales COVID data'!$G$20*AE136/'England+Wales COVID data'!$D$20)</f>
        <v>12379.449999999999</v>
      </c>
      <c r="BA136">
        <f ca="1">('England+Wales COVID data'!$G$19*AF136/'England+Wales COVID data'!$D$19)</f>
        <v>8835.9500000000007</v>
      </c>
      <c r="BB136">
        <f ca="1">('England+Wales COVID data'!$G$18*AG136/'England+Wales COVID data'!$D$18)</f>
        <v>6117.0499999999993</v>
      </c>
      <c r="BC136">
        <f ca="1">('England+Wales COVID data'!$G$17*AH136/'England+Wales COVID data'!$D$17)</f>
        <v>3663.2</v>
      </c>
      <c r="BD136">
        <f ca="1">('England+Wales COVID data'!$G$16*AI136/'England+Wales COVID data'!$D$16)</f>
        <v>2163.3864664353346</v>
      </c>
      <c r="BE136">
        <f ca="1">('England+Wales COVID data'!$G$15*AJ136/'England+Wales COVID data'!$D$15)</f>
        <v>0</v>
      </c>
      <c r="BF136">
        <f ca="1">('England+Wales COVID data'!$G$14*AK136/'England+Wales COVID data'!$D$14)</f>
        <v>0</v>
      </c>
      <c r="BG136">
        <f ca="1">('England+Wales COVID data'!$G$13*AL136/'England+Wales COVID data'!$D$13)</f>
        <v>0</v>
      </c>
      <c r="BH136">
        <f ca="1">('England+Wales COVID data'!$G$12*AM136/'England+Wales COVID data'!$D$12)</f>
        <v>0</v>
      </c>
      <c r="BI136">
        <f ca="1">('England+Wales COVID data'!$G$11*AN136/'England+Wales COVID data'!$D$11)</f>
        <v>0</v>
      </c>
      <c r="BJ136">
        <f ca="1">('England+Wales COVID data'!$G$10*AO136/'England+Wales COVID data'!$D$10)</f>
        <v>0</v>
      </c>
      <c r="BK136">
        <f ca="1">('England+Wales COVID data'!$G$9*AP136/'England+Wales COVID data'!$D$9)</f>
        <v>0</v>
      </c>
      <c r="BL136">
        <f ca="1">('England+Wales COVID data'!$G$8*AQ136/'England+Wales COVID data'!$D$8)</f>
        <v>0</v>
      </c>
      <c r="BM136">
        <f ca="1">('England+Wales COVID data'!$G$7*AR136/'England+Wales COVID data'!$D$7)</f>
        <v>0</v>
      </c>
      <c r="BN136">
        <f ca="1">('England+Wales COVID data'!$G$6*AS136/'England+Wales COVID data'!$D$6)</f>
        <v>0</v>
      </c>
      <c r="BO136">
        <f ca="1">('England+Wales COVID data'!$G$5*AT136/'England+Wales COVID data'!$D$5)</f>
        <v>0</v>
      </c>
      <c r="BP136">
        <f ca="1">('England+Wales COVID data'!$G$4*AU136/'England+Wales COVID data'!$D$4)</f>
        <v>0</v>
      </c>
      <c r="BQ136">
        <f ca="1">('England+Wales COVID data'!$G$3*AV136/'England+Wales COVID data'!$D$3)</f>
        <v>0</v>
      </c>
      <c r="BR136">
        <f t="shared" ca="1" si="90"/>
        <v>60120.036466435326</v>
      </c>
      <c r="BS136">
        <f>100*AB136/'England+Wales COVID data'!$D$23</f>
        <v>28.205653076658393</v>
      </c>
      <c r="BT136">
        <f ca="1">100*BR136/'England+Wales COVID data'!$G$23</f>
        <v>88.349454012513704</v>
      </c>
    </row>
    <row r="137" spans="4:72" x14ac:dyDescent="0.4">
      <c r="D137" s="7">
        <f t="shared" si="91"/>
        <v>44307</v>
      </c>
      <c r="E137" s="1">
        <v>134</v>
      </c>
      <c r="F137" s="1">
        <f t="shared" si="92"/>
        <v>150000</v>
      </c>
      <c r="G137">
        <f>SUM($F$3:F136)</f>
        <v>16824000</v>
      </c>
      <c r="H137">
        <f>MIN(G137,'England+Wales COVID data'!$D$22)</f>
        <v>528959</v>
      </c>
      <c r="I137">
        <f>MIN(G137-SUM(H137),'England+Wales COVID data'!$D$21)</f>
        <v>918437</v>
      </c>
      <c r="J137">
        <f>MIN($G137-SUM($H137:I137),'England+Wales COVID data'!$D$20)</f>
        <v>1491797</v>
      </c>
      <c r="K137">
        <f>MIN($G137-SUM($H137:J137),'England+Wales COVID data'!$D$19)</f>
        <v>1985125</v>
      </c>
      <c r="L137">
        <f>MIN($G137-SUM($H137:K137),'England+Wales COVID data'!$D$18)</f>
        <v>2900152</v>
      </c>
      <c r="M137">
        <f>MIN($G137-SUM($H137:L137),'England+Wales COVID data'!$D$17)</f>
        <v>3006776</v>
      </c>
      <c r="N137">
        <f>MIN($G137-SUM($H137:M137),'England+Wales COVID data'!$D$16)</f>
        <v>3234026</v>
      </c>
      <c r="O137">
        <f>MIN($G137-SUM($H137:N137),'England+Wales COVID data'!$D$15)</f>
        <v>2758728</v>
      </c>
      <c r="P137">
        <f>MIN($G137-SUM($H137:O137),'England+Wales COVID data'!$D$14)</f>
        <v>0</v>
      </c>
      <c r="Q137">
        <f>MIN($G137-SUM($H137:P137),'England+Wales COVID data'!$D$13)</f>
        <v>0</v>
      </c>
      <c r="R137">
        <f>MIN($G137-SUM($H137:Q137),'England+Wales COVID data'!$D$12)</f>
        <v>0</v>
      </c>
      <c r="S137">
        <f>MIN($G137-SUM($H137:R137),'England+Wales COVID data'!$D$11)</f>
        <v>0</v>
      </c>
      <c r="T137">
        <f>MIN($G137-SUM($H137:S137),'England+Wales COVID data'!$D$10)</f>
        <v>0</v>
      </c>
      <c r="U137">
        <f>MIN($G137-SUM($H137:T137),'England+Wales COVID data'!$D$9)</f>
        <v>0</v>
      </c>
      <c r="V137">
        <f>MIN($G137-SUM($H137:U137),'England+Wales COVID data'!$D$8)</f>
        <v>0</v>
      </c>
      <c r="W137">
        <f>MIN($G137-SUM($H137:V137),'England+Wales COVID data'!$D$7)</f>
        <v>0</v>
      </c>
      <c r="X137">
        <f>MIN($G137-SUM($H137:W137),'England+Wales COVID data'!$D$6)</f>
        <v>0</v>
      </c>
      <c r="Y137">
        <f>MIN($G137-SUM($H137:X137),'England+Wales COVID data'!$D$5)</f>
        <v>0</v>
      </c>
      <c r="Z137">
        <f>MIN($G137-SUM($H137:Y137),'England+Wales COVID data'!$D$4)</f>
        <v>0</v>
      </c>
      <c r="AA137">
        <f>MIN($G137-SUM($H137:Z137),'England+Wales COVID data'!$D$3)</f>
        <v>0</v>
      </c>
      <c r="AB137">
        <f t="shared" si="68"/>
        <v>16824000</v>
      </c>
      <c r="AC137">
        <f t="shared" ca="1" si="69"/>
        <v>502511.05</v>
      </c>
      <c r="AD137">
        <f t="shared" ca="1" si="70"/>
        <v>872515.14999999991</v>
      </c>
      <c r="AE137">
        <f t="shared" ca="1" si="71"/>
        <v>1417207.15</v>
      </c>
      <c r="AF137">
        <f t="shared" ca="1" si="72"/>
        <v>1885868.75</v>
      </c>
      <c r="AG137">
        <f t="shared" ca="1" si="73"/>
        <v>2755144.4</v>
      </c>
      <c r="AH137">
        <f t="shared" ca="1" si="74"/>
        <v>2856437.1999999997</v>
      </c>
      <c r="AI137">
        <f t="shared" ca="1" si="75"/>
        <v>2700616.3</v>
      </c>
      <c r="AJ137">
        <f t="shared" ca="1" si="76"/>
        <v>0</v>
      </c>
      <c r="AK137">
        <f t="shared" ca="1" si="77"/>
        <v>0</v>
      </c>
      <c r="AL137">
        <f t="shared" ca="1" si="78"/>
        <v>0</v>
      </c>
      <c r="AM137">
        <f t="shared" ca="1" si="79"/>
        <v>0</v>
      </c>
      <c r="AN137">
        <f t="shared" ca="1" si="80"/>
        <v>0</v>
      </c>
      <c r="AO137">
        <f t="shared" ca="1" si="81"/>
        <v>0</v>
      </c>
      <c r="AP137">
        <f t="shared" ca="1" si="82"/>
        <v>0</v>
      </c>
      <c r="AQ137">
        <f t="shared" ca="1" si="83"/>
        <v>0</v>
      </c>
      <c r="AR137">
        <f t="shared" ca="1" si="84"/>
        <v>0</v>
      </c>
      <c r="AS137">
        <f t="shared" ca="1" si="85"/>
        <v>0</v>
      </c>
      <c r="AT137">
        <f t="shared" ca="1" si="86"/>
        <v>0</v>
      </c>
      <c r="AU137">
        <f t="shared" ca="1" si="87"/>
        <v>0</v>
      </c>
      <c r="AV137">
        <f t="shared" ca="1" si="88"/>
        <v>0</v>
      </c>
      <c r="AW137">
        <f t="shared" ca="1" si="89"/>
        <v>12990300</v>
      </c>
      <c r="AX137">
        <f ca="1">('England+Wales COVID data'!$G$22*AC137/'England+Wales COVID data'!$D$22)</f>
        <v>13806.349999999999</v>
      </c>
      <c r="AY137">
        <f ca="1">('England+Wales COVID data'!$G$21*AD137/'England+Wales COVID data'!$D$21)</f>
        <v>13154.65</v>
      </c>
      <c r="AZ137">
        <f ca="1">('England+Wales COVID data'!$G$20*AE137/'England+Wales COVID data'!$D$20)</f>
        <v>12379.449999999999</v>
      </c>
      <c r="BA137">
        <f ca="1">('England+Wales COVID data'!$G$19*AF137/'England+Wales COVID data'!$D$19)</f>
        <v>8835.9500000000007</v>
      </c>
      <c r="BB137">
        <f ca="1">('England+Wales COVID data'!$G$18*AG137/'England+Wales COVID data'!$D$18)</f>
        <v>6117.0499999999993</v>
      </c>
      <c r="BC137">
        <f ca="1">('England+Wales COVID data'!$G$17*AH137/'England+Wales COVID data'!$D$17)</f>
        <v>3663.2</v>
      </c>
      <c r="BD137">
        <f ca="1">('England+Wales COVID data'!$G$16*AI137/'England+Wales COVID data'!$D$16)</f>
        <v>2283.8980207642112</v>
      </c>
      <c r="BE137">
        <f ca="1">('England+Wales COVID data'!$G$15*AJ137/'England+Wales COVID data'!$D$15)</f>
        <v>0</v>
      </c>
      <c r="BF137">
        <f ca="1">('England+Wales COVID data'!$G$14*AK137/'England+Wales COVID data'!$D$14)</f>
        <v>0</v>
      </c>
      <c r="BG137">
        <f ca="1">('England+Wales COVID data'!$G$13*AL137/'England+Wales COVID data'!$D$13)</f>
        <v>0</v>
      </c>
      <c r="BH137">
        <f ca="1">('England+Wales COVID data'!$G$12*AM137/'England+Wales COVID data'!$D$12)</f>
        <v>0</v>
      </c>
      <c r="BI137">
        <f ca="1">('England+Wales COVID data'!$G$11*AN137/'England+Wales COVID data'!$D$11)</f>
        <v>0</v>
      </c>
      <c r="BJ137">
        <f ca="1">('England+Wales COVID data'!$G$10*AO137/'England+Wales COVID data'!$D$10)</f>
        <v>0</v>
      </c>
      <c r="BK137">
        <f ca="1">('England+Wales COVID data'!$G$9*AP137/'England+Wales COVID data'!$D$9)</f>
        <v>0</v>
      </c>
      <c r="BL137">
        <f ca="1">('England+Wales COVID data'!$G$8*AQ137/'England+Wales COVID data'!$D$8)</f>
        <v>0</v>
      </c>
      <c r="BM137">
        <f ca="1">('England+Wales COVID data'!$G$7*AR137/'England+Wales COVID data'!$D$7)</f>
        <v>0</v>
      </c>
      <c r="BN137">
        <f ca="1">('England+Wales COVID data'!$G$6*AS137/'England+Wales COVID data'!$D$6)</f>
        <v>0</v>
      </c>
      <c r="BO137">
        <f ca="1">('England+Wales COVID data'!$G$5*AT137/'England+Wales COVID data'!$D$5)</f>
        <v>0</v>
      </c>
      <c r="BP137">
        <f ca="1">('England+Wales COVID data'!$G$4*AU137/'England+Wales COVID data'!$D$4)</f>
        <v>0</v>
      </c>
      <c r="BQ137">
        <f ca="1">('England+Wales COVID data'!$G$3*AV137/'England+Wales COVID data'!$D$3)</f>
        <v>0</v>
      </c>
      <c r="BR137">
        <f t="shared" ca="1" si="90"/>
        <v>60240.548020764203</v>
      </c>
      <c r="BS137">
        <f>100*AB137/'England+Wales COVID data'!$D$23</f>
        <v>28.459392309086052</v>
      </c>
      <c r="BT137">
        <f ca="1">100*BR137/'England+Wales COVID data'!$G$23</f>
        <v>88.526551876269991</v>
      </c>
    </row>
    <row r="138" spans="4:72" x14ac:dyDescent="0.4">
      <c r="D138" s="7">
        <f t="shared" si="91"/>
        <v>44308</v>
      </c>
      <c r="E138" s="1">
        <v>135</v>
      </c>
      <c r="F138" s="1">
        <f t="shared" si="92"/>
        <v>150000</v>
      </c>
      <c r="G138">
        <f>SUM($F$3:F137)</f>
        <v>16974000</v>
      </c>
      <c r="H138">
        <f>MIN(G138,'England+Wales COVID data'!$D$22)</f>
        <v>528959</v>
      </c>
      <c r="I138">
        <f>MIN(G138-SUM(H138),'England+Wales COVID data'!$D$21)</f>
        <v>918437</v>
      </c>
      <c r="J138">
        <f>MIN($G138-SUM($H138:I138),'England+Wales COVID data'!$D$20)</f>
        <v>1491797</v>
      </c>
      <c r="K138">
        <f>MIN($G138-SUM($H138:J138),'England+Wales COVID data'!$D$19)</f>
        <v>1985125</v>
      </c>
      <c r="L138">
        <f>MIN($G138-SUM($H138:K138),'England+Wales COVID data'!$D$18)</f>
        <v>2900152</v>
      </c>
      <c r="M138">
        <f>MIN($G138-SUM($H138:L138),'England+Wales COVID data'!$D$17)</f>
        <v>3006776</v>
      </c>
      <c r="N138">
        <f>MIN($G138-SUM($H138:M138),'England+Wales COVID data'!$D$16)</f>
        <v>3234026</v>
      </c>
      <c r="O138">
        <f>MIN($G138-SUM($H138:N138),'England+Wales COVID data'!$D$15)</f>
        <v>2908728</v>
      </c>
      <c r="P138">
        <f>MIN($G138-SUM($H138:O138),'England+Wales COVID data'!$D$14)</f>
        <v>0</v>
      </c>
      <c r="Q138">
        <f>MIN($G138-SUM($H138:P138),'England+Wales COVID data'!$D$13)</f>
        <v>0</v>
      </c>
      <c r="R138">
        <f>MIN($G138-SUM($H138:Q138),'England+Wales COVID data'!$D$12)</f>
        <v>0</v>
      </c>
      <c r="S138">
        <f>MIN($G138-SUM($H138:R138),'England+Wales COVID data'!$D$11)</f>
        <v>0</v>
      </c>
      <c r="T138">
        <f>MIN($G138-SUM($H138:S138),'England+Wales COVID data'!$D$10)</f>
        <v>0</v>
      </c>
      <c r="U138">
        <f>MIN($G138-SUM($H138:T138),'England+Wales COVID data'!$D$9)</f>
        <v>0</v>
      </c>
      <c r="V138">
        <f>MIN($G138-SUM($H138:U138),'England+Wales COVID data'!$D$8)</f>
        <v>0</v>
      </c>
      <c r="W138">
        <f>MIN($G138-SUM($H138:V138),'England+Wales COVID data'!$D$7)</f>
        <v>0</v>
      </c>
      <c r="X138">
        <f>MIN($G138-SUM($H138:W138),'England+Wales COVID data'!$D$6)</f>
        <v>0</v>
      </c>
      <c r="Y138">
        <f>MIN($G138-SUM($H138:X138),'England+Wales COVID data'!$D$5)</f>
        <v>0</v>
      </c>
      <c r="Z138">
        <f>MIN($G138-SUM($H138:Y138),'England+Wales COVID data'!$D$4)</f>
        <v>0</v>
      </c>
      <c r="AA138">
        <f>MIN($G138-SUM($H138:Z138),'England+Wales COVID data'!$D$3)</f>
        <v>0</v>
      </c>
      <c r="AB138">
        <f t="shared" si="68"/>
        <v>16974000</v>
      </c>
      <c r="AC138">
        <f t="shared" ca="1" si="69"/>
        <v>502511.05</v>
      </c>
      <c r="AD138">
        <f t="shared" ca="1" si="70"/>
        <v>872515.14999999991</v>
      </c>
      <c r="AE138">
        <f t="shared" ca="1" si="71"/>
        <v>1417207.15</v>
      </c>
      <c r="AF138">
        <f t="shared" ca="1" si="72"/>
        <v>1885868.75</v>
      </c>
      <c r="AG138">
        <f t="shared" ca="1" si="73"/>
        <v>2755144.4</v>
      </c>
      <c r="AH138">
        <f t="shared" ca="1" si="74"/>
        <v>2856437.1999999997</v>
      </c>
      <c r="AI138">
        <f t="shared" ca="1" si="75"/>
        <v>2843116.3</v>
      </c>
      <c r="AJ138">
        <f t="shared" ca="1" si="76"/>
        <v>0</v>
      </c>
      <c r="AK138">
        <f t="shared" ca="1" si="77"/>
        <v>0</v>
      </c>
      <c r="AL138">
        <f t="shared" ca="1" si="78"/>
        <v>0</v>
      </c>
      <c r="AM138">
        <f t="shared" ca="1" si="79"/>
        <v>0</v>
      </c>
      <c r="AN138">
        <f t="shared" ca="1" si="80"/>
        <v>0</v>
      </c>
      <c r="AO138">
        <f t="shared" ca="1" si="81"/>
        <v>0</v>
      </c>
      <c r="AP138">
        <f t="shared" ca="1" si="82"/>
        <v>0</v>
      </c>
      <c r="AQ138">
        <f t="shared" ca="1" si="83"/>
        <v>0</v>
      </c>
      <c r="AR138">
        <f t="shared" ca="1" si="84"/>
        <v>0</v>
      </c>
      <c r="AS138">
        <f t="shared" ca="1" si="85"/>
        <v>0</v>
      </c>
      <c r="AT138">
        <f t="shared" ca="1" si="86"/>
        <v>0</v>
      </c>
      <c r="AU138">
        <f t="shared" ca="1" si="87"/>
        <v>0</v>
      </c>
      <c r="AV138">
        <f t="shared" ca="1" si="88"/>
        <v>0</v>
      </c>
      <c r="AW138">
        <f t="shared" ca="1" si="89"/>
        <v>13132800</v>
      </c>
      <c r="AX138">
        <f ca="1">('England+Wales COVID data'!$G$22*AC138/'England+Wales COVID data'!$D$22)</f>
        <v>13806.349999999999</v>
      </c>
      <c r="AY138">
        <f ca="1">('England+Wales COVID data'!$G$21*AD138/'England+Wales COVID data'!$D$21)</f>
        <v>13154.65</v>
      </c>
      <c r="AZ138">
        <f ca="1">('England+Wales COVID data'!$G$20*AE138/'England+Wales COVID data'!$D$20)</f>
        <v>12379.449999999999</v>
      </c>
      <c r="BA138">
        <f ca="1">('England+Wales COVID data'!$G$19*AF138/'England+Wales COVID data'!$D$19)</f>
        <v>8835.9500000000007</v>
      </c>
      <c r="BB138">
        <f ca="1">('England+Wales COVID data'!$G$18*AG138/'England+Wales COVID data'!$D$18)</f>
        <v>6117.0499999999993</v>
      </c>
      <c r="BC138">
        <f ca="1">('England+Wales COVID data'!$G$17*AH138/'England+Wales COVID data'!$D$17)</f>
        <v>3663.2</v>
      </c>
      <c r="BD138">
        <f ca="1">('England+Wales COVID data'!$G$16*AI138/'England+Wales COVID data'!$D$16)</f>
        <v>2404.4095750930878</v>
      </c>
      <c r="BE138">
        <f ca="1">('England+Wales COVID data'!$G$15*AJ138/'England+Wales COVID data'!$D$15)</f>
        <v>0</v>
      </c>
      <c r="BF138">
        <f ca="1">('England+Wales COVID data'!$G$14*AK138/'England+Wales COVID data'!$D$14)</f>
        <v>0</v>
      </c>
      <c r="BG138">
        <f ca="1">('England+Wales COVID data'!$G$13*AL138/'England+Wales COVID data'!$D$13)</f>
        <v>0</v>
      </c>
      <c r="BH138">
        <f ca="1">('England+Wales COVID data'!$G$12*AM138/'England+Wales COVID data'!$D$12)</f>
        <v>0</v>
      </c>
      <c r="BI138">
        <f ca="1">('England+Wales COVID data'!$G$11*AN138/'England+Wales COVID data'!$D$11)</f>
        <v>0</v>
      </c>
      <c r="BJ138">
        <f ca="1">('England+Wales COVID data'!$G$10*AO138/'England+Wales COVID data'!$D$10)</f>
        <v>0</v>
      </c>
      <c r="BK138">
        <f ca="1">('England+Wales COVID data'!$G$9*AP138/'England+Wales COVID data'!$D$9)</f>
        <v>0</v>
      </c>
      <c r="BL138">
        <f ca="1">('England+Wales COVID data'!$G$8*AQ138/'England+Wales COVID data'!$D$8)</f>
        <v>0</v>
      </c>
      <c r="BM138">
        <f ca="1">('England+Wales COVID data'!$G$7*AR138/'England+Wales COVID data'!$D$7)</f>
        <v>0</v>
      </c>
      <c r="BN138">
        <f ca="1">('England+Wales COVID data'!$G$6*AS138/'England+Wales COVID data'!$D$6)</f>
        <v>0</v>
      </c>
      <c r="BO138">
        <f ca="1">('England+Wales COVID data'!$G$5*AT138/'England+Wales COVID data'!$D$5)</f>
        <v>0</v>
      </c>
      <c r="BP138">
        <f ca="1">('England+Wales COVID data'!$G$4*AU138/'England+Wales COVID data'!$D$4)</f>
        <v>0</v>
      </c>
      <c r="BQ138">
        <f ca="1">('England+Wales COVID data'!$G$3*AV138/'England+Wales COVID data'!$D$3)</f>
        <v>0</v>
      </c>
      <c r="BR138">
        <f t="shared" ca="1" si="90"/>
        <v>60361.059575093081</v>
      </c>
      <c r="BS138">
        <f>100*AB138/'England+Wales COVID data'!$D$23</f>
        <v>28.713131541513707</v>
      </c>
      <c r="BT138">
        <f ca="1">100*BR138/'England+Wales COVID data'!$G$23</f>
        <v>88.703649740026279</v>
      </c>
    </row>
    <row r="139" spans="4:72" x14ac:dyDescent="0.4">
      <c r="D139" s="7">
        <f t="shared" si="91"/>
        <v>44309</v>
      </c>
      <c r="E139" s="1">
        <v>136</v>
      </c>
      <c r="F139" s="1">
        <f t="shared" si="92"/>
        <v>150000</v>
      </c>
      <c r="G139">
        <f>SUM($F$3:F138)</f>
        <v>17124000</v>
      </c>
      <c r="H139">
        <f>MIN(G139,'England+Wales COVID data'!$D$22)</f>
        <v>528959</v>
      </c>
      <c r="I139">
        <f>MIN(G139-SUM(H139),'England+Wales COVID data'!$D$21)</f>
        <v>918437</v>
      </c>
      <c r="J139">
        <f>MIN($G139-SUM($H139:I139),'England+Wales COVID data'!$D$20)</f>
        <v>1491797</v>
      </c>
      <c r="K139">
        <f>MIN($G139-SUM($H139:J139),'England+Wales COVID data'!$D$19)</f>
        <v>1985125</v>
      </c>
      <c r="L139">
        <f>MIN($G139-SUM($H139:K139),'England+Wales COVID data'!$D$18)</f>
        <v>2900152</v>
      </c>
      <c r="M139">
        <f>MIN($G139-SUM($H139:L139),'England+Wales COVID data'!$D$17)</f>
        <v>3006776</v>
      </c>
      <c r="N139">
        <f>MIN($G139-SUM($H139:M139),'England+Wales COVID data'!$D$16)</f>
        <v>3234026</v>
      </c>
      <c r="O139">
        <f>MIN($G139-SUM($H139:N139),'England+Wales COVID data'!$D$15)</f>
        <v>3058728</v>
      </c>
      <c r="P139">
        <f>MIN($G139-SUM($H139:O139),'England+Wales COVID data'!$D$14)</f>
        <v>0</v>
      </c>
      <c r="Q139">
        <f>MIN($G139-SUM($H139:P139),'England+Wales COVID data'!$D$13)</f>
        <v>0</v>
      </c>
      <c r="R139">
        <f>MIN($G139-SUM($H139:Q139),'England+Wales COVID data'!$D$12)</f>
        <v>0</v>
      </c>
      <c r="S139">
        <f>MIN($G139-SUM($H139:R139),'England+Wales COVID data'!$D$11)</f>
        <v>0</v>
      </c>
      <c r="T139">
        <f>MIN($G139-SUM($H139:S139),'England+Wales COVID data'!$D$10)</f>
        <v>0</v>
      </c>
      <c r="U139">
        <f>MIN($G139-SUM($H139:T139),'England+Wales COVID data'!$D$9)</f>
        <v>0</v>
      </c>
      <c r="V139">
        <f>MIN($G139-SUM($H139:U139),'England+Wales COVID data'!$D$8)</f>
        <v>0</v>
      </c>
      <c r="W139">
        <f>MIN($G139-SUM($H139:V139),'England+Wales COVID data'!$D$7)</f>
        <v>0</v>
      </c>
      <c r="X139">
        <f>MIN($G139-SUM($H139:W139),'England+Wales COVID data'!$D$6)</f>
        <v>0</v>
      </c>
      <c r="Y139">
        <f>MIN($G139-SUM($H139:X139),'England+Wales COVID data'!$D$5)</f>
        <v>0</v>
      </c>
      <c r="Z139">
        <f>MIN($G139-SUM($H139:Y139),'England+Wales COVID data'!$D$4)</f>
        <v>0</v>
      </c>
      <c r="AA139">
        <f>MIN($G139-SUM($H139:Z139),'England+Wales COVID data'!$D$3)</f>
        <v>0</v>
      </c>
      <c r="AB139">
        <f t="shared" si="68"/>
        <v>17124000</v>
      </c>
      <c r="AC139">
        <f t="shared" ca="1" si="69"/>
        <v>502511.05</v>
      </c>
      <c r="AD139">
        <f t="shared" ca="1" si="70"/>
        <v>872515.14999999991</v>
      </c>
      <c r="AE139">
        <f t="shared" ca="1" si="71"/>
        <v>1417207.15</v>
      </c>
      <c r="AF139">
        <f t="shared" ca="1" si="72"/>
        <v>1885868.75</v>
      </c>
      <c r="AG139">
        <f t="shared" ca="1" si="73"/>
        <v>2755144.4</v>
      </c>
      <c r="AH139">
        <f t="shared" ca="1" si="74"/>
        <v>2856437.1999999997</v>
      </c>
      <c r="AI139">
        <f t="shared" ca="1" si="75"/>
        <v>2985616.3</v>
      </c>
      <c r="AJ139">
        <f t="shared" ca="1" si="76"/>
        <v>0</v>
      </c>
      <c r="AK139">
        <f t="shared" ca="1" si="77"/>
        <v>0</v>
      </c>
      <c r="AL139">
        <f t="shared" ca="1" si="78"/>
        <v>0</v>
      </c>
      <c r="AM139">
        <f t="shared" ca="1" si="79"/>
        <v>0</v>
      </c>
      <c r="AN139">
        <f t="shared" ca="1" si="80"/>
        <v>0</v>
      </c>
      <c r="AO139">
        <f t="shared" ca="1" si="81"/>
        <v>0</v>
      </c>
      <c r="AP139">
        <f t="shared" ca="1" si="82"/>
        <v>0</v>
      </c>
      <c r="AQ139">
        <f t="shared" ca="1" si="83"/>
        <v>0</v>
      </c>
      <c r="AR139">
        <f t="shared" ca="1" si="84"/>
        <v>0</v>
      </c>
      <c r="AS139">
        <f t="shared" ca="1" si="85"/>
        <v>0</v>
      </c>
      <c r="AT139">
        <f t="shared" ca="1" si="86"/>
        <v>0</v>
      </c>
      <c r="AU139">
        <f t="shared" ca="1" si="87"/>
        <v>0</v>
      </c>
      <c r="AV139">
        <f t="shared" ca="1" si="88"/>
        <v>0</v>
      </c>
      <c r="AW139">
        <f t="shared" ca="1" si="89"/>
        <v>13275300</v>
      </c>
      <c r="AX139">
        <f ca="1">('England+Wales COVID data'!$G$22*AC139/'England+Wales COVID data'!$D$22)</f>
        <v>13806.349999999999</v>
      </c>
      <c r="AY139">
        <f ca="1">('England+Wales COVID data'!$G$21*AD139/'England+Wales COVID data'!$D$21)</f>
        <v>13154.65</v>
      </c>
      <c r="AZ139">
        <f ca="1">('England+Wales COVID data'!$G$20*AE139/'England+Wales COVID data'!$D$20)</f>
        <v>12379.449999999999</v>
      </c>
      <c r="BA139">
        <f ca="1">('England+Wales COVID data'!$G$19*AF139/'England+Wales COVID data'!$D$19)</f>
        <v>8835.9500000000007</v>
      </c>
      <c r="BB139">
        <f ca="1">('England+Wales COVID data'!$G$18*AG139/'England+Wales COVID data'!$D$18)</f>
        <v>6117.0499999999993</v>
      </c>
      <c r="BC139">
        <f ca="1">('England+Wales COVID data'!$G$17*AH139/'England+Wales COVID data'!$D$17)</f>
        <v>3663.2</v>
      </c>
      <c r="BD139">
        <f ca="1">('England+Wales COVID data'!$G$16*AI139/'England+Wales COVID data'!$D$16)</f>
        <v>2524.9211294219649</v>
      </c>
      <c r="BE139">
        <f ca="1">('England+Wales COVID data'!$G$15*AJ139/'England+Wales COVID data'!$D$15)</f>
        <v>0</v>
      </c>
      <c r="BF139">
        <f ca="1">('England+Wales COVID data'!$G$14*AK139/'England+Wales COVID data'!$D$14)</f>
        <v>0</v>
      </c>
      <c r="BG139">
        <f ca="1">('England+Wales COVID data'!$G$13*AL139/'England+Wales COVID data'!$D$13)</f>
        <v>0</v>
      </c>
      <c r="BH139">
        <f ca="1">('England+Wales COVID data'!$G$12*AM139/'England+Wales COVID data'!$D$12)</f>
        <v>0</v>
      </c>
      <c r="BI139">
        <f ca="1">('England+Wales COVID data'!$G$11*AN139/'England+Wales COVID data'!$D$11)</f>
        <v>0</v>
      </c>
      <c r="BJ139">
        <f ca="1">('England+Wales COVID data'!$G$10*AO139/'England+Wales COVID data'!$D$10)</f>
        <v>0</v>
      </c>
      <c r="BK139">
        <f ca="1">('England+Wales COVID data'!$G$9*AP139/'England+Wales COVID data'!$D$9)</f>
        <v>0</v>
      </c>
      <c r="BL139">
        <f ca="1">('England+Wales COVID data'!$G$8*AQ139/'England+Wales COVID data'!$D$8)</f>
        <v>0</v>
      </c>
      <c r="BM139">
        <f ca="1">('England+Wales COVID data'!$G$7*AR139/'England+Wales COVID data'!$D$7)</f>
        <v>0</v>
      </c>
      <c r="BN139">
        <f ca="1">('England+Wales COVID data'!$G$6*AS139/'England+Wales COVID data'!$D$6)</f>
        <v>0</v>
      </c>
      <c r="BO139">
        <f ca="1">('England+Wales COVID data'!$G$5*AT139/'England+Wales COVID data'!$D$5)</f>
        <v>0</v>
      </c>
      <c r="BP139">
        <f ca="1">('England+Wales COVID data'!$G$4*AU139/'England+Wales COVID data'!$D$4)</f>
        <v>0</v>
      </c>
      <c r="BQ139">
        <f ca="1">('England+Wales COVID data'!$G$3*AV139/'England+Wales COVID data'!$D$3)</f>
        <v>0</v>
      </c>
      <c r="BR139">
        <f t="shared" ca="1" si="90"/>
        <v>60481.571129421958</v>
      </c>
      <c r="BS139">
        <f>100*AB139/'England+Wales COVID data'!$D$23</f>
        <v>28.966870773941366</v>
      </c>
      <c r="BT139">
        <f ca="1">100*BR139/'England+Wales COVID data'!$G$23</f>
        <v>88.880747603782552</v>
      </c>
    </row>
    <row r="140" spans="4:72" x14ac:dyDescent="0.4">
      <c r="D140" s="7">
        <f t="shared" si="91"/>
        <v>44310</v>
      </c>
      <c r="E140" s="1">
        <v>137</v>
      </c>
      <c r="F140" s="1">
        <f t="shared" si="92"/>
        <v>150000</v>
      </c>
      <c r="G140">
        <f>SUM($F$3:F139)</f>
        <v>17274000</v>
      </c>
      <c r="H140">
        <f>MIN(G140,'England+Wales COVID data'!$D$22)</f>
        <v>528959</v>
      </c>
      <c r="I140">
        <f>MIN(G140-SUM(H140),'England+Wales COVID data'!$D$21)</f>
        <v>918437</v>
      </c>
      <c r="J140">
        <f>MIN($G140-SUM($H140:I140),'England+Wales COVID data'!$D$20)</f>
        <v>1491797</v>
      </c>
      <c r="K140">
        <f>MIN($G140-SUM($H140:J140),'England+Wales COVID data'!$D$19)</f>
        <v>1985125</v>
      </c>
      <c r="L140">
        <f>MIN($G140-SUM($H140:K140),'England+Wales COVID data'!$D$18)</f>
        <v>2900152</v>
      </c>
      <c r="M140">
        <f>MIN($G140-SUM($H140:L140),'England+Wales COVID data'!$D$17)</f>
        <v>3006776</v>
      </c>
      <c r="N140">
        <f>MIN($G140-SUM($H140:M140),'England+Wales COVID data'!$D$16)</f>
        <v>3234026</v>
      </c>
      <c r="O140">
        <f>MIN($G140-SUM($H140:N140),'England+Wales COVID data'!$D$15)</f>
        <v>3208728</v>
      </c>
      <c r="P140">
        <f>MIN($G140-SUM($H140:O140),'England+Wales COVID data'!$D$14)</f>
        <v>0</v>
      </c>
      <c r="Q140">
        <f>MIN($G140-SUM($H140:P140),'England+Wales COVID data'!$D$13)</f>
        <v>0</v>
      </c>
      <c r="R140">
        <f>MIN($G140-SUM($H140:Q140),'England+Wales COVID data'!$D$12)</f>
        <v>0</v>
      </c>
      <c r="S140">
        <f>MIN($G140-SUM($H140:R140),'England+Wales COVID data'!$D$11)</f>
        <v>0</v>
      </c>
      <c r="T140">
        <f>MIN($G140-SUM($H140:S140),'England+Wales COVID data'!$D$10)</f>
        <v>0</v>
      </c>
      <c r="U140">
        <f>MIN($G140-SUM($H140:T140),'England+Wales COVID data'!$D$9)</f>
        <v>0</v>
      </c>
      <c r="V140">
        <f>MIN($G140-SUM($H140:U140),'England+Wales COVID data'!$D$8)</f>
        <v>0</v>
      </c>
      <c r="W140">
        <f>MIN($G140-SUM($H140:V140),'England+Wales COVID data'!$D$7)</f>
        <v>0</v>
      </c>
      <c r="X140">
        <f>MIN($G140-SUM($H140:W140),'England+Wales COVID data'!$D$6)</f>
        <v>0</v>
      </c>
      <c r="Y140">
        <f>MIN($G140-SUM($H140:X140),'England+Wales COVID data'!$D$5)</f>
        <v>0</v>
      </c>
      <c r="Z140">
        <f>MIN($G140-SUM($H140:Y140),'England+Wales COVID data'!$D$4)</f>
        <v>0</v>
      </c>
      <c r="AA140">
        <f>MIN($G140-SUM($H140:Z140),'England+Wales COVID data'!$D$3)</f>
        <v>0</v>
      </c>
      <c r="AB140">
        <f t="shared" si="68"/>
        <v>17274000</v>
      </c>
      <c r="AC140">
        <f t="shared" ca="1" si="69"/>
        <v>502511.05</v>
      </c>
      <c r="AD140">
        <f t="shared" ca="1" si="70"/>
        <v>872515.14999999991</v>
      </c>
      <c r="AE140">
        <f t="shared" ca="1" si="71"/>
        <v>1417207.15</v>
      </c>
      <c r="AF140">
        <f t="shared" ca="1" si="72"/>
        <v>1885868.75</v>
      </c>
      <c r="AG140">
        <f t="shared" ca="1" si="73"/>
        <v>2755144.4</v>
      </c>
      <c r="AH140">
        <f t="shared" ca="1" si="74"/>
        <v>2856437.1999999997</v>
      </c>
      <c r="AI140">
        <f t="shared" ca="1" si="75"/>
        <v>3072324.6999999997</v>
      </c>
      <c r="AJ140">
        <f t="shared" ca="1" si="76"/>
        <v>55791.6</v>
      </c>
      <c r="AK140">
        <f t="shared" ca="1" si="77"/>
        <v>0</v>
      </c>
      <c r="AL140">
        <f t="shared" ca="1" si="78"/>
        <v>0</v>
      </c>
      <c r="AM140">
        <f t="shared" ca="1" si="79"/>
        <v>0</v>
      </c>
      <c r="AN140">
        <f t="shared" ca="1" si="80"/>
        <v>0</v>
      </c>
      <c r="AO140">
        <f t="shared" ca="1" si="81"/>
        <v>0</v>
      </c>
      <c r="AP140">
        <f t="shared" ca="1" si="82"/>
        <v>0</v>
      </c>
      <c r="AQ140">
        <f t="shared" ca="1" si="83"/>
        <v>0</v>
      </c>
      <c r="AR140">
        <f t="shared" ca="1" si="84"/>
        <v>0</v>
      </c>
      <c r="AS140">
        <f t="shared" ca="1" si="85"/>
        <v>0</v>
      </c>
      <c r="AT140">
        <f t="shared" ca="1" si="86"/>
        <v>0</v>
      </c>
      <c r="AU140">
        <f t="shared" ca="1" si="87"/>
        <v>0</v>
      </c>
      <c r="AV140">
        <f t="shared" ca="1" si="88"/>
        <v>0</v>
      </c>
      <c r="AW140">
        <f t="shared" ca="1" si="89"/>
        <v>13417799.999999998</v>
      </c>
      <c r="AX140">
        <f ca="1">('England+Wales COVID data'!$G$22*AC140/'England+Wales COVID data'!$D$22)</f>
        <v>13806.349999999999</v>
      </c>
      <c r="AY140">
        <f ca="1">('England+Wales COVID data'!$G$21*AD140/'England+Wales COVID data'!$D$21)</f>
        <v>13154.65</v>
      </c>
      <c r="AZ140">
        <f ca="1">('England+Wales COVID data'!$G$20*AE140/'England+Wales COVID data'!$D$20)</f>
        <v>12379.449999999999</v>
      </c>
      <c r="BA140">
        <f ca="1">('England+Wales COVID data'!$G$19*AF140/'England+Wales COVID data'!$D$19)</f>
        <v>8835.9500000000007</v>
      </c>
      <c r="BB140">
        <f ca="1">('England+Wales COVID data'!$G$18*AG140/'England+Wales COVID data'!$D$18)</f>
        <v>6117.0499999999993</v>
      </c>
      <c r="BC140">
        <f ca="1">('England+Wales COVID data'!$G$17*AH140/'England+Wales COVID data'!$D$17)</f>
        <v>3663.2</v>
      </c>
      <c r="BD140">
        <f ca="1">('England+Wales COVID data'!$G$16*AI140/'England+Wales COVID data'!$D$16)</f>
        <v>2598.2499999999995</v>
      </c>
      <c r="BE140">
        <f ca="1">('England+Wales COVID data'!$G$15*AJ140/'England+Wales COVID data'!$D$15)</f>
        <v>27.766370981972564</v>
      </c>
      <c r="BF140">
        <f ca="1">('England+Wales COVID data'!$G$14*AK140/'England+Wales COVID data'!$D$14)</f>
        <v>0</v>
      </c>
      <c r="BG140">
        <f ca="1">('England+Wales COVID data'!$G$13*AL140/'England+Wales COVID data'!$D$13)</f>
        <v>0</v>
      </c>
      <c r="BH140">
        <f ca="1">('England+Wales COVID data'!$G$12*AM140/'England+Wales COVID data'!$D$12)</f>
        <v>0</v>
      </c>
      <c r="BI140">
        <f ca="1">('England+Wales COVID data'!$G$11*AN140/'England+Wales COVID data'!$D$11)</f>
        <v>0</v>
      </c>
      <c r="BJ140">
        <f ca="1">('England+Wales COVID data'!$G$10*AO140/'England+Wales COVID data'!$D$10)</f>
        <v>0</v>
      </c>
      <c r="BK140">
        <f ca="1">('England+Wales COVID data'!$G$9*AP140/'England+Wales COVID data'!$D$9)</f>
        <v>0</v>
      </c>
      <c r="BL140">
        <f ca="1">('England+Wales COVID data'!$G$8*AQ140/'England+Wales COVID data'!$D$8)</f>
        <v>0</v>
      </c>
      <c r="BM140">
        <f ca="1">('England+Wales COVID data'!$G$7*AR140/'England+Wales COVID data'!$D$7)</f>
        <v>0</v>
      </c>
      <c r="BN140">
        <f ca="1">('England+Wales COVID data'!$G$6*AS140/'England+Wales COVID data'!$D$6)</f>
        <v>0</v>
      </c>
      <c r="BO140">
        <f ca="1">('England+Wales COVID data'!$G$5*AT140/'England+Wales COVID data'!$D$5)</f>
        <v>0</v>
      </c>
      <c r="BP140">
        <f ca="1">('England+Wales COVID data'!$G$4*AU140/'England+Wales COVID data'!$D$4)</f>
        <v>0</v>
      </c>
      <c r="BQ140">
        <f ca="1">('England+Wales COVID data'!$G$3*AV140/'England+Wales COVID data'!$D$3)</f>
        <v>0</v>
      </c>
      <c r="BR140">
        <f t="shared" ca="1" si="90"/>
        <v>60582.66637098197</v>
      </c>
      <c r="BS140">
        <f>100*AB140/'England+Wales COVID data'!$D$23</f>
        <v>29.220610006369025</v>
      </c>
      <c r="BT140">
        <f ca="1">100*BR140/'England+Wales COVID data'!$G$23</f>
        <v>89.029312207532868</v>
      </c>
    </row>
    <row r="141" spans="4:72" x14ac:dyDescent="0.4">
      <c r="D141" s="7">
        <f t="shared" si="91"/>
        <v>44311</v>
      </c>
      <c r="E141" s="1">
        <v>138</v>
      </c>
      <c r="F141" s="1">
        <f t="shared" si="92"/>
        <v>150000</v>
      </c>
      <c r="G141">
        <f>SUM($F$3:F140)</f>
        <v>17424000</v>
      </c>
      <c r="H141">
        <f>MIN(G141,'England+Wales COVID data'!$D$22)</f>
        <v>528959</v>
      </c>
      <c r="I141">
        <f>MIN(G141-SUM(H141),'England+Wales COVID data'!$D$21)</f>
        <v>918437</v>
      </c>
      <c r="J141">
        <f>MIN($G141-SUM($H141:I141),'England+Wales COVID data'!$D$20)</f>
        <v>1491797</v>
      </c>
      <c r="K141">
        <f>MIN($G141-SUM($H141:J141),'England+Wales COVID data'!$D$19)</f>
        <v>1985125</v>
      </c>
      <c r="L141">
        <f>MIN($G141-SUM($H141:K141),'England+Wales COVID data'!$D$18)</f>
        <v>2900152</v>
      </c>
      <c r="M141">
        <f>MIN($G141-SUM($H141:L141),'England+Wales COVID data'!$D$17)</f>
        <v>3006776</v>
      </c>
      <c r="N141">
        <f>MIN($G141-SUM($H141:M141),'England+Wales COVID data'!$D$16)</f>
        <v>3234026</v>
      </c>
      <c r="O141">
        <f>MIN($G141-SUM($H141:N141),'England+Wales COVID data'!$D$15)</f>
        <v>3358728</v>
      </c>
      <c r="P141">
        <f>MIN($G141-SUM($H141:O141),'England+Wales COVID data'!$D$14)</f>
        <v>0</v>
      </c>
      <c r="Q141">
        <f>MIN($G141-SUM($H141:P141),'England+Wales COVID data'!$D$13)</f>
        <v>0</v>
      </c>
      <c r="R141">
        <f>MIN($G141-SUM($H141:Q141),'England+Wales COVID data'!$D$12)</f>
        <v>0</v>
      </c>
      <c r="S141">
        <f>MIN($G141-SUM($H141:R141),'England+Wales COVID data'!$D$11)</f>
        <v>0</v>
      </c>
      <c r="T141">
        <f>MIN($G141-SUM($H141:S141),'England+Wales COVID data'!$D$10)</f>
        <v>0</v>
      </c>
      <c r="U141">
        <f>MIN($G141-SUM($H141:T141),'England+Wales COVID data'!$D$9)</f>
        <v>0</v>
      </c>
      <c r="V141">
        <f>MIN($G141-SUM($H141:U141),'England+Wales COVID data'!$D$8)</f>
        <v>0</v>
      </c>
      <c r="W141">
        <f>MIN($G141-SUM($H141:V141),'England+Wales COVID data'!$D$7)</f>
        <v>0</v>
      </c>
      <c r="X141">
        <f>MIN($G141-SUM($H141:W141),'England+Wales COVID data'!$D$6)</f>
        <v>0</v>
      </c>
      <c r="Y141">
        <f>MIN($G141-SUM($H141:X141),'England+Wales COVID data'!$D$5)</f>
        <v>0</v>
      </c>
      <c r="Z141">
        <f>MIN($G141-SUM($H141:Y141),'England+Wales COVID data'!$D$4)</f>
        <v>0</v>
      </c>
      <c r="AA141">
        <f>MIN($G141-SUM($H141:Z141),'England+Wales COVID data'!$D$3)</f>
        <v>0</v>
      </c>
      <c r="AB141">
        <f t="shared" si="68"/>
        <v>17424000</v>
      </c>
      <c r="AC141">
        <f t="shared" ca="1" si="69"/>
        <v>502511.05</v>
      </c>
      <c r="AD141">
        <f t="shared" ca="1" si="70"/>
        <v>872515.14999999991</v>
      </c>
      <c r="AE141">
        <f t="shared" ca="1" si="71"/>
        <v>1417207.15</v>
      </c>
      <c r="AF141">
        <f t="shared" ca="1" si="72"/>
        <v>1885868.75</v>
      </c>
      <c r="AG141">
        <f t="shared" ca="1" si="73"/>
        <v>2755144.4</v>
      </c>
      <c r="AH141">
        <f t="shared" ca="1" si="74"/>
        <v>2856437.1999999997</v>
      </c>
      <c r="AI141">
        <f t="shared" ca="1" si="75"/>
        <v>3072324.6999999997</v>
      </c>
      <c r="AJ141">
        <f t="shared" ca="1" si="76"/>
        <v>198291.59999999998</v>
      </c>
      <c r="AK141">
        <f t="shared" ca="1" si="77"/>
        <v>0</v>
      </c>
      <c r="AL141">
        <f t="shared" ca="1" si="78"/>
        <v>0</v>
      </c>
      <c r="AM141">
        <f t="shared" ca="1" si="79"/>
        <v>0</v>
      </c>
      <c r="AN141">
        <f t="shared" ca="1" si="80"/>
        <v>0</v>
      </c>
      <c r="AO141">
        <f t="shared" ca="1" si="81"/>
        <v>0</v>
      </c>
      <c r="AP141">
        <f t="shared" ca="1" si="82"/>
        <v>0</v>
      </c>
      <c r="AQ141">
        <f t="shared" ca="1" si="83"/>
        <v>0</v>
      </c>
      <c r="AR141">
        <f t="shared" ca="1" si="84"/>
        <v>0</v>
      </c>
      <c r="AS141">
        <f t="shared" ca="1" si="85"/>
        <v>0</v>
      </c>
      <c r="AT141">
        <f t="shared" ca="1" si="86"/>
        <v>0</v>
      </c>
      <c r="AU141">
        <f t="shared" ca="1" si="87"/>
        <v>0</v>
      </c>
      <c r="AV141">
        <f t="shared" ca="1" si="88"/>
        <v>0</v>
      </c>
      <c r="AW141">
        <f t="shared" ca="1" si="89"/>
        <v>13560299.999999998</v>
      </c>
      <c r="AX141">
        <f ca="1">('England+Wales COVID data'!$G$22*AC141/'England+Wales COVID data'!$D$22)</f>
        <v>13806.349999999999</v>
      </c>
      <c r="AY141">
        <f ca="1">('England+Wales COVID data'!$G$21*AD141/'England+Wales COVID data'!$D$21)</f>
        <v>13154.65</v>
      </c>
      <c r="AZ141">
        <f ca="1">('England+Wales COVID data'!$G$20*AE141/'England+Wales COVID data'!$D$20)</f>
        <v>12379.449999999999</v>
      </c>
      <c r="BA141">
        <f ca="1">('England+Wales COVID data'!$G$19*AF141/'England+Wales COVID data'!$D$19)</f>
        <v>8835.9500000000007</v>
      </c>
      <c r="BB141">
        <f ca="1">('England+Wales COVID data'!$G$18*AG141/'England+Wales COVID data'!$D$18)</f>
        <v>6117.0499999999993</v>
      </c>
      <c r="BC141">
        <f ca="1">('England+Wales COVID data'!$G$17*AH141/'England+Wales COVID data'!$D$17)</f>
        <v>3663.2</v>
      </c>
      <c r="BD141">
        <f ca="1">('England+Wales COVID data'!$G$16*AI141/'England+Wales COVID data'!$D$16)</f>
        <v>2598.2499999999995</v>
      </c>
      <c r="BE141">
        <f ca="1">('England+Wales COVID data'!$G$15*AJ141/'England+Wales COVID data'!$D$15)</f>
        <v>98.685790122687123</v>
      </c>
      <c r="BF141">
        <f ca="1">('England+Wales COVID data'!$G$14*AK141/'England+Wales COVID data'!$D$14)</f>
        <v>0</v>
      </c>
      <c r="BG141">
        <f ca="1">('England+Wales COVID data'!$G$13*AL141/'England+Wales COVID data'!$D$13)</f>
        <v>0</v>
      </c>
      <c r="BH141">
        <f ca="1">('England+Wales COVID data'!$G$12*AM141/'England+Wales COVID data'!$D$12)</f>
        <v>0</v>
      </c>
      <c r="BI141">
        <f ca="1">('England+Wales COVID data'!$G$11*AN141/'England+Wales COVID data'!$D$11)</f>
        <v>0</v>
      </c>
      <c r="BJ141">
        <f ca="1">('England+Wales COVID data'!$G$10*AO141/'England+Wales COVID data'!$D$10)</f>
        <v>0</v>
      </c>
      <c r="BK141">
        <f ca="1">('England+Wales COVID data'!$G$9*AP141/'England+Wales COVID data'!$D$9)</f>
        <v>0</v>
      </c>
      <c r="BL141">
        <f ca="1">('England+Wales COVID data'!$G$8*AQ141/'England+Wales COVID data'!$D$8)</f>
        <v>0</v>
      </c>
      <c r="BM141">
        <f ca="1">('England+Wales COVID data'!$G$7*AR141/'England+Wales COVID data'!$D$7)</f>
        <v>0</v>
      </c>
      <c r="BN141">
        <f ca="1">('England+Wales COVID data'!$G$6*AS141/'England+Wales COVID data'!$D$6)</f>
        <v>0</v>
      </c>
      <c r="BO141">
        <f ca="1">('England+Wales COVID data'!$G$5*AT141/'England+Wales COVID data'!$D$5)</f>
        <v>0</v>
      </c>
      <c r="BP141">
        <f ca="1">('England+Wales COVID data'!$G$4*AU141/'England+Wales COVID data'!$D$4)</f>
        <v>0</v>
      </c>
      <c r="BQ141">
        <f ca="1">('England+Wales COVID data'!$G$3*AV141/'England+Wales COVID data'!$D$3)</f>
        <v>0</v>
      </c>
      <c r="BR141">
        <f t="shared" ca="1" si="90"/>
        <v>60653.585790122685</v>
      </c>
      <c r="BS141">
        <f>100*AB141/'England+Wales COVID data'!$D$23</f>
        <v>29.47434923879668</v>
      </c>
      <c r="BT141">
        <f ca="1">100*BR141/'England+Wales COVID data'!$G$23</f>
        <v>89.133531904130436</v>
      </c>
    </row>
    <row r="142" spans="4:72" x14ac:dyDescent="0.4">
      <c r="D142" s="7">
        <f t="shared" si="91"/>
        <v>44312</v>
      </c>
      <c r="E142" s="1">
        <v>139</v>
      </c>
      <c r="F142" s="1">
        <f t="shared" si="92"/>
        <v>150000</v>
      </c>
      <c r="G142">
        <f>SUM($F$3:F141)</f>
        <v>17574000</v>
      </c>
      <c r="H142">
        <f>MIN(G142,'England+Wales COVID data'!$D$22)</f>
        <v>528959</v>
      </c>
      <c r="I142">
        <f>MIN(G142-SUM(H142),'England+Wales COVID data'!$D$21)</f>
        <v>918437</v>
      </c>
      <c r="J142">
        <f>MIN($G142-SUM($H142:I142),'England+Wales COVID data'!$D$20)</f>
        <v>1491797</v>
      </c>
      <c r="K142">
        <f>MIN($G142-SUM($H142:J142),'England+Wales COVID data'!$D$19)</f>
        <v>1985125</v>
      </c>
      <c r="L142">
        <f>MIN($G142-SUM($H142:K142),'England+Wales COVID data'!$D$18)</f>
        <v>2900152</v>
      </c>
      <c r="M142">
        <f>MIN($G142-SUM($H142:L142),'England+Wales COVID data'!$D$17)</f>
        <v>3006776</v>
      </c>
      <c r="N142">
        <f>MIN($G142-SUM($H142:M142),'England+Wales COVID data'!$D$16)</f>
        <v>3234026</v>
      </c>
      <c r="O142">
        <f>MIN($G142-SUM($H142:N142),'England+Wales COVID data'!$D$15)</f>
        <v>3508728</v>
      </c>
      <c r="P142">
        <f>MIN($G142-SUM($H142:O142),'England+Wales COVID data'!$D$14)</f>
        <v>0</v>
      </c>
      <c r="Q142">
        <f>MIN($G142-SUM($H142:P142),'England+Wales COVID data'!$D$13)</f>
        <v>0</v>
      </c>
      <c r="R142">
        <f>MIN($G142-SUM($H142:Q142),'England+Wales COVID data'!$D$12)</f>
        <v>0</v>
      </c>
      <c r="S142">
        <f>MIN($G142-SUM($H142:R142),'England+Wales COVID data'!$D$11)</f>
        <v>0</v>
      </c>
      <c r="T142">
        <f>MIN($G142-SUM($H142:S142),'England+Wales COVID data'!$D$10)</f>
        <v>0</v>
      </c>
      <c r="U142">
        <f>MIN($G142-SUM($H142:T142),'England+Wales COVID data'!$D$9)</f>
        <v>0</v>
      </c>
      <c r="V142">
        <f>MIN($G142-SUM($H142:U142),'England+Wales COVID data'!$D$8)</f>
        <v>0</v>
      </c>
      <c r="W142">
        <f>MIN($G142-SUM($H142:V142),'England+Wales COVID data'!$D$7)</f>
        <v>0</v>
      </c>
      <c r="X142">
        <f>MIN($G142-SUM($H142:W142),'England+Wales COVID data'!$D$6)</f>
        <v>0</v>
      </c>
      <c r="Y142">
        <f>MIN($G142-SUM($H142:X142),'England+Wales COVID data'!$D$5)</f>
        <v>0</v>
      </c>
      <c r="Z142">
        <f>MIN($G142-SUM($H142:Y142),'England+Wales COVID data'!$D$4)</f>
        <v>0</v>
      </c>
      <c r="AA142">
        <f>MIN($G142-SUM($H142:Z142),'England+Wales COVID data'!$D$3)</f>
        <v>0</v>
      </c>
      <c r="AB142">
        <f t="shared" si="68"/>
        <v>17574000</v>
      </c>
      <c r="AC142">
        <f t="shared" ca="1" si="69"/>
        <v>502511.05</v>
      </c>
      <c r="AD142">
        <f t="shared" ca="1" si="70"/>
        <v>872515.14999999991</v>
      </c>
      <c r="AE142">
        <f t="shared" ca="1" si="71"/>
        <v>1417207.15</v>
      </c>
      <c r="AF142">
        <f t="shared" ca="1" si="72"/>
        <v>1885868.75</v>
      </c>
      <c r="AG142">
        <f t="shared" ca="1" si="73"/>
        <v>2755144.4</v>
      </c>
      <c r="AH142">
        <f t="shared" ca="1" si="74"/>
        <v>2856437.1999999997</v>
      </c>
      <c r="AI142">
        <f t="shared" ca="1" si="75"/>
        <v>3072324.6999999997</v>
      </c>
      <c r="AJ142">
        <f t="shared" ca="1" si="76"/>
        <v>340791.6</v>
      </c>
      <c r="AK142">
        <f t="shared" ca="1" si="77"/>
        <v>0</v>
      </c>
      <c r="AL142">
        <f t="shared" ca="1" si="78"/>
        <v>0</v>
      </c>
      <c r="AM142">
        <f t="shared" ca="1" si="79"/>
        <v>0</v>
      </c>
      <c r="AN142">
        <f t="shared" ca="1" si="80"/>
        <v>0</v>
      </c>
      <c r="AO142">
        <f t="shared" ca="1" si="81"/>
        <v>0</v>
      </c>
      <c r="AP142">
        <f t="shared" ca="1" si="82"/>
        <v>0</v>
      </c>
      <c r="AQ142">
        <f t="shared" ca="1" si="83"/>
        <v>0</v>
      </c>
      <c r="AR142">
        <f t="shared" ca="1" si="84"/>
        <v>0</v>
      </c>
      <c r="AS142">
        <f t="shared" ca="1" si="85"/>
        <v>0</v>
      </c>
      <c r="AT142">
        <f t="shared" ca="1" si="86"/>
        <v>0</v>
      </c>
      <c r="AU142">
        <f t="shared" ca="1" si="87"/>
        <v>0</v>
      </c>
      <c r="AV142">
        <f t="shared" ca="1" si="88"/>
        <v>0</v>
      </c>
      <c r="AW142">
        <f t="shared" ca="1" si="89"/>
        <v>13702799.999999998</v>
      </c>
      <c r="AX142">
        <f ca="1">('England+Wales COVID data'!$G$22*AC142/'England+Wales COVID data'!$D$22)</f>
        <v>13806.349999999999</v>
      </c>
      <c r="AY142">
        <f ca="1">('England+Wales COVID data'!$G$21*AD142/'England+Wales COVID data'!$D$21)</f>
        <v>13154.65</v>
      </c>
      <c r="AZ142">
        <f ca="1">('England+Wales COVID data'!$G$20*AE142/'England+Wales COVID data'!$D$20)</f>
        <v>12379.449999999999</v>
      </c>
      <c r="BA142">
        <f ca="1">('England+Wales COVID data'!$G$19*AF142/'England+Wales COVID data'!$D$19)</f>
        <v>8835.9500000000007</v>
      </c>
      <c r="BB142">
        <f ca="1">('England+Wales COVID data'!$G$18*AG142/'England+Wales COVID data'!$D$18)</f>
        <v>6117.0499999999993</v>
      </c>
      <c r="BC142">
        <f ca="1">('England+Wales COVID data'!$G$17*AH142/'England+Wales COVID data'!$D$17)</f>
        <v>3663.2</v>
      </c>
      <c r="BD142">
        <f ca="1">('England+Wales COVID data'!$G$16*AI142/'England+Wales COVID data'!$D$16)</f>
        <v>2598.2499999999995</v>
      </c>
      <c r="BE142">
        <f ca="1">('England+Wales COVID data'!$G$15*AJ142/'England+Wales COVID data'!$D$15)</f>
        <v>169.60520926340169</v>
      </c>
      <c r="BF142">
        <f ca="1">('England+Wales COVID data'!$G$14*AK142/'England+Wales COVID data'!$D$14)</f>
        <v>0</v>
      </c>
      <c r="BG142">
        <f ca="1">('England+Wales COVID data'!$G$13*AL142/'England+Wales COVID data'!$D$13)</f>
        <v>0</v>
      </c>
      <c r="BH142">
        <f ca="1">('England+Wales COVID data'!$G$12*AM142/'England+Wales COVID data'!$D$12)</f>
        <v>0</v>
      </c>
      <c r="BI142">
        <f ca="1">('England+Wales COVID data'!$G$11*AN142/'England+Wales COVID data'!$D$11)</f>
        <v>0</v>
      </c>
      <c r="BJ142">
        <f ca="1">('England+Wales COVID data'!$G$10*AO142/'England+Wales COVID data'!$D$10)</f>
        <v>0</v>
      </c>
      <c r="BK142">
        <f ca="1">('England+Wales COVID data'!$G$9*AP142/'England+Wales COVID data'!$D$9)</f>
        <v>0</v>
      </c>
      <c r="BL142">
        <f ca="1">('England+Wales COVID data'!$G$8*AQ142/'England+Wales COVID data'!$D$8)</f>
        <v>0</v>
      </c>
      <c r="BM142">
        <f ca="1">('England+Wales COVID data'!$G$7*AR142/'England+Wales COVID data'!$D$7)</f>
        <v>0</v>
      </c>
      <c r="BN142">
        <f ca="1">('England+Wales COVID data'!$G$6*AS142/'England+Wales COVID data'!$D$6)</f>
        <v>0</v>
      </c>
      <c r="BO142">
        <f ca="1">('England+Wales COVID data'!$G$5*AT142/'England+Wales COVID data'!$D$5)</f>
        <v>0</v>
      </c>
      <c r="BP142">
        <f ca="1">('England+Wales COVID data'!$G$4*AU142/'England+Wales COVID data'!$D$4)</f>
        <v>0</v>
      </c>
      <c r="BQ142">
        <f ca="1">('England+Wales COVID data'!$G$3*AV142/'England+Wales COVID data'!$D$3)</f>
        <v>0</v>
      </c>
      <c r="BR142">
        <f t="shared" ca="1" si="90"/>
        <v>60724.505209263392</v>
      </c>
      <c r="BS142">
        <f>100*AB142/'England+Wales COVID data'!$D$23</f>
        <v>29.728088471224339</v>
      </c>
      <c r="BT142">
        <f ca="1">100*BR142/'England+Wales COVID data'!$G$23</f>
        <v>89.237751600728004</v>
      </c>
    </row>
    <row r="143" spans="4:72" x14ac:dyDescent="0.4">
      <c r="D143" s="7">
        <f t="shared" si="91"/>
        <v>44313</v>
      </c>
      <c r="E143" s="1">
        <v>140</v>
      </c>
      <c r="F143" s="1">
        <f t="shared" si="92"/>
        <v>150000</v>
      </c>
      <c r="G143">
        <f>SUM($F$3:F142)</f>
        <v>17724000</v>
      </c>
      <c r="H143">
        <f>MIN(G143,'England+Wales COVID data'!$D$22)</f>
        <v>528959</v>
      </c>
      <c r="I143">
        <f>MIN(G143-SUM(H143),'England+Wales COVID data'!$D$21)</f>
        <v>918437</v>
      </c>
      <c r="J143">
        <f>MIN($G143-SUM($H143:I143),'England+Wales COVID data'!$D$20)</f>
        <v>1491797</v>
      </c>
      <c r="K143">
        <f>MIN($G143-SUM($H143:J143),'England+Wales COVID data'!$D$19)</f>
        <v>1985125</v>
      </c>
      <c r="L143">
        <f>MIN($G143-SUM($H143:K143),'England+Wales COVID data'!$D$18)</f>
        <v>2900152</v>
      </c>
      <c r="M143">
        <f>MIN($G143-SUM($H143:L143),'England+Wales COVID data'!$D$17)</f>
        <v>3006776</v>
      </c>
      <c r="N143">
        <f>MIN($G143-SUM($H143:M143),'England+Wales COVID data'!$D$16)</f>
        <v>3234026</v>
      </c>
      <c r="O143">
        <f>MIN($G143-SUM($H143:N143),'England+Wales COVID data'!$D$15)</f>
        <v>3658728</v>
      </c>
      <c r="P143">
        <f>MIN($G143-SUM($H143:O143),'England+Wales COVID data'!$D$14)</f>
        <v>0</v>
      </c>
      <c r="Q143">
        <f>MIN($G143-SUM($H143:P143),'England+Wales COVID data'!$D$13)</f>
        <v>0</v>
      </c>
      <c r="R143">
        <f>MIN($G143-SUM($H143:Q143),'England+Wales COVID data'!$D$12)</f>
        <v>0</v>
      </c>
      <c r="S143">
        <f>MIN($G143-SUM($H143:R143),'England+Wales COVID data'!$D$11)</f>
        <v>0</v>
      </c>
      <c r="T143">
        <f>MIN($G143-SUM($H143:S143),'England+Wales COVID data'!$D$10)</f>
        <v>0</v>
      </c>
      <c r="U143">
        <f>MIN($G143-SUM($H143:T143),'England+Wales COVID data'!$D$9)</f>
        <v>0</v>
      </c>
      <c r="V143">
        <f>MIN($G143-SUM($H143:U143),'England+Wales COVID data'!$D$8)</f>
        <v>0</v>
      </c>
      <c r="W143">
        <f>MIN($G143-SUM($H143:V143),'England+Wales COVID data'!$D$7)</f>
        <v>0</v>
      </c>
      <c r="X143">
        <f>MIN($G143-SUM($H143:W143),'England+Wales COVID data'!$D$6)</f>
        <v>0</v>
      </c>
      <c r="Y143">
        <f>MIN($G143-SUM($H143:X143),'England+Wales COVID data'!$D$5)</f>
        <v>0</v>
      </c>
      <c r="Z143">
        <f>MIN($G143-SUM($H143:Y143),'England+Wales COVID data'!$D$4)</f>
        <v>0</v>
      </c>
      <c r="AA143">
        <f>MIN($G143-SUM($H143:Z143),'England+Wales COVID data'!$D$3)</f>
        <v>0</v>
      </c>
      <c r="AB143">
        <f t="shared" si="68"/>
        <v>17724000</v>
      </c>
      <c r="AC143">
        <f t="shared" ca="1" si="69"/>
        <v>502511.05</v>
      </c>
      <c r="AD143">
        <f t="shared" ca="1" si="70"/>
        <v>872515.14999999991</v>
      </c>
      <c r="AE143">
        <f t="shared" ca="1" si="71"/>
        <v>1417207.15</v>
      </c>
      <c r="AF143">
        <f t="shared" ca="1" si="72"/>
        <v>1885868.75</v>
      </c>
      <c r="AG143">
        <f t="shared" ca="1" si="73"/>
        <v>2755144.4</v>
      </c>
      <c r="AH143">
        <f t="shared" ca="1" si="74"/>
        <v>2856437.1999999997</v>
      </c>
      <c r="AI143">
        <f t="shared" ca="1" si="75"/>
        <v>3072324.6999999997</v>
      </c>
      <c r="AJ143">
        <f t="shared" ca="1" si="76"/>
        <v>483291.6</v>
      </c>
      <c r="AK143">
        <f t="shared" ca="1" si="77"/>
        <v>0</v>
      </c>
      <c r="AL143">
        <f t="shared" ca="1" si="78"/>
        <v>0</v>
      </c>
      <c r="AM143">
        <f t="shared" ca="1" si="79"/>
        <v>0</v>
      </c>
      <c r="AN143">
        <f t="shared" ca="1" si="80"/>
        <v>0</v>
      </c>
      <c r="AO143">
        <f t="shared" ca="1" si="81"/>
        <v>0</v>
      </c>
      <c r="AP143">
        <f t="shared" ca="1" si="82"/>
        <v>0</v>
      </c>
      <c r="AQ143">
        <f t="shared" ca="1" si="83"/>
        <v>0</v>
      </c>
      <c r="AR143">
        <f t="shared" ca="1" si="84"/>
        <v>0</v>
      </c>
      <c r="AS143">
        <f t="shared" ca="1" si="85"/>
        <v>0</v>
      </c>
      <c r="AT143">
        <f t="shared" ca="1" si="86"/>
        <v>0</v>
      </c>
      <c r="AU143">
        <f t="shared" ca="1" si="87"/>
        <v>0</v>
      </c>
      <c r="AV143">
        <f t="shared" ca="1" si="88"/>
        <v>0</v>
      </c>
      <c r="AW143">
        <f t="shared" ca="1" si="89"/>
        <v>13845299.999999998</v>
      </c>
      <c r="AX143">
        <f ca="1">('England+Wales COVID data'!$G$22*AC143/'England+Wales COVID data'!$D$22)</f>
        <v>13806.349999999999</v>
      </c>
      <c r="AY143">
        <f ca="1">('England+Wales COVID data'!$G$21*AD143/'England+Wales COVID data'!$D$21)</f>
        <v>13154.65</v>
      </c>
      <c r="AZ143">
        <f ca="1">('England+Wales COVID data'!$G$20*AE143/'England+Wales COVID data'!$D$20)</f>
        <v>12379.449999999999</v>
      </c>
      <c r="BA143">
        <f ca="1">('England+Wales COVID data'!$G$19*AF143/'England+Wales COVID data'!$D$19)</f>
        <v>8835.9500000000007</v>
      </c>
      <c r="BB143">
        <f ca="1">('England+Wales COVID data'!$G$18*AG143/'England+Wales COVID data'!$D$18)</f>
        <v>6117.0499999999993</v>
      </c>
      <c r="BC143">
        <f ca="1">('England+Wales COVID data'!$G$17*AH143/'England+Wales COVID data'!$D$17)</f>
        <v>3663.2</v>
      </c>
      <c r="BD143">
        <f ca="1">('England+Wales COVID data'!$G$16*AI143/'England+Wales COVID data'!$D$16)</f>
        <v>2598.2499999999995</v>
      </c>
      <c r="BE143">
        <f ca="1">('England+Wales COVID data'!$G$15*AJ143/'England+Wales COVID data'!$D$15)</f>
        <v>240.52462840411627</v>
      </c>
      <c r="BF143">
        <f ca="1">('England+Wales COVID data'!$G$14*AK143/'England+Wales COVID data'!$D$14)</f>
        <v>0</v>
      </c>
      <c r="BG143">
        <f ca="1">('England+Wales COVID data'!$G$13*AL143/'England+Wales COVID data'!$D$13)</f>
        <v>0</v>
      </c>
      <c r="BH143">
        <f ca="1">('England+Wales COVID data'!$G$12*AM143/'England+Wales COVID data'!$D$12)</f>
        <v>0</v>
      </c>
      <c r="BI143">
        <f ca="1">('England+Wales COVID data'!$G$11*AN143/'England+Wales COVID data'!$D$11)</f>
        <v>0</v>
      </c>
      <c r="BJ143">
        <f ca="1">('England+Wales COVID data'!$G$10*AO143/'England+Wales COVID data'!$D$10)</f>
        <v>0</v>
      </c>
      <c r="BK143">
        <f ca="1">('England+Wales COVID data'!$G$9*AP143/'England+Wales COVID data'!$D$9)</f>
        <v>0</v>
      </c>
      <c r="BL143">
        <f ca="1">('England+Wales COVID data'!$G$8*AQ143/'England+Wales COVID data'!$D$8)</f>
        <v>0</v>
      </c>
      <c r="BM143">
        <f ca="1">('England+Wales COVID data'!$G$7*AR143/'England+Wales COVID data'!$D$7)</f>
        <v>0</v>
      </c>
      <c r="BN143">
        <f ca="1">('England+Wales COVID data'!$G$6*AS143/'England+Wales COVID data'!$D$6)</f>
        <v>0</v>
      </c>
      <c r="BO143">
        <f ca="1">('England+Wales COVID data'!$G$5*AT143/'England+Wales COVID data'!$D$5)</f>
        <v>0</v>
      </c>
      <c r="BP143">
        <f ca="1">('England+Wales COVID data'!$G$4*AU143/'England+Wales COVID data'!$D$4)</f>
        <v>0</v>
      </c>
      <c r="BQ143">
        <f ca="1">('England+Wales COVID data'!$G$3*AV143/'England+Wales COVID data'!$D$3)</f>
        <v>0</v>
      </c>
      <c r="BR143">
        <f t="shared" ca="1" si="90"/>
        <v>60795.424628404107</v>
      </c>
      <c r="BS143">
        <f>100*AB143/'England+Wales COVID data'!$D$23</f>
        <v>29.981827703651994</v>
      </c>
      <c r="BT143">
        <f ca="1">100*BR143/'England+Wales COVID data'!$G$23</f>
        <v>89.341971297325571</v>
      </c>
    </row>
    <row r="144" spans="4:72" x14ac:dyDescent="0.4">
      <c r="D144" s="7">
        <f t="shared" si="91"/>
        <v>44314</v>
      </c>
      <c r="E144" s="1">
        <v>141</v>
      </c>
      <c r="F144" s="1">
        <f t="shared" si="92"/>
        <v>150000</v>
      </c>
      <c r="G144">
        <f>SUM($F$3:F143)</f>
        <v>17874000</v>
      </c>
      <c r="H144">
        <f>MIN(G144,'England+Wales COVID data'!$D$22)</f>
        <v>528959</v>
      </c>
      <c r="I144">
        <f>MIN(G144-SUM(H144),'England+Wales COVID data'!$D$21)</f>
        <v>918437</v>
      </c>
      <c r="J144">
        <f>MIN($G144-SUM($H144:I144),'England+Wales COVID data'!$D$20)</f>
        <v>1491797</v>
      </c>
      <c r="K144">
        <f>MIN($G144-SUM($H144:J144),'England+Wales COVID data'!$D$19)</f>
        <v>1985125</v>
      </c>
      <c r="L144">
        <f>MIN($G144-SUM($H144:K144),'England+Wales COVID data'!$D$18)</f>
        <v>2900152</v>
      </c>
      <c r="M144">
        <f>MIN($G144-SUM($H144:L144),'England+Wales COVID data'!$D$17)</f>
        <v>3006776</v>
      </c>
      <c r="N144">
        <f>MIN($G144-SUM($H144:M144),'England+Wales COVID data'!$D$16)</f>
        <v>3234026</v>
      </c>
      <c r="O144">
        <f>MIN($G144-SUM($H144:N144),'England+Wales COVID data'!$D$15)</f>
        <v>3785564</v>
      </c>
      <c r="P144">
        <f>MIN($G144-SUM($H144:O144),'England+Wales COVID data'!$D$14)</f>
        <v>23164</v>
      </c>
      <c r="Q144">
        <f>MIN($G144-SUM($H144:P144),'England+Wales COVID data'!$D$13)</f>
        <v>0</v>
      </c>
      <c r="R144">
        <f>MIN($G144-SUM($H144:Q144),'England+Wales COVID data'!$D$12)</f>
        <v>0</v>
      </c>
      <c r="S144">
        <f>MIN($G144-SUM($H144:R144),'England+Wales COVID data'!$D$11)</f>
        <v>0</v>
      </c>
      <c r="T144">
        <f>MIN($G144-SUM($H144:S144),'England+Wales COVID data'!$D$10)</f>
        <v>0</v>
      </c>
      <c r="U144">
        <f>MIN($G144-SUM($H144:T144),'England+Wales COVID data'!$D$9)</f>
        <v>0</v>
      </c>
      <c r="V144">
        <f>MIN($G144-SUM($H144:U144),'England+Wales COVID data'!$D$8)</f>
        <v>0</v>
      </c>
      <c r="W144">
        <f>MIN($G144-SUM($H144:V144),'England+Wales COVID data'!$D$7)</f>
        <v>0</v>
      </c>
      <c r="X144">
        <f>MIN($G144-SUM($H144:W144),'England+Wales COVID data'!$D$6)</f>
        <v>0</v>
      </c>
      <c r="Y144">
        <f>MIN($G144-SUM($H144:X144),'England+Wales COVID data'!$D$5)</f>
        <v>0</v>
      </c>
      <c r="Z144">
        <f>MIN($G144-SUM($H144:Y144),'England+Wales COVID data'!$D$4)</f>
        <v>0</v>
      </c>
      <c r="AA144">
        <f>MIN($G144-SUM($H144:Z144),'England+Wales COVID data'!$D$3)</f>
        <v>0</v>
      </c>
      <c r="AB144">
        <f t="shared" si="68"/>
        <v>17874000</v>
      </c>
      <c r="AC144">
        <f t="shared" ca="1" si="69"/>
        <v>502511.05</v>
      </c>
      <c r="AD144">
        <f t="shared" ca="1" si="70"/>
        <v>872515.14999999991</v>
      </c>
      <c r="AE144">
        <f t="shared" ca="1" si="71"/>
        <v>1417207.15</v>
      </c>
      <c r="AF144">
        <f t="shared" ca="1" si="72"/>
        <v>1885868.75</v>
      </c>
      <c r="AG144">
        <f t="shared" ca="1" si="73"/>
        <v>2755144.4</v>
      </c>
      <c r="AH144">
        <f t="shared" ca="1" si="74"/>
        <v>2856437.1999999997</v>
      </c>
      <c r="AI144">
        <f t="shared" ca="1" si="75"/>
        <v>3072324.6999999997</v>
      </c>
      <c r="AJ144">
        <f t="shared" ca="1" si="76"/>
        <v>625791.6</v>
      </c>
      <c r="AK144">
        <f t="shared" ca="1" si="77"/>
        <v>0</v>
      </c>
      <c r="AL144">
        <f t="shared" ca="1" si="78"/>
        <v>0</v>
      </c>
      <c r="AM144">
        <f t="shared" ca="1" si="79"/>
        <v>0</v>
      </c>
      <c r="AN144">
        <f t="shared" ca="1" si="80"/>
        <v>0</v>
      </c>
      <c r="AO144">
        <f t="shared" ca="1" si="81"/>
        <v>0</v>
      </c>
      <c r="AP144">
        <f t="shared" ca="1" si="82"/>
        <v>0</v>
      </c>
      <c r="AQ144">
        <f t="shared" ca="1" si="83"/>
        <v>0</v>
      </c>
      <c r="AR144">
        <f t="shared" ca="1" si="84"/>
        <v>0</v>
      </c>
      <c r="AS144">
        <f t="shared" ca="1" si="85"/>
        <v>0</v>
      </c>
      <c r="AT144">
        <f t="shared" ca="1" si="86"/>
        <v>0</v>
      </c>
      <c r="AU144">
        <f t="shared" ca="1" si="87"/>
        <v>0</v>
      </c>
      <c r="AV144">
        <f t="shared" ca="1" si="88"/>
        <v>0</v>
      </c>
      <c r="AW144">
        <f t="shared" ca="1" si="89"/>
        <v>13987799.999999998</v>
      </c>
      <c r="AX144">
        <f ca="1">('England+Wales COVID data'!$G$22*AC144/'England+Wales COVID data'!$D$22)</f>
        <v>13806.349999999999</v>
      </c>
      <c r="AY144">
        <f ca="1">('England+Wales COVID data'!$G$21*AD144/'England+Wales COVID data'!$D$21)</f>
        <v>13154.65</v>
      </c>
      <c r="AZ144">
        <f ca="1">('England+Wales COVID data'!$G$20*AE144/'England+Wales COVID data'!$D$20)</f>
        <v>12379.449999999999</v>
      </c>
      <c r="BA144">
        <f ca="1">('England+Wales COVID data'!$G$19*AF144/'England+Wales COVID data'!$D$19)</f>
        <v>8835.9500000000007</v>
      </c>
      <c r="BB144">
        <f ca="1">('England+Wales COVID data'!$G$18*AG144/'England+Wales COVID data'!$D$18)</f>
        <v>6117.0499999999993</v>
      </c>
      <c r="BC144">
        <f ca="1">('England+Wales COVID data'!$G$17*AH144/'England+Wales COVID data'!$D$17)</f>
        <v>3663.2</v>
      </c>
      <c r="BD144">
        <f ca="1">('England+Wales COVID data'!$G$16*AI144/'England+Wales COVID data'!$D$16)</f>
        <v>2598.2499999999995</v>
      </c>
      <c r="BE144">
        <f ca="1">('England+Wales COVID data'!$G$15*AJ144/'England+Wales COVID data'!$D$15)</f>
        <v>311.44404754483082</v>
      </c>
      <c r="BF144">
        <f ca="1">('England+Wales COVID data'!$G$14*AK144/'England+Wales COVID data'!$D$14)</f>
        <v>0</v>
      </c>
      <c r="BG144">
        <f ca="1">('England+Wales COVID data'!$G$13*AL144/'England+Wales COVID data'!$D$13)</f>
        <v>0</v>
      </c>
      <c r="BH144">
        <f ca="1">('England+Wales COVID data'!$G$12*AM144/'England+Wales COVID data'!$D$12)</f>
        <v>0</v>
      </c>
      <c r="BI144">
        <f ca="1">('England+Wales COVID data'!$G$11*AN144/'England+Wales COVID data'!$D$11)</f>
        <v>0</v>
      </c>
      <c r="BJ144">
        <f ca="1">('England+Wales COVID data'!$G$10*AO144/'England+Wales COVID data'!$D$10)</f>
        <v>0</v>
      </c>
      <c r="BK144">
        <f ca="1">('England+Wales COVID data'!$G$9*AP144/'England+Wales COVID data'!$D$9)</f>
        <v>0</v>
      </c>
      <c r="BL144">
        <f ca="1">('England+Wales COVID data'!$G$8*AQ144/'England+Wales COVID data'!$D$8)</f>
        <v>0</v>
      </c>
      <c r="BM144">
        <f ca="1">('England+Wales COVID data'!$G$7*AR144/'England+Wales COVID data'!$D$7)</f>
        <v>0</v>
      </c>
      <c r="BN144">
        <f ca="1">('England+Wales COVID data'!$G$6*AS144/'England+Wales COVID data'!$D$6)</f>
        <v>0</v>
      </c>
      <c r="BO144">
        <f ca="1">('England+Wales COVID data'!$G$5*AT144/'England+Wales COVID data'!$D$5)</f>
        <v>0</v>
      </c>
      <c r="BP144">
        <f ca="1">('England+Wales COVID data'!$G$4*AU144/'England+Wales COVID data'!$D$4)</f>
        <v>0</v>
      </c>
      <c r="BQ144">
        <f ca="1">('England+Wales COVID data'!$G$3*AV144/'England+Wales COVID data'!$D$3)</f>
        <v>0</v>
      </c>
      <c r="BR144">
        <f t="shared" ca="1" si="90"/>
        <v>60866.344047544822</v>
      </c>
      <c r="BS144">
        <f>100*AB144/'England+Wales COVID data'!$D$23</f>
        <v>30.235566936079653</v>
      </c>
      <c r="BT144">
        <f ca="1">100*BR144/'England+Wales COVID data'!$G$23</f>
        <v>89.446190993923139</v>
      </c>
    </row>
    <row r="145" spans="4:72" x14ac:dyDescent="0.4">
      <c r="D145" s="7">
        <f t="shared" si="91"/>
        <v>44315</v>
      </c>
      <c r="E145" s="1">
        <v>142</v>
      </c>
      <c r="F145" s="1">
        <f t="shared" si="92"/>
        <v>150000</v>
      </c>
      <c r="G145">
        <f>SUM($F$3:F144)</f>
        <v>18024000</v>
      </c>
      <c r="H145">
        <f>MIN(G145,'England+Wales COVID data'!$D$22)</f>
        <v>528959</v>
      </c>
      <c r="I145">
        <f>MIN(G145-SUM(H145),'England+Wales COVID data'!$D$21)</f>
        <v>918437</v>
      </c>
      <c r="J145">
        <f>MIN($G145-SUM($H145:I145),'England+Wales COVID data'!$D$20)</f>
        <v>1491797</v>
      </c>
      <c r="K145">
        <f>MIN($G145-SUM($H145:J145),'England+Wales COVID data'!$D$19)</f>
        <v>1985125</v>
      </c>
      <c r="L145">
        <f>MIN($G145-SUM($H145:K145),'England+Wales COVID data'!$D$18)</f>
        <v>2900152</v>
      </c>
      <c r="M145">
        <f>MIN($G145-SUM($H145:L145),'England+Wales COVID data'!$D$17)</f>
        <v>3006776</v>
      </c>
      <c r="N145">
        <f>MIN($G145-SUM($H145:M145),'England+Wales COVID data'!$D$16)</f>
        <v>3234026</v>
      </c>
      <c r="O145">
        <f>MIN($G145-SUM($H145:N145),'England+Wales COVID data'!$D$15)</f>
        <v>3785564</v>
      </c>
      <c r="P145">
        <f>MIN($G145-SUM($H145:O145),'England+Wales COVID data'!$D$14)</f>
        <v>173164</v>
      </c>
      <c r="Q145">
        <f>MIN($G145-SUM($H145:P145),'England+Wales COVID data'!$D$13)</f>
        <v>0</v>
      </c>
      <c r="R145">
        <f>MIN($G145-SUM($H145:Q145),'England+Wales COVID data'!$D$12)</f>
        <v>0</v>
      </c>
      <c r="S145">
        <f>MIN($G145-SUM($H145:R145),'England+Wales COVID data'!$D$11)</f>
        <v>0</v>
      </c>
      <c r="T145">
        <f>MIN($G145-SUM($H145:S145),'England+Wales COVID data'!$D$10)</f>
        <v>0</v>
      </c>
      <c r="U145">
        <f>MIN($G145-SUM($H145:T145),'England+Wales COVID data'!$D$9)</f>
        <v>0</v>
      </c>
      <c r="V145">
        <f>MIN($G145-SUM($H145:U145),'England+Wales COVID data'!$D$8)</f>
        <v>0</v>
      </c>
      <c r="W145">
        <f>MIN($G145-SUM($H145:V145),'England+Wales COVID data'!$D$7)</f>
        <v>0</v>
      </c>
      <c r="X145">
        <f>MIN($G145-SUM($H145:W145),'England+Wales COVID data'!$D$6)</f>
        <v>0</v>
      </c>
      <c r="Y145">
        <f>MIN($G145-SUM($H145:X145),'England+Wales COVID data'!$D$5)</f>
        <v>0</v>
      </c>
      <c r="Z145">
        <f>MIN($G145-SUM($H145:Y145),'England+Wales COVID data'!$D$4)</f>
        <v>0</v>
      </c>
      <c r="AA145">
        <f>MIN($G145-SUM($H145:Z145),'England+Wales COVID data'!$D$3)</f>
        <v>0</v>
      </c>
      <c r="AB145">
        <f t="shared" si="68"/>
        <v>18024000</v>
      </c>
      <c r="AC145">
        <f t="shared" ca="1" si="69"/>
        <v>502511.05</v>
      </c>
      <c r="AD145">
        <f t="shared" ca="1" si="70"/>
        <v>872515.14999999991</v>
      </c>
      <c r="AE145">
        <f t="shared" ca="1" si="71"/>
        <v>1417207.15</v>
      </c>
      <c r="AF145">
        <f t="shared" ca="1" si="72"/>
        <v>1885868.75</v>
      </c>
      <c r="AG145">
        <f t="shared" ca="1" si="73"/>
        <v>2755144.4</v>
      </c>
      <c r="AH145">
        <f t="shared" ca="1" si="74"/>
        <v>2856437.1999999997</v>
      </c>
      <c r="AI145">
        <f t="shared" ca="1" si="75"/>
        <v>3072324.6999999997</v>
      </c>
      <c r="AJ145">
        <f t="shared" ca="1" si="76"/>
        <v>768291.6</v>
      </c>
      <c r="AK145">
        <f t="shared" ca="1" si="77"/>
        <v>0</v>
      </c>
      <c r="AL145">
        <f t="shared" ca="1" si="78"/>
        <v>0</v>
      </c>
      <c r="AM145">
        <f t="shared" ca="1" si="79"/>
        <v>0</v>
      </c>
      <c r="AN145">
        <f t="shared" ca="1" si="80"/>
        <v>0</v>
      </c>
      <c r="AO145">
        <f t="shared" ca="1" si="81"/>
        <v>0</v>
      </c>
      <c r="AP145">
        <f t="shared" ca="1" si="82"/>
        <v>0</v>
      </c>
      <c r="AQ145">
        <f t="shared" ca="1" si="83"/>
        <v>0</v>
      </c>
      <c r="AR145">
        <f t="shared" ca="1" si="84"/>
        <v>0</v>
      </c>
      <c r="AS145">
        <f t="shared" ca="1" si="85"/>
        <v>0</v>
      </c>
      <c r="AT145">
        <f t="shared" ca="1" si="86"/>
        <v>0</v>
      </c>
      <c r="AU145">
        <f t="shared" ca="1" si="87"/>
        <v>0</v>
      </c>
      <c r="AV145">
        <f t="shared" ca="1" si="88"/>
        <v>0</v>
      </c>
      <c r="AW145">
        <f t="shared" ca="1" si="89"/>
        <v>14130299.999999998</v>
      </c>
      <c r="AX145">
        <f ca="1">('England+Wales COVID data'!$G$22*AC145/'England+Wales COVID data'!$D$22)</f>
        <v>13806.349999999999</v>
      </c>
      <c r="AY145">
        <f ca="1">('England+Wales COVID data'!$G$21*AD145/'England+Wales COVID data'!$D$21)</f>
        <v>13154.65</v>
      </c>
      <c r="AZ145">
        <f ca="1">('England+Wales COVID data'!$G$20*AE145/'England+Wales COVID data'!$D$20)</f>
        <v>12379.449999999999</v>
      </c>
      <c r="BA145">
        <f ca="1">('England+Wales COVID data'!$G$19*AF145/'England+Wales COVID data'!$D$19)</f>
        <v>8835.9500000000007</v>
      </c>
      <c r="BB145">
        <f ca="1">('England+Wales COVID data'!$G$18*AG145/'England+Wales COVID data'!$D$18)</f>
        <v>6117.0499999999993</v>
      </c>
      <c r="BC145">
        <f ca="1">('England+Wales COVID data'!$G$17*AH145/'England+Wales COVID data'!$D$17)</f>
        <v>3663.2</v>
      </c>
      <c r="BD145">
        <f ca="1">('England+Wales COVID data'!$G$16*AI145/'England+Wales COVID data'!$D$16)</f>
        <v>2598.2499999999995</v>
      </c>
      <c r="BE145">
        <f ca="1">('England+Wales COVID data'!$G$15*AJ145/'England+Wales COVID data'!$D$15)</f>
        <v>382.36346668554535</v>
      </c>
      <c r="BF145">
        <f ca="1">('England+Wales COVID data'!$G$14*AK145/'England+Wales COVID data'!$D$14)</f>
        <v>0</v>
      </c>
      <c r="BG145">
        <f ca="1">('England+Wales COVID data'!$G$13*AL145/'England+Wales COVID data'!$D$13)</f>
        <v>0</v>
      </c>
      <c r="BH145">
        <f ca="1">('England+Wales COVID data'!$G$12*AM145/'England+Wales COVID data'!$D$12)</f>
        <v>0</v>
      </c>
      <c r="BI145">
        <f ca="1">('England+Wales COVID data'!$G$11*AN145/'England+Wales COVID data'!$D$11)</f>
        <v>0</v>
      </c>
      <c r="BJ145">
        <f ca="1">('England+Wales COVID data'!$G$10*AO145/'England+Wales COVID data'!$D$10)</f>
        <v>0</v>
      </c>
      <c r="BK145">
        <f ca="1">('England+Wales COVID data'!$G$9*AP145/'England+Wales COVID data'!$D$9)</f>
        <v>0</v>
      </c>
      <c r="BL145">
        <f ca="1">('England+Wales COVID data'!$G$8*AQ145/'England+Wales COVID data'!$D$8)</f>
        <v>0</v>
      </c>
      <c r="BM145">
        <f ca="1">('England+Wales COVID data'!$G$7*AR145/'England+Wales COVID data'!$D$7)</f>
        <v>0</v>
      </c>
      <c r="BN145">
        <f ca="1">('England+Wales COVID data'!$G$6*AS145/'England+Wales COVID data'!$D$6)</f>
        <v>0</v>
      </c>
      <c r="BO145">
        <f ca="1">('England+Wales COVID data'!$G$5*AT145/'England+Wales COVID data'!$D$5)</f>
        <v>0</v>
      </c>
      <c r="BP145">
        <f ca="1">('England+Wales COVID data'!$G$4*AU145/'England+Wales COVID data'!$D$4)</f>
        <v>0</v>
      </c>
      <c r="BQ145">
        <f ca="1">('England+Wales COVID data'!$G$3*AV145/'England+Wales COVID data'!$D$3)</f>
        <v>0</v>
      </c>
      <c r="BR145">
        <f t="shared" ca="1" si="90"/>
        <v>60937.263466685537</v>
      </c>
      <c r="BS145">
        <f>100*AB145/'England+Wales COVID data'!$D$23</f>
        <v>30.489306168507312</v>
      </c>
      <c r="BT145">
        <f ca="1">100*BR145/'England+Wales COVID data'!$G$23</f>
        <v>89.550410690520721</v>
      </c>
    </row>
    <row r="146" spans="4:72" x14ac:dyDescent="0.4">
      <c r="D146" s="7">
        <f t="shared" si="91"/>
        <v>44316</v>
      </c>
      <c r="E146" s="1">
        <v>143</v>
      </c>
      <c r="F146" s="1">
        <f t="shared" si="92"/>
        <v>150000</v>
      </c>
      <c r="G146">
        <f>SUM($F$3:F145)</f>
        <v>18174000</v>
      </c>
      <c r="H146">
        <f>MIN(G146,'England+Wales COVID data'!$D$22)</f>
        <v>528959</v>
      </c>
      <c r="I146">
        <f>MIN(G146-SUM(H146),'England+Wales COVID data'!$D$21)</f>
        <v>918437</v>
      </c>
      <c r="J146">
        <f>MIN($G146-SUM($H146:I146),'England+Wales COVID data'!$D$20)</f>
        <v>1491797</v>
      </c>
      <c r="K146">
        <f>MIN($G146-SUM($H146:J146),'England+Wales COVID data'!$D$19)</f>
        <v>1985125</v>
      </c>
      <c r="L146">
        <f>MIN($G146-SUM($H146:K146),'England+Wales COVID data'!$D$18)</f>
        <v>2900152</v>
      </c>
      <c r="M146">
        <f>MIN($G146-SUM($H146:L146),'England+Wales COVID data'!$D$17)</f>
        <v>3006776</v>
      </c>
      <c r="N146">
        <f>MIN($G146-SUM($H146:M146),'England+Wales COVID data'!$D$16)</f>
        <v>3234026</v>
      </c>
      <c r="O146">
        <f>MIN($G146-SUM($H146:N146),'England+Wales COVID data'!$D$15)</f>
        <v>3785564</v>
      </c>
      <c r="P146">
        <f>MIN($G146-SUM($H146:O146),'England+Wales COVID data'!$D$14)</f>
        <v>323164</v>
      </c>
      <c r="Q146">
        <f>MIN($G146-SUM($H146:P146),'England+Wales COVID data'!$D$13)</f>
        <v>0</v>
      </c>
      <c r="R146">
        <f>MIN($G146-SUM($H146:Q146),'England+Wales COVID data'!$D$12)</f>
        <v>0</v>
      </c>
      <c r="S146">
        <f>MIN($G146-SUM($H146:R146),'England+Wales COVID data'!$D$11)</f>
        <v>0</v>
      </c>
      <c r="T146">
        <f>MIN($G146-SUM($H146:S146),'England+Wales COVID data'!$D$10)</f>
        <v>0</v>
      </c>
      <c r="U146">
        <f>MIN($G146-SUM($H146:T146),'England+Wales COVID data'!$D$9)</f>
        <v>0</v>
      </c>
      <c r="V146">
        <f>MIN($G146-SUM($H146:U146),'England+Wales COVID data'!$D$8)</f>
        <v>0</v>
      </c>
      <c r="W146">
        <f>MIN($G146-SUM($H146:V146),'England+Wales COVID data'!$D$7)</f>
        <v>0</v>
      </c>
      <c r="X146">
        <f>MIN($G146-SUM($H146:W146),'England+Wales COVID data'!$D$6)</f>
        <v>0</v>
      </c>
      <c r="Y146">
        <f>MIN($G146-SUM($H146:X146),'England+Wales COVID data'!$D$5)</f>
        <v>0</v>
      </c>
      <c r="Z146">
        <f>MIN($G146-SUM($H146:Y146),'England+Wales COVID data'!$D$4)</f>
        <v>0</v>
      </c>
      <c r="AA146">
        <f>MIN($G146-SUM($H146:Z146),'England+Wales COVID data'!$D$3)</f>
        <v>0</v>
      </c>
      <c r="AB146">
        <f t="shared" si="68"/>
        <v>18174000</v>
      </c>
      <c r="AC146">
        <f t="shared" ca="1" si="69"/>
        <v>502511.05</v>
      </c>
      <c r="AD146">
        <f t="shared" ca="1" si="70"/>
        <v>872515.14999999991</v>
      </c>
      <c r="AE146">
        <f t="shared" ca="1" si="71"/>
        <v>1417207.15</v>
      </c>
      <c r="AF146">
        <f t="shared" ca="1" si="72"/>
        <v>1885868.75</v>
      </c>
      <c r="AG146">
        <f t="shared" ca="1" si="73"/>
        <v>2755144.4</v>
      </c>
      <c r="AH146">
        <f t="shared" ca="1" si="74"/>
        <v>2856437.1999999997</v>
      </c>
      <c r="AI146">
        <f t="shared" ca="1" si="75"/>
        <v>3072324.6999999997</v>
      </c>
      <c r="AJ146">
        <f t="shared" ca="1" si="76"/>
        <v>910791.6</v>
      </c>
      <c r="AK146">
        <f t="shared" ca="1" si="77"/>
        <v>0</v>
      </c>
      <c r="AL146">
        <f t="shared" ca="1" si="78"/>
        <v>0</v>
      </c>
      <c r="AM146">
        <f t="shared" ca="1" si="79"/>
        <v>0</v>
      </c>
      <c r="AN146">
        <f t="shared" ca="1" si="80"/>
        <v>0</v>
      </c>
      <c r="AO146">
        <f t="shared" ca="1" si="81"/>
        <v>0</v>
      </c>
      <c r="AP146">
        <f t="shared" ca="1" si="82"/>
        <v>0</v>
      </c>
      <c r="AQ146">
        <f t="shared" ca="1" si="83"/>
        <v>0</v>
      </c>
      <c r="AR146">
        <f t="shared" ca="1" si="84"/>
        <v>0</v>
      </c>
      <c r="AS146">
        <f t="shared" ca="1" si="85"/>
        <v>0</v>
      </c>
      <c r="AT146">
        <f t="shared" ca="1" si="86"/>
        <v>0</v>
      </c>
      <c r="AU146">
        <f t="shared" ca="1" si="87"/>
        <v>0</v>
      </c>
      <c r="AV146">
        <f t="shared" ca="1" si="88"/>
        <v>0</v>
      </c>
      <c r="AW146">
        <f t="shared" ca="1" si="89"/>
        <v>14272799.999999998</v>
      </c>
      <c r="AX146">
        <f ca="1">('England+Wales COVID data'!$G$22*AC146/'England+Wales COVID data'!$D$22)</f>
        <v>13806.349999999999</v>
      </c>
      <c r="AY146">
        <f ca="1">('England+Wales COVID data'!$G$21*AD146/'England+Wales COVID data'!$D$21)</f>
        <v>13154.65</v>
      </c>
      <c r="AZ146">
        <f ca="1">('England+Wales COVID data'!$G$20*AE146/'England+Wales COVID data'!$D$20)</f>
        <v>12379.449999999999</v>
      </c>
      <c r="BA146">
        <f ca="1">('England+Wales COVID data'!$G$19*AF146/'England+Wales COVID data'!$D$19)</f>
        <v>8835.9500000000007</v>
      </c>
      <c r="BB146">
        <f ca="1">('England+Wales COVID data'!$G$18*AG146/'England+Wales COVID data'!$D$18)</f>
        <v>6117.0499999999993</v>
      </c>
      <c r="BC146">
        <f ca="1">('England+Wales COVID data'!$G$17*AH146/'England+Wales COVID data'!$D$17)</f>
        <v>3663.2</v>
      </c>
      <c r="BD146">
        <f ca="1">('England+Wales COVID data'!$G$16*AI146/'England+Wales COVID data'!$D$16)</f>
        <v>2598.2499999999995</v>
      </c>
      <c r="BE146">
        <f ca="1">('England+Wales COVID data'!$G$15*AJ146/'England+Wales COVID data'!$D$15)</f>
        <v>453.28288582625993</v>
      </c>
      <c r="BF146">
        <f ca="1">('England+Wales COVID data'!$G$14*AK146/'England+Wales COVID data'!$D$14)</f>
        <v>0</v>
      </c>
      <c r="BG146">
        <f ca="1">('England+Wales COVID data'!$G$13*AL146/'England+Wales COVID data'!$D$13)</f>
        <v>0</v>
      </c>
      <c r="BH146">
        <f ca="1">('England+Wales COVID data'!$G$12*AM146/'England+Wales COVID data'!$D$12)</f>
        <v>0</v>
      </c>
      <c r="BI146">
        <f ca="1">('England+Wales COVID data'!$G$11*AN146/'England+Wales COVID data'!$D$11)</f>
        <v>0</v>
      </c>
      <c r="BJ146">
        <f ca="1">('England+Wales COVID data'!$G$10*AO146/'England+Wales COVID data'!$D$10)</f>
        <v>0</v>
      </c>
      <c r="BK146">
        <f ca="1">('England+Wales COVID data'!$G$9*AP146/'England+Wales COVID data'!$D$9)</f>
        <v>0</v>
      </c>
      <c r="BL146">
        <f ca="1">('England+Wales COVID data'!$G$8*AQ146/'England+Wales COVID data'!$D$8)</f>
        <v>0</v>
      </c>
      <c r="BM146">
        <f ca="1">('England+Wales COVID data'!$G$7*AR146/'England+Wales COVID data'!$D$7)</f>
        <v>0</v>
      </c>
      <c r="BN146">
        <f ca="1">('England+Wales COVID data'!$G$6*AS146/'England+Wales COVID data'!$D$6)</f>
        <v>0</v>
      </c>
      <c r="BO146">
        <f ca="1">('England+Wales COVID data'!$G$5*AT146/'England+Wales COVID data'!$D$5)</f>
        <v>0</v>
      </c>
      <c r="BP146">
        <f ca="1">('England+Wales COVID data'!$G$4*AU146/'England+Wales COVID data'!$D$4)</f>
        <v>0</v>
      </c>
      <c r="BQ146">
        <f ca="1">('England+Wales COVID data'!$G$3*AV146/'England+Wales COVID data'!$D$3)</f>
        <v>0</v>
      </c>
      <c r="BR146">
        <f t="shared" ca="1" si="90"/>
        <v>61008.182885826252</v>
      </c>
      <c r="BS146">
        <f>100*AB146/'England+Wales COVID data'!$D$23</f>
        <v>30.743045400934967</v>
      </c>
      <c r="BT146">
        <f ca="1">100*BR146/'England+Wales COVID data'!$G$23</f>
        <v>89.654630387118289</v>
      </c>
    </row>
    <row r="147" spans="4:72" x14ac:dyDescent="0.4">
      <c r="D147" s="7">
        <f t="shared" si="91"/>
        <v>44317</v>
      </c>
      <c r="E147" s="1">
        <v>144</v>
      </c>
      <c r="F147" s="1">
        <f t="shared" si="92"/>
        <v>150000</v>
      </c>
      <c r="G147">
        <f>SUM($F$3:F146)</f>
        <v>18324000</v>
      </c>
      <c r="H147">
        <f>MIN(G147,'England+Wales COVID data'!$D$22)</f>
        <v>528959</v>
      </c>
      <c r="I147">
        <f>MIN(G147-SUM(H147),'England+Wales COVID data'!$D$21)</f>
        <v>918437</v>
      </c>
      <c r="J147">
        <f>MIN($G147-SUM($H147:I147),'England+Wales COVID data'!$D$20)</f>
        <v>1491797</v>
      </c>
      <c r="K147">
        <f>MIN($G147-SUM($H147:J147),'England+Wales COVID data'!$D$19)</f>
        <v>1985125</v>
      </c>
      <c r="L147">
        <f>MIN($G147-SUM($H147:K147),'England+Wales COVID data'!$D$18)</f>
        <v>2900152</v>
      </c>
      <c r="M147">
        <f>MIN($G147-SUM($H147:L147),'England+Wales COVID data'!$D$17)</f>
        <v>3006776</v>
      </c>
      <c r="N147">
        <f>MIN($G147-SUM($H147:M147),'England+Wales COVID data'!$D$16)</f>
        <v>3234026</v>
      </c>
      <c r="O147">
        <f>MIN($G147-SUM($H147:N147),'England+Wales COVID data'!$D$15)</f>
        <v>3785564</v>
      </c>
      <c r="P147">
        <f>MIN($G147-SUM($H147:O147),'England+Wales COVID data'!$D$14)</f>
        <v>473164</v>
      </c>
      <c r="Q147">
        <f>MIN($G147-SUM($H147:P147),'England+Wales COVID data'!$D$13)</f>
        <v>0</v>
      </c>
      <c r="R147">
        <f>MIN($G147-SUM($H147:Q147),'England+Wales COVID data'!$D$12)</f>
        <v>0</v>
      </c>
      <c r="S147">
        <f>MIN($G147-SUM($H147:R147),'England+Wales COVID data'!$D$11)</f>
        <v>0</v>
      </c>
      <c r="T147">
        <f>MIN($G147-SUM($H147:S147),'England+Wales COVID data'!$D$10)</f>
        <v>0</v>
      </c>
      <c r="U147">
        <f>MIN($G147-SUM($H147:T147),'England+Wales COVID data'!$D$9)</f>
        <v>0</v>
      </c>
      <c r="V147">
        <f>MIN($G147-SUM($H147:U147),'England+Wales COVID data'!$D$8)</f>
        <v>0</v>
      </c>
      <c r="W147">
        <f>MIN($G147-SUM($H147:V147),'England+Wales COVID data'!$D$7)</f>
        <v>0</v>
      </c>
      <c r="X147">
        <f>MIN($G147-SUM($H147:W147),'England+Wales COVID data'!$D$6)</f>
        <v>0</v>
      </c>
      <c r="Y147">
        <f>MIN($G147-SUM($H147:X147),'England+Wales COVID data'!$D$5)</f>
        <v>0</v>
      </c>
      <c r="Z147">
        <f>MIN($G147-SUM($H147:Y147),'England+Wales COVID data'!$D$4)</f>
        <v>0</v>
      </c>
      <c r="AA147">
        <f>MIN($G147-SUM($H147:Z147),'England+Wales COVID data'!$D$3)</f>
        <v>0</v>
      </c>
      <c r="AB147">
        <f t="shared" si="68"/>
        <v>18324000</v>
      </c>
      <c r="AC147">
        <f t="shared" ca="1" si="69"/>
        <v>502511.05</v>
      </c>
      <c r="AD147">
        <f t="shared" ca="1" si="70"/>
        <v>872515.14999999991</v>
      </c>
      <c r="AE147">
        <f t="shared" ca="1" si="71"/>
        <v>1417207.15</v>
      </c>
      <c r="AF147">
        <f t="shared" ca="1" si="72"/>
        <v>1885868.75</v>
      </c>
      <c r="AG147">
        <f t="shared" ca="1" si="73"/>
        <v>2755144.4</v>
      </c>
      <c r="AH147">
        <f t="shared" ca="1" si="74"/>
        <v>2856437.1999999997</v>
      </c>
      <c r="AI147">
        <f t="shared" ca="1" si="75"/>
        <v>3072324.6999999997</v>
      </c>
      <c r="AJ147">
        <f t="shared" ca="1" si="76"/>
        <v>1053291.5999999999</v>
      </c>
      <c r="AK147">
        <f t="shared" ca="1" si="77"/>
        <v>0</v>
      </c>
      <c r="AL147">
        <f t="shared" ca="1" si="78"/>
        <v>0</v>
      </c>
      <c r="AM147">
        <f t="shared" ca="1" si="79"/>
        <v>0</v>
      </c>
      <c r="AN147">
        <f t="shared" ca="1" si="80"/>
        <v>0</v>
      </c>
      <c r="AO147">
        <f t="shared" ca="1" si="81"/>
        <v>0</v>
      </c>
      <c r="AP147">
        <f t="shared" ca="1" si="82"/>
        <v>0</v>
      </c>
      <c r="AQ147">
        <f t="shared" ca="1" si="83"/>
        <v>0</v>
      </c>
      <c r="AR147">
        <f t="shared" ca="1" si="84"/>
        <v>0</v>
      </c>
      <c r="AS147">
        <f t="shared" ca="1" si="85"/>
        <v>0</v>
      </c>
      <c r="AT147">
        <f t="shared" ca="1" si="86"/>
        <v>0</v>
      </c>
      <c r="AU147">
        <f t="shared" ca="1" si="87"/>
        <v>0</v>
      </c>
      <c r="AV147">
        <f t="shared" ca="1" si="88"/>
        <v>0</v>
      </c>
      <c r="AW147">
        <f t="shared" ca="1" si="89"/>
        <v>14415299.999999998</v>
      </c>
      <c r="AX147">
        <f ca="1">('England+Wales COVID data'!$G$22*AC147/'England+Wales COVID data'!$D$22)</f>
        <v>13806.349999999999</v>
      </c>
      <c r="AY147">
        <f ca="1">('England+Wales COVID data'!$G$21*AD147/'England+Wales COVID data'!$D$21)</f>
        <v>13154.65</v>
      </c>
      <c r="AZ147">
        <f ca="1">('England+Wales COVID data'!$G$20*AE147/'England+Wales COVID data'!$D$20)</f>
        <v>12379.449999999999</v>
      </c>
      <c r="BA147">
        <f ca="1">('England+Wales COVID data'!$G$19*AF147/'England+Wales COVID data'!$D$19)</f>
        <v>8835.9500000000007</v>
      </c>
      <c r="BB147">
        <f ca="1">('England+Wales COVID data'!$G$18*AG147/'England+Wales COVID data'!$D$18)</f>
        <v>6117.0499999999993</v>
      </c>
      <c r="BC147">
        <f ca="1">('England+Wales COVID data'!$G$17*AH147/'England+Wales COVID data'!$D$17)</f>
        <v>3663.2</v>
      </c>
      <c r="BD147">
        <f ca="1">('England+Wales COVID data'!$G$16*AI147/'England+Wales COVID data'!$D$16)</f>
        <v>2598.2499999999995</v>
      </c>
      <c r="BE147">
        <f ca="1">('England+Wales COVID data'!$G$15*AJ147/'England+Wales COVID data'!$D$15)</f>
        <v>524.20230496697445</v>
      </c>
      <c r="BF147">
        <f ca="1">('England+Wales COVID data'!$G$14*AK147/'England+Wales COVID data'!$D$14)</f>
        <v>0</v>
      </c>
      <c r="BG147">
        <f ca="1">('England+Wales COVID data'!$G$13*AL147/'England+Wales COVID data'!$D$13)</f>
        <v>0</v>
      </c>
      <c r="BH147">
        <f ca="1">('England+Wales COVID data'!$G$12*AM147/'England+Wales COVID data'!$D$12)</f>
        <v>0</v>
      </c>
      <c r="BI147">
        <f ca="1">('England+Wales COVID data'!$G$11*AN147/'England+Wales COVID data'!$D$11)</f>
        <v>0</v>
      </c>
      <c r="BJ147">
        <f ca="1">('England+Wales COVID data'!$G$10*AO147/'England+Wales COVID data'!$D$10)</f>
        <v>0</v>
      </c>
      <c r="BK147">
        <f ca="1">('England+Wales COVID data'!$G$9*AP147/'England+Wales COVID data'!$D$9)</f>
        <v>0</v>
      </c>
      <c r="BL147">
        <f ca="1">('England+Wales COVID data'!$G$8*AQ147/'England+Wales COVID data'!$D$8)</f>
        <v>0</v>
      </c>
      <c r="BM147">
        <f ca="1">('England+Wales COVID data'!$G$7*AR147/'England+Wales COVID data'!$D$7)</f>
        <v>0</v>
      </c>
      <c r="BN147">
        <f ca="1">('England+Wales COVID data'!$G$6*AS147/'England+Wales COVID data'!$D$6)</f>
        <v>0</v>
      </c>
      <c r="BO147">
        <f ca="1">('England+Wales COVID data'!$G$5*AT147/'England+Wales COVID data'!$D$5)</f>
        <v>0</v>
      </c>
      <c r="BP147">
        <f ca="1">('England+Wales COVID data'!$G$4*AU147/'England+Wales COVID data'!$D$4)</f>
        <v>0</v>
      </c>
      <c r="BQ147">
        <f ca="1">('England+Wales COVID data'!$G$3*AV147/'England+Wales COVID data'!$D$3)</f>
        <v>0</v>
      </c>
      <c r="BR147">
        <f t="shared" ca="1" si="90"/>
        <v>61079.102304966967</v>
      </c>
      <c r="BS147">
        <f>100*AB147/'England+Wales COVID data'!$D$23</f>
        <v>30.996784633362626</v>
      </c>
      <c r="BT147">
        <f ca="1">100*BR147/'England+Wales COVID data'!$G$23</f>
        <v>89.75885008371587</v>
      </c>
    </row>
    <row r="148" spans="4:72" x14ac:dyDescent="0.4">
      <c r="D148" s="7">
        <f t="shared" si="91"/>
        <v>44318</v>
      </c>
      <c r="E148" s="1">
        <v>145</v>
      </c>
      <c r="F148" s="1">
        <f t="shared" si="92"/>
        <v>150000</v>
      </c>
      <c r="G148">
        <f>SUM($F$3:F147)</f>
        <v>18474000</v>
      </c>
      <c r="H148">
        <f>MIN(G148,'England+Wales COVID data'!$D$22)</f>
        <v>528959</v>
      </c>
      <c r="I148">
        <f>MIN(G148-SUM(H148),'England+Wales COVID data'!$D$21)</f>
        <v>918437</v>
      </c>
      <c r="J148">
        <f>MIN($G148-SUM($H148:I148),'England+Wales COVID data'!$D$20)</f>
        <v>1491797</v>
      </c>
      <c r="K148">
        <f>MIN($G148-SUM($H148:J148),'England+Wales COVID data'!$D$19)</f>
        <v>1985125</v>
      </c>
      <c r="L148">
        <f>MIN($G148-SUM($H148:K148),'England+Wales COVID data'!$D$18)</f>
        <v>2900152</v>
      </c>
      <c r="M148">
        <f>MIN($G148-SUM($H148:L148),'England+Wales COVID data'!$D$17)</f>
        <v>3006776</v>
      </c>
      <c r="N148">
        <f>MIN($G148-SUM($H148:M148),'England+Wales COVID data'!$D$16)</f>
        <v>3234026</v>
      </c>
      <c r="O148">
        <f>MIN($G148-SUM($H148:N148),'England+Wales COVID data'!$D$15)</f>
        <v>3785564</v>
      </c>
      <c r="P148">
        <f>MIN($G148-SUM($H148:O148),'England+Wales COVID data'!$D$14)</f>
        <v>623164</v>
      </c>
      <c r="Q148">
        <f>MIN($G148-SUM($H148:P148),'England+Wales COVID data'!$D$13)</f>
        <v>0</v>
      </c>
      <c r="R148">
        <f>MIN($G148-SUM($H148:Q148),'England+Wales COVID data'!$D$12)</f>
        <v>0</v>
      </c>
      <c r="S148">
        <f>MIN($G148-SUM($H148:R148),'England+Wales COVID data'!$D$11)</f>
        <v>0</v>
      </c>
      <c r="T148">
        <f>MIN($G148-SUM($H148:S148),'England+Wales COVID data'!$D$10)</f>
        <v>0</v>
      </c>
      <c r="U148">
        <f>MIN($G148-SUM($H148:T148),'England+Wales COVID data'!$D$9)</f>
        <v>0</v>
      </c>
      <c r="V148">
        <f>MIN($G148-SUM($H148:U148),'England+Wales COVID data'!$D$8)</f>
        <v>0</v>
      </c>
      <c r="W148">
        <f>MIN($G148-SUM($H148:V148),'England+Wales COVID data'!$D$7)</f>
        <v>0</v>
      </c>
      <c r="X148">
        <f>MIN($G148-SUM($H148:W148),'England+Wales COVID data'!$D$6)</f>
        <v>0</v>
      </c>
      <c r="Y148">
        <f>MIN($G148-SUM($H148:X148),'England+Wales COVID data'!$D$5)</f>
        <v>0</v>
      </c>
      <c r="Z148">
        <f>MIN($G148-SUM($H148:Y148),'England+Wales COVID data'!$D$4)</f>
        <v>0</v>
      </c>
      <c r="AA148">
        <f>MIN($G148-SUM($H148:Z148),'England+Wales COVID data'!$D$3)</f>
        <v>0</v>
      </c>
      <c r="AB148">
        <f t="shared" si="68"/>
        <v>18474000</v>
      </c>
      <c r="AC148">
        <f t="shared" ca="1" si="69"/>
        <v>502511.05</v>
      </c>
      <c r="AD148">
        <f t="shared" ca="1" si="70"/>
        <v>872515.14999999991</v>
      </c>
      <c r="AE148">
        <f t="shared" ca="1" si="71"/>
        <v>1417207.15</v>
      </c>
      <c r="AF148">
        <f t="shared" ca="1" si="72"/>
        <v>1885868.75</v>
      </c>
      <c r="AG148">
        <f t="shared" ca="1" si="73"/>
        <v>2755144.4</v>
      </c>
      <c r="AH148">
        <f t="shared" ca="1" si="74"/>
        <v>2856437.1999999997</v>
      </c>
      <c r="AI148">
        <f t="shared" ca="1" si="75"/>
        <v>3072324.6999999997</v>
      </c>
      <c r="AJ148">
        <f t="shared" ca="1" si="76"/>
        <v>1195791.5999999999</v>
      </c>
      <c r="AK148">
        <f t="shared" ca="1" si="77"/>
        <v>0</v>
      </c>
      <c r="AL148">
        <f t="shared" ca="1" si="78"/>
        <v>0</v>
      </c>
      <c r="AM148">
        <f t="shared" ca="1" si="79"/>
        <v>0</v>
      </c>
      <c r="AN148">
        <f t="shared" ca="1" si="80"/>
        <v>0</v>
      </c>
      <c r="AO148">
        <f t="shared" ca="1" si="81"/>
        <v>0</v>
      </c>
      <c r="AP148">
        <f t="shared" ca="1" si="82"/>
        <v>0</v>
      </c>
      <c r="AQ148">
        <f t="shared" ca="1" si="83"/>
        <v>0</v>
      </c>
      <c r="AR148">
        <f t="shared" ca="1" si="84"/>
        <v>0</v>
      </c>
      <c r="AS148">
        <f t="shared" ca="1" si="85"/>
        <v>0</v>
      </c>
      <c r="AT148">
        <f t="shared" ca="1" si="86"/>
        <v>0</v>
      </c>
      <c r="AU148">
        <f t="shared" ca="1" si="87"/>
        <v>0</v>
      </c>
      <c r="AV148">
        <f t="shared" ca="1" si="88"/>
        <v>0</v>
      </c>
      <c r="AW148">
        <f t="shared" ca="1" si="89"/>
        <v>14557799.999999998</v>
      </c>
      <c r="AX148">
        <f ca="1">('England+Wales COVID data'!$G$22*AC148/'England+Wales COVID data'!$D$22)</f>
        <v>13806.349999999999</v>
      </c>
      <c r="AY148">
        <f ca="1">('England+Wales COVID data'!$G$21*AD148/'England+Wales COVID data'!$D$21)</f>
        <v>13154.65</v>
      </c>
      <c r="AZ148">
        <f ca="1">('England+Wales COVID data'!$G$20*AE148/'England+Wales COVID data'!$D$20)</f>
        <v>12379.449999999999</v>
      </c>
      <c r="BA148">
        <f ca="1">('England+Wales COVID data'!$G$19*AF148/'England+Wales COVID data'!$D$19)</f>
        <v>8835.9500000000007</v>
      </c>
      <c r="BB148">
        <f ca="1">('England+Wales COVID data'!$G$18*AG148/'England+Wales COVID data'!$D$18)</f>
        <v>6117.0499999999993</v>
      </c>
      <c r="BC148">
        <f ca="1">('England+Wales COVID data'!$G$17*AH148/'England+Wales COVID data'!$D$17)</f>
        <v>3663.2</v>
      </c>
      <c r="BD148">
        <f ca="1">('England+Wales COVID data'!$G$16*AI148/'England+Wales COVID data'!$D$16)</f>
        <v>2598.2499999999995</v>
      </c>
      <c r="BE148">
        <f ca="1">('England+Wales COVID data'!$G$15*AJ148/'England+Wales COVID data'!$D$15)</f>
        <v>595.12172410768903</v>
      </c>
      <c r="BF148">
        <f ca="1">('England+Wales COVID data'!$G$14*AK148/'England+Wales COVID data'!$D$14)</f>
        <v>0</v>
      </c>
      <c r="BG148">
        <f ca="1">('England+Wales COVID data'!$G$13*AL148/'England+Wales COVID data'!$D$13)</f>
        <v>0</v>
      </c>
      <c r="BH148">
        <f ca="1">('England+Wales COVID data'!$G$12*AM148/'England+Wales COVID data'!$D$12)</f>
        <v>0</v>
      </c>
      <c r="BI148">
        <f ca="1">('England+Wales COVID data'!$G$11*AN148/'England+Wales COVID data'!$D$11)</f>
        <v>0</v>
      </c>
      <c r="BJ148">
        <f ca="1">('England+Wales COVID data'!$G$10*AO148/'England+Wales COVID data'!$D$10)</f>
        <v>0</v>
      </c>
      <c r="BK148">
        <f ca="1">('England+Wales COVID data'!$G$9*AP148/'England+Wales COVID data'!$D$9)</f>
        <v>0</v>
      </c>
      <c r="BL148">
        <f ca="1">('England+Wales COVID data'!$G$8*AQ148/'England+Wales COVID data'!$D$8)</f>
        <v>0</v>
      </c>
      <c r="BM148">
        <f ca="1">('England+Wales COVID data'!$G$7*AR148/'England+Wales COVID data'!$D$7)</f>
        <v>0</v>
      </c>
      <c r="BN148">
        <f ca="1">('England+Wales COVID data'!$G$6*AS148/'England+Wales COVID data'!$D$6)</f>
        <v>0</v>
      </c>
      <c r="BO148">
        <f ca="1">('England+Wales COVID data'!$G$5*AT148/'England+Wales COVID data'!$D$5)</f>
        <v>0</v>
      </c>
      <c r="BP148">
        <f ca="1">('England+Wales COVID data'!$G$4*AU148/'England+Wales COVID data'!$D$4)</f>
        <v>0</v>
      </c>
      <c r="BQ148">
        <f ca="1">('England+Wales COVID data'!$G$3*AV148/'England+Wales COVID data'!$D$3)</f>
        <v>0</v>
      </c>
      <c r="BR148">
        <f t="shared" ca="1" si="90"/>
        <v>61150.021724107683</v>
      </c>
      <c r="BS148">
        <f>100*AB148/'England+Wales COVID data'!$D$23</f>
        <v>31.250523865790282</v>
      </c>
      <c r="BT148">
        <f ca="1">100*BR148/'England+Wales COVID data'!$G$23</f>
        <v>89.863069780313438</v>
      </c>
    </row>
    <row r="149" spans="4:72" x14ac:dyDescent="0.4">
      <c r="D149" s="7">
        <f t="shared" si="91"/>
        <v>44319</v>
      </c>
      <c r="E149" s="1">
        <v>146</v>
      </c>
      <c r="F149" s="1">
        <f t="shared" si="92"/>
        <v>150000</v>
      </c>
      <c r="G149">
        <f>SUM($F$3:F148)</f>
        <v>18624000</v>
      </c>
      <c r="H149">
        <f>MIN(G149,'England+Wales COVID data'!$D$22)</f>
        <v>528959</v>
      </c>
      <c r="I149">
        <f>MIN(G149-SUM(H149),'England+Wales COVID data'!$D$21)</f>
        <v>918437</v>
      </c>
      <c r="J149">
        <f>MIN($G149-SUM($H149:I149),'England+Wales COVID data'!$D$20)</f>
        <v>1491797</v>
      </c>
      <c r="K149">
        <f>MIN($G149-SUM($H149:J149),'England+Wales COVID data'!$D$19)</f>
        <v>1985125</v>
      </c>
      <c r="L149">
        <f>MIN($G149-SUM($H149:K149),'England+Wales COVID data'!$D$18)</f>
        <v>2900152</v>
      </c>
      <c r="M149">
        <f>MIN($G149-SUM($H149:L149),'England+Wales COVID data'!$D$17)</f>
        <v>3006776</v>
      </c>
      <c r="N149">
        <f>MIN($G149-SUM($H149:M149),'England+Wales COVID data'!$D$16)</f>
        <v>3234026</v>
      </c>
      <c r="O149">
        <f>MIN($G149-SUM($H149:N149),'England+Wales COVID data'!$D$15)</f>
        <v>3785564</v>
      </c>
      <c r="P149">
        <f>MIN($G149-SUM($H149:O149),'England+Wales COVID data'!$D$14)</f>
        <v>773164</v>
      </c>
      <c r="Q149">
        <f>MIN($G149-SUM($H149:P149),'England+Wales COVID data'!$D$13)</f>
        <v>0</v>
      </c>
      <c r="R149">
        <f>MIN($G149-SUM($H149:Q149),'England+Wales COVID data'!$D$12)</f>
        <v>0</v>
      </c>
      <c r="S149">
        <f>MIN($G149-SUM($H149:R149),'England+Wales COVID data'!$D$11)</f>
        <v>0</v>
      </c>
      <c r="T149">
        <f>MIN($G149-SUM($H149:S149),'England+Wales COVID data'!$D$10)</f>
        <v>0</v>
      </c>
      <c r="U149">
        <f>MIN($G149-SUM($H149:T149),'England+Wales COVID data'!$D$9)</f>
        <v>0</v>
      </c>
      <c r="V149">
        <f>MIN($G149-SUM($H149:U149),'England+Wales COVID data'!$D$8)</f>
        <v>0</v>
      </c>
      <c r="W149">
        <f>MIN($G149-SUM($H149:V149),'England+Wales COVID data'!$D$7)</f>
        <v>0</v>
      </c>
      <c r="X149">
        <f>MIN($G149-SUM($H149:W149),'England+Wales COVID data'!$D$6)</f>
        <v>0</v>
      </c>
      <c r="Y149">
        <f>MIN($G149-SUM($H149:X149),'England+Wales COVID data'!$D$5)</f>
        <v>0</v>
      </c>
      <c r="Z149">
        <f>MIN($G149-SUM($H149:Y149),'England+Wales COVID data'!$D$4)</f>
        <v>0</v>
      </c>
      <c r="AA149">
        <f>MIN($G149-SUM($H149:Z149),'England+Wales COVID data'!$D$3)</f>
        <v>0</v>
      </c>
      <c r="AB149">
        <f t="shared" si="68"/>
        <v>18624000</v>
      </c>
      <c r="AC149">
        <f t="shared" ca="1" si="69"/>
        <v>502511.05</v>
      </c>
      <c r="AD149">
        <f t="shared" ca="1" si="70"/>
        <v>872515.14999999991</v>
      </c>
      <c r="AE149">
        <f t="shared" ca="1" si="71"/>
        <v>1417207.15</v>
      </c>
      <c r="AF149">
        <f t="shared" ca="1" si="72"/>
        <v>1885868.75</v>
      </c>
      <c r="AG149">
        <f t="shared" ca="1" si="73"/>
        <v>2755144.4</v>
      </c>
      <c r="AH149">
        <f t="shared" ca="1" si="74"/>
        <v>2856437.1999999997</v>
      </c>
      <c r="AI149">
        <f t="shared" ca="1" si="75"/>
        <v>3072324.6999999997</v>
      </c>
      <c r="AJ149">
        <f t="shared" ca="1" si="76"/>
        <v>1338291.5999999999</v>
      </c>
      <c r="AK149">
        <f t="shared" ca="1" si="77"/>
        <v>0</v>
      </c>
      <c r="AL149">
        <f t="shared" ca="1" si="78"/>
        <v>0</v>
      </c>
      <c r="AM149">
        <f t="shared" ca="1" si="79"/>
        <v>0</v>
      </c>
      <c r="AN149">
        <f t="shared" ca="1" si="80"/>
        <v>0</v>
      </c>
      <c r="AO149">
        <f t="shared" ca="1" si="81"/>
        <v>0</v>
      </c>
      <c r="AP149">
        <f t="shared" ca="1" si="82"/>
        <v>0</v>
      </c>
      <c r="AQ149">
        <f t="shared" ca="1" si="83"/>
        <v>0</v>
      </c>
      <c r="AR149">
        <f t="shared" ca="1" si="84"/>
        <v>0</v>
      </c>
      <c r="AS149">
        <f t="shared" ca="1" si="85"/>
        <v>0</v>
      </c>
      <c r="AT149">
        <f t="shared" ca="1" si="86"/>
        <v>0</v>
      </c>
      <c r="AU149">
        <f t="shared" ca="1" si="87"/>
        <v>0</v>
      </c>
      <c r="AV149">
        <f t="shared" ca="1" si="88"/>
        <v>0</v>
      </c>
      <c r="AW149">
        <f t="shared" ca="1" si="89"/>
        <v>14700299.999999998</v>
      </c>
      <c r="AX149">
        <f ca="1">('England+Wales COVID data'!$G$22*AC149/'England+Wales COVID data'!$D$22)</f>
        <v>13806.349999999999</v>
      </c>
      <c r="AY149">
        <f ca="1">('England+Wales COVID data'!$G$21*AD149/'England+Wales COVID data'!$D$21)</f>
        <v>13154.65</v>
      </c>
      <c r="AZ149">
        <f ca="1">('England+Wales COVID data'!$G$20*AE149/'England+Wales COVID data'!$D$20)</f>
        <v>12379.449999999999</v>
      </c>
      <c r="BA149">
        <f ca="1">('England+Wales COVID data'!$G$19*AF149/'England+Wales COVID data'!$D$19)</f>
        <v>8835.9500000000007</v>
      </c>
      <c r="BB149">
        <f ca="1">('England+Wales COVID data'!$G$18*AG149/'England+Wales COVID data'!$D$18)</f>
        <v>6117.0499999999993</v>
      </c>
      <c r="BC149">
        <f ca="1">('England+Wales COVID data'!$G$17*AH149/'England+Wales COVID data'!$D$17)</f>
        <v>3663.2</v>
      </c>
      <c r="BD149">
        <f ca="1">('England+Wales COVID data'!$G$16*AI149/'England+Wales COVID data'!$D$16)</f>
        <v>2598.2499999999995</v>
      </c>
      <c r="BE149">
        <f ca="1">('England+Wales COVID data'!$G$15*AJ149/'England+Wales COVID data'!$D$15)</f>
        <v>666.04114324840361</v>
      </c>
      <c r="BF149">
        <f ca="1">('England+Wales COVID data'!$G$14*AK149/'England+Wales COVID data'!$D$14)</f>
        <v>0</v>
      </c>
      <c r="BG149">
        <f ca="1">('England+Wales COVID data'!$G$13*AL149/'England+Wales COVID data'!$D$13)</f>
        <v>0</v>
      </c>
      <c r="BH149">
        <f ca="1">('England+Wales COVID data'!$G$12*AM149/'England+Wales COVID data'!$D$12)</f>
        <v>0</v>
      </c>
      <c r="BI149">
        <f ca="1">('England+Wales COVID data'!$G$11*AN149/'England+Wales COVID data'!$D$11)</f>
        <v>0</v>
      </c>
      <c r="BJ149">
        <f ca="1">('England+Wales COVID data'!$G$10*AO149/'England+Wales COVID data'!$D$10)</f>
        <v>0</v>
      </c>
      <c r="BK149">
        <f ca="1">('England+Wales COVID data'!$G$9*AP149/'England+Wales COVID data'!$D$9)</f>
        <v>0</v>
      </c>
      <c r="BL149">
        <f ca="1">('England+Wales COVID data'!$G$8*AQ149/'England+Wales COVID data'!$D$8)</f>
        <v>0</v>
      </c>
      <c r="BM149">
        <f ca="1">('England+Wales COVID data'!$G$7*AR149/'England+Wales COVID data'!$D$7)</f>
        <v>0</v>
      </c>
      <c r="BN149">
        <f ca="1">('England+Wales COVID data'!$G$6*AS149/'England+Wales COVID data'!$D$6)</f>
        <v>0</v>
      </c>
      <c r="BO149">
        <f ca="1">('England+Wales COVID data'!$G$5*AT149/'England+Wales COVID data'!$D$5)</f>
        <v>0</v>
      </c>
      <c r="BP149">
        <f ca="1">('England+Wales COVID data'!$G$4*AU149/'England+Wales COVID data'!$D$4)</f>
        <v>0</v>
      </c>
      <c r="BQ149">
        <f ca="1">('England+Wales COVID data'!$G$3*AV149/'England+Wales COVID data'!$D$3)</f>
        <v>0</v>
      </c>
      <c r="BR149">
        <f t="shared" ca="1" si="90"/>
        <v>61220.941143248398</v>
      </c>
      <c r="BS149">
        <f>100*AB149/'England+Wales COVID data'!$D$23</f>
        <v>31.50426309821794</v>
      </c>
      <c r="BT149">
        <f ca="1">100*BR149/'England+Wales COVID data'!$G$23</f>
        <v>89.967289476911006</v>
      </c>
    </row>
    <row r="150" spans="4:72" x14ac:dyDescent="0.4">
      <c r="D150" s="7">
        <f t="shared" si="91"/>
        <v>44320</v>
      </c>
      <c r="E150" s="1">
        <v>147</v>
      </c>
      <c r="F150" s="1">
        <f t="shared" si="92"/>
        <v>150000</v>
      </c>
      <c r="G150">
        <f>SUM($F$3:F149)</f>
        <v>18774000</v>
      </c>
      <c r="H150">
        <f>MIN(G150,'England+Wales COVID data'!$D$22)</f>
        <v>528959</v>
      </c>
      <c r="I150">
        <f>MIN(G150-SUM(H150),'England+Wales COVID data'!$D$21)</f>
        <v>918437</v>
      </c>
      <c r="J150">
        <f>MIN($G150-SUM($H150:I150),'England+Wales COVID data'!$D$20)</f>
        <v>1491797</v>
      </c>
      <c r="K150">
        <f>MIN($G150-SUM($H150:J150),'England+Wales COVID data'!$D$19)</f>
        <v>1985125</v>
      </c>
      <c r="L150">
        <f>MIN($G150-SUM($H150:K150),'England+Wales COVID data'!$D$18)</f>
        <v>2900152</v>
      </c>
      <c r="M150">
        <f>MIN($G150-SUM($H150:L150),'England+Wales COVID data'!$D$17)</f>
        <v>3006776</v>
      </c>
      <c r="N150">
        <f>MIN($G150-SUM($H150:M150),'England+Wales COVID data'!$D$16)</f>
        <v>3234026</v>
      </c>
      <c r="O150">
        <f>MIN($G150-SUM($H150:N150),'England+Wales COVID data'!$D$15)</f>
        <v>3785564</v>
      </c>
      <c r="P150">
        <f>MIN($G150-SUM($H150:O150),'England+Wales COVID data'!$D$14)</f>
        <v>923164</v>
      </c>
      <c r="Q150">
        <f>MIN($G150-SUM($H150:P150),'England+Wales COVID data'!$D$13)</f>
        <v>0</v>
      </c>
      <c r="R150">
        <f>MIN($G150-SUM($H150:Q150),'England+Wales COVID data'!$D$12)</f>
        <v>0</v>
      </c>
      <c r="S150">
        <f>MIN($G150-SUM($H150:R150),'England+Wales COVID data'!$D$11)</f>
        <v>0</v>
      </c>
      <c r="T150">
        <f>MIN($G150-SUM($H150:S150),'England+Wales COVID data'!$D$10)</f>
        <v>0</v>
      </c>
      <c r="U150">
        <f>MIN($G150-SUM($H150:T150),'England+Wales COVID data'!$D$9)</f>
        <v>0</v>
      </c>
      <c r="V150">
        <f>MIN($G150-SUM($H150:U150),'England+Wales COVID data'!$D$8)</f>
        <v>0</v>
      </c>
      <c r="W150">
        <f>MIN($G150-SUM($H150:V150),'England+Wales COVID data'!$D$7)</f>
        <v>0</v>
      </c>
      <c r="X150">
        <f>MIN($G150-SUM($H150:W150),'England+Wales COVID data'!$D$6)</f>
        <v>0</v>
      </c>
      <c r="Y150">
        <f>MIN($G150-SUM($H150:X150),'England+Wales COVID data'!$D$5)</f>
        <v>0</v>
      </c>
      <c r="Z150">
        <f>MIN($G150-SUM($H150:Y150),'England+Wales COVID data'!$D$4)</f>
        <v>0</v>
      </c>
      <c r="AA150">
        <f>MIN($G150-SUM($H150:Z150),'England+Wales COVID data'!$D$3)</f>
        <v>0</v>
      </c>
      <c r="AB150">
        <f t="shared" si="68"/>
        <v>18774000</v>
      </c>
      <c r="AC150">
        <f t="shared" ca="1" si="69"/>
        <v>502511.05</v>
      </c>
      <c r="AD150">
        <f t="shared" ca="1" si="70"/>
        <v>872515.14999999991</v>
      </c>
      <c r="AE150">
        <f t="shared" ca="1" si="71"/>
        <v>1417207.15</v>
      </c>
      <c r="AF150">
        <f t="shared" ca="1" si="72"/>
        <v>1885868.75</v>
      </c>
      <c r="AG150">
        <f t="shared" ca="1" si="73"/>
        <v>2755144.4</v>
      </c>
      <c r="AH150">
        <f t="shared" ca="1" si="74"/>
        <v>2856437.1999999997</v>
      </c>
      <c r="AI150">
        <f t="shared" ca="1" si="75"/>
        <v>3072324.6999999997</v>
      </c>
      <c r="AJ150">
        <f t="shared" ca="1" si="76"/>
        <v>1480791.5999999999</v>
      </c>
      <c r="AK150">
        <f t="shared" ca="1" si="77"/>
        <v>0</v>
      </c>
      <c r="AL150">
        <f t="shared" ca="1" si="78"/>
        <v>0</v>
      </c>
      <c r="AM150">
        <f t="shared" ca="1" si="79"/>
        <v>0</v>
      </c>
      <c r="AN150">
        <f t="shared" ca="1" si="80"/>
        <v>0</v>
      </c>
      <c r="AO150">
        <f t="shared" ca="1" si="81"/>
        <v>0</v>
      </c>
      <c r="AP150">
        <f t="shared" ca="1" si="82"/>
        <v>0</v>
      </c>
      <c r="AQ150">
        <f t="shared" ca="1" si="83"/>
        <v>0</v>
      </c>
      <c r="AR150">
        <f t="shared" ca="1" si="84"/>
        <v>0</v>
      </c>
      <c r="AS150">
        <f t="shared" ca="1" si="85"/>
        <v>0</v>
      </c>
      <c r="AT150">
        <f t="shared" ca="1" si="86"/>
        <v>0</v>
      </c>
      <c r="AU150">
        <f t="shared" ca="1" si="87"/>
        <v>0</v>
      </c>
      <c r="AV150">
        <f t="shared" ca="1" si="88"/>
        <v>0</v>
      </c>
      <c r="AW150">
        <f t="shared" ca="1" si="89"/>
        <v>14842799.999999998</v>
      </c>
      <c r="AX150">
        <f ca="1">('England+Wales COVID data'!$G$22*AC150/'England+Wales COVID data'!$D$22)</f>
        <v>13806.349999999999</v>
      </c>
      <c r="AY150">
        <f ca="1">('England+Wales COVID data'!$G$21*AD150/'England+Wales COVID data'!$D$21)</f>
        <v>13154.65</v>
      </c>
      <c r="AZ150">
        <f ca="1">('England+Wales COVID data'!$G$20*AE150/'England+Wales COVID data'!$D$20)</f>
        <v>12379.449999999999</v>
      </c>
      <c r="BA150">
        <f ca="1">('England+Wales COVID data'!$G$19*AF150/'England+Wales COVID data'!$D$19)</f>
        <v>8835.9500000000007</v>
      </c>
      <c r="BB150">
        <f ca="1">('England+Wales COVID data'!$G$18*AG150/'England+Wales COVID data'!$D$18)</f>
        <v>6117.0499999999993</v>
      </c>
      <c r="BC150">
        <f ca="1">('England+Wales COVID data'!$G$17*AH150/'England+Wales COVID data'!$D$17)</f>
        <v>3663.2</v>
      </c>
      <c r="BD150">
        <f ca="1">('England+Wales COVID data'!$G$16*AI150/'England+Wales COVID data'!$D$16)</f>
        <v>2598.2499999999995</v>
      </c>
      <c r="BE150">
        <f ca="1">('England+Wales COVID data'!$G$15*AJ150/'England+Wales COVID data'!$D$15)</f>
        <v>736.96056238911819</v>
      </c>
      <c r="BF150">
        <f ca="1">('England+Wales COVID data'!$G$14*AK150/'England+Wales COVID data'!$D$14)</f>
        <v>0</v>
      </c>
      <c r="BG150">
        <f ca="1">('England+Wales COVID data'!$G$13*AL150/'England+Wales COVID data'!$D$13)</f>
        <v>0</v>
      </c>
      <c r="BH150">
        <f ca="1">('England+Wales COVID data'!$G$12*AM150/'England+Wales COVID data'!$D$12)</f>
        <v>0</v>
      </c>
      <c r="BI150">
        <f ca="1">('England+Wales COVID data'!$G$11*AN150/'England+Wales COVID data'!$D$11)</f>
        <v>0</v>
      </c>
      <c r="BJ150">
        <f ca="1">('England+Wales COVID data'!$G$10*AO150/'England+Wales COVID data'!$D$10)</f>
        <v>0</v>
      </c>
      <c r="BK150">
        <f ca="1">('England+Wales COVID data'!$G$9*AP150/'England+Wales COVID data'!$D$9)</f>
        <v>0</v>
      </c>
      <c r="BL150">
        <f ca="1">('England+Wales COVID data'!$G$8*AQ150/'England+Wales COVID data'!$D$8)</f>
        <v>0</v>
      </c>
      <c r="BM150">
        <f ca="1">('England+Wales COVID data'!$G$7*AR150/'England+Wales COVID data'!$D$7)</f>
        <v>0</v>
      </c>
      <c r="BN150">
        <f ca="1">('England+Wales COVID data'!$G$6*AS150/'England+Wales COVID data'!$D$6)</f>
        <v>0</v>
      </c>
      <c r="BO150">
        <f ca="1">('England+Wales COVID data'!$G$5*AT150/'England+Wales COVID data'!$D$5)</f>
        <v>0</v>
      </c>
      <c r="BP150">
        <f ca="1">('England+Wales COVID data'!$G$4*AU150/'England+Wales COVID data'!$D$4)</f>
        <v>0</v>
      </c>
      <c r="BQ150">
        <f ca="1">('England+Wales COVID data'!$G$3*AV150/'England+Wales COVID data'!$D$3)</f>
        <v>0</v>
      </c>
      <c r="BR150">
        <f t="shared" ca="1" si="90"/>
        <v>61291.860562389113</v>
      </c>
      <c r="BS150">
        <f>100*AB150/'England+Wales COVID data'!$D$23</f>
        <v>31.758002330645599</v>
      </c>
      <c r="BT150">
        <f ca="1">100*BR150/'England+Wales COVID data'!$G$23</f>
        <v>90.071509173508574</v>
      </c>
    </row>
    <row r="151" spans="4:72" x14ac:dyDescent="0.4">
      <c r="D151" s="7">
        <f t="shared" si="91"/>
        <v>44321</v>
      </c>
      <c r="E151" s="1">
        <v>148</v>
      </c>
      <c r="F151" s="1">
        <f t="shared" si="92"/>
        <v>150000</v>
      </c>
      <c r="G151">
        <f>SUM($F$3:F150)</f>
        <v>18924000</v>
      </c>
      <c r="H151">
        <f>MIN(G151,'England+Wales COVID data'!$D$22)</f>
        <v>528959</v>
      </c>
      <c r="I151">
        <f>MIN(G151-SUM(H151),'England+Wales COVID data'!$D$21)</f>
        <v>918437</v>
      </c>
      <c r="J151">
        <f>MIN($G151-SUM($H151:I151),'England+Wales COVID data'!$D$20)</f>
        <v>1491797</v>
      </c>
      <c r="K151">
        <f>MIN($G151-SUM($H151:J151),'England+Wales COVID data'!$D$19)</f>
        <v>1985125</v>
      </c>
      <c r="L151">
        <f>MIN($G151-SUM($H151:K151),'England+Wales COVID data'!$D$18)</f>
        <v>2900152</v>
      </c>
      <c r="M151">
        <f>MIN($G151-SUM($H151:L151),'England+Wales COVID data'!$D$17)</f>
        <v>3006776</v>
      </c>
      <c r="N151">
        <f>MIN($G151-SUM($H151:M151),'England+Wales COVID data'!$D$16)</f>
        <v>3234026</v>
      </c>
      <c r="O151">
        <f>MIN($G151-SUM($H151:N151),'England+Wales COVID data'!$D$15)</f>
        <v>3785564</v>
      </c>
      <c r="P151">
        <f>MIN($G151-SUM($H151:O151),'England+Wales COVID data'!$D$14)</f>
        <v>1073164</v>
      </c>
      <c r="Q151">
        <f>MIN($G151-SUM($H151:P151),'England+Wales COVID data'!$D$13)</f>
        <v>0</v>
      </c>
      <c r="R151">
        <f>MIN($G151-SUM($H151:Q151),'England+Wales COVID data'!$D$12)</f>
        <v>0</v>
      </c>
      <c r="S151">
        <f>MIN($G151-SUM($H151:R151),'England+Wales COVID data'!$D$11)</f>
        <v>0</v>
      </c>
      <c r="T151">
        <f>MIN($G151-SUM($H151:S151),'England+Wales COVID data'!$D$10)</f>
        <v>0</v>
      </c>
      <c r="U151">
        <f>MIN($G151-SUM($H151:T151),'England+Wales COVID data'!$D$9)</f>
        <v>0</v>
      </c>
      <c r="V151">
        <f>MIN($G151-SUM($H151:U151),'England+Wales COVID data'!$D$8)</f>
        <v>0</v>
      </c>
      <c r="W151">
        <f>MIN($G151-SUM($H151:V151),'England+Wales COVID data'!$D$7)</f>
        <v>0</v>
      </c>
      <c r="X151">
        <f>MIN($G151-SUM($H151:W151),'England+Wales COVID data'!$D$6)</f>
        <v>0</v>
      </c>
      <c r="Y151">
        <f>MIN($G151-SUM($H151:X151),'England+Wales COVID data'!$D$5)</f>
        <v>0</v>
      </c>
      <c r="Z151">
        <f>MIN($G151-SUM($H151:Y151),'England+Wales COVID data'!$D$4)</f>
        <v>0</v>
      </c>
      <c r="AA151">
        <f>MIN($G151-SUM($H151:Z151),'England+Wales COVID data'!$D$3)</f>
        <v>0</v>
      </c>
      <c r="AB151">
        <f t="shared" si="68"/>
        <v>18924000</v>
      </c>
      <c r="AC151">
        <f t="shared" ca="1" si="69"/>
        <v>502511.05</v>
      </c>
      <c r="AD151">
        <f t="shared" ca="1" si="70"/>
        <v>872515.14999999991</v>
      </c>
      <c r="AE151">
        <f t="shared" ca="1" si="71"/>
        <v>1417207.15</v>
      </c>
      <c r="AF151">
        <f t="shared" ca="1" si="72"/>
        <v>1885868.75</v>
      </c>
      <c r="AG151">
        <f t="shared" ca="1" si="73"/>
        <v>2755144.4</v>
      </c>
      <c r="AH151">
        <f t="shared" ca="1" si="74"/>
        <v>2856437.1999999997</v>
      </c>
      <c r="AI151">
        <f t="shared" ca="1" si="75"/>
        <v>3072324.6999999997</v>
      </c>
      <c r="AJ151">
        <f t="shared" ca="1" si="76"/>
        <v>1623291.5999999999</v>
      </c>
      <c r="AK151">
        <f t="shared" ca="1" si="77"/>
        <v>0</v>
      </c>
      <c r="AL151">
        <f t="shared" ca="1" si="78"/>
        <v>0</v>
      </c>
      <c r="AM151">
        <f t="shared" ca="1" si="79"/>
        <v>0</v>
      </c>
      <c r="AN151">
        <f t="shared" ca="1" si="80"/>
        <v>0</v>
      </c>
      <c r="AO151">
        <f t="shared" ca="1" si="81"/>
        <v>0</v>
      </c>
      <c r="AP151">
        <f t="shared" ca="1" si="82"/>
        <v>0</v>
      </c>
      <c r="AQ151">
        <f t="shared" ca="1" si="83"/>
        <v>0</v>
      </c>
      <c r="AR151">
        <f t="shared" ca="1" si="84"/>
        <v>0</v>
      </c>
      <c r="AS151">
        <f t="shared" ca="1" si="85"/>
        <v>0</v>
      </c>
      <c r="AT151">
        <f t="shared" ca="1" si="86"/>
        <v>0</v>
      </c>
      <c r="AU151">
        <f t="shared" ca="1" si="87"/>
        <v>0</v>
      </c>
      <c r="AV151">
        <f t="shared" ca="1" si="88"/>
        <v>0</v>
      </c>
      <c r="AW151">
        <f t="shared" ca="1" si="89"/>
        <v>14985299.999999998</v>
      </c>
      <c r="AX151">
        <f ca="1">('England+Wales COVID data'!$G$22*AC151/'England+Wales COVID data'!$D$22)</f>
        <v>13806.349999999999</v>
      </c>
      <c r="AY151">
        <f ca="1">('England+Wales COVID data'!$G$21*AD151/'England+Wales COVID data'!$D$21)</f>
        <v>13154.65</v>
      </c>
      <c r="AZ151">
        <f ca="1">('England+Wales COVID data'!$G$20*AE151/'England+Wales COVID data'!$D$20)</f>
        <v>12379.449999999999</v>
      </c>
      <c r="BA151">
        <f ca="1">('England+Wales COVID data'!$G$19*AF151/'England+Wales COVID data'!$D$19)</f>
        <v>8835.9500000000007</v>
      </c>
      <c r="BB151">
        <f ca="1">('England+Wales COVID data'!$G$18*AG151/'England+Wales COVID data'!$D$18)</f>
        <v>6117.0499999999993</v>
      </c>
      <c r="BC151">
        <f ca="1">('England+Wales COVID data'!$G$17*AH151/'England+Wales COVID data'!$D$17)</f>
        <v>3663.2</v>
      </c>
      <c r="BD151">
        <f ca="1">('England+Wales COVID data'!$G$16*AI151/'England+Wales COVID data'!$D$16)</f>
        <v>2598.2499999999995</v>
      </c>
      <c r="BE151">
        <f ca="1">('England+Wales COVID data'!$G$15*AJ151/'England+Wales COVID data'!$D$15)</f>
        <v>807.87998152983266</v>
      </c>
      <c r="BF151">
        <f ca="1">('England+Wales COVID data'!$G$14*AK151/'England+Wales COVID data'!$D$14)</f>
        <v>0</v>
      </c>
      <c r="BG151">
        <f ca="1">('England+Wales COVID data'!$G$13*AL151/'England+Wales COVID data'!$D$13)</f>
        <v>0</v>
      </c>
      <c r="BH151">
        <f ca="1">('England+Wales COVID data'!$G$12*AM151/'England+Wales COVID data'!$D$12)</f>
        <v>0</v>
      </c>
      <c r="BI151">
        <f ca="1">('England+Wales COVID data'!$G$11*AN151/'England+Wales COVID data'!$D$11)</f>
        <v>0</v>
      </c>
      <c r="BJ151">
        <f ca="1">('England+Wales COVID data'!$G$10*AO151/'England+Wales COVID data'!$D$10)</f>
        <v>0</v>
      </c>
      <c r="BK151">
        <f ca="1">('England+Wales COVID data'!$G$9*AP151/'England+Wales COVID data'!$D$9)</f>
        <v>0</v>
      </c>
      <c r="BL151">
        <f ca="1">('England+Wales COVID data'!$G$8*AQ151/'England+Wales COVID data'!$D$8)</f>
        <v>0</v>
      </c>
      <c r="BM151">
        <f ca="1">('England+Wales COVID data'!$G$7*AR151/'England+Wales COVID data'!$D$7)</f>
        <v>0</v>
      </c>
      <c r="BN151">
        <f ca="1">('England+Wales COVID data'!$G$6*AS151/'England+Wales COVID data'!$D$6)</f>
        <v>0</v>
      </c>
      <c r="BO151">
        <f ca="1">('England+Wales COVID data'!$G$5*AT151/'England+Wales COVID data'!$D$5)</f>
        <v>0</v>
      </c>
      <c r="BP151">
        <f ca="1">('England+Wales COVID data'!$G$4*AU151/'England+Wales COVID data'!$D$4)</f>
        <v>0</v>
      </c>
      <c r="BQ151">
        <f ca="1">('England+Wales COVID data'!$G$3*AV151/'England+Wales COVID data'!$D$3)</f>
        <v>0</v>
      </c>
      <c r="BR151">
        <f t="shared" ca="1" si="90"/>
        <v>61362.779981529828</v>
      </c>
      <c r="BS151">
        <f>100*AB151/'England+Wales COVID data'!$D$23</f>
        <v>32.011741563073258</v>
      </c>
      <c r="BT151">
        <f ca="1">100*BR151/'England+Wales COVID data'!$G$23</f>
        <v>90.175728870106141</v>
      </c>
    </row>
    <row r="152" spans="4:72" x14ac:dyDescent="0.4">
      <c r="D152" s="7">
        <f t="shared" si="91"/>
        <v>44322</v>
      </c>
      <c r="E152" s="1">
        <v>149</v>
      </c>
      <c r="F152" s="1">
        <f t="shared" si="92"/>
        <v>150000</v>
      </c>
      <c r="G152">
        <f>SUM($F$3:F151)</f>
        <v>19074000</v>
      </c>
      <c r="H152">
        <f>MIN(G152,'England+Wales COVID data'!$D$22)</f>
        <v>528959</v>
      </c>
      <c r="I152">
        <f>MIN(G152-SUM(H152),'England+Wales COVID data'!$D$21)</f>
        <v>918437</v>
      </c>
      <c r="J152">
        <f>MIN($G152-SUM($H152:I152),'England+Wales COVID data'!$D$20)</f>
        <v>1491797</v>
      </c>
      <c r="K152">
        <f>MIN($G152-SUM($H152:J152),'England+Wales COVID data'!$D$19)</f>
        <v>1985125</v>
      </c>
      <c r="L152">
        <f>MIN($G152-SUM($H152:K152),'England+Wales COVID data'!$D$18)</f>
        <v>2900152</v>
      </c>
      <c r="M152">
        <f>MIN($G152-SUM($H152:L152),'England+Wales COVID data'!$D$17)</f>
        <v>3006776</v>
      </c>
      <c r="N152">
        <f>MIN($G152-SUM($H152:M152),'England+Wales COVID data'!$D$16)</f>
        <v>3234026</v>
      </c>
      <c r="O152">
        <f>MIN($G152-SUM($H152:N152),'England+Wales COVID data'!$D$15)</f>
        <v>3785564</v>
      </c>
      <c r="P152">
        <f>MIN($G152-SUM($H152:O152),'England+Wales COVID data'!$D$14)</f>
        <v>1223164</v>
      </c>
      <c r="Q152">
        <f>MIN($G152-SUM($H152:P152),'England+Wales COVID data'!$D$13)</f>
        <v>0</v>
      </c>
      <c r="R152">
        <f>MIN($G152-SUM($H152:Q152),'England+Wales COVID data'!$D$12)</f>
        <v>0</v>
      </c>
      <c r="S152">
        <f>MIN($G152-SUM($H152:R152),'England+Wales COVID data'!$D$11)</f>
        <v>0</v>
      </c>
      <c r="T152">
        <f>MIN($G152-SUM($H152:S152),'England+Wales COVID data'!$D$10)</f>
        <v>0</v>
      </c>
      <c r="U152">
        <f>MIN($G152-SUM($H152:T152),'England+Wales COVID data'!$D$9)</f>
        <v>0</v>
      </c>
      <c r="V152">
        <f>MIN($G152-SUM($H152:U152),'England+Wales COVID data'!$D$8)</f>
        <v>0</v>
      </c>
      <c r="W152">
        <f>MIN($G152-SUM($H152:V152),'England+Wales COVID data'!$D$7)</f>
        <v>0</v>
      </c>
      <c r="X152">
        <f>MIN($G152-SUM($H152:W152),'England+Wales COVID data'!$D$6)</f>
        <v>0</v>
      </c>
      <c r="Y152">
        <f>MIN($G152-SUM($H152:X152),'England+Wales COVID data'!$D$5)</f>
        <v>0</v>
      </c>
      <c r="Z152">
        <f>MIN($G152-SUM($H152:Y152),'England+Wales COVID data'!$D$4)</f>
        <v>0</v>
      </c>
      <c r="AA152">
        <f>MIN($G152-SUM($H152:Z152),'England+Wales COVID data'!$D$3)</f>
        <v>0</v>
      </c>
      <c r="AB152">
        <f t="shared" si="68"/>
        <v>19074000</v>
      </c>
      <c r="AC152">
        <f t="shared" ca="1" si="69"/>
        <v>502511.05</v>
      </c>
      <c r="AD152">
        <f t="shared" ca="1" si="70"/>
        <v>872515.14999999991</v>
      </c>
      <c r="AE152">
        <f t="shared" ca="1" si="71"/>
        <v>1417207.15</v>
      </c>
      <c r="AF152">
        <f t="shared" ca="1" si="72"/>
        <v>1885868.75</v>
      </c>
      <c r="AG152">
        <f t="shared" ca="1" si="73"/>
        <v>2755144.4</v>
      </c>
      <c r="AH152">
        <f t="shared" ca="1" si="74"/>
        <v>2856437.1999999997</v>
      </c>
      <c r="AI152">
        <f t="shared" ca="1" si="75"/>
        <v>3072324.6999999997</v>
      </c>
      <c r="AJ152">
        <f t="shared" ca="1" si="76"/>
        <v>1765791.5999999999</v>
      </c>
      <c r="AK152">
        <f t="shared" ca="1" si="77"/>
        <v>0</v>
      </c>
      <c r="AL152">
        <f t="shared" ca="1" si="78"/>
        <v>0</v>
      </c>
      <c r="AM152">
        <f t="shared" ca="1" si="79"/>
        <v>0</v>
      </c>
      <c r="AN152">
        <f t="shared" ca="1" si="80"/>
        <v>0</v>
      </c>
      <c r="AO152">
        <f t="shared" ca="1" si="81"/>
        <v>0</v>
      </c>
      <c r="AP152">
        <f t="shared" ca="1" si="82"/>
        <v>0</v>
      </c>
      <c r="AQ152">
        <f t="shared" ca="1" si="83"/>
        <v>0</v>
      </c>
      <c r="AR152">
        <f t="shared" ca="1" si="84"/>
        <v>0</v>
      </c>
      <c r="AS152">
        <f t="shared" ca="1" si="85"/>
        <v>0</v>
      </c>
      <c r="AT152">
        <f t="shared" ca="1" si="86"/>
        <v>0</v>
      </c>
      <c r="AU152">
        <f t="shared" ca="1" si="87"/>
        <v>0</v>
      </c>
      <c r="AV152">
        <f t="shared" ca="1" si="88"/>
        <v>0</v>
      </c>
      <c r="AW152">
        <f t="shared" ca="1" si="89"/>
        <v>15127799.999999998</v>
      </c>
      <c r="AX152">
        <f ca="1">('England+Wales COVID data'!$G$22*AC152/'England+Wales COVID data'!$D$22)</f>
        <v>13806.349999999999</v>
      </c>
      <c r="AY152">
        <f ca="1">('England+Wales COVID data'!$G$21*AD152/'England+Wales COVID data'!$D$21)</f>
        <v>13154.65</v>
      </c>
      <c r="AZ152">
        <f ca="1">('England+Wales COVID data'!$G$20*AE152/'England+Wales COVID data'!$D$20)</f>
        <v>12379.449999999999</v>
      </c>
      <c r="BA152">
        <f ca="1">('England+Wales COVID data'!$G$19*AF152/'England+Wales COVID data'!$D$19)</f>
        <v>8835.9500000000007</v>
      </c>
      <c r="BB152">
        <f ca="1">('England+Wales COVID data'!$G$18*AG152/'England+Wales COVID data'!$D$18)</f>
        <v>6117.0499999999993</v>
      </c>
      <c r="BC152">
        <f ca="1">('England+Wales COVID data'!$G$17*AH152/'England+Wales COVID data'!$D$17)</f>
        <v>3663.2</v>
      </c>
      <c r="BD152">
        <f ca="1">('England+Wales COVID data'!$G$16*AI152/'England+Wales COVID data'!$D$16)</f>
        <v>2598.2499999999995</v>
      </c>
      <c r="BE152">
        <f ca="1">('England+Wales COVID data'!$G$15*AJ152/'England+Wales COVID data'!$D$15)</f>
        <v>878.79940067054724</v>
      </c>
      <c r="BF152">
        <f ca="1">('England+Wales COVID data'!$G$14*AK152/'England+Wales COVID data'!$D$14)</f>
        <v>0</v>
      </c>
      <c r="BG152">
        <f ca="1">('England+Wales COVID data'!$G$13*AL152/'England+Wales COVID data'!$D$13)</f>
        <v>0</v>
      </c>
      <c r="BH152">
        <f ca="1">('England+Wales COVID data'!$G$12*AM152/'England+Wales COVID data'!$D$12)</f>
        <v>0</v>
      </c>
      <c r="BI152">
        <f ca="1">('England+Wales COVID data'!$G$11*AN152/'England+Wales COVID data'!$D$11)</f>
        <v>0</v>
      </c>
      <c r="BJ152">
        <f ca="1">('England+Wales COVID data'!$G$10*AO152/'England+Wales COVID data'!$D$10)</f>
        <v>0</v>
      </c>
      <c r="BK152">
        <f ca="1">('England+Wales COVID data'!$G$9*AP152/'England+Wales COVID data'!$D$9)</f>
        <v>0</v>
      </c>
      <c r="BL152">
        <f ca="1">('England+Wales COVID data'!$G$8*AQ152/'England+Wales COVID data'!$D$8)</f>
        <v>0</v>
      </c>
      <c r="BM152">
        <f ca="1">('England+Wales COVID data'!$G$7*AR152/'England+Wales COVID data'!$D$7)</f>
        <v>0</v>
      </c>
      <c r="BN152">
        <f ca="1">('England+Wales COVID data'!$G$6*AS152/'England+Wales COVID data'!$D$6)</f>
        <v>0</v>
      </c>
      <c r="BO152">
        <f ca="1">('England+Wales COVID data'!$G$5*AT152/'England+Wales COVID data'!$D$5)</f>
        <v>0</v>
      </c>
      <c r="BP152">
        <f ca="1">('England+Wales COVID data'!$G$4*AU152/'England+Wales COVID data'!$D$4)</f>
        <v>0</v>
      </c>
      <c r="BQ152">
        <f ca="1">('England+Wales COVID data'!$G$3*AV152/'England+Wales COVID data'!$D$3)</f>
        <v>0</v>
      </c>
      <c r="BR152">
        <f t="shared" ca="1" si="90"/>
        <v>61433.699400670543</v>
      </c>
      <c r="BS152">
        <f>100*AB152/'England+Wales COVID data'!$D$23</f>
        <v>32.265480795500913</v>
      </c>
      <c r="BT152">
        <f ca="1">100*BR152/'England+Wales COVID data'!$G$23</f>
        <v>90.279948566703723</v>
      </c>
    </row>
    <row r="153" spans="4:72" x14ac:dyDescent="0.4">
      <c r="D153" s="7">
        <f t="shared" si="91"/>
        <v>44323</v>
      </c>
      <c r="E153" s="1">
        <v>150</v>
      </c>
      <c r="F153" s="1">
        <f t="shared" si="92"/>
        <v>150000</v>
      </c>
      <c r="G153">
        <f>SUM($F$3:F152)</f>
        <v>19224000</v>
      </c>
      <c r="H153">
        <f>MIN(G153,'England+Wales COVID data'!$D$22)</f>
        <v>528959</v>
      </c>
      <c r="I153">
        <f>MIN(G153-SUM(H153),'England+Wales COVID data'!$D$21)</f>
        <v>918437</v>
      </c>
      <c r="J153">
        <f>MIN($G153-SUM($H153:I153),'England+Wales COVID data'!$D$20)</f>
        <v>1491797</v>
      </c>
      <c r="K153">
        <f>MIN($G153-SUM($H153:J153),'England+Wales COVID data'!$D$19)</f>
        <v>1985125</v>
      </c>
      <c r="L153">
        <f>MIN($G153-SUM($H153:K153),'England+Wales COVID data'!$D$18)</f>
        <v>2900152</v>
      </c>
      <c r="M153">
        <f>MIN($G153-SUM($H153:L153),'England+Wales COVID data'!$D$17)</f>
        <v>3006776</v>
      </c>
      <c r="N153">
        <f>MIN($G153-SUM($H153:M153),'England+Wales COVID data'!$D$16)</f>
        <v>3234026</v>
      </c>
      <c r="O153">
        <f>MIN($G153-SUM($H153:N153),'England+Wales COVID data'!$D$15)</f>
        <v>3785564</v>
      </c>
      <c r="P153">
        <f>MIN($G153-SUM($H153:O153),'England+Wales COVID data'!$D$14)</f>
        <v>1373164</v>
      </c>
      <c r="Q153">
        <f>MIN($G153-SUM($H153:P153),'England+Wales COVID data'!$D$13)</f>
        <v>0</v>
      </c>
      <c r="R153">
        <f>MIN($G153-SUM($H153:Q153),'England+Wales COVID data'!$D$12)</f>
        <v>0</v>
      </c>
      <c r="S153">
        <f>MIN($G153-SUM($H153:R153),'England+Wales COVID data'!$D$11)</f>
        <v>0</v>
      </c>
      <c r="T153">
        <f>MIN($G153-SUM($H153:S153),'England+Wales COVID data'!$D$10)</f>
        <v>0</v>
      </c>
      <c r="U153">
        <f>MIN($G153-SUM($H153:T153),'England+Wales COVID data'!$D$9)</f>
        <v>0</v>
      </c>
      <c r="V153">
        <f>MIN($G153-SUM($H153:U153),'England+Wales COVID data'!$D$8)</f>
        <v>0</v>
      </c>
      <c r="W153">
        <f>MIN($G153-SUM($H153:V153),'England+Wales COVID data'!$D$7)</f>
        <v>0</v>
      </c>
      <c r="X153">
        <f>MIN($G153-SUM($H153:W153),'England+Wales COVID data'!$D$6)</f>
        <v>0</v>
      </c>
      <c r="Y153">
        <f>MIN($G153-SUM($H153:X153),'England+Wales COVID data'!$D$5)</f>
        <v>0</v>
      </c>
      <c r="Z153">
        <f>MIN($G153-SUM($H153:Y153),'England+Wales COVID data'!$D$4)</f>
        <v>0</v>
      </c>
      <c r="AA153">
        <f>MIN($G153-SUM($H153:Z153),'England+Wales COVID data'!$D$3)</f>
        <v>0</v>
      </c>
      <c r="AB153">
        <f t="shared" si="68"/>
        <v>19224000</v>
      </c>
      <c r="AC153">
        <f t="shared" ca="1" si="69"/>
        <v>502511.05</v>
      </c>
      <c r="AD153">
        <f t="shared" ca="1" si="70"/>
        <v>872515.14999999991</v>
      </c>
      <c r="AE153">
        <f t="shared" ca="1" si="71"/>
        <v>1417207.15</v>
      </c>
      <c r="AF153">
        <f t="shared" ca="1" si="72"/>
        <v>1885868.75</v>
      </c>
      <c r="AG153">
        <f t="shared" ca="1" si="73"/>
        <v>2755144.4</v>
      </c>
      <c r="AH153">
        <f t="shared" ca="1" si="74"/>
        <v>2856437.1999999997</v>
      </c>
      <c r="AI153">
        <f t="shared" ca="1" si="75"/>
        <v>3072324.6999999997</v>
      </c>
      <c r="AJ153">
        <f t="shared" ca="1" si="76"/>
        <v>1908291.5999999999</v>
      </c>
      <c r="AK153">
        <f t="shared" ca="1" si="77"/>
        <v>0</v>
      </c>
      <c r="AL153">
        <f t="shared" ca="1" si="78"/>
        <v>0</v>
      </c>
      <c r="AM153">
        <f t="shared" ca="1" si="79"/>
        <v>0</v>
      </c>
      <c r="AN153">
        <f t="shared" ca="1" si="80"/>
        <v>0</v>
      </c>
      <c r="AO153">
        <f t="shared" ca="1" si="81"/>
        <v>0</v>
      </c>
      <c r="AP153">
        <f t="shared" ca="1" si="82"/>
        <v>0</v>
      </c>
      <c r="AQ153">
        <f t="shared" ca="1" si="83"/>
        <v>0</v>
      </c>
      <c r="AR153">
        <f t="shared" ca="1" si="84"/>
        <v>0</v>
      </c>
      <c r="AS153">
        <f t="shared" ca="1" si="85"/>
        <v>0</v>
      </c>
      <c r="AT153">
        <f t="shared" ca="1" si="86"/>
        <v>0</v>
      </c>
      <c r="AU153">
        <f t="shared" ca="1" si="87"/>
        <v>0</v>
      </c>
      <c r="AV153">
        <f t="shared" ca="1" si="88"/>
        <v>0</v>
      </c>
      <c r="AW153">
        <f t="shared" ca="1" si="89"/>
        <v>15270299.999999998</v>
      </c>
      <c r="AX153">
        <f ca="1">('England+Wales COVID data'!$G$22*AC153/'England+Wales COVID data'!$D$22)</f>
        <v>13806.349999999999</v>
      </c>
      <c r="AY153">
        <f ca="1">('England+Wales COVID data'!$G$21*AD153/'England+Wales COVID data'!$D$21)</f>
        <v>13154.65</v>
      </c>
      <c r="AZ153">
        <f ca="1">('England+Wales COVID data'!$G$20*AE153/'England+Wales COVID data'!$D$20)</f>
        <v>12379.449999999999</v>
      </c>
      <c r="BA153">
        <f ca="1">('England+Wales COVID data'!$G$19*AF153/'England+Wales COVID data'!$D$19)</f>
        <v>8835.9500000000007</v>
      </c>
      <c r="BB153">
        <f ca="1">('England+Wales COVID data'!$G$18*AG153/'England+Wales COVID data'!$D$18)</f>
        <v>6117.0499999999993</v>
      </c>
      <c r="BC153">
        <f ca="1">('England+Wales COVID data'!$G$17*AH153/'England+Wales COVID data'!$D$17)</f>
        <v>3663.2</v>
      </c>
      <c r="BD153">
        <f ca="1">('England+Wales COVID data'!$G$16*AI153/'England+Wales COVID data'!$D$16)</f>
        <v>2598.2499999999995</v>
      </c>
      <c r="BE153">
        <f ca="1">('England+Wales COVID data'!$G$15*AJ153/'England+Wales COVID data'!$D$15)</f>
        <v>949.71881981126182</v>
      </c>
      <c r="BF153">
        <f ca="1">('England+Wales COVID data'!$G$14*AK153/'England+Wales COVID data'!$D$14)</f>
        <v>0</v>
      </c>
      <c r="BG153">
        <f ca="1">('England+Wales COVID data'!$G$13*AL153/'England+Wales COVID data'!$D$13)</f>
        <v>0</v>
      </c>
      <c r="BH153">
        <f ca="1">('England+Wales COVID data'!$G$12*AM153/'England+Wales COVID data'!$D$12)</f>
        <v>0</v>
      </c>
      <c r="BI153">
        <f ca="1">('England+Wales COVID data'!$G$11*AN153/'England+Wales COVID data'!$D$11)</f>
        <v>0</v>
      </c>
      <c r="BJ153">
        <f ca="1">('England+Wales COVID data'!$G$10*AO153/'England+Wales COVID data'!$D$10)</f>
        <v>0</v>
      </c>
      <c r="BK153">
        <f ca="1">('England+Wales COVID data'!$G$9*AP153/'England+Wales COVID data'!$D$9)</f>
        <v>0</v>
      </c>
      <c r="BL153">
        <f ca="1">('England+Wales COVID data'!$G$8*AQ153/'England+Wales COVID data'!$D$8)</f>
        <v>0</v>
      </c>
      <c r="BM153">
        <f ca="1">('England+Wales COVID data'!$G$7*AR153/'England+Wales COVID data'!$D$7)</f>
        <v>0</v>
      </c>
      <c r="BN153">
        <f ca="1">('England+Wales COVID data'!$G$6*AS153/'England+Wales COVID data'!$D$6)</f>
        <v>0</v>
      </c>
      <c r="BO153">
        <f ca="1">('England+Wales COVID data'!$G$5*AT153/'England+Wales COVID data'!$D$5)</f>
        <v>0</v>
      </c>
      <c r="BP153">
        <f ca="1">('England+Wales COVID data'!$G$4*AU153/'England+Wales COVID data'!$D$4)</f>
        <v>0</v>
      </c>
      <c r="BQ153">
        <f ca="1">('England+Wales COVID data'!$G$3*AV153/'England+Wales COVID data'!$D$3)</f>
        <v>0</v>
      </c>
      <c r="BR153">
        <f t="shared" ca="1" si="90"/>
        <v>61504.618819811258</v>
      </c>
      <c r="BS153">
        <f>100*AB153/'England+Wales COVID data'!$D$23</f>
        <v>32.519220027928569</v>
      </c>
      <c r="BT153">
        <f ca="1">100*BR153/'England+Wales COVID data'!$G$23</f>
        <v>90.384168263301291</v>
      </c>
    </row>
    <row r="154" spans="4:72" x14ac:dyDescent="0.4">
      <c r="D154" s="7">
        <f t="shared" si="91"/>
        <v>44324</v>
      </c>
      <c r="E154" s="1">
        <v>151</v>
      </c>
      <c r="F154" s="1">
        <f t="shared" si="92"/>
        <v>150000</v>
      </c>
      <c r="G154">
        <f>SUM($F$3:F153)</f>
        <v>19374000</v>
      </c>
      <c r="H154">
        <f>MIN(G154,'England+Wales COVID data'!$D$22)</f>
        <v>528959</v>
      </c>
      <c r="I154">
        <f>MIN(G154-SUM(H154),'England+Wales COVID data'!$D$21)</f>
        <v>918437</v>
      </c>
      <c r="J154">
        <f>MIN($G154-SUM($H154:I154),'England+Wales COVID data'!$D$20)</f>
        <v>1491797</v>
      </c>
      <c r="K154">
        <f>MIN($G154-SUM($H154:J154),'England+Wales COVID data'!$D$19)</f>
        <v>1985125</v>
      </c>
      <c r="L154">
        <f>MIN($G154-SUM($H154:K154),'England+Wales COVID data'!$D$18)</f>
        <v>2900152</v>
      </c>
      <c r="M154">
        <f>MIN($G154-SUM($H154:L154),'England+Wales COVID data'!$D$17)</f>
        <v>3006776</v>
      </c>
      <c r="N154">
        <f>MIN($G154-SUM($H154:M154),'England+Wales COVID data'!$D$16)</f>
        <v>3234026</v>
      </c>
      <c r="O154">
        <f>MIN($G154-SUM($H154:N154),'England+Wales COVID data'!$D$15)</f>
        <v>3785564</v>
      </c>
      <c r="P154">
        <f>MIN($G154-SUM($H154:O154),'England+Wales COVID data'!$D$14)</f>
        <v>1523164</v>
      </c>
      <c r="Q154">
        <f>MIN($G154-SUM($H154:P154),'England+Wales COVID data'!$D$13)</f>
        <v>0</v>
      </c>
      <c r="R154">
        <f>MIN($G154-SUM($H154:Q154),'England+Wales COVID data'!$D$12)</f>
        <v>0</v>
      </c>
      <c r="S154">
        <f>MIN($G154-SUM($H154:R154),'England+Wales COVID data'!$D$11)</f>
        <v>0</v>
      </c>
      <c r="T154">
        <f>MIN($G154-SUM($H154:S154),'England+Wales COVID data'!$D$10)</f>
        <v>0</v>
      </c>
      <c r="U154">
        <f>MIN($G154-SUM($H154:T154),'England+Wales COVID data'!$D$9)</f>
        <v>0</v>
      </c>
      <c r="V154">
        <f>MIN($G154-SUM($H154:U154),'England+Wales COVID data'!$D$8)</f>
        <v>0</v>
      </c>
      <c r="W154">
        <f>MIN($G154-SUM($H154:V154),'England+Wales COVID data'!$D$7)</f>
        <v>0</v>
      </c>
      <c r="X154">
        <f>MIN($G154-SUM($H154:W154),'England+Wales COVID data'!$D$6)</f>
        <v>0</v>
      </c>
      <c r="Y154">
        <f>MIN($G154-SUM($H154:X154),'England+Wales COVID data'!$D$5)</f>
        <v>0</v>
      </c>
      <c r="Z154">
        <f>MIN($G154-SUM($H154:Y154),'England+Wales COVID data'!$D$4)</f>
        <v>0</v>
      </c>
      <c r="AA154">
        <f>MIN($G154-SUM($H154:Z154),'England+Wales COVID data'!$D$3)</f>
        <v>0</v>
      </c>
      <c r="AB154">
        <f t="shared" si="68"/>
        <v>19374000</v>
      </c>
      <c r="AC154">
        <f t="shared" ca="1" si="69"/>
        <v>502511.05</v>
      </c>
      <c r="AD154">
        <f t="shared" ca="1" si="70"/>
        <v>872515.14999999991</v>
      </c>
      <c r="AE154">
        <f t="shared" ca="1" si="71"/>
        <v>1417207.15</v>
      </c>
      <c r="AF154">
        <f t="shared" ca="1" si="72"/>
        <v>1885868.75</v>
      </c>
      <c r="AG154">
        <f t="shared" ca="1" si="73"/>
        <v>2755144.4</v>
      </c>
      <c r="AH154">
        <f t="shared" ca="1" si="74"/>
        <v>2856437.1999999997</v>
      </c>
      <c r="AI154">
        <f t="shared" ca="1" si="75"/>
        <v>3072324.6999999997</v>
      </c>
      <c r="AJ154">
        <f t="shared" ca="1" si="76"/>
        <v>2050791.5999999999</v>
      </c>
      <c r="AK154">
        <f t="shared" ca="1" si="77"/>
        <v>0</v>
      </c>
      <c r="AL154">
        <f t="shared" ca="1" si="78"/>
        <v>0</v>
      </c>
      <c r="AM154">
        <f t="shared" ca="1" si="79"/>
        <v>0</v>
      </c>
      <c r="AN154">
        <f t="shared" ca="1" si="80"/>
        <v>0</v>
      </c>
      <c r="AO154">
        <f t="shared" ca="1" si="81"/>
        <v>0</v>
      </c>
      <c r="AP154">
        <f t="shared" ca="1" si="82"/>
        <v>0</v>
      </c>
      <c r="AQ154">
        <f t="shared" ca="1" si="83"/>
        <v>0</v>
      </c>
      <c r="AR154">
        <f t="shared" ca="1" si="84"/>
        <v>0</v>
      </c>
      <c r="AS154">
        <f t="shared" ca="1" si="85"/>
        <v>0</v>
      </c>
      <c r="AT154">
        <f t="shared" ca="1" si="86"/>
        <v>0</v>
      </c>
      <c r="AU154">
        <f t="shared" ca="1" si="87"/>
        <v>0</v>
      </c>
      <c r="AV154">
        <f t="shared" ca="1" si="88"/>
        <v>0</v>
      </c>
      <c r="AW154">
        <f t="shared" ca="1" si="89"/>
        <v>15412799.999999998</v>
      </c>
      <c r="AX154">
        <f ca="1">('England+Wales COVID data'!$G$22*AC154/'England+Wales COVID data'!$D$22)</f>
        <v>13806.349999999999</v>
      </c>
      <c r="AY154">
        <f ca="1">('England+Wales COVID data'!$G$21*AD154/'England+Wales COVID data'!$D$21)</f>
        <v>13154.65</v>
      </c>
      <c r="AZ154">
        <f ca="1">('England+Wales COVID data'!$G$20*AE154/'England+Wales COVID data'!$D$20)</f>
        <v>12379.449999999999</v>
      </c>
      <c r="BA154">
        <f ca="1">('England+Wales COVID data'!$G$19*AF154/'England+Wales COVID data'!$D$19)</f>
        <v>8835.9500000000007</v>
      </c>
      <c r="BB154">
        <f ca="1">('England+Wales COVID data'!$G$18*AG154/'England+Wales COVID data'!$D$18)</f>
        <v>6117.0499999999993</v>
      </c>
      <c r="BC154">
        <f ca="1">('England+Wales COVID data'!$G$17*AH154/'England+Wales COVID data'!$D$17)</f>
        <v>3663.2</v>
      </c>
      <c r="BD154">
        <f ca="1">('England+Wales COVID data'!$G$16*AI154/'England+Wales COVID data'!$D$16)</f>
        <v>2598.2499999999995</v>
      </c>
      <c r="BE154">
        <f ca="1">('England+Wales COVID data'!$G$15*AJ154/'England+Wales COVID data'!$D$15)</f>
        <v>1020.6382389519764</v>
      </c>
      <c r="BF154">
        <f ca="1">('England+Wales COVID data'!$G$14*AK154/'England+Wales COVID data'!$D$14)</f>
        <v>0</v>
      </c>
      <c r="BG154">
        <f ca="1">('England+Wales COVID data'!$G$13*AL154/'England+Wales COVID data'!$D$13)</f>
        <v>0</v>
      </c>
      <c r="BH154">
        <f ca="1">('England+Wales COVID data'!$G$12*AM154/'England+Wales COVID data'!$D$12)</f>
        <v>0</v>
      </c>
      <c r="BI154">
        <f ca="1">('England+Wales COVID data'!$G$11*AN154/'England+Wales COVID data'!$D$11)</f>
        <v>0</v>
      </c>
      <c r="BJ154">
        <f ca="1">('England+Wales COVID data'!$G$10*AO154/'England+Wales COVID data'!$D$10)</f>
        <v>0</v>
      </c>
      <c r="BK154">
        <f ca="1">('England+Wales COVID data'!$G$9*AP154/'England+Wales COVID data'!$D$9)</f>
        <v>0</v>
      </c>
      <c r="BL154">
        <f ca="1">('England+Wales COVID data'!$G$8*AQ154/'England+Wales COVID data'!$D$8)</f>
        <v>0</v>
      </c>
      <c r="BM154">
        <f ca="1">('England+Wales COVID data'!$G$7*AR154/'England+Wales COVID data'!$D$7)</f>
        <v>0</v>
      </c>
      <c r="BN154">
        <f ca="1">('England+Wales COVID data'!$G$6*AS154/'England+Wales COVID data'!$D$6)</f>
        <v>0</v>
      </c>
      <c r="BO154">
        <f ca="1">('England+Wales COVID data'!$G$5*AT154/'England+Wales COVID data'!$D$5)</f>
        <v>0</v>
      </c>
      <c r="BP154">
        <f ca="1">('England+Wales COVID data'!$G$4*AU154/'England+Wales COVID data'!$D$4)</f>
        <v>0</v>
      </c>
      <c r="BQ154">
        <f ca="1">('England+Wales COVID data'!$G$3*AV154/'England+Wales COVID data'!$D$3)</f>
        <v>0</v>
      </c>
      <c r="BR154">
        <f t="shared" ca="1" si="90"/>
        <v>61575.538238951973</v>
      </c>
      <c r="BS154">
        <f>100*AB154/'England+Wales COVID data'!$D$23</f>
        <v>32.772959260356224</v>
      </c>
      <c r="BT154">
        <f ca="1">100*BR154/'England+Wales COVID data'!$G$23</f>
        <v>90.488387959898859</v>
      </c>
    </row>
    <row r="155" spans="4:72" x14ac:dyDescent="0.4">
      <c r="D155" s="7">
        <f t="shared" si="91"/>
        <v>44325</v>
      </c>
      <c r="E155" s="1">
        <v>152</v>
      </c>
      <c r="F155" s="1">
        <f t="shared" si="92"/>
        <v>150000</v>
      </c>
      <c r="G155">
        <f>SUM($F$3:F154)</f>
        <v>19524000</v>
      </c>
      <c r="H155">
        <f>MIN(G155,'England+Wales COVID data'!$D$22)</f>
        <v>528959</v>
      </c>
      <c r="I155">
        <f>MIN(G155-SUM(H155),'England+Wales COVID data'!$D$21)</f>
        <v>918437</v>
      </c>
      <c r="J155">
        <f>MIN($G155-SUM($H155:I155),'England+Wales COVID data'!$D$20)</f>
        <v>1491797</v>
      </c>
      <c r="K155">
        <f>MIN($G155-SUM($H155:J155),'England+Wales COVID data'!$D$19)</f>
        <v>1985125</v>
      </c>
      <c r="L155">
        <f>MIN($G155-SUM($H155:K155),'England+Wales COVID data'!$D$18)</f>
        <v>2900152</v>
      </c>
      <c r="M155">
        <f>MIN($G155-SUM($H155:L155),'England+Wales COVID data'!$D$17)</f>
        <v>3006776</v>
      </c>
      <c r="N155">
        <f>MIN($G155-SUM($H155:M155),'England+Wales COVID data'!$D$16)</f>
        <v>3234026</v>
      </c>
      <c r="O155">
        <f>MIN($G155-SUM($H155:N155),'England+Wales COVID data'!$D$15)</f>
        <v>3785564</v>
      </c>
      <c r="P155">
        <f>MIN($G155-SUM($H155:O155),'England+Wales COVID data'!$D$14)</f>
        <v>1673164</v>
      </c>
      <c r="Q155">
        <f>MIN($G155-SUM($H155:P155),'England+Wales COVID data'!$D$13)</f>
        <v>0</v>
      </c>
      <c r="R155">
        <f>MIN($G155-SUM($H155:Q155),'England+Wales COVID data'!$D$12)</f>
        <v>0</v>
      </c>
      <c r="S155">
        <f>MIN($G155-SUM($H155:R155),'England+Wales COVID data'!$D$11)</f>
        <v>0</v>
      </c>
      <c r="T155">
        <f>MIN($G155-SUM($H155:S155),'England+Wales COVID data'!$D$10)</f>
        <v>0</v>
      </c>
      <c r="U155">
        <f>MIN($G155-SUM($H155:T155),'England+Wales COVID data'!$D$9)</f>
        <v>0</v>
      </c>
      <c r="V155">
        <f>MIN($G155-SUM($H155:U155),'England+Wales COVID data'!$D$8)</f>
        <v>0</v>
      </c>
      <c r="W155">
        <f>MIN($G155-SUM($H155:V155),'England+Wales COVID data'!$D$7)</f>
        <v>0</v>
      </c>
      <c r="X155">
        <f>MIN($G155-SUM($H155:W155),'England+Wales COVID data'!$D$6)</f>
        <v>0</v>
      </c>
      <c r="Y155">
        <f>MIN($G155-SUM($H155:X155),'England+Wales COVID data'!$D$5)</f>
        <v>0</v>
      </c>
      <c r="Z155">
        <f>MIN($G155-SUM($H155:Y155),'England+Wales COVID data'!$D$4)</f>
        <v>0</v>
      </c>
      <c r="AA155">
        <f>MIN($G155-SUM($H155:Z155),'England+Wales COVID data'!$D$3)</f>
        <v>0</v>
      </c>
      <c r="AB155">
        <f t="shared" si="68"/>
        <v>19524000</v>
      </c>
      <c r="AC155">
        <f t="shared" ca="1" si="69"/>
        <v>502511.05</v>
      </c>
      <c r="AD155">
        <f t="shared" ca="1" si="70"/>
        <v>872515.14999999991</v>
      </c>
      <c r="AE155">
        <f t="shared" ca="1" si="71"/>
        <v>1417207.15</v>
      </c>
      <c r="AF155">
        <f t="shared" ca="1" si="72"/>
        <v>1885868.75</v>
      </c>
      <c r="AG155">
        <f t="shared" ca="1" si="73"/>
        <v>2755144.4</v>
      </c>
      <c r="AH155">
        <f t="shared" ca="1" si="74"/>
        <v>2856437.1999999997</v>
      </c>
      <c r="AI155">
        <f t="shared" ca="1" si="75"/>
        <v>3072324.6999999997</v>
      </c>
      <c r="AJ155">
        <f t="shared" ca="1" si="76"/>
        <v>2193291.6</v>
      </c>
      <c r="AK155">
        <f t="shared" ca="1" si="77"/>
        <v>0</v>
      </c>
      <c r="AL155">
        <f t="shared" ca="1" si="78"/>
        <v>0</v>
      </c>
      <c r="AM155">
        <f t="shared" ca="1" si="79"/>
        <v>0</v>
      </c>
      <c r="AN155">
        <f t="shared" ca="1" si="80"/>
        <v>0</v>
      </c>
      <c r="AO155">
        <f t="shared" ca="1" si="81"/>
        <v>0</v>
      </c>
      <c r="AP155">
        <f t="shared" ca="1" si="82"/>
        <v>0</v>
      </c>
      <c r="AQ155">
        <f t="shared" ca="1" si="83"/>
        <v>0</v>
      </c>
      <c r="AR155">
        <f t="shared" ca="1" si="84"/>
        <v>0</v>
      </c>
      <c r="AS155">
        <f t="shared" ca="1" si="85"/>
        <v>0</v>
      </c>
      <c r="AT155">
        <f t="shared" ca="1" si="86"/>
        <v>0</v>
      </c>
      <c r="AU155">
        <f t="shared" ca="1" si="87"/>
        <v>0</v>
      </c>
      <c r="AV155">
        <f t="shared" ca="1" si="88"/>
        <v>0</v>
      </c>
      <c r="AW155">
        <f t="shared" ca="1" si="89"/>
        <v>15555299.999999998</v>
      </c>
      <c r="AX155">
        <f ca="1">('England+Wales COVID data'!$G$22*AC155/'England+Wales COVID data'!$D$22)</f>
        <v>13806.349999999999</v>
      </c>
      <c r="AY155">
        <f ca="1">('England+Wales COVID data'!$G$21*AD155/'England+Wales COVID data'!$D$21)</f>
        <v>13154.65</v>
      </c>
      <c r="AZ155">
        <f ca="1">('England+Wales COVID data'!$G$20*AE155/'England+Wales COVID data'!$D$20)</f>
        <v>12379.449999999999</v>
      </c>
      <c r="BA155">
        <f ca="1">('England+Wales COVID data'!$G$19*AF155/'England+Wales COVID data'!$D$19)</f>
        <v>8835.9500000000007</v>
      </c>
      <c r="BB155">
        <f ca="1">('England+Wales COVID data'!$G$18*AG155/'England+Wales COVID data'!$D$18)</f>
        <v>6117.0499999999993</v>
      </c>
      <c r="BC155">
        <f ca="1">('England+Wales COVID data'!$G$17*AH155/'England+Wales COVID data'!$D$17)</f>
        <v>3663.2</v>
      </c>
      <c r="BD155">
        <f ca="1">('England+Wales COVID data'!$G$16*AI155/'England+Wales COVID data'!$D$16)</f>
        <v>2598.2499999999995</v>
      </c>
      <c r="BE155">
        <f ca="1">('England+Wales COVID data'!$G$15*AJ155/'England+Wales COVID data'!$D$15)</f>
        <v>1091.5576580926911</v>
      </c>
      <c r="BF155">
        <f ca="1">('England+Wales COVID data'!$G$14*AK155/'England+Wales COVID data'!$D$14)</f>
        <v>0</v>
      </c>
      <c r="BG155">
        <f ca="1">('England+Wales COVID data'!$G$13*AL155/'England+Wales COVID data'!$D$13)</f>
        <v>0</v>
      </c>
      <c r="BH155">
        <f ca="1">('England+Wales COVID data'!$G$12*AM155/'England+Wales COVID data'!$D$12)</f>
        <v>0</v>
      </c>
      <c r="BI155">
        <f ca="1">('England+Wales COVID data'!$G$11*AN155/'England+Wales COVID data'!$D$11)</f>
        <v>0</v>
      </c>
      <c r="BJ155">
        <f ca="1">('England+Wales COVID data'!$G$10*AO155/'England+Wales COVID data'!$D$10)</f>
        <v>0</v>
      </c>
      <c r="BK155">
        <f ca="1">('England+Wales COVID data'!$G$9*AP155/'England+Wales COVID data'!$D$9)</f>
        <v>0</v>
      </c>
      <c r="BL155">
        <f ca="1">('England+Wales COVID data'!$G$8*AQ155/'England+Wales COVID data'!$D$8)</f>
        <v>0</v>
      </c>
      <c r="BM155">
        <f ca="1">('England+Wales COVID data'!$G$7*AR155/'England+Wales COVID data'!$D$7)</f>
        <v>0</v>
      </c>
      <c r="BN155">
        <f ca="1">('England+Wales COVID data'!$G$6*AS155/'England+Wales COVID data'!$D$6)</f>
        <v>0</v>
      </c>
      <c r="BO155">
        <f ca="1">('England+Wales COVID data'!$G$5*AT155/'England+Wales COVID data'!$D$5)</f>
        <v>0</v>
      </c>
      <c r="BP155">
        <f ca="1">('England+Wales COVID data'!$G$4*AU155/'England+Wales COVID data'!$D$4)</f>
        <v>0</v>
      </c>
      <c r="BQ155">
        <f ca="1">('England+Wales COVID data'!$G$3*AV155/'England+Wales COVID data'!$D$3)</f>
        <v>0</v>
      </c>
      <c r="BR155">
        <f t="shared" ca="1" si="90"/>
        <v>61646.457658092688</v>
      </c>
      <c r="BS155">
        <f>100*AB155/'England+Wales COVID data'!$D$23</f>
        <v>33.026698492783886</v>
      </c>
      <c r="BT155">
        <f ca="1">100*BR155/'England+Wales COVID data'!$G$23</f>
        <v>90.592607656496426</v>
      </c>
    </row>
    <row r="156" spans="4:72" x14ac:dyDescent="0.4">
      <c r="D156" s="7">
        <f t="shared" si="91"/>
        <v>44326</v>
      </c>
      <c r="E156" s="1">
        <v>153</v>
      </c>
      <c r="F156" s="1">
        <f t="shared" si="92"/>
        <v>150000</v>
      </c>
      <c r="G156">
        <f>SUM($F$3:F155)</f>
        <v>19674000</v>
      </c>
      <c r="H156">
        <f>MIN(G156,'England+Wales COVID data'!$D$22)</f>
        <v>528959</v>
      </c>
      <c r="I156">
        <f>MIN(G156-SUM(H156),'England+Wales COVID data'!$D$21)</f>
        <v>918437</v>
      </c>
      <c r="J156">
        <f>MIN($G156-SUM($H156:I156),'England+Wales COVID data'!$D$20)</f>
        <v>1491797</v>
      </c>
      <c r="K156">
        <f>MIN($G156-SUM($H156:J156),'England+Wales COVID data'!$D$19)</f>
        <v>1985125</v>
      </c>
      <c r="L156">
        <f>MIN($G156-SUM($H156:K156),'England+Wales COVID data'!$D$18)</f>
        <v>2900152</v>
      </c>
      <c r="M156">
        <f>MIN($G156-SUM($H156:L156),'England+Wales COVID data'!$D$17)</f>
        <v>3006776</v>
      </c>
      <c r="N156">
        <f>MIN($G156-SUM($H156:M156),'England+Wales COVID data'!$D$16)</f>
        <v>3234026</v>
      </c>
      <c r="O156">
        <f>MIN($G156-SUM($H156:N156),'England+Wales COVID data'!$D$15)</f>
        <v>3785564</v>
      </c>
      <c r="P156">
        <f>MIN($G156-SUM($H156:O156),'England+Wales COVID data'!$D$14)</f>
        <v>1823164</v>
      </c>
      <c r="Q156">
        <f>MIN($G156-SUM($H156:P156),'England+Wales COVID data'!$D$13)</f>
        <v>0</v>
      </c>
      <c r="R156">
        <f>MIN($G156-SUM($H156:Q156),'England+Wales COVID data'!$D$12)</f>
        <v>0</v>
      </c>
      <c r="S156">
        <f>MIN($G156-SUM($H156:R156),'England+Wales COVID data'!$D$11)</f>
        <v>0</v>
      </c>
      <c r="T156">
        <f>MIN($G156-SUM($H156:S156),'England+Wales COVID data'!$D$10)</f>
        <v>0</v>
      </c>
      <c r="U156">
        <f>MIN($G156-SUM($H156:T156),'England+Wales COVID data'!$D$9)</f>
        <v>0</v>
      </c>
      <c r="V156">
        <f>MIN($G156-SUM($H156:U156),'England+Wales COVID data'!$D$8)</f>
        <v>0</v>
      </c>
      <c r="W156">
        <f>MIN($G156-SUM($H156:V156),'England+Wales COVID data'!$D$7)</f>
        <v>0</v>
      </c>
      <c r="X156">
        <f>MIN($G156-SUM($H156:W156),'England+Wales COVID data'!$D$6)</f>
        <v>0</v>
      </c>
      <c r="Y156">
        <f>MIN($G156-SUM($H156:X156),'England+Wales COVID data'!$D$5)</f>
        <v>0</v>
      </c>
      <c r="Z156">
        <f>MIN($G156-SUM($H156:Y156),'England+Wales COVID data'!$D$4)</f>
        <v>0</v>
      </c>
      <c r="AA156">
        <f>MIN($G156-SUM($H156:Z156),'England+Wales COVID data'!$D$3)</f>
        <v>0</v>
      </c>
      <c r="AB156">
        <f t="shared" si="68"/>
        <v>19674000</v>
      </c>
      <c r="AC156">
        <f t="shared" ca="1" si="69"/>
        <v>502511.05</v>
      </c>
      <c r="AD156">
        <f t="shared" ca="1" si="70"/>
        <v>872515.14999999991</v>
      </c>
      <c r="AE156">
        <f t="shared" ca="1" si="71"/>
        <v>1417207.15</v>
      </c>
      <c r="AF156">
        <f t="shared" ca="1" si="72"/>
        <v>1885868.75</v>
      </c>
      <c r="AG156">
        <f t="shared" ca="1" si="73"/>
        <v>2755144.4</v>
      </c>
      <c r="AH156">
        <f t="shared" ca="1" si="74"/>
        <v>2856437.1999999997</v>
      </c>
      <c r="AI156">
        <f t="shared" ca="1" si="75"/>
        <v>3072324.6999999997</v>
      </c>
      <c r="AJ156">
        <f t="shared" ca="1" si="76"/>
        <v>2335791.6</v>
      </c>
      <c r="AK156">
        <f t="shared" ca="1" si="77"/>
        <v>0</v>
      </c>
      <c r="AL156">
        <f t="shared" ca="1" si="78"/>
        <v>0</v>
      </c>
      <c r="AM156">
        <f t="shared" ca="1" si="79"/>
        <v>0</v>
      </c>
      <c r="AN156">
        <f t="shared" ca="1" si="80"/>
        <v>0</v>
      </c>
      <c r="AO156">
        <f t="shared" ca="1" si="81"/>
        <v>0</v>
      </c>
      <c r="AP156">
        <f t="shared" ca="1" si="82"/>
        <v>0</v>
      </c>
      <c r="AQ156">
        <f t="shared" ca="1" si="83"/>
        <v>0</v>
      </c>
      <c r="AR156">
        <f t="shared" ca="1" si="84"/>
        <v>0</v>
      </c>
      <c r="AS156">
        <f t="shared" ca="1" si="85"/>
        <v>0</v>
      </c>
      <c r="AT156">
        <f t="shared" ca="1" si="86"/>
        <v>0</v>
      </c>
      <c r="AU156">
        <f t="shared" ca="1" si="87"/>
        <v>0</v>
      </c>
      <c r="AV156">
        <f t="shared" ca="1" si="88"/>
        <v>0</v>
      </c>
      <c r="AW156">
        <f t="shared" ca="1" si="89"/>
        <v>15697799.999999998</v>
      </c>
      <c r="AX156">
        <f ca="1">('England+Wales COVID data'!$G$22*AC156/'England+Wales COVID data'!$D$22)</f>
        <v>13806.349999999999</v>
      </c>
      <c r="AY156">
        <f ca="1">('England+Wales COVID data'!$G$21*AD156/'England+Wales COVID data'!$D$21)</f>
        <v>13154.65</v>
      </c>
      <c r="AZ156">
        <f ca="1">('England+Wales COVID data'!$G$20*AE156/'England+Wales COVID data'!$D$20)</f>
        <v>12379.449999999999</v>
      </c>
      <c r="BA156">
        <f ca="1">('England+Wales COVID data'!$G$19*AF156/'England+Wales COVID data'!$D$19)</f>
        <v>8835.9500000000007</v>
      </c>
      <c r="BB156">
        <f ca="1">('England+Wales COVID data'!$G$18*AG156/'England+Wales COVID data'!$D$18)</f>
        <v>6117.0499999999993</v>
      </c>
      <c r="BC156">
        <f ca="1">('England+Wales COVID data'!$G$17*AH156/'England+Wales COVID data'!$D$17)</f>
        <v>3663.2</v>
      </c>
      <c r="BD156">
        <f ca="1">('England+Wales COVID data'!$G$16*AI156/'England+Wales COVID data'!$D$16)</f>
        <v>2598.2499999999995</v>
      </c>
      <c r="BE156">
        <f ca="1">('England+Wales COVID data'!$G$15*AJ156/'England+Wales COVID data'!$D$15)</f>
        <v>1162.4770772334059</v>
      </c>
      <c r="BF156">
        <f ca="1">('England+Wales COVID data'!$G$14*AK156/'England+Wales COVID data'!$D$14)</f>
        <v>0</v>
      </c>
      <c r="BG156">
        <f ca="1">('England+Wales COVID data'!$G$13*AL156/'England+Wales COVID data'!$D$13)</f>
        <v>0</v>
      </c>
      <c r="BH156">
        <f ca="1">('England+Wales COVID data'!$G$12*AM156/'England+Wales COVID data'!$D$12)</f>
        <v>0</v>
      </c>
      <c r="BI156">
        <f ca="1">('England+Wales COVID data'!$G$11*AN156/'England+Wales COVID data'!$D$11)</f>
        <v>0</v>
      </c>
      <c r="BJ156">
        <f ca="1">('England+Wales COVID data'!$G$10*AO156/'England+Wales COVID data'!$D$10)</f>
        <v>0</v>
      </c>
      <c r="BK156">
        <f ca="1">('England+Wales COVID data'!$G$9*AP156/'England+Wales COVID data'!$D$9)</f>
        <v>0</v>
      </c>
      <c r="BL156">
        <f ca="1">('England+Wales COVID data'!$G$8*AQ156/'England+Wales COVID data'!$D$8)</f>
        <v>0</v>
      </c>
      <c r="BM156">
        <f ca="1">('England+Wales COVID data'!$G$7*AR156/'England+Wales COVID data'!$D$7)</f>
        <v>0</v>
      </c>
      <c r="BN156">
        <f ca="1">('England+Wales COVID data'!$G$6*AS156/'England+Wales COVID data'!$D$6)</f>
        <v>0</v>
      </c>
      <c r="BO156">
        <f ca="1">('England+Wales COVID data'!$G$5*AT156/'England+Wales COVID data'!$D$5)</f>
        <v>0</v>
      </c>
      <c r="BP156">
        <f ca="1">('England+Wales COVID data'!$G$4*AU156/'England+Wales COVID data'!$D$4)</f>
        <v>0</v>
      </c>
      <c r="BQ156">
        <f ca="1">('England+Wales COVID data'!$G$3*AV156/'England+Wales COVID data'!$D$3)</f>
        <v>0</v>
      </c>
      <c r="BR156">
        <f t="shared" ca="1" si="90"/>
        <v>61717.377077233403</v>
      </c>
      <c r="BS156">
        <f>100*AB156/'England+Wales COVID data'!$D$23</f>
        <v>33.280437725211542</v>
      </c>
      <c r="BT156">
        <f ca="1">100*BR156/'England+Wales COVID data'!$G$23</f>
        <v>90.696827353093994</v>
      </c>
    </row>
    <row r="157" spans="4:72" x14ac:dyDescent="0.4">
      <c r="D157" s="7">
        <f t="shared" si="91"/>
        <v>44327</v>
      </c>
      <c r="E157" s="1">
        <v>154</v>
      </c>
      <c r="F157" s="1">
        <f t="shared" si="92"/>
        <v>150000</v>
      </c>
      <c r="G157">
        <f>SUM($F$3:F156)</f>
        <v>19824000</v>
      </c>
      <c r="H157">
        <f>MIN(G157,'England+Wales COVID data'!$D$22)</f>
        <v>528959</v>
      </c>
      <c r="I157">
        <f>MIN(G157-SUM(H157),'England+Wales COVID data'!$D$21)</f>
        <v>918437</v>
      </c>
      <c r="J157">
        <f>MIN($G157-SUM($H157:I157),'England+Wales COVID data'!$D$20)</f>
        <v>1491797</v>
      </c>
      <c r="K157">
        <f>MIN($G157-SUM($H157:J157),'England+Wales COVID data'!$D$19)</f>
        <v>1985125</v>
      </c>
      <c r="L157">
        <f>MIN($G157-SUM($H157:K157),'England+Wales COVID data'!$D$18)</f>
        <v>2900152</v>
      </c>
      <c r="M157">
        <f>MIN($G157-SUM($H157:L157),'England+Wales COVID data'!$D$17)</f>
        <v>3006776</v>
      </c>
      <c r="N157">
        <f>MIN($G157-SUM($H157:M157),'England+Wales COVID data'!$D$16)</f>
        <v>3234026</v>
      </c>
      <c r="O157">
        <f>MIN($G157-SUM($H157:N157),'England+Wales COVID data'!$D$15)</f>
        <v>3785564</v>
      </c>
      <c r="P157">
        <f>MIN($G157-SUM($H157:O157),'England+Wales COVID data'!$D$14)</f>
        <v>1973164</v>
      </c>
      <c r="Q157">
        <f>MIN($G157-SUM($H157:P157),'England+Wales COVID data'!$D$13)</f>
        <v>0</v>
      </c>
      <c r="R157">
        <f>MIN($G157-SUM($H157:Q157),'England+Wales COVID data'!$D$12)</f>
        <v>0</v>
      </c>
      <c r="S157">
        <f>MIN($G157-SUM($H157:R157),'England+Wales COVID data'!$D$11)</f>
        <v>0</v>
      </c>
      <c r="T157">
        <f>MIN($G157-SUM($H157:S157),'England+Wales COVID data'!$D$10)</f>
        <v>0</v>
      </c>
      <c r="U157">
        <f>MIN($G157-SUM($H157:T157),'England+Wales COVID data'!$D$9)</f>
        <v>0</v>
      </c>
      <c r="V157">
        <f>MIN($G157-SUM($H157:U157),'England+Wales COVID data'!$D$8)</f>
        <v>0</v>
      </c>
      <c r="W157">
        <f>MIN($G157-SUM($H157:V157),'England+Wales COVID data'!$D$7)</f>
        <v>0</v>
      </c>
      <c r="X157">
        <f>MIN($G157-SUM($H157:W157),'England+Wales COVID data'!$D$6)</f>
        <v>0</v>
      </c>
      <c r="Y157">
        <f>MIN($G157-SUM($H157:X157),'England+Wales COVID data'!$D$5)</f>
        <v>0</v>
      </c>
      <c r="Z157">
        <f>MIN($G157-SUM($H157:Y157),'England+Wales COVID data'!$D$4)</f>
        <v>0</v>
      </c>
      <c r="AA157">
        <f>MIN($G157-SUM($H157:Z157),'England+Wales COVID data'!$D$3)</f>
        <v>0</v>
      </c>
      <c r="AB157">
        <f t="shared" si="68"/>
        <v>19824000</v>
      </c>
      <c r="AC157">
        <f t="shared" ca="1" si="69"/>
        <v>502511.05</v>
      </c>
      <c r="AD157">
        <f t="shared" ca="1" si="70"/>
        <v>872515.14999999991</v>
      </c>
      <c r="AE157">
        <f t="shared" ca="1" si="71"/>
        <v>1417207.15</v>
      </c>
      <c r="AF157">
        <f t="shared" ca="1" si="72"/>
        <v>1885868.75</v>
      </c>
      <c r="AG157">
        <f t="shared" ca="1" si="73"/>
        <v>2755144.4</v>
      </c>
      <c r="AH157">
        <f t="shared" ca="1" si="74"/>
        <v>2856437.1999999997</v>
      </c>
      <c r="AI157">
        <f t="shared" ca="1" si="75"/>
        <v>3072324.6999999997</v>
      </c>
      <c r="AJ157">
        <f t="shared" ca="1" si="76"/>
        <v>2478291.6</v>
      </c>
      <c r="AK157">
        <f t="shared" ca="1" si="77"/>
        <v>0</v>
      </c>
      <c r="AL157">
        <f t="shared" ca="1" si="78"/>
        <v>0</v>
      </c>
      <c r="AM157">
        <f t="shared" ca="1" si="79"/>
        <v>0</v>
      </c>
      <c r="AN157">
        <f t="shared" ca="1" si="80"/>
        <v>0</v>
      </c>
      <c r="AO157">
        <f t="shared" ca="1" si="81"/>
        <v>0</v>
      </c>
      <c r="AP157">
        <f t="shared" ca="1" si="82"/>
        <v>0</v>
      </c>
      <c r="AQ157">
        <f t="shared" ca="1" si="83"/>
        <v>0</v>
      </c>
      <c r="AR157">
        <f t="shared" ca="1" si="84"/>
        <v>0</v>
      </c>
      <c r="AS157">
        <f t="shared" ca="1" si="85"/>
        <v>0</v>
      </c>
      <c r="AT157">
        <f t="shared" ca="1" si="86"/>
        <v>0</v>
      </c>
      <c r="AU157">
        <f t="shared" ca="1" si="87"/>
        <v>0</v>
      </c>
      <c r="AV157">
        <f t="shared" ca="1" si="88"/>
        <v>0</v>
      </c>
      <c r="AW157">
        <f t="shared" ca="1" si="89"/>
        <v>15840299.999999998</v>
      </c>
      <c r="AX157">
        <f ca="1">('England+Wales COVID data'!$G$22*AC157/'England+Wales COVID data'!$D$22)</f>
        <v>13806.349999999999</v>
      </c>
      <c r="AY157">
        <f ca="1">('England+Wales COVID data'!$G$21*AD157/'England+Wales COVID data'!$D$21)</f>
        <v>13154.65</v>
      </c>
      <c r="AZ157">
        <f ca="1">('England+Wales COVID data'!$G$20*AE157/'England+Wales COVID data'!$D$20)</f>
        <v>12379.449999999999</v>
      </c>
      <c r="BA157">
        <f ca="1">('England+Wales COVID data'!$G$19*AF157/'England+Wales COVID data'!$D$19)</f>
        <v>8835.9500000000007</v>
      </c>
      <c r="BB157">
        <f ca="1">('England+Wales COVID data'!$G$18*AG157/'England+Wales COVID data'!$D$18)</f>
        <v>6117.0499999999993</v>
      </c>
      <c r="BC157">
        <f ca="1">('England+Wales COVID data'!$G$17*AH157/'England+Wales COVID data'!$D$17)</f>
        <v>3663.2</v>
      </c>
      <c r="BD157">
        <f ca="1">('England+Wales COVID data'!$G$16*AI157/'England+Wales COVID data'!$D$16)</f>
        <v>2598.2499999999995</v>
      </c>
      <c r="BE157">
        <f ca="1">('England+Wales COVID data'!$G$15*AJ157/'England+Wales COVID data'!$D$15)</f>
        <v>1233.3964963741203</v>
      </c>
      <c r="BF157">
        <f ca="1">('England+Wales COVID data'!$G$14*AK157/'England+Wales COVID data'!$D$14)</f>
        <v>0</v>
      </c>
      <c r="BG157">
        <f ca="1">('England+Wales COVID data'!$G$13*AL157/'England+Wales COVID data'!$D$13)</f>
        <v>0</v>
      </c>
      <c r="BH157">
        <f ca="1">('England+Wales COVID data'!$G$12*AM157/'England+Wales COVID data'!$D$12)</f>
        <v>0</v>
      </c>
      <c r="BI157">
        <f ca="1">('England+Wales COVID data'!$G$11*AN157/'England+Wales COVID data'!$D$11)</f>
        <v>0</v>
      </c>
      <c r="BJ157">
        <f ca="1">('England+Wales COVID data'!$G$10*AO157/'England+Wales COVID data'!$D$10)</f>
        <v>0</v>
      </c>
      <c r="BK157">
        <f ca="1">('England+Wales COVID data'!$G$9*AP157/'England+Wales COVID data'!$D$9)</f>
        <v>0</v>
      </c>
      <c r="BL157">
        <f ca="1">('England+Wales COVID data'!$G$8*AQ157/'England+Wales COVID data'!$D$8)</f>
        <v>0</v>
      </c>
      <c r="BM157">
        <f ca="1">('England+Wales COVID data'!$G$7*AR157/'England+Wales COVID data'!$D$7)</f>
        <v>0</v>
      </c>
      <c r="BN157">
        <f ca="1">('England+Wales COVID data'!$G$6*AS157/'England+Wales COVID data'!$D$6)</f>
        <v>0</v>
      </c>
      <c r="BO157">
        <f ca="1">('England+Wales COVID data'!$G$5*AT157/'England+Wales COVID data'!$D$5)</f>
        <v>0</v>
      </c>
      <c r="BP157">
        <f ca="1">('England+Wales COVID data'!$G$4*AU157/'England+Wales COVID data'!$D$4)</f>
        <v>0</v>
      </c>
      <c r="BQ157">
        <f ca="1">('England+Wales COVID data'!$G$3*AV157/'England+Wales COVID data'!$D$3)</f>
        <v>0</v>
      </c>
      <c r="BR157">
        <f t="shared" ca="1" si="90"/>
        <v>61788.296496374118</v>
      </c>
      <c r="BS157">
        <f>100*AB157/'England+Wales COVID data'!$D$23</f>
        <v>33.534176957639197</v>
      </c>
      <c r="BT157">
        <f ca="1">100*BR157/'England+Wales COVID data'!$G$23</f>
        <v>90.801047049691562</v>
      </c>
    </row>
    <row r="158" spans="4:72" x14ac:dyDescent="0.4">
      <c r="D158" s="7">
        <f t="shared" si="91"/>
        <v>44328</v>
      </c>
      <c r="E158" s="1">
        <v>155</v>
      </c>
      <c r="F158" s="1">
        <f t="shared" si="92"/>
        <v>150000</v>
      </c>
      <c r="G158">
        <f>SUM($F$3:F157)</f>
        <v>19974000</v>
      </c>
      <c r="H158">
        <f>MIN(G158,'England+Wales COVID data'!$D$22)</f>
        <v>528959</v>
      </c>
      <c r="I158">
        <f>MIN(G158-SUM(H158),'England+Wales COVID data'!$D$21)</f>
        <v>918437</v>
      </c>
      <c r="J158">
        <f>MIN($G158-SUM($H158:I158),'England+Wales COVID data'!$D$20)</f>
        <v>1491797</v>
      </c>
      <c r="K158">
        <f>MIN($G158-SUM($H158:J158),'England+Wales COVID data'!$D$19)</f>
        <v>1985125</v>
      </c>
      <c r="L158">
        <f>MIN($G158-SUM($H158:K158),'England+Wales COVID data'!$D$18)</f>
        <v>2900152</v>
      </c>
      <c r="M158">
        <f>MIN($G158-SUM($H158:L158),'England+Wales COVID data'!$D$17)</f>
        <v>3006776</v>
      </c>
      <c r="N158">
        <f>MIN($G158-SUM($H158:M158),'England+Wales COVID data'!$D$16)</f>
        <v>3234026</v>
      </c>
      <c r="O158">
        <f>MIN($G158-SUM($H158:N158),'England+Wales COVID data'!$D$15)</f>
        <v>3785564</v>
      </c>
      <c r="P158">
        <f>MIN($G158-SUM($H158:O158),'England+Wales COVID data'!$D$14)</f>
        <v>2123164</v>
      </c>
      <c r="Q158">
        <f>MIN($G158-SUM($H158:P158),'England+Wales COVID data'!$D$13)</f>
        <v>0</v>
      </c>
      <c r="R158">
        <f>MIN($G158-SUM($H158:Q158),'England+Wales COVID data'!$D$12)</f>
        <v>0</v>
      </c>
      <c r="S158">
        <f>MIN($G158-SUM($H158:R158),'England+Wales COVID data'!$D$11)</f>
        <v>0</v>
      </c>
      <c r="T158">
        <f>MIN($G158-SUM($H158:S158),'England+Wales COVID data'!$D$10)</f>
        <v>0</v>
      </c>
      <c r="U158">
        <f>MIN($G158-SUM($H158:T158),'England+Wales COVID data'!$D$9)</f>
        <v>0</v>
      </c>
      <c r="V158">
        <f>MIN($G158-SUM($H158:U158),'England+Wales COVID data'!$D$8)</f>
        <v>0</v>
      </c>
      <c r="W158">
        <f>MIN($G158-SUM($H158:V158),'England+Wales COVID data'!$D$7)</f>
        <v>0</v>
      </c>
      <c r="X158">
        <f>MIN($G158-SUM($H158:W158),'England+Wales COVID data'!$D$6)</f>
        <v>0</v>
      </c>
      <c r="Y158">
        <f>MIN($G158-SUM($H158:X158),'England+Wales COVID data'!$D$5)</f>
        <v>0</v>
      </c>
      <c r="Z158">
        <f>MIN($G158-SUM($H158:Y158),'England+Wales COVID data'!$D$4)</f>
        <v>0</v>
      </c>
      <c r="AA158">
        <f>MIN($G158-SUM($H158:Z158),'England+Wales COVID data'!$D$3)</f>
        <v>0</v>
      </c>
      <c r="AB158">
        <f t="shared" si="68"/>
        <v>19974000</v>
      </c>
      <c r="AC158">
        <f t="shared" ca="1" si="69"/>
        <v>502511.05</v>
      </c>
      <c r="AD158">
        <f t="shared" ca="1" si="70"/>
        <v>872515.14999999991</v>
      </c>
      <c r="AE158">
        <f t="shared" ca="1" si="71"/>
        <v>1417207.15</v>
      </c>
      <c r="AF158">
        <f t="shared" ca="1" si="72"/>
        <v>1885868.75</v>
      </c>
      <c r="AG158">
        <f t="shared" ca="1" si="73"/>
        <v>2755144.4</v>
      </c>
      <c r="AH158">
        <f t="shared" ca="1" si="74"/>
        <v>2856437.1999999997</v>
      </c>
      <c r="AI158">
        <f t="shared" ca="1" si="75"/>
        <v>3072324.6999999997</v>
      </c>
      <c r="AJ158">
        <f t="shared" ca="1" si="76"/>
        <v>2620791.6</v>
      </c>
      <c r="AK158">
        <f t="shared" ca="1" si="77"/>
        <v>0</v>
      </c>
      <c r="AL158">
        <f t="shared" ca="1" si="78"/>
        <v>0</v>
      </c>
      <c r="AM158">
        <f t="shared" ca="1" si="79"/>
        <v>0</v>
      </c>
      <c r="AN158">
        <f t="shared" ca="1" si="80"/>
        <v>0</v>
      </c>
      <c r="AO158">
        <f t="shared" ca="1" si="81"/>
        <v>0</v>
      </c>
      <c r="AP158">
        <f t="shared" ca="1" si="82"/>
        <v>0</v>
      </c>
      <c r="AQ158">
        <f t="shared" ca="1" si="83"/>
        <v>0</v>
      </c>
      <c r="AR158">
        <f t="shared" ca="1" si="84"/>
        <v>0</v>
      </c>
      <c r="AS158">
        <f t="shared" ca="1" si="85"/>
        <v>0</v>
      </c>
      <c r="AT158">
        <f t="shared" ca="1" si="86"/>
        <v>0</v>
      </c>
      <c r="AU158">
        <f t="shared" ca="1" si="87"/>
        <v>0</v>
      </c>
      <c r="AV158">
        <f t="shared" ca="1" si="88"/>
        <v>0</v>
      </c>
      <c r="AW158">
        <f t="shared" ca="1" si="89"/>
        <v>15982799.999999998</v>
      </c>
      <c r="AX158">
        <f ca="1">('England+Wales COVID data'!$G$22*AC158/'England+Wales COVID data'!$D$22)</f>
        <v>13806.349999999999</v>
      </c>
      <c r="AY158">
        <f ca="1">('England+Wales COVID data'!$G$21*AD158/'England+Wales COVID data'!$D$21)</f>
        <v>13154.65</v>
      </c>
      <c r="AZ158">
        <f ca="1">('England+Wales COVID data'!$G$20*AE158/'England+Wales COVID data'!$D$20)</f>
        <v>12379.449999999999</v>
      </c>
      <c r="BA158">
        <f ca="1">('England+Wales COVID data'!$G$19*AF158/'England+Wales COVID data'!$D$19)</f>
        <v>8835.9500000000007</v>
      </c>
      <c r="BB158">
        <f ca="1">('England+Wales COVID data'!$G$18*AG158/'England+Wales COVID data'!$D$18)</f>
        <v>6117.0499999999993</v>
      </c>
      <c r="BC158">
        <f ca="1">('England+Wales COVID data'!$G$17*AH158/'England+Wales COVID data'!$D$17)</f>
        <v>3663.2</v>
      </c>
      <c r="BD158">
        <f ca="1">('England+Wales COVID data'!$G$16*AI158/'England+Wales COVID data'!$D$16)</f>
        <v>2598.2499999999995</v>
      </c>
      <c r="BE158">
        <f ca="1">('England+Wales COVID data'!$G$15*AJ158/'England+Wales COVID data'!$D$15)</f>
        <v>1304.3159155148348</v>
      </c>
      <c r="BF158">
        <f ca="1">('England+Wales COVID data'!$G$14*AK158/'England+Wales COVID data'!$D$14)</f>
        <v>0</v>
      </c>
      <c r="BG158">
        <f ca="1">('England+Wales COVID data'!$G$13*AL158/'England+Wales COVID data'!$D$13)</f>
        <v>0</v>
      </c>
      <c r="BH158">
        <f ca="1">('England+Wales COVID data'!$G$12*AM158/'England+Wales COVID data'!$D$12)</f>
        <v>0</v>
      </c>
      <c r="BI158">
        <f ca="1">('England+Wales COVID data'!$G$11*AN158/'England+Wales COVID data'!$D$11)</f>
        <v>0</v>
      </c>
      <c r="BJ158">
        <f ca="1">('England+Wales COVID data'!$G$10*AO158/'England+Wales COVID data'!$D$10)</f>
        <v>0</v>
      </c>
      <c r="BK158">
        <f ca="1">('England+Wales COVID data'!$G$9*AP158/'England+Wales COVID data'!$D$9)</f>
        <v>0</v>
      </c>
      <c r="BL158">
        <f ca="1">('England+Wales COVID data'!$G$8*AQ158/'England+Wales COVID data'!$D$8)</f>
        <v>0</v>
      </c>
      <c r="BM158">
        <f ca="1">('England+Wales COVID data'!$G$7*AR158/'England+Wales COVID data'!$D$7)</f>
        <v>0</v>
      </c>
      <c r="BN158">
        <f ca="1">('England+Wales COVID data'!$G$6*AS158/'England+Wales COVID data'!$D$6)</f>
        <v>0</v>
      </c>
      <c r="BO158">
        <f ca="1">('England+Wales COVID data'!$G$5*AT158/'England+Wales COVID data'!$D$5)</f>
        <v>0</v>
      </c>
      <c r="BP158">
        <f ca="1">('England+Wales COVID data'!$G$4*AU158/'England+Wales COVID data'!$D$4)</f>
        <v>0</v>
      </c>
      <c r="BQ158">
        <f ca="1">('England+Wales COVID data'!$G$3*AV158/'England+Wales COVID data'!$D$3)</f>
        <v>0</v>
      </c>
      <c r="BR158">
        <f t="shared" ca="1" si="90"/>
        <v>61859.215915514826</v>
      </c>
      <c r="BS158">
        <f>100*AB158/'England+Wales COVID data'!$D$23</f>
        <v>33.787916190066859</v>
      </c>
      <c r="BT158">
        <f ca="1">100*BR158/'England+Wales COVID data'!$G$23</f>
        <v>90.905266746289129</v>
      </c>
    </row>
    <row r="159" spans="4:72" x14ac:dyDescent="0.4">
      <c r="D159" s="7">
        <f t="shared" si="91"/>
        <v>44329</v>
      </c>
      <c r="E159" s="1">
        <v>156</v>
      </c>
      <c r="F159" s="1">
        <f t="shared" si="92"/>
        <v>150000</v>
      </c>
      <c r="G159">
        <f>SUM($F$3:F158)</f>
        <v>20124000</v>
      </c>
      <c r="H159">
        <f>MIN(G159,'England+Wales COVID data'!$D$22)</f>
        <v>528959</v>
      </c>
      <c r="I159">
        <f>MIN(G159-SUM(H159),'England+Wales COVID data'!$D$21)</f>
        <v>918437</v>
      </c>
      <c r="J159">
        <f>MIN($G159-SUM($H159:I159),'England+Wales COVID data'!$D$20)</f>
        <v>1491797</v>
      </c>
      <c r="K159">
        <f>MIN($G159-SUM($H159:J159),'England+Wales COVID data'!$D$19)</f>
        <v>1985125</v>
      </c>
      <c r="L159">
        <f>MIN($G159-SUM($H159:K159),'England+Wales COVID data'!$D$18)</f>
        <v>2900152</v>
      </c>
      <c r="M159">
        <f>MIN($G159-SUM($H159:L159),'England+Wales COVID data'!$D$17)</f>
        <v>3006776</v>
      </c>
      <c r="N159">
        <f>MIN($G159-SUM($H159:M159),'England+Wales COVID data'!$D$16)</f>
        <v>3234026</v>
      </c>
      <c r="O159">
        <f>MIN($G159-SUM($H159:N159),'England+Wales COVID data'!$D$15)</f>
        <v>3785564</v>
      </c>
      <c r="P159">
        <f>MIN($G159-SUM($H159:O159),'England+Wales COVID data'!$D$14)</f>
        <v>2273164</v>
      </c>
      <c r="Q159">
        <f>MIN($G159-SUM($H159:P159),'England+Wales COVID data'!$D$13)</f>
        <v>0</v>
      </c>
      <c r="R159">
        <f>MIN($G159-SUM($H159:Q159),'England+Wales COVID data'!$D$12)</f>
        <v>0</v>
      </c>
      <c r="S159">
        <f>MIN($G159-SUM($H159:R159),'England+Wales COVID data'!$D$11)</f>
        <v>0</v>
      </c>
      <c r="T159">
        <f>MIN($G159-SUM($H159:S159),'England+Wales COVID data'!$D$10)</f>
        <v>0</v>
      </c>
      <c r="U159">
        <f>MIN($G159-SUM($H159:T159),'England+Wales COVID data'!$D$9)</f>
        <v>0</v>
      </c>
      <c r="V159">
        <f>MIN($G159-SUM($H159:U159),'England+Wales COVID data'!$D$8)</f>
        <v>0</v>
      </c>
      <c r="W159">
        <f>MIN($G159-SUM($H159:V159),'England+Wales COVID data'!$D$7)</f>
        <v>0</v>
      </c>
      <c r="X159">
        <f>MIN($G159-SUM($H159:W159),'England+Wales COVID data'!$D$6)</f>
        <v>0</v>
      </c>
      <c r="Y159">
        <f>MIN($G159-SUM($H159:X159),'England+Wales COVID data'!$D$5)</f>
        <v>0</v>
      </c>
      <c r="Z159">
        <f>MIN($G159-SUM($H159:Y159),'England+Wales COVID data'!$D$4)</f>
        <v>0</v>
      </c>
      <c r="AA159">
        <f>MIN($G159-SUM($H159:Z159),'England+Wales COVID data'!$D$3)</f>
        <v>0</v>
      </c>
      <c r="AB159">
        <f t="shared" si="68"/>
        <v>20124000</v>
      </c>
      <c r="AC159">
        <f t="shared" ca="1" si="69"/>
        <v>502511.05</v>
      </c>
      <c r="AD159">
        <f t="shared" ca="1" si="70"/>
        <v>872515.14999999991</v>
      </c>
      <c r="AE159">
        <f t="shared" ca="1" si="71"/>
        <v>1417207.15</v>
      </c>
      <c r="AF159">
        <f t="shared" ca="1" si="72"/>
        <v>1885868.75</v>
      </c>
      <c r="AG159">
        <f t="shared" ca="1" si="73"/>
        <v>2755144.4</v>
      </c>
      <c r="AH159">
        <f t="shared" ca="1" si="74"/>
        <v>2856437.1999999997</v>
      </c>
      <c r="AI159">
        <f t="shared" ca="1" si="75"/>
        <v>3072324.6999999997</v>
      </c>
      <c r="AJ159">
        <f t="shared" ca="1" si="76"/>
        <v>2763291.6</v>
      </c>
      <c r="AK159">
        <f t="shared" ca="1" si="77"/>
        <v>0</v>
      </c>
      <c r="AL159">
        <f t="shared" ca="1" si="78"/>
        <v>0</v>
      </c>
      <c r="AM159">
        <f t="shared" ca="1" si="79"/>
        <v>0</v>
      </c>
      <c r="AN159">
        <f t="shared" ca="1" si="80"/>
        <v>0</v>
      </c>
      <c r="AO159">
        <f t="shared" ca="1" si="81"/>
        <v>0</v>
      </c>
      <c r="AP159">
        <f t="shared" ca="1" si="82"/>
        <v>0</v>
      </c>
      <c r="AQ159">
        <f t="shared" ca="1" si="83"/>
        <v>0</v>
      </c>
      <c r="AR159">
        <f t="shared" ca="1" si="84"/>
        <v>0</v>
      </c>
      <c r="AS159">
        <f t="shared" ca="1" si="85"/>
        <v>0</v>
      </c>
      <c r="AT159">
        <f t="shared" ca="1" si="86"/>
        <v>0</v>
      </c>
      <c r="AU159">
        <f t="shared" ca="1" si="87"/>
        <v>0</v>
      </c>
      <c r="AV159">
        <f t="shared" ca="1" si="88"/>
        <v>0</v>
      </c>
      <c r="AW159">
        <f t="shared" ca="1" si="89"/>
        <v>16125299.999999998</v>
      </c>
      <c r="AX159">
        <f ca="1">('England+Wales COVID data'!$G$22*AC159/'England+Wales COVID data'!$D$22)</f>
        <v>13806.349999999999</v>
      </c>
      <c r="AY159">
        <f ca="1">('England+Wales COVID data'!$G$21*AD159/'England+Wales COVID data'!$D$21)</f>
        <v>13154.65</v>
      </c>
      <c r="AZ159">
        <f ca="1">('England+Wales COVID data'!$G$20*AE159/'England+Wales COVID data'!$D$20)</f>
        <v>12379.449999999999</v>
      </c>
      <c r="BA159">
        <f ca="1">('England+Wales COVID data'!$G$19*AF159/'England+Wales COVID data'!$D$19)</f>
        <v>8835.9500000000007</v>
      </c>
      <c r="BB159">
        <f ca="1">('England+Wales COVID data'!$G$18*AG159/'England+Wales COVID data'!$D$18)</f>
        <v>6117.0499999999993</v>
      </c>
      <c r="BC159">
        <f ca="1">('England+Wales COVID data'!$G$17*AH159/'England+Wales COVID data'!$D$17)</f>
        <v>3663.2</v>
      </c>
      <c r="BD159">
        <f ca="1">('England+Wales COVID data'!$G$16*AI159/'England+Wales COVID data'!$D$16)</f>
        <v>2598.2499999999995</v>
      </c>
      <c r="BE159">
        <f ca="1">('England+Wales COVID data'!$G$15*AJ159/'England+Wales COVID data'!$D$15)</f>
        <v>1375.2353346555494</v>
      </c>
      <c r="BF159">
        <f ca="1">('England+Wales COVID data'!$G$14*AK159/'England+Wales COVID data'!$D$14)</f>
        <v>0</v>
      </c>
      <c r="BG159">
        <f ca="1">('England+Wales COVID data'!$G$13*AL159/'England+Wales COVID data'!$D$13)</f>
        <v>0</v>
      </c>
      <c r="BH159">
        <f ca="1">('England+Wales COVID data'!$G$12*AM159/'England+Wales COVID data'!$D$12)</f>
        <v>0</v>
      </c>
      <c r="BI159">
        <f ca="1">('England+Wales COVID data'!$G$11*AN159/'England+Wales COVID data'!$D$11)</f>
        <v>0</v>
      </c>
      <c r="BJ159">
        <f ca="1">('England+Wales COVID data'!$G$10*AO159/'England+Wales COVID data'!$D$10)</f>
        <v>0</v>
      </c>
      <c r="BK159">
        <f ca="1">('England+Wales COVID data'!$G$9*AP159/'England+Wales COVID data'!$D$9)</f>
        <v>0</v>
      </c>
      <c r="BL159">
        <f ca="1">('England+Wales COVID data'!$G$8*AQ159/'England+Wales COVID data'!$D$8)</f>
        <v>0</v>
      </c>
      <c r="BM159">
        <f ca="1">('England+Wales COVID data'!$G$7*AR159/'England+Wales COVID data'!$D$7)</f>
        <v>0</v>
      </c>
      <c r="BN159">
        <f ca="1">('England+Wales COVID data'!$G$6*AS159/'England+Wales COVID data'!$D$6)</f>
        <v>0</v>
      </c>
      <c r="BO159">
        <f ca="1">('England+Wales COVID data'!$G$5*AT159/'England+Wales COVID data'!$D$5)</f>
        <v>0</v>
      </c>
      <c r="BP159">
        <f ca="1">('England+Wales COVID data'!$G$4*AU159/'England+Wales COVID data'!$D$4)</f>
        <v>0</v>
      </c>
      <c r="BQ159">
        <f ca="1">('England+Wales COVID data'!$G$3*AV159/'England+Wales COVID data'!$D$3)</f>
        <v>0</v>
      </c>
      <c r="BR159">
        <f t="shared" ca="1" si="90"/>
        <v>61930.135334655541</v>
      </c>
      <c r="BS159">
        <f>100*AB159/'England+Wales COVID data'!$D$23</f>
        <v>34.041655422494514</v>
      </c>
      <c r="BT159">
        <f ca="1">100*BR159/'England+Wales COVID data'!$G$23</f>
        <v>91.009486442886697</v>
      </c>
    </row>
    <row r="160" spans="4:72" x14ac:dyDescent="0.4">
      <c r="D160" s="7">
        <f t="shared" si="91"/>
        <v>44330</v>
      </c>
      <c r="E160" s="1">
        <v>157</v>
      </c>
      <c r="F160" s="1">
        <f t="shared" si="92"/>
        <v>150000</v>
      </c>
      <c r="G160">
        <f>SUM($F$3:F159)</f>
        <v>20274000</v>
      </c>
      <c r="H160">
        <f>MIN(G160,'England+Wales COVID data'!$D$22)</f>
        <v>528959</v>
      </c>
      <c r="I160">
        <f>MIN(G160-SUM(H160),'England+Wales COVID data'!$D$21)</f>
        <v>918437</v>
      </c>
      <c r="J160">
        <f>MIN($G160-SUM($H160:I160),'England+Wales COVID data'!$D$20)</f>
        <v>1491797</v>
      </c>
      <c r="K160">
        <f>MIN($G160-SUM($H160:J160),'England+Wales COVID data'!$D$19)</f>
        <v>1985125</v>
      </c>
      <c r="L160">
        <f>MIN($G160-SUM($H160:K160),'England+Wales COVID data'!$D$18)</f>
        <v>2900152</v>
      </c>
      <c r="M160">
        <f>MIN($G160-SUM($H160:L160),'England+Wales COVID data'!$D$17)</f>
        <v>3006776</v>
      </c>
      <c r="N160">
        <f>MIN($G160-SUM($H160:M160),'England+Wales COVID data'!$D$16)</f>
        <v>3234026</v>
      </c>
      <c r="O160">
        <f>MIN($G160-SUM($H160:N160),'England+Wales COVID data'!$D$15)</f>
        <v>3785564</v>
      </c>
      <c r="P160">
        <f>MIN($G160-SUM($H160:O160),'England+Wales COVID data'!$D$14)</f>
        <v>2423164</v>
      </c>
      <c r="Q160">
        <f>MIN($G160-SUM($H160:P160),'England+Wales COVID data'!$D$13)</f>
        <v>0</v>
      </c>
      <c r="R160">
        <f>MIN($G160-SUM($H160:Q160),'England+Wales COVID data'!$D$12)</f>
        <v>0</v>
      </c>
      <c r="S160">
        <f>MIN($G160-SUM($H160:R160),'England+Wales COVID data'!$D$11)</f>
        <v>0</v>
      </c>
      <c r="T160">
        <f>MIN($G160-SUM($H160:S160),'England+Wales COVID data'!$D$10)</f>
        <v>0</v>
      </c>
      <c r="U160">
        <f>MIN($G160-SUM($H160:T160),'England+Wales COVID data'!$D$9)</f>
        <v>0</v>
      </c>
      <c r="V160">
        <f>MIN($G160-SUM($H160:U160),'England+Wales COVID data'!$D$8)</f>
        <v>0</v>
      </c>
      <c r="W160">
        <f>MIN($G160-SUM($H160:V160),'England+Wales COVID data'!$D$7)</f>
        <v>0</v>
      </c>
      <c r="X160">
        <f>MIN($G160-SUM($H160:W160),'England+Wales COVID data'!$D$6)</f>
        <v>0</v>
      </c>
      <c r="Y160">
        <f>MIN($G160-SUM($H160:X160),'England+Wales COVID data'!$D$5)</f>
        <v>0</v>
      </c>
      <c r="Z160">
        <f>MIN($G160-SUM($H160:Y160),'England+Wales COVID data'!$D$4)</f>
        <v>0</v>
      </c>
      <c r="AA160">
        <f>MIN($G160-SUM($H160:Z160),'England+Wales COVID data'!$D$3)</f>
        <v>0</v>
      </c>
      <c r="AB160">
        <f t="shared" si="68"/>
        <v>20274000</v>
      </c>
      <c r="AC160">
        <f t="shared" ca="1" si="69"/>
        <v>502511.05</v>
      </c>
      <c r="AD160">
        <f t="shared" ca="1" si="70"/>
        <v>872515.14999999991</v>
      </c>
      <c r="AE160">
        <f t="shared" ca="1" si="71"/>
        <v>1417207.15</v>
      </c>
      <c r="AF160">
        <f t="shared" ca="1" si="72"/>
        <v>1885868.75</v>
      </c>
      <c r="AG160">
        <f t="shared" ca="1" si="73"/>
        <v>2755144.4</v>
      </c>
      <c r="AH160">
        <f t="shared" ca="1" si="74"/>
        <v>2856437.1999999997</v>
      </c>
      <c r="AI160">
        <f t="shared" ca="1" si="75"/>
        <v>3072324.6999999997</v>
      </c>
      <c r="AJ160">
        <f t="shared" ca="1" si="76"/>
        <v>2905791.6</v>
      </c>
      <c r="AK160">
        <f t="shared" ca="1" si="77"/>
        <v>0</v>
      </c>
      <c r="AL160">
        <f t="shared" ca="1" si="78"/>
        <v>0</v>
      </c>
      <c r="AM160">
        <f t="shared" ca="1" si="79"/>
        <v>0</v>
      </c>
      <c r="AN160">
        <f t="shared" ca="1" si="80"/>
        <v>0</v>
      </c>
      <c r="AO160">
        <f t="shared" ca="1" si="81"/>
        <v>0</v>
      </c>
      <c r="AP160">
        <f t="shared" ca="1" si="82"/>
        <v>0</v>
      </c>
      <c r="AQ160">
        <f t="shared" ca="1" si="83"/>
        <v>0</v>
      </c>
      <c r="AR160">
        <f t="shared" ca="1" si="84"/>
        <v>0</v>
      </c>
      <c r="AS160">
        <f t="shared" ca="1" si="85"/>
        <v>0</v>
      </c>
      <c r="AT160">
        <f t="shared" ca="1" si="86"/>
        <v>0</v>
      </c>
      <c r="AU160">
        <f t="shared" ca="1" si="87"/>
        <v>0</v>
      </c>
      <c r="AV160">
        <f t="shared" ca="1" si="88"/>
        <v>0</v>
      </c>
      <c r="AW160">
        <f t="shared" ca="1" si="89"/>
        <v>16267799.999999998</v>
      </c>
      <c r="AX160">
        <f ca="1">('England+Wales COVID data'!$G$22*AC160/'England+Wales COVID data'!$D$22)</f>
        <v>13806.349999999999</v>
      </c>
      <c r="AY160">
        <f ca="1">('England+Wales COVID data'!$G$21*AD160/'England+Wales COVID data'!$D$21)</f>
        <v>13154.65</v>
      </c>
      <c r="AZ160">
        <f ca="1">('England+Wales COVID data'!$G$20*AE160/'England+Wales COVID data'!$D$20)</f>
        <v>12379.449999999999</v>
      </c>
      <c r="BA160">
        <f ca="1">('England+Wales COVID data'!$G$19*AF160/'England+Wales COVID data'!$D$19)</f>
        <v>8835.9500000000007</v>
      </c>
      <c r="BB160">
        <f ca="1">('England+Wales COVID data'!$G$18*AG160/'England+Wales COVID data'!$D$18)</f>
        <v>6117.0499999999993</v>
      </c>
      <c r="BC160">
        <f ca="1">('England+Wales COVID data'!$G$17*AH160/'England+Wales COVID data'!$D$17)</f>
        <v>3663.2</v>
      </c>
      <c r="BD160">
        <f ca="1">('England+Wales COVID data'!$G$16*AI160/'England+Wales COVID data'!$D$16)</f>
        <v>2598.2499999999995</v>
      </c>
      <c r="BE160">
        <f ca="1">('England+Wales COVID data'!$G$15*AJ160/'England+Wales COVID data'!$D$15)</f>
        <v>1446.154753796264</v>
      </c>
      <c r="BF160">
        <f ca="1">('England+Wales COVID data'!$G$14*AK160/'England+Wales COVID data'!$D$14)</f>
        <v>0</v>
      </c>
      <c r="BG160">
        <f ca="1">('England+Wales COVID data'!$G$13*AL160/'England+Wales COVID data'!$D$13)</f>
        <v>0</v>
      </c>
      <c r="BH160">
        <f ca="1">('England+Wales COVID data'!$G$12*AM160/'England+Wales COVID data'!$D$12)</f>
        <v>0</v>
      </c>
      <c r="BI160">
        <f ca="1">('England+Wales COVID data'!$G$11*AN160/'England+Wales COVID data'!$D$11)</f>
        <v>0</v>
      </c>
      <c r="BJ160">
        <f ca="1">('England+Wales COVID data'!$G$10*AO160/'England+Wales COVID data'!$D$10)</f>
        <v>0</v>
      </c>
      <c r="BK160">
        <f ca="1">('England+Wales COVID data'!$G$9*AP160/'England+Wales COVID data'!$D$9)</f>
        <v>0</v>
      </c>
      <c r="BL160">
        <f ca="1">('England+Wales COVID data'!$G$8*AQ160/'England+Wales COVID data'!$D$8)</f>
        <v>0</v>
      </c>
      <c r="BM160">
        <f ca="1">('England+Wales COVID data'!$G$7*AR160/'England+Wales COVID data'!$D$7)</f>
        <v>0</v>
      </c>
      <c r="BN160">
        <f ca="1">('England+Wales COVID data'!$G$6*AS160/'England+Wales COVID data'!$D$6)</f>
        <v>0</v>
      </c>
      <c r="BO160">
        <f ca="1">('England+Wales COVID data'!$G$5*AT160/'England+Wales COVID data'!$D$5)</f>
        <v>0</v>
      </c>
      <c r="BP160">
        <f ca="1">('England+Wales COVID data'!$G$4*AU160/'England+Wales COVID data'!$D$4)</f>
        <v>0</v>
      </c>
      <c r="BQ160">
        <f ca="1">('England+Wales COVID data'!$G$3*AV160/'England+Wales COVID data'!$D$3)</f>
        <v>0</v>
      </c>
      <c r="BR160">
        <f t="shared" ca="1" si="90"/>
        <v>62001.054753796256</v>
      </c>
      <c r="BS160">
        <f>100*AB160/'England+Wales COVID data'!$D$23</f>
        <v>34.29539465492217</v>
      </c>
      <c r="BT160">
        <f ca="1">100*BR160/'England+Wales COVID data'!$G$23</f>
        <v>91.113706139484265</v>
      </c>
    </row>
    <row r="161" spans="4:72" x14ac:dyDescent="0.4">
      <c r="D161" s="7">
        <f t="shared" si="91"/>
        <v>44331</v>
      </c>
      <c r="E161" s="1">
        <v>158</v>
      </c>
      <c r="F161" s="1">
        <f t="shared" si="92"/>
        <v>150000</v>
      </c>
      <c r="G161">
        <f>SUM($F$3:F160)</f>
        <v>20424000</v>
      </c>
      <c r="H161">
        <f>MIN(G161,'England+Wales COVID data'!$D$22)</f>
        <v>528959</v>
      </c>
      <c r="I161">
        <f>MIN(G161-SUM(H161),'England+Wales COVID data'!$D$21)</f>
        <v>918437</v>
      </c>
      <c r="J161">
        <f>MIN($G161-SUM($H161:I161),'England+Wales COVID data'!$D$20)</f>
        <v>1491797</v>
      </c>
      <c r="K161">
        <f>MIN($G161-SUM($H161:J161),'England+Wales COVID data'!$D$19)</f>
        <v>1985125</v>
      </c>
      <c r="L161">
        <f>MIN($G161-SUM($H161:K161),'England+Wales COVID data'!$D$18)</f>
        <v>2900152</v>
      </c>
      <c r="M161">
        <f>MIN($G161-SUM($H161:L161),'England+Wales COVID data'!$D$17)</f>
        <v>3006776</v>
      </c>
      <c r="N161">
        <f>MIN($G161-SUM($H161:M161),'England+Wales COVID data'!$D$16)</f>
        <v>3234026</v>
      </c>
      <c r="O161">
        <f>MIN($G161-SUM($H161:N161),'England+Wales COVID data'!$D$15)</f>
        <v>3785564</v>
      </c>
      <c r="P161">
        <f>MIN($G161-SUM($H161:O161),'England+Wales COVID data'!$D$14)</f>
        <v>2573164</v>
      </c>
      <c r="Q161">
        <f>MIN($G161-SUM($H161:P161),'England+Wales COVID data'!$D$13)</f>
        <v>0</v>
      </c>
      <c r="R161">
        <f>MIN($G161-SUM($H161:Q161),'England+Wales COVID data'!$D$12)</f>
        <v>0</v>
      </c>
      <c r="S161">
        <f>MIN($G161-SUM($H161:R161),'England+Wales COVID data'!$D$11)</f>
        <v>0</v>
      </c>
      <c r="T161">
        <f>MIN($G161-SUM($H161:S161),'England+Wales COVID data'!$D$10)</f>
        <v>0</v>
      </c>
      <c r="U161">
        <f>MIN($G161-SUM($H161:T161),'England+Wales COVID data'!$D$9)</f>
        <v>0</v>
      </c>
      <c r="V161">
        <f>MIN($G161-SUM($H161:U161),'England+Wales COVID data'!$D$8)</f>
        <v>0</v>
      </c>
      <c r="W161">
        <f>MIN($G161-SUM($H161:V161),'England+Wales COVID data'!$D$7)</f>
        <v>0</v>
      </c>
      <c r="X161">
        <f>MIN($G161-SUM($H161:W161),'England+Wales COVID data'!$D$6)</f>
        <v>0</v>
      </c>
      <c r="Y161">
        <f>MIN($G161-SUM($H161:X161),'England+Wales COVID data'!$D$5)</f>
        <v>0</v>
      </c>
      <c r="Z161">
        <f>MIN($G161-SUM($H161:Y161),'England+Wales COVID data'!$D$4)</f>
        <v>0</v>
      </c>
      <c r="AA161">
        <f>MIN($G161-SUM($H161:Z161),'England+Wales COVID data'!$D$3)</f>
        <v>0</v>
      </c>
      <c r="AB161">
        <f t="shared" si="68"/>
        <v>20424000</v>
      </c>
      <c r="AC161">
        <f t="shared" ca="1" si="69"/>
        <v>502511.05</v>
      </c>
      <c r="AD161">
        <f t="shared" ca="1" si="70"/>
        <v>872515.14999999991</v>
      </c>
      <c r="AE161">
        <f t="shared" ca="1" si="71"/>
        <v>1417207.15</v>
      </c>
      <c r="AF161">
        <f t="shared" ca="1" si="72"/>
        <v>1885868.75</v>
      </c>
      <c r="AG161">
        <f t="shared" ca="1" si="73"/>
        <v>2755144.4</v>
      </c>
      <c r="AH161">
        <f t="shared" ca="1" si="74"/>
        <v>2856437.1999999997</v>
      </c>
      <c r="AI161">
        <f t="shared" ca="1" si="75"/>
        <v>3072324.6999999997</v>
      </c>
      <c r="AJ161">
        <f t="shared" ca="1" si="76"/>
        <v>3048291.5999999996</v>
      </c>
      <c r="AK161">
        <f t="shared" ca="1" si="77"/>
        <v>0</v>
      </c>
      <c r="AL161">
        <f t="shared" ca="1" si="78"/>
        <v>0</v>
      </c>
      <c r="AM161">
        <f t="shared" ca="1" si="79"/>
        <v>0</v>
      </c>
      <c r="AN161">
        <f t="shared" ca="1" si="80"/>
        <v>0</v>
      </c>
      <c r="AO161">
        <f t="shared" ca="1" si="81"/>
        <v>0</v>
      </c>
      <c r="AP161">
        <f t="shared" ca="1" si="82"/>
        <v>0</v>
      </c>
      <c r="AQ161">
        <f t="shared" ca="1" si="83"/>
        <v>0</v>
      </c>
      <c r="AR161">
        <f t="shared" ca="1" si="84"/>
        <v>0</v>
      </c>
      <c r="AS161">
        <f t="shared" ca="1" si="85"/>
        <v>0</v>
      </c>
      <c r="AT161">
        <f t="shared" ca="1" si="86"/>
        <v>0</v>
      </c>
      <c r="AU161">
        <f t="shared" ca="1" si="87"/>
        <v>0</v>
      </c>
      <c r="AV161">
        <f t="shared" ca="1" si="88"/>
        <v>0</v>
      </c>
      <c r="AW161">
        <f t="shared" ca="1" si="89"/>
        <v>16410299.999999998</v>
      </c>
      <c r="AX161">
        <f ca="1">('England+Wales COVID data'!$G$22*AC161/'England+Wales COVID data'!$D$22)</f>
        <v>13806.349999999999</v>
      </c>
      <c r="AY161">
        <f ca="1">('England+Wales COVID data'!$G$21*AD161/'England+Wales COVID data'!$D$21)</f>
        <v>13154.65</v>
      </c>
      <c r="AZ161">
        <f ca="1">('England+Wales COVID data'!$G$20*AE161/'England+Wales COVID data'!$D$20)</f>
        <v>12379.449999999999</v>
      </c>
      <c r="BA161">
        <f ca="1">('England+Wales COVID data'!$G$19*AF161/'England+Wales COVID data'!$D$19)</f>
        <v>8835.9500000000007</v>
      </c>
      <c r="BB161">
        <f ca="1">('England+Wales COVID data'!$G$18*AG161/'England+Wales COVID data'!$D$18)</f>
        <v>6117.0499999999993</v>
      </c>
      <c r="BC161">
        <f ca="1">('England+Wales COVID data'!$G$17*AH161/'England+Wales COVID data'!$D$17)</f>
        <v>3663.2</v>
      </c>
      <c r="BD161">
        <f ca="1">('England+Wales COVID data'!$G$16*AI161/'England+Wales COVID data'!$D$16)</f>
        <v>2598.2499999999995</v>
      </c>
      <c r="BE161">
        <f ca="1">('England+Wales COVID data'!$G$15*AJ161/'England+Wales COVID data'!$D$15)</f>
        <v>1517.0741729369784</v>
      </c>
      <c r="BF161">
        <f ca="1">('England+Wales COVID data'!$G$14*AK161/'England+Wales COVID data'!$D$14)</f>
        <v>0</v>
      </c>
      <c r="BG161">
        <f ca="1">('England+Wales COVID data'!$G$13*AL161/'England+Wales COVID data'!$D$13)</f>
        <v>0</v>
      </c>
      <c r="BH161">
        <f ca="1">('England+Wales COVID data'!$G$12*AM161/'England+Wales COVID data'!$D$12)</f>
        <v>0</v>
      </c>
      <c r="BI161">
        <f ca="1">('England+Wales COVID data'!$G$11*AN161/'England+Wales COVID data'!$D$11)</f>
        <v>0</v>
      </c>
      <c r="BJ161">
        <f ca="1">('England+Wales COVID data'!$G$10*AO161/'England+Wales COVID data'!$D$10)</f>
        <v>0</v>
      </c>
      <c r="BK161">
        <f ca="1">('England+Wales COVID data'!$G$9*AP161/'England+Wales COVID data'!$D$9)</f>
        <v>0</v>
      </c>
      <c r="BL161">
        <f ca="1">('England+Wales COVID data'!$G$8*AQ161/'England+Wales COVID data'!$D$8)</f>
        <v>0</v>
      </c>
      <c r="BM161">
        <f ca="1">('England+Wales COVID data'!$G$7*AR161/'England+Wales COVID data'!$D$7)</f>
        <v>0</v>
      </c>
      <c r="BN161">
        <f ca="1">('England+Wales COVID data'!$G$6*AS161/'England+Wales COVID data'!$D$6)</f>
        <v>0</v>
      </c>
      <c r="BO161">
        <f ca="1">('England+Wales COVID data'!$G$5*AT161/'England+Wales COVID data'!$D$5)</f>
        <v>0</v>
      </c>
      <c r="BP161">
        <f ca="1">('England+Wales COVID data'!$G$4*AU161/'England+Wales COVID data'!$D$4)</f>
        <v>0</v>
      </c>
      <c r="BQ161">
        <f ca="1">('England+Wales COVID data'!$G$3*AV161/'England+Wales COVID data'!$D$3)</f>
        <v>0</v>
      </c>
      <c r="BR161">
        <f t="shared" ca="1" si="90"/>
        <v>62071.974172936971</v>
      </c>
      <c r="BS161">
        <f>100*AB161/'England+Wales COVID data'!$D$23</f>
        <v>34.549133887349832</v>
      </c>
      <c r="BT161">
        <f ca="1">100*BR161/'England+Wales COVID data'!$G$23</f>
        <v>91.217925836081832</v>
      </c>
    </row>
    <row r="162" spans="4:72" x14ac:dyDescent="0.4">
      <c r="D162" s="7">
        <f t="shared" si="91"/>
        <v>44332</v>
      </c>
      <c r="E162" s="1">
        <v>159</v>
      </c>
      <c r="F162" s="1">
        <f t="shared" si="92"/>
        <v>150000</v>
      </c>
      <c r="G162">
        <f>SUM($F$3:F161)</f>
        <v>20574000</v>
      </c>
      <c r="H162">
        <f>MIN(G162,'England+Wales COVID data'!$D$22)</f>
        <v>528959</v>
      </c>
      <c r="I162">
        <f>MIN(G162-SUM(H162),'England+Wales COVID data'!$D$21)</f>
        <v>918437</v>
      </c>
      <c r="J162">
        <f>MIN($G162-SUM($H162:I162),'England+Wales COVID data'!$D$20)</f>
        <v>1491797</v>
      </c>
      <c r="K162">
        <f>MIN($G162-SUM($H162:J162),'England+Wales COVID data'!$D$19)</f>
        <v>1985125</v>
      </c>
      <c r="L162">
        <f>MIN($G162-SUM($H162:K162),'England+Wales COVID data'!$D$18)</f>
        <v>2900152</v>
      </c>
      <c r="M162">
        <f>MIN($G162-SUM($H162:L162),'England+Wales COVID data'!$D$17)</f>
        <v>3006776</v>
      </c>
      <c r="N162">
        <f>MIN($G162-SUM($H162:M162),'England+Wales COVID data'!$D$16)</f>
        <v>3234026</v>
      </c>
      <c r="O162">
        <f>MIN($G162-SUM($H162:N162),'England+Wales COVID data'!$D$15)</f>
        <v>3785564</v>
      </c>
      <c r="P162">
        <f>MIN($G162-SUM($H162:O162),'England+Wales COVID data'!$D$14)</f>
        <v>2723164</v>
      </c>
      <c r="Q162">
        <f>MIN($G162-SUM($H162:P162),'England+Wales COVID data'!$D$13)</f>
        <v>0</v>
      </c>
      <c r="R162">
        <f>MIN($G162-SUM($H162:Q162),'England+Wales COVID data'!$D$12)</f>
        <v>0</v>
      </c>
      <c r="S162">
        <f>MIN($G162-SUM($H162:R162),'England+Wales COVID data'!$D$11)</f>
        <v>0</v>
      </c>
      <c r="T162">
        <f>MIN($G162-SUM($H162:S162),'England+Wales COVID data'!$D$10)</f>
        <v>0</v>
      </c>
      <c r="U162">
        <f>MIN($G162-SUM($H162:T162),'England+Wales COVID data'!$D$9)</f>
        <v>0</v>
      </c>
      <c r="V162">
        <f>MIN($G162-SUM($H162:U162),'England+Wales COVID data'!$D$8)</f>
        <v>0</v>
      </c>
      <c r="W162">
        <f>MIN($G162-SUM($H162:V162),'England+Wales COVID data'!$D$7)</f>
        <v>0</v>
      </c>
      <c r="X162">
        <f>MIN($G162-SUM($H162:W162),'England+Wales COVID data'!$D$6)</f>
        <v>0</v>
      </c>
      <c r="Y162">
        <f>MIN($G162-SUM($H162:X162),'England+Wales COVID data'!$D$5)</f>
        <v>0</v>
      </c>
      <c r="Z162">
        <f>MIN($G162-SUM($H162:Y162),'England+Wales COVID data'!$D$4)</f>
        <v>0</v>
      </c>
      <c r="AA162">
        <f>MIN($G162-SUM($H162:Z162),'England+Wales COVID data'!$D$3)</f>
        <v>0</v>
      </c>
      <c r="AB162">
        <f t="shared" si="68"/>
        <v>20574000</v>
      </c>
      <c r="AC162">
        <f t="shared" ca="1" si="69"/>
        <v>502511.05</v>
      </c>
      <c r="AD162">
        <f t="shared" ca="1" si="70"/>
        <v>872515.14999999991</v>
      </c>
      <c r="AE162">
        <f t="shared" ca="1" si="71"/>
        <v>1417207.15</v>
      </c>
      <c r="AF162">
        <f t="shared" ca="1" si="72"/>
        <v>1885868.75</v>
      </c>
      <c r="AG162">
        <f t="shared" ca="1" si="73"/>
        <v>2755144.4</v>
      </c>
      <c r="AH162">
        <f t="shared" ca="1" si="74"/>
        <v>2856437.1999999997</v>
      </c>
      <c r="AI162">
        <f t="shared" ca="1" si="75"/>
        <v>3072324.6999999997</v>
      </c>
      <c r="AJ162">
        <f t="shared" ca="1" si="76"/>
        <v>3190791.5999999996</v>
      </c>
      <c r="AK162">
        <f t="shared" ca="1" si="77"/>
        <v>0</v>
      </c>
      <c r="AL162">
        <f t="shared" ca="1" si="78"/>
        <v>0</v>
      </c>
      <c r="AM162">
        <f t="shared" ca="1" si="79"/>
        <v>0</v>
      </c>
      <c r="AN162">
        <f t="shared" ca="1" si="80"/>
        <v>0</v>
      </c>
      <c r="AO162">
        <f t="shared" ca="1" si="81"/>
        <v>0</v>
      </c>
      <c r="AP162">
        <f t="shared" ca="1" si="82"/>
        <v>0</v>
      </c>
      <c r="AQ162">
        <f t="shared" ca="1" si="83"/>
        <v>0</v>
      </c>
      <c r="AR162">
        <f t="shared" ca="1" si="84"/>
        <v>0</v>
      </c>
      <c r="AS162">
        <f t="shared" ca="1" si="85"/>
        <v>0</v>
      </c>
      <c r="AT162">
        <f t="shared" ca="1" si="86"/>
        <v>0</v>
      </c>
      <c r="AU162">
        <f t="shared" ca="1" si="87"/>
        <v>0</v>
      </c>
      <c r="AV162">
        <f t="shared" ca="1" si="88"/>
        <v>0</v>
      </c>
      <c r="AW162">
        <f t="shared" ca="1" si="89"/>
        <v>16552799.999999998</v>
      </c>
      <c r="AX162">
        <f ca="1">('England+Wales COVID data'!$G$22*AC162/'England+Wales COVID data'!$D$22)</f>
        <v>13806.349999999999</v>
      </c>
      <c r="AY162">
        <f ca="1">('England+Wales COVID data'!$G$21*AD162/'England+Wales COVID data'!$D$21)</f>
        <v>13154.65</v>
      </c>
      <c r="AZ162">
        <f ca="1">('England+Wales COVID data'!$G$20*AE162/'England+Wales COVID data'!$D$20)</f>
        <v>12379.449999999999</v>
      </c>
      <c r="BA162">
        <f ca="1">('England+Wales COVID data'!$G$19*AF162/'England+Wales COVID data'!$D$19)</f>
        <v>8835.9500000000007</v>
      </c>
      <c r="BB162">
        <f ca="1">('England+Wales COVID data'!$G$18*AG162/'England+Wales COVID data'!$D$18)</f>
        <v>6117.0499999999993</v>
      </c>
      <c r="BC162">
        <f ca="1">('England+Wales COVID data'!$G$17*AH162/'England+Wales COVID data'!$D$17)</f>
        <v>3663.2</v>
      </c>
      <c r="BD162">
        <f ca="1">('England+Wales COVID data'!$G$16*AI162/'England+Wales COVID data'!$D$16)</f>
        <v>2598.2499999999995</v>
      </c>
      <c r="BE162">
        <f ca="1">('England+Wales COVID data'!$G$15*AJ162/'England+Wales COVID data'!$D$15)</f>
        <v>1587.9935920776929</v>
      </c>
      <c r="BF162">
        <f ca="1">('England+Wales COVID data'!$G$14*AK162/'England+Wales COVID data'!$D$14)</f>
        <v>0</v>
      </c>
      <c r="BG162">
        <f ca="1">('England+Wales COVID data'!$G$13*AL162/'England+Wales COVID data'!$D$13)</f>
        <v>0</v>
      </c>
      <c r="BH162">
        <f ca="1">('England+Wales COVID data'!$G$12*AM162/'England+Wales COVID data'!$D$12)</f>
        <v>0</v>
      </c>
      <c r="BI162">
        <f ca="1">('England+Wales COVID data'!$G$11*AN162/'England+Wales COVID data'!$D$11)</f>
        <v>0</v>
      </c>
      <c r="BJ162">
        <f ca="1">('England+Wales COVID data'!$G$10*AO162/'England+Wales COVID data'!$D$10)</f>
        <v>0</v>
      </c>
      <c r="BK162">
        <f ca="1">('England+Wales COVID data'!$G$9*AP162/'England+Wales COVID data'!$D$9)</f>
        <v>0</v>
      </c>
      <c r="BL162">
        <f ca="1">('England+Wales COVID data'!$G$8*AQ162/'England+Wales COVID data'!$D$8)</f>
        <v>0</v>
      </c>
      <c r="BM162">
        <f ca="1">('England+Wales COVID data'!$G$7*AR162/'England+Wales COVID data'!$D$7)</f>
        <v>0</v>
      </c>
      <c r="BN162">
        <f ca="1">('England+Wales COVID data'!$G$6*AS162/'England+Wales COVID data'!$D$6)</f>
        <v>0</v>
      </c>
      <c r="BO162">
        <f ca="1">('England+Wales COVID data'!$G$5*AT162/'England+Wales COVID data'!$D$5)</f>
        <v>0</v>
      </c>
      <c r="BP162">
        <f ca="1">('England+Wales COVID data'!$G$4*AU162/'England+Wales COVID data'!$D$4)</f>
        <v>0</v>
      </c>
      <c r="BQ162">
        <f ca="1">('England+Wales COVID data'!$G$3*AV162/'England+Wales COVID data'!$D$3)</f>
        <v>0</v>
      </c>
      <c r="BR162">
        <f t="shared" ca="1" si="90"/>
        <v>62142.893592077686</v>
      </c>
      <c r="BS162">
        <f>100*AB162/'England+Wales COVID data'!$D$23</f>
        <v>34.802873119777487</v>
      </c>
      <c r="BT162">
        <f ca="1">100*BR162/'England+Wales COVID data'!$G$23</f>
        <v>91.322145532679414</v>
      </c>
    </row>
    <row r="163" spans="4:72" x14ac:dyDescent="0.4">
      <c r="D163" s="7">
        <f t="shared" si="91"/>
        <v>44333</v>
      </c>
      <c r="E163" s="1">
        <v>160</v>
      </c>
      <c r="F163" s="1">
        <f t="shared" si="92"/>
        <v>150000</v>
      </c>
      <c r="G163">
        <f>SUM($F$3:F162)</f>
        <v>20724000</v>
      </c>
      <c r="H163">
        <f>MIN(G163,'England+Wales COVID data'!$D$22)</f>
        <v>528959</v>
      </c>
      <c r="I163">
        <f>MIN(G163-SUM(H163),'England+Wales COVID data'!$D$21)</f>
        <v>918437</v>
      </c>
      <c r="J163">
        <f>MIN($G163-SUM($H163:I163),'England+Wales COVID data'!$D$20)</f>
        <v>1491797</v>
      </c>
      <c r="K163">
        <f>MIN($G163-SUM($H163:J163),'England+Wales COVID data'!$D$19)</f>
        <v>1985125</v>
      </c>
      <c r="L163">
        <f>MIN($G163-SUM($H163:K163),'England+Wales COVID data'!$D$18)</f>
        <v>2900152</v>
      </c>
      <c r="M163">
        <f>MIN($G163-SUM($H163:L163),'England+Wales COVID data'!$D$17)</f>
        <v>3006776</v>
      </c>
      <c r="N163">
        <f>MIN($G163-SUM($H163:M163),'England+Wales COVID data'!$D$16)</f>
        <v>3234026</v>
      </c>
      <c r="O163">
        <f>MIN($G163-SUM($H163:N163),'England+Wales COVID data'!$D$15)</f>
        <v>3785564</v>
      </c>
      <c r="P163">
        <f>MIN($G163-SUM($H163:O163),'England+Wales COVID data'!$D$14)</f>
        <v>2873164</v>
      </c>
      <c r="Q163">
        <f>MIN($G163-SUM($H163:P163),'England+Wales COVID data'!$D$13)</f>
        <v>0</v>
      </c>
      <c r="R163">
        <f>MIN($G163-SUM($H163:Q163),'England+Wales COVID data'!$D$12)</f>
        <v>0</v>
      </c>
      <c r="S163">
        <f>MIN($G163-SUM($H163:R163),'England+Wales COVID data'!$D$11)</f>
        <v>0</v>
      </c>
      <c r="T163">
        <f>MIN($G163-SUM($H163:S163),'England+Wales COVID data'!$D$10)</f>
        <v>0</v>
      </c>
      <c r="U163">
        <f>MIN($G163-SUM($H163:T163),'England+Wales COVID data'!$D$9)</f>
        <v>0</v>
      </c>
      <c r="V163">
        <f>MIN($G163-SUM($H163:U163),'England+Wales COVID data'!$D$8)</f>
        <v>0</v>
      </c>
      <c r="W163">
        <f>MIN($G163-SUM($H163:V163),'England+Wales COVID data'!$D$7)</f>
        <v>0</v>
      </c>
      <c r="X163">
        <f>MIN($G163-SUM($H163:W163),'England+Wales COVID data'!$D$6)</f>
        <v>0</v>
      </c>
      <c r="Y163">
        <f>MIN($G163-SUM($H163:X163),'England+Wales COVID data'!$D$5)</f>
        <v>0</v>
      </c>
      <c r="Z163">
        <f>MIN($G163-SUM($H163:Y163),'England+Wales COVID data'!$D$4)</f>
        <v>0</v>
      </c>
      <c r="AA163">
        <f>MIN($G163-SUM($H163:Z163),'England+Wales COVID data'!$D$3)</f>
        <v>0</v>
      </c>
      <c r="AB163">
        <f t="shared" si="68"/>
        <v>20724000</v>
      </c>
      <c r="AC163">
        <f t="shared" ca="1" si="69"/>
        <v>502511.05</v>
      </c>
      <c r="AD163">
        <f t="shared" ca="1" si="70"/>
        <v>872515.14999999991</v>
      </c>
      <c r="AE163">
        <f t="shared" ca="1" si="71"/>
        <v>1417207.15</v>
      </c>
      <c r="AF163">
        <f t="shared" ca="1" si="72"/>
        <v>1885868.75</v>
      </c>
      <c r="AG163">
        <f t="shared" ca="1" si="73"/>
        <v>2755144.4</v>
      </c>
      <c r="AH163">
        <f t="shared" ca="1" si="74"/>
        <v>2856437.1999999997</v>
      </c>
      <c r="AI163">
        <f t="shared" ca="1" si="75"/>
        <v>3072324.6999999997</v>
      </c>
      <c r="AJ163">
        <f t="shared" ca="1" si="76"/>
        <v>3333291.5999999996</v>
      </c>
      <c r="AK163">
        <f t="shared" ca="1" si="77"/>
        <v>0</v>
      </c>
      <c r="AL163">
        <f t="shared" ca="1" si="78"/>
        <v>0</v>
      </c>
      <c r="AM163">
        <f t="shared" ca="1" si="79"/>
        <v>0</v>
      </c>
      <c r="AN163">
        <f t="shared" ca="1" si="80"/>
        <v>0</v>
      </c>
      <c r="AO163">
        <f t="shared" ca="1" si="81"/>
        <v>0</v>
      </c>
      <c r="AP163">
        <f t="shared" ca="1" si="82"/>
        <v>0</v>
      </c>
      <c r="AQ163">
        <f t="shared" ca="1" si="83"/>
        <v>0</v>
      </c>
      <c r="AR163">
        <f t="shared" ca="1" si="84"/>
        <v>0</v>
      </c>
      <c r="AS163">
        <f t="shared" ca="1" si="85"/>
        <v>0</v>
      </c>
      <c r="AT163">
        <f t="shared" ca="1" si="86"/>
        <v>0</v>
      </c>
      <c r="AU163">
        <f t="shared" ca="1" si="87"/>
        <v>0</v>
      </c>
      <c r="AV163">
        <f t="shared" ca="1" si="88"/>
        <v>0</v>
      </c>
      <c r="AW163">
        <f t="shared" ca="1" si="89"/>
        <v>16695299.999999998</v>
      </c>
      <c r="AX163">
        <f ca="1">('England+Wales COVID data'!$G$22*AC163/'England+Wales COVID data'!$D$22)</f>
        <v>13806.349999999999</v>
      </c>
      <c r="AY163">
        <f ca="1">('England+Wales COVID data'!$G$21*AD163/'England+Wales COVID data'!$D$21)</f>
        <v>13154.65</v>
      </c>
      <c r="AZ163">
        <f ca="1">('England+Wales COVID data'!$G$20*AE163/'England+Wales COVID data'!$D$20)</f>
        <v>12379.449999999999</v>
      </c>
      <c r="BA163">
        <f ca="1">('England+Wales COVID data'!$G$19*AF163/'England+Wales COVID data'!$D$19)</f>
        <v>8835.9500000000007</v>
      </c>
      <c r="BB163">
        <f ca="1">('England+Wales COVID data'!$G$18*AG163/'England+Wales COVID data'!$D$18)</f>
        <v>6117.0499999999993</v>
      </c>
      <c r="BC163">
        <f ca="1">('England+Wales COVID data'!$G$17*AH163/'England+Wales COVID data'!$D$17)</f>
        <v>3663.2</v>
      </c>
      <c r="BD163">
        <f ca="1">('England+Wales COVID data'!$G$16*AI163/'England+Wales COVID data'!$D$16)</f>
        <v>2598.2499999999995</v>
      </c>
      <c r="BE163">
        <f ca="1">('England+Wales COVID data'!$G$15*AJ163/'England+Wales COVID data'!$D$15)</f>
        <v>1658.9130112184075</v>
      </c>
      <c r="BF163">
        <f ca="1">('England+Wales COVID data'!$G$14*AK163/'England+Wales COVID data'!$D$14)</f>
        <v>0</v>
      </c>
      <c r="BG163">
        <f ca="1">('England+Wales COVID data'!$G$13*AL163/'England+Wales COVID data'!$D$13)</f>
        <v>0</v>
      </c>
      <c r="BH163">
        <f ca="1">('England+Wales COVID data'!$G$12*AM163/'England+Wales COVID data'!$D$12)</f>
        <v>0</v>
      </c>
      <c r="BI163">
        <f ca="1">('England+Wales COVID data'!$G$11*AN163/'England+Wales COVID data'!$D$11)</f>
        <v>0</v>
      </c>
      <c r="BJ163">
        <f ca="1">('England+Wales COVID data'!$G$10*AO163/'England+Wales COVID data'!$D$10)</f>
        <v>0</v>
      </c>
      <c r="BK163">
        <f ca="1">('England+Wales COVID data'!$G$9*AP163/'England+Wales COVID data'!$D$9)</f>
        <v>0</v>
      </c>
      <c r="BL163">
        <f ca="1">('England+Wales COVID data'!$G$8*AQ163/'England+Wales COVID data'!$D$8)</f>
        <v>0</v>
      </c>
      <c r="BM163">
        <f ca="1">('England+Wales COVID data'!$G$7*AR163/'England+Wales COVID data'!$D$7)</f>
        <v>0</v>
      </c>
      <c r="BN163">
        <f ca="1">('England+Wales COVID data'!$G$6*AS163/'England+Wales COVID data'!$D$6)</f>
        <v>0</v>
      </c>
      <c r="BO163">
        <f ca="1">('England+Wales COVID data'!$G$5*AT163/'England+Wales COVID data'!$D$5)</f>
        <v>0</v>
      </c>
      <c r="BP163">
        <f ca="1">('England+Wales COVID data'!$G$4*AU163/'England+Wales COVID data'!$D$4)</f>
        <v>0</v>
      </c>
      <c r="BQ163">
        <f ca="1">('England+Wales COVID data'!$G$3*AV163/'England+Wales COVID data'!$D$3)</f>
        <v>0</v>
      </c>
      <c r="BR163">
        <f t="shared" ca="1" si="90"/>
        <v>62213.813011218401</v>
      </c>
      <c r="BS163">
        <f>100*AB163/'England+Wales COVID data'!$D$23</f>
        <v>35.056612352205143</v>
      </c>
      <c r="BT163">
        <f ca="1">100*BR163/'England+Wales COVID data'!$G$23</f>
        <v>91.426365229276982</v>
      </c>
    </row>
    <row r="164" spans="4:72" x14ac:dyDescent="0.4">
      <c r="D164" s="7">
        <f t="shared" si="91"/>
        <v>44334</v>
      </c>
      <c r="E164" s="1">
        <v>161</v>
      </c>
      <c r="F164" s="1">
        <f t="shared" si="92"/>
        <v>150000</v>
      </c>
      <c r="G164">
        <f>SUM($F$3:F163)</f>
        <v>20874000</v>
      </c>
      <c r="H164">
        <f>MIN(G164,'England+Wales COVID data'!$D$22)</f>
        <v>528959</v>
      </c>
      <c r="I164">
        <f>MIN(G164-SUM(H164),'England+Wales COVID data'!$D$21)</f>
        <v>918437</v>
      </c>
      <c r="J164">
        <f>MIN($G164-SUM($H164:I164),'England+Wales COVID data'!$D$20)</f>
        <v>1491797</v>
      </c>
      <c r="K164">
        <f>MIN($G164-SUM($H164:J164),'England+Wales COVID data'!$D$19)</f>
        <v>1985125</v>
      </c>
      <c r="L164">
        <f>MIN($G164-SUM($H164:K164),'England+Wales COVID data'!$D$18)</f>
        <v>2900152</v>
      </c>
      <c r="M164">
        <f>MIN($G164-SUM($H164:L164),'England+Wales COVID data'!$D$17)</f>
        <v>3006776</v>
      </c>
      <c r="N164">
        <f>MIN($G164-SUM($H164:M164),'England+Wales COVID data'!$D$16)</f>
        <v>3234026</v>
      </c>
      <c r="O164">
        <f>MIN($G164-SUM($H164:N164),'England+Wales COVID data'!$D$15)</f>
        <v>3785564</v>
      </c>
      <c r="P164">
        <f>MIN($G164-SUM($H164:O164),'England+Wales COVID data'!$D$14)</f>
        <v>3023164</v>
      </c>
      <c r="Q164">
        <f>MIN($G164-SUM($H164:P164),'England+Wales COVID data'!$D$13)</f>
        <v>0</v>
      </c>
      <c r="R164">
        <f>MIN($G164-SUM($H164:Q164),'England+Wales COVID data'!$D$12)</f>
        <v>0</v>
      </c>
      <c r="S164">
        <f>MIN($G164-SUM($H164:R164),'England+Wales COVID data'!$D$11)</f>
        <v>0</v>
      </c>
      <c r="T164">
        <f>MIN($G164-SUM($H164:S164),'England+Wales COVID data'!$D$10)</f>
        <v>0</v>
      </c>
      <c r="U164">
        <f>MIN($G164-SUM($H164:T164),'England+Wales COVID data'!$D$9)</f>
        <v>0</v>
      </c>
      <c r="V164">
        <f>MIN($G164-SUM($H164:U164),'England+Wales COVID data'!$D$8)</f>
        <v>0</v>
      </c>
      <c r="W164">
        <f>MIN($G164-SUM($H164:V164),'England+Wales COVID data'!$D$7)</f>
        <v>0</v>
      </c>
      <c r="X164">
        <f>MIN($G164-SUM($H164:W164),'England+Wales COVID data'!$D$6)</f>
        <v>0</v>
      </c>
      <c r="Y164">
        <f>MIN($G164-SUM($H164:X164),'England+Wales COVID data'!$D$5)</f>
        <v>0</v>
      </c>
      <c r="Z164">
        <f>MIN($G164-SUM($H164:Y164),'England+Wales COVID data'!$D$4)</f>
        <v>0</v>
      </c>
      <c r="AA164">
        <f>MIN($G164-SUM($H164:Z164),'England+Wales COVID data'!$D$3)</f>
        <v>0</v>
      </c>
      <c r="AB164">
        <f t="shared" si="68"/>
        <v>20874000</v>
      </c>
      <c r="AC164">
        <f t="shared" ca="1" si="69"/>
        <v>502511.05</v>
      </c>
      <c r="AD164">
        <f t="shared" ca="1" si="70"/>
        <v>872515.14999999991</v>
      </c>
      <c r="AE164">
        <f t="shared" ca="1" si="71"/>
        <v>1417207.15</v>
      </c>
      <c r="AF164">
        <f t="shared" ca="1" si="72"/>
        <v>1885868.75</v>
      </c>
      <c r="AG164">
        <f t="shared" ca="1" si="73"/>
        <v>2755144.4</v>
      </c>
      <c r="AH164">
        <f t="shared" ca="1" si="74"/>
        <v>2856437.1999999997</v>
      </c>
      <c r="AI164">
        <f t="shared" ca="1" si="75"/>
        <v>3072324.6999999997</v>
      </c>
      <c r="AJ164">
        <f t="shared" ca="1" si="76"/>
        <v>3475791.5999999996</v>
      </c>
      <c r="AK164">
        <f t="shared" ca="1" si="77"/>
        <v>0</v>
      </c>
      <c r="AL164">
        <f t="shared" ca="1" si="78"/>
        <v>0</v>
      </c>
      <c r="AM164">
        <f t="shared" ca="1" si="79"/>
        <v>0</v>
      </c>
      <c r="AN164">
        <f t="shared" ca="1" si="80"/>
        <v>0</v>
      </c>
      <c r="AO164">
        <f t="shared" ca="1" si="81"/>
        <v>0</v>
      </c>
      <c r="AP164">
        <f t="shared" ca="1" si="82"/>
        <v>0</v>
      </c>
      <c r="AQ164">
        <f t="shared" ca="1" si="83"/>
        <v>0</v>
      </c>
      <c r="AR164">
        <f t="shared" ca="1" si="84"/>
        <v>0</v>
      </c>
      <c r="AS164">
        <f t="shared" ca="1" si="85"/>
        <v>0</v>
      </c>
      <c r="AT164">
        <f t="shared" ca="1" si="86"/>
        <v>0</v>
      </c>
      <c r="AU164">
        <f t="shared" ca="1" si="87"/>
        <v>0</v>
      </c>
      <c r="AV164">
        <f t="shared" ca="1" si="88"/>
        <v>0</v>
      </c>
      <c r="AW164">
        <f t="shared" ca="1" si="89"/>
        <v>16837800</v>
      </c>
      <c r="AX164">
        <f ca="1">('England+Wales COVID data'!$G$22*AC164/'England+Wales COVID data'!$D$22)</f>
        <v>13806.349999999999</v>
      </c>
      <c r="AY164">
        <f ca="1">('England+Wales COVID data'!$G$21*AD164/'England+Wales COVID data'!$D$21)</f>
        <v>13154.65</v>
      </c>
      <c r="AZ164">
        <f ca="1">('England+Wales COVID data'!$G$20*AE164/'England+Wales COVID data'!$D$20)</f>
        <v>12379.449999999999</v>
      </c>
      <c r="BA164">
        <f ca="1">('England+Wales COVID data'!$G$19*AF164/'England+Wales COVID data'!$D$19)</f>
        <v>8835.9500000000007</v>
      </c>
      <c r="BB164">
        <f ca="1">('England+Wales COVID data'!$G$18*AG164/'England+Wales COVID data'!$D$18)</f>
        <v>6117.0499999999993</v>
      </c>
      <c r="BC164">
        <f ca="1">('England+Wales COVID data'!$G$17*AH164/'England+Wales COVID data'!$D$17)</f>
        <v>3663.2</v>
      </c>
      <c r="BD164">
        <f ca="1">('England+Wales COVID data'!$G$16*AI164/'England+Wales COVID data'!$D$16)</f>
        <v>2598.2499999999995</v>
      </c>
      <c r="BE164">
        <f ca="1">('England+Wales COVID data'!$G$15*AJ164/'England+Wales COVID data'!$D$15)</f>
        <v>1729.8324303591221</v>
      </c>
      <c r="BF164">
        <f ca="1">('England+Wales COVID data'!$G$14*AK164/'England+Wales COVID data'!$D$14)</f>
        <v>0</v>
      </c>
      <c r="BG164">
        <f ca="1">('England+Wales COVID data'!$G$13*AL164/'England+Wales COVID data'!$D$13)</f>
        <v>0</v>
      </c>
      <c r="BH164">
        <f ca="1">('England+Wales COVID data'!$G$12*AM164/'England+Wales COVID data'!$D$12)</f>
        <v>0</v>
      </c>
      <c r="BI164">
        <f ca="1">('England+Wales COVID data'!$G$11*AN164/'England+Wales COVID data'!$D$11)</f>
        <v>0</v>
      </c>
      <c r="BJ164">
        <f ca="1">('England+Wales COVID data'!$G$10*AO164/'England+Wales COVID data'!$D$10)</f>
        <v>0</v>
      </c>
      <c r="BK164">
        <f ca="1">('England+Wales COVID data'!$G$9*AP164/'England+Wales COVID data'!$D$9)</f>
        <v>0</v>
      </c>
      <c r="BL164">
        <f ca="1">('England+Wales COVID data'!$G$8*AQ164/'England+Wales COVID data'!$D$8)</f>
        <v>0</v>
      </c>
      <c r="BM164">
        <f ca="1">('England+Wales COVID data'!$G$7*AR164/'England+Wales COVID data'!$D$7)</f>
        <v>0</v>
      </c>
      <c r="BN164">
        <f ca="1">('England+Wales COVID data'!$G$6*AS164/'England+Wales COVID data'!$D$6)</f>
        <v>0</v>
      </c>
      <c r="BO164">
        <f ca="1">('England+Wales COVID data'!$G$5*AT164/'England+Wales COVID data'!$D$5)</f>
        <v>0</v>
      </c>
      <c r="BP164">
        <f ca="1">('England+Wales COVID data'!$G$4*AU164/'England+Wales COVID data'!$D$4)</f>
        <v>0</v>
      </c>
      <c r="BQ164">
        <f ca="1">('England+Wales COVID data'!$G$3*AV164/'England+Wales COVID data'!$D$3)</f>
        <v>0</v>
      </c>
      <c r="BR164">
        <f t="shared" ca="1" si="90"/>
        <v>62284.732430359116</v>
      </c>
      <c r="BS164">
        <f>100*AB164/'England+Wales COVID data'!$D$23</f>
        <v>35.310351584632798</v>
      </c>
      <c r="BT164">
        <f ca="1">100*BR164/'England+Wales COVID data'!$G$23</f>
        <v>91.53058492587455</v>
      </c>
    </row>
    <row r="165" spans="4:72" x14ac:dyDescent="0.4">
      <c r="D165" s="7">
        <f t="shared" si="91"/>
        <v>44335</v>
      </c>
      <c r="E165" s="1">
        <v>162</v>
      </c>
      <c r="F165" s="1">
        <f t="shared" si="92"/>
        <v>150000</v>
      </c>
      <c r="G165">
        <f>SUM($F$3:F164)</f>
        <v>21024000</v>
      </c>
      <c r="H165">
        <f>MIN(G165,'England+Wales COVID data'!$D$22)</f>
        <v>528959</v>
      </c>
      <c r="I165">
        <f>MIN(G165-SUM(H165),'England+Wales COVID data'!$D$21)</f>
        <v>918437</v>
      </c>
      <c r="J165">
        <f>MIN($G165-SUM($H165:I165),'England+Wales COVID data'!$D$20)</f>
        <v>1491797</v>
      </c>
      <c r="K165">
        <f>MIN($G165-SUM($H165:J165),'England+Wales COVID data'!$D$19)</f>
        <v>1985125</v>
      </c>
      <c r="L165">
        <f>MIN($G165-SUM($H165:K165),'England+Wales COVID data'!$D$18)</f>
        <v>2900152</v>
      </c>
      <c r="M165">
        <f>MIN($G165-SUM($H165:L165),'England+Wales COVID data'!$D$17)</f>
        <v>3006776</v>
      </c>
      <c r="N165">
        <f>MIN($G165-SUM($H165:M165),'England+Wales COVID data'!$D$16)</f>
        <v>3234026</v>
      </c>
      <c r="O165">
        <f>MIN($G165-SUM($H165:N165),'England+Wales COVID data'!$D$15)</f>
        <v>3785564</v>
      </c>
      <c r="P165">
        <f>MIN($G165-SUM($H165:O165),'England+Wales COVID data'!$D$14)</f>
        <v>3173164</v>
      </c>
      <c r="Q165">
        <f>MIN($G165-SUM($H165:P165),'England+Wales COVID data'!$D$13)</f>
        <v>0</v>
      </c>
      <c r="R165">
        <f>MIN($G165-SUM($H165:Q165),'England+Wales COVID data'!$D$12)</f>
        <v>0</v>
      </c>
      <c r="S165">
        <f>MIN($G165-SUM($H165:R165),'England+Wales COVID data'!$D$11)</f>
        <v>0</v>
      </c>
      <c r="T165">
        <f>MIN($G165-SUM($H165:S165),'England+Wales COVID data'!$D$10)</f>
        <v>0</v>
      </c>
      <c r="U165">
        <f>MIN($G165-SUM($H165:T165),'England+Wales COVID data'!$D$9)</f>
        <v>0</v>
      </c>
      <c r="V165">
        <f>MIN($G165-SUM($H165:U165),'England+Wales COVID data'!$D$8)</f>
        <v>0</v>
      </c>
      <c r="W165">
        <f>MIN($G165-SUM($H165:V165),'England+Wales COVID data'!$D$7)</f>
        <v>0</v>
      </c>
      <c r="X165">
        <f>MIN($G165-SUM($H165:W165),'England+Wales COVID data'!$D$6)</f>
        <v>0</v>
      </c>
      <c r="Y165">
        <f>MIN($G165-SUM($H165:X165),'England+Wales COVID data'!$D$5)</f>
        <v>0</v>
      </c>
      <c r="Z165">
        <f>MIN($G165-SUM($H165:Y165),'England+Wales COVID data'!$D$4)</f>
        <v>0</v>
      </c>
      <c r="AA165">
        <f>MIN($G165-SUM($H165:Z165),'England+Wales COVID data'!$D$3)</f>
        <v>0</v>
      </c>
      <c r="AB165">
        <f t="shared" si="68"/>
        <v>21024000</v>
      </c>
      <c r="AC165">
        <f t="shared" ca="1" si="69"/>
        <v>502511.05</v>
      </c>
      <c r="AD165">
        <f t="shared" ca="1" si="70"/>
        <v>872515.14999999991</v>
      </c>
      <c r="AE165">
        <f t="shared" ca="1" si="71"/>
        <v>1417207.15</v>
      </c>
      <c r="AF165">
        <f t="shared" ca="1" si="72"/>
        <v>1885868.75</v>
      </c>
      <c r="AG165">
        <f t="shared" ca="1" si="73"/>
        <v>2755144.4</v>
      </c>
      <c r="AH165">
        <f t="shared" ca="1" si="74"/>
        <v>2856437.1999999997</v>
      </c>
      <c r="AI165">
        <f t="shared" ca="1" si="75"/>
        <v>3072324.6999999997</v>
      </c>
      <c r="AJ165">
        <f t="shared" ca="1" si="76"/>
        <v>3596285.8</v>
      </c>
      <c r="AK165">
        <f t="shared" ca="1" si="77"/>
        <v>22005.8</v>
      </c>
      <c r="AL165">
        <f t="shared" ca="1" si="78"/>
        <v>0</v>
      </c>
      <c r="AM165">
        <f t="shared" ca="1" si="79"/>
        <v>0</v>
      </c>
      <c r="AN165">
        <f t="shared" ca="1" si="80"/>
        <v>0</v>
      </c>
      <c r="AO165">
        <f t="shared" ca="1" si="81"/>
        <v>0</v>
      </c>
      <c r="AP165">
        <f t="shared" ca="1" si="82"/>
        <v>0</v>
      </c>
      <c r="AQ165">
        <f t="shared" ca="1" si="83"/>
        <v>0</v>
      </c>
      <c r="AR165">
        <f t="shared" ca="1" si="84"/>
        <v>0</v>
      </c>
      <c r="AS165">
        <f t="shared" ca="1" si="85"/>
        <v>0</v>
      </c>
      <c r="AT165">
        <f t="shared" ca="1" si="86"/>
        <v>0</v>
      </c>
      <c r="AU165">
        <f t="shared" ca="1" si="87"/>
        <v>0</v>
      </c>
      <c r="AV165">
        <f t="shared" ca="1" si="88"/>
        <v>0</v>
      </c>
      <c r="AW165">
        <f t="shared" ca="1" si="89"/>
        <v>16980300</v>
      </c>
      <c r="AX165">
        <f ca="1">('England+Wales COVID data'!$G$22*AC165/'England+Wales COVID data'!$D$22)</f>
        <v>13806.349999999999</v>
      </c>
      <c r="AY165">
        <f ca="1">('England+Wales COVID data'!$G$21*AD165/'England+Wales COVID data'!$D$21)</f>
        <v>13154.65</v>
      </c>
      <c r="AZ165">
        <f ca="1">('England+Wales COVID data'!$G$20*AE165/'England+Wales COVID data'!$D$20)</f>
        <v>12379.449999999999</v>
      </c>
      <c r="BA165">
        <f ca="1">('England+Wales COVID data'!$G$19*AF165/'England+Wales COVID data'!$D$19)</f>
        <v>8835.9500000000007</v>
      </c>
      <c r="BB165">
        <f ca="1">('England+Wales COVID data'!$G$18*AG165/'England+Wales COVID data'!$D$18)</f>
        <v>6117.0499999999993</v>
      </c>
      <c r="BC165">
        <f ca="1">('England+Wales COVID data'!$G$17*AH165/'England+Wales COVID data'!$D$17)</f>
        <v>3663.2</v>
      </c>
      <c r="BD165">
        <f ca="1">('England+Wales COVID data'!$G$16*AI165/'England+Wales COVID data'!$D$16)</f>
        <v>2598.2499999999995</v>
      </c>
      <c r="BE165">
        <f ca="1">('England+Wales COVID data'!$G$15*AJ165/'England+Wales COVID data'!$D$15)</f>
        <v>1789.8</v>
      </c>
      <c r="BF165">
        <f ca="1">('England+Wales COVID data'!$G$14*AK165/'England+Wales COVID data'!$D$14)</f>
        <v>5.8669637002067372</v>
      </c>
      <c r="BG165">
        <f ca="1">('England+Wales COVID data'!$G$13*AL165/'England+Wales COVID data'!$D$13)</f>
        <v>0</v>
      </c>
      <c r="BH165">
        <f ca="1">('England+Wales COVID data'!$G$12*AM165/'England+Wales COVID data'!$D$12)</f>
        <v>0</v>
      </c>
      <c r="BI165">
        <f ca="1">('England+Wales COVID data'!$G$11*AN165/'England+Wales COVID data'!$D$11)</f>
        <v>0</v>
      </c>
      <c r="BJ165">
        <f ca="1">('England+Wales COVID data'!$G$10*AO165/'England+Wales COVID data'!$D$10)</f>
        <v>0</v>
      </c>
      <c r="BK165">
        <f ca="1">('England+Wales COVID data'!$G$9*AP165/'England+Wales COVID data'!$D$9)</f>
        <v>0</v>
      </c>
      <c r="BL165">
        <f ca="1">('England+Wales COVID data'!$G$8*AQ165/'England+Wales COVID data'!$D$8)</f>
        <v>0</v>
      </c>
      <c r="BM165">
        <f ca="1">('England+Wales COVID data'!$G$7*AR165/'England+Wales COVID data'!$D$7)</f>
        <v>0</v>
      </c>
      <c r="BN165">
        <f ca="1">('England+Wales COVID data'!$G$6*AS165/'England+Wales COVID data'!$D$6)</f>
        <v>0</v>
      </c>
      <c r="BO165">
        <f ca="1">('England+Wales COVID data'!$G$5*AT165/'England+Wales COVID data'!$D$5)</f>
        <v>0</v>
      </c>
      <c r="BP165">
        <f ca="1">('England+Wales COVID data'!$G$4*AU165/'England+Wales COVID data'!$D$4)</f>
        <v>0</v>
      </c>
      <c r="BQ165">
        <f ca="1">('England+Wales COVID data'!$G$3*AV165/'England+Wales COVID data'!$D$3)</f>
        <v>0</v>
      </c>
      <c r="BR165">
        <f t="shared" ca="1" si="90"/>
        <v>62350.566963700207</v>
      </c>
      <c r="BS165">
        <f>100*AB165/'England+Wales COVID data'!$D$23</f>
        <v>35.56409081706046</v>
      </c>
      <c r="BT165">
        <f ca="1">100*BR165/'England+Wales COVID data'!$G$23</f>
        <v>91.627332123942224</v>
      </c>
    </row>
    <row r="166" spans="4:72" x14ac:dyDescent="0.4">
      <c r="D166" s="7">
        <f t="shared" si="91"/>
        <v>44336</v>
      </c>
      <c r="E166" s="1">
        <v>163</v>
      </c>
      <c r="F166" s="1">
        <f t="shared" si="92"/>
        <v>150000</v>
      </c>
      <c r="G166">
        <f>SUM($F$3:F165)</f>
        <v>21174000</v>
      </c>
      <c r="H166">
        <f>MIN(G166,'England+Wales COVID data'!$D$22)</f>
        <v>528959</v>
      </c>
      <c r="I166">
        <f>MIN(G166-SUM(H166),'England+Wales COVID data'!$D$21)</f>
        <v>918437</v>
      </c>
      <c r="J166">
        <f>MIN($G166-SUM($H166:I166),'England+Wales COVID data'!$D$20)</f>
        <v>1491797</v>
      </c>
      <c r="K166">
        <f>MIN($G166-SUM($H166:J166),'England+Wales COVID data'!$D$19)</f>
        <v>1985125</v>
      </c>
      <c r="L166">
        <f>MIN($G166-SUM($H166:K166),'England+Wales COVID data'!$D$18)</f>
        <v>2900152</v>
      </c>
      <c r="M166">
        <f>MIN($G166-SUM($H166:L166),'England+Wales COVID data'!$D$17)</f>
        <v>3006776</v>
      </c>
      <c r="N166">
        <f>MIN($G166-SUM($H166:M166),'England+Wales COVID data'!$D$16)</f>
        <v>3234026</v>
      </c>
      <c r="O166">
        <f>MIN($G166-SUM($H166:N166),'England+Wales COVID data'!$D$15)</f>
        <v>3785564</v>
      </c>
      <c r="P166">
        <f>MIN($G166-SUM($H166:O166),'England+Wales COVID data'!$D$14)</f>
        <v>3323164</v>
      </c>
      <c r="Q166">
        <f>MIN($G166-SUM($H166:P166),'England+Wales COVID data'!$D$13)</f>
        <v>0</v>
      </c>
      <c r="R166">
        <f>MIN($G166-SUM($H166:Q166),'England+Wales COVID data'!$D$12)</f>
        <v>0</v>
      </c>
      <c r="S166">
        <f>MIN($G166-SUM($H166:R166),'England+Wales COVID data'!$D$11)</f>
        <v>0</v>
      </c>
      <c r="T166">
        <f>MIN($G166-SUM($H166:S166),'England+Wales COVID data'!$D$10)</f>
        <v>0</v>
      </c>
      <c r="U166">
        <f>MIN($G166-SUM($H166:T166),'England+Wales COVID data'!$D$9)</f>
        <v>0</v>
      </c>
      <c r="V166">
        <f>MIN($G166-SUM($H166:U166),'England+Wales COVID data'!$D$8)</f>
        <v>0</v>
      </c>
      <c r="W166">
        <f>MIN($G166-SUM($H166:V166),'England+Wales COVID data'!$D$7)</f>
        <v>0</v>
      </c>
      <c r="X166">
        <f>MIN($G166-SUM($H166:W166),'England+Wales COVID data'!$D$6)</f>
        <v>0</v>
      </c>
      <c r="Y166">
        <f>MIN($G166-SUM($H166:X166),'England+Wales COVID data'!$D$5)</f>
        <v>0</v>
      </c>
      <c r="Z166">
        <f>MIN($G166-SUM($H166:Y166),'England+Wales COVID data'!$D$4)</f>
        <v>0</v>
      </c>
      <c r="AA166">
        <f>MIN($G166-SUM($H166:Z166),'England+Wales COVID data'!$D$3)</f>
        <v>0</v>
      </c>
      <c r="AB166">
        <f t="shared" si="68"/>
        <v>21174000</v>
      </c>
      <c r="AC166">
        <f t="shared" ca="1" si="69"/>
        <v>502511.05</v>
      </c>
      <c r="AD166">
        <f t="shared" ca="1" si="70"/>
        <v>872515.14999999991</v>
      </c>
      <c r="AE166">
        <f t="shared" ca="1" si="71"/>
        <v>1417207.15</v>
      </c>
      <c r="AF166">
        <f t="shared" ca="1" si="72"/>
        <v>1885868.75</v>
      </c>
      <c r="AG166">
        <f t="shared" ca="1" si="73"/>
        <v>2755144.4</v>
      </c>
      <c r="AH166">
        <f t="shared" ca="1" si="74"/>
        <v>2856437.1999999997</v>
      </c>
      <c r="AI166">
        <f t="shared" ca="1" si="75"/>
        <v>3072324.6999999997</v>
      </c>
      <c r="AJ166">
        <f t="shared" ca="1" si="76"/>
        <v>3596285.8</v>
      </c>
      <c r="AK166">
        <f t="shared" ca="1" si="77"/>
        <v>164505.79999999999</v>
      </c>
      <c r="AL166">
        <f t="shared" ca="1" si="78"/>
        <v>0</v>
      </c>
      <c r="AM166">
        <f t="shared" ca="1" si="79"/>
        <v>0</v>
      </c>
      <c r="AN166">
        <f t="shared" ca="1" si="80"/>
        <v>0</v>
      </c>
      <c r="AO166">
        <f t="shared" ca="1" si="81"/>
        <v>0</v>
      </c>
      <c r="AP166">
        <f t="shared" ca="1" si="82"/>
        <v>0</v>
      </c>
      <c r="AQ166">
        <f t="shared" ca="1" si="83"/>
        <v>0</v>
      </c>
      <c r="AR166">
        <f t="shared" ca="1" si="84"/>
        <v>0</v>
      </c>
      <c r="AS166">
        <f t="shared" ca="1" si="85"/>
        <v>0</v>
      </c>
      <c r="AT166">
        <f t="shared" ca="1" si="86"/>
        <v>0</v>
      </c>
      <c r="AU166">
        <f t="shared" ca="1" si="87"/>
        <v>0</v>
      </c>
      <c r="AV166">
        <f t="shared" ca="1" si="88"/>
        <v>0</v>
      </c>
      <c r="AW166">
        <f t="shared" ca="1" si="89"/>
        <v>17122800</v>
      </c>
      <c r="AX166">
        <f ca="1">('England+Wales COVID data'!$G$22*AC166/'England+Wales COVID data'!$D$22)</f>
        <v>13806.349999999999</v>
      </c>
      <c r="AY166">
        <f ca="1">('England+Wales COVID data'!$G$21*AD166/'England+Wales COVID data'!$D$21)</f>
        <v>13154.65</v>
      </c>
      <c r="AZ166">
        <f ca="1">('England+Wales COVID data'!$G$20*AE166/'England+Wales COVID data'!$D$20)</f>
        <v>12379.449999999999</v>
      </c>
      <c r="BA166">
        <f ca="1">('England+Wales COVID data'!$G$19*AF166/'England+Wales COVID data'!$D$19)</f>
        <v>8835.9500000000007</v>
      </c>
      <c r="BB166">
        <f ca="1">('England+Wales COVID data'!$G$18*AG166/'England+Wales COVID data'!$D$18)</f>
        <v>6117.0499999999993</v>
      </c>
      <c r="BC166">
        <f ca="1">('England+Wales COVID data'!$G$17*AH166/'England+Wales COVID data'!$D$17)</f>
        <v>3663.2</v>
      </c>
      <c r="BD166">
        <f ca="1">('England+Wales COVID data'!$G$16*AI166/'England+Wales COVID data'!$D$16)</f>
        <v>2598.2499999999995</v>
      </c>
      <c r="BE166">
        <f ca="1">('England+Wales COVID data'!$G$15*AJ166/'England+Wales COVID data'!$D$15)</f>
        <v>1789.8</v>
      </c>
      <c r="BF166">
        <f ca="1">('England+Wales COVID data'!$G$14*AK166/'England+Wales COVID data'!$D$14)</f>
        <v>43.858871619003601</v>
      </c>
      <c r="BG166">
        <f ca="1">('England+Wales COVID data'!$G$13*AL166/'England+Wales COVID data'!$D$13)</f>
        <v>0</v>
      </c>
      <c r="BH166">
        <f ca="1">('England+Wales COVID data'!$G$12*AM166/'England+Wales COVID data'!$D$12)</f>
        <v>0</v>
      </c>
      <c r="BI166">
        <f ca="1">('England+Wales COVID data'!$G$11*AN166/'England+Wales COVID data'!$D$11)</f>
        <v>0</v>
      </c>
      <c r="BJ166">
        <f ca="1">('England+Wales COVID data'!$G$10*AO166/'England+Wales COVID data'!$D$10)</f>
        <v>0</v>
      </c>
      <c r="BK166">
        <f ca="1">('England+Wales COVID data'!$G$9*AP166/'England+Wales COVID data'!$D$9)</f>
        <v>0</v>
      </c>
      <c r="BL166">
        <f ca="1">('England+Wales COVID data'!$G$8*AQ166/'England+Wales COVID data'!$D$8)</f>
        <v>0</v>
      </c>
      <c r="BM166">
        <f ca="1">('England+Wales COVID data'!$G$7*AR166/'England+Wales COVID data'!$D$7)</f>
        <v>0</v>
      </c>
      <c r="BN166">
        <f ca="1">('England+Wales COVID data'!$G$6*AS166/'England+Wales COVID data'!$D$6)</f>
        <v>0</v>
      </c>
      <c r="BO166">
        <f ca="1">('England+Wales COVID data'!$G$5*AT166/'England+Wales COVID data'!$D$5)</f>
        <v>0</v>
      </c>
      <c r="BP166">
        <f ca="1">('England+Wales COVID data'!$G$4*AU166/'England+Wales COVID data'!$D$4)</f>
        <v>0</v>
      </c>
      <c r="BQ166">
        <f ca="1">('England+Wales COVID data'!$G$3*AV166/'England+Wales COVID data'!$D$3)</f>
        <v>0</v>
      </c>
      <c r="BR166">
        <f t="shared" ca="1" si="90"/>
        <v>62388.558871619003</v>
      </c>
      <c r="BS166">
        <f>100*AB166/'England+Wales COVID data'!$D$23</f>
        <v>35.817830049488116</v>
      </c>
      <c r="BT166">
        <f ca="1">100*BR166/'England+Wales COVID data'!$G$23</f>
        <v>91.683163166616211</v>
      </c>
    </row>
    <row r="167" spans="4:72" x14ac:dyDescent="0.4">
      <c r="D167" s="7">
        <f t="shared" si="91"/>
        <v>44337</v>
      </c>
      <c r="E167" s="1">
        <v>164</v>
      </c>
      <c r="F167" s="1">
        <f t="shared" si="92"/>
        <v>150000</v>
      </c>
      <c r="G167">
        <f>SUM($F$3:F166)</f>
        <v>21324000</v>
      </c>
      <c r="H167">
        <f>MIN(G167,'England+Wales COVID data'!$D$22)</f>
        <v>528959</v>
      </c>
      <c r="I167">
        <f>MIN(G167-SUM(H167),'England+Wales COVID data'!$D$21)</f>
        <v>918437</v>
      </c>
      <c r="J167">
        <f>MIN($G167-SUM($H167:I167),'England+Wales COVID data'!$D$20)</f>
        <v>1491797</v>
      </c>
      <c r="K167">
        <f>MIN($G167-SUM($H167:J167),'England+Wales COVID data'!$D$19)</f>
        <v>1985125</v>
      </c>
      <c r="L167">
        <f>MIN($G167-SUM($H167:K167),'England+Wales COVID data'!$D$18)</f>
        <v>2900152</v>
      </c>
      <c r="M167">
        <f>MIN($G167-SUM($H167:L167),'England+Wales COVID data'!$D$17)</f>
        <v>3006776</v>
      </c>
      <c r="N167">
        <f>MIN($G167-SUM($H167:M167),'England+Wales COVID data'!$D$16)</f>
        <v>3234026</v>
      </c>
      <c r="O167">
        <f>MIN($G167-SUM($H167:N167),'England+Wales COVID data'!$D$15)</f>
        <v>3785564</v>
      </c>
      <c r="P167">
        <f>MIN($G167-SUM($H167:O167),'England+Wales COVID data'!$D$14)</f>
        <v>3473164</v>
      </c>
      <c r="Q167">
        <f>MIN($G167-SUM($H167:P167),'England+Wales COVID data'!$D$13)</f>
        <v>0</v>
      </c>
      <c r="R167">
        <f>MIN($G167-SUM($H167:Q167),'England+Wales COVID data'!$D$12)</f>
        <v>0</v>
      </c>
      <c r="S167">
        <f>MIN($G167-SUM($H167:R167),'England+Wales COVID data'!$D$11)</f>
        <v>0</v>
      </c>
      <c r="T167">
        <f>MIN($G167-SUM($H167:S167),'England+Wales COVID data'!$D$10)</f>
        <v>0</v>
      </c>
      <c r="U167">
        <f>MIN($G167-SUM($H167:T167),'England+Wales COVID data'!$D$9)</f>
        <v>0</v>
      </c>
      <c r="V167">
        <f>MIN($G167-SUM($H167:U167),'England+Wales COVID data'!$D$8)</f>
        <v>0</v>
      </c>
      <c r="W167">
        <f>MIN($G167-SUM($H167:V167),'England+Wales COVID data'!$D$7)</f>
        <v>0</v>
      </c>
      <c r="X167">
        <f>MIN($G167-SUM($H167:W167),'England+Wales COVID data'!$D$6)</f>
        <v>0</v>
      </c>
      <c r="Y167">
        <f>MIN($G167-SUM($H167:X167),'England+Wales COVID data'!$D$5)</f>
        <v>0</v>
      </c>
      <c r="Z167">
        <f>MIN($G167-SUM($H167:Y167),'England+Wales COVID data'!$D$4)</f>
        <v>0</v>
      </c>
      <c r="AA167">
        <f>MIN($G167-SUM($H167:Z167),'England+Wales COVID data'!$D$3)</f>
        <v>0</v>
      </c>
      <c r="AB167">
        <f t="shared" si="68"/>
        <v>21324000</v>
      </c>
      <c r="AC167">
        <f t="shared" ca="1" si="69"/>
        <v>502511.05</v>
      </c>
      <c r="AD167">
        <f t="shared" ca="1" si="70"/>
        <v>872515.14999999991</v>
      </c>
      <c r="AE167">
        <f t="shared" ca="1" si="71"/>
        <v>1417207.15</v>
      </c>
      <c r="AF167">
        <f t="shared" ca="1" si="72"/>
        <v>1885868.75</v>
      </c>
      <c r="AG167">
        <f t="shared" ca="1" si="73"/>
        <v>2755144.4</v>
      </c>
      <c r="AH167">
        <f t="shared" ca="1" si="74"/>
        <v>2856437.1999999997</v>
      </c>
      <c r="AI167">
        <f t="shared" ca="1" si="75"/>
        <v>3072324.6999999997</v>
      </c>
      <c r="AJ167">
        <f t="shared" ca="1" si="76"/>
        <v>3596285.8</v>
      </c>
      <c r="AK167">
        <f t="shared" ca="1" si="77"/>
        <v>307005.8</v>
      </c>
      <c r="AL167">
        <f t="shared" ca="1" si="78"/>
        <v>0</v>
      </c>
      <c r="AM167">
        <f t="shared" ca="1" si="79"/>
        <v>0</v>
      </c>
      <c r="AN167">
        <f t="shared" ca="1" si="80"/>
        <v>0</v>
      </c>
      <c r="AO167">
        <f t="shared" ca="1" si="81"/>
        <v>0</v>
      </c>
      <c r="AP167">
        <f t="shared" ca="1" si="82"/>
        <v>0</v>
      </c>
      <c r="AQ167">
        <f t="shared" ca="1" si="83"/>
        <v>0</v>
      </c>
      <c r="AR167">
        <f t="shared" ca="1" si="84"/>
        <v>0</v>
      </c>
      <c r="AS167">
        <f t="shared" ca="1" si="85"/>
        <v>0</v>
      </c>
      <c r="AT167">
        <f t="shared" ca="1" si="86"/>
        <v>0</v>
      </c>
      <c r="AU167">
        <f t="shared" ca="1" si="87"/>
        <v>0</v>
      </c>
      <c r="AV167">
        <f t="shared" ca="1" si="88"/>
        <v>0</v>
      </c>
      <c r="AW167">
        <f t="shared" ca="1" si="89"/>
        <v>17265300</v>
      </c>
      <c r="AX167">
        <f ca="1">('England+Wales COVID data'!$G$22*AC167/'England+Wales COVID data'!$D$22)</f>
        <v>13806.349999999999</v>
      </c>
      <c r="AY167">
        <f ca="1">('England+Wales COVID data'!$G$21*AD167/'England+Wales COVID data'!$D$21)</f>
        <v>13154.65</v>
      </c>
      <c r="AZ167">
        <f ca="1">('England+Wales COVID data'!$G$20*AE167/'England+Wales COVID data'!$D$20)</f>
        <v>12379.449999999999</v>
      </c>
      <c r="BA167">
        <f ca="1">('England+Wales COVID data'!$G$19*AF167/'England+Wales COVID data'!$D$19)</f>
        <v>8835.9500000000007</v>
      </c>
      <c r="BB167">
        <f ca="1">('England+Wales COVID data'!$G$18*AG167/'England+Wales COVID data'!$D$18)</f>
        <v>6117.0499999999993</v>
      </c>
      <c r="BC167">
        <f ca="1">('England+Wales COVID data'!$G$17*AH167/'England+Wales COVID data'!$D$17)</f>
        <v>3663.2</v>
      </c>
      <c r="BD167">
        <f ca="1">('England+Wales COVID data'!$G$16*AI167/'England+Wales COVID data'!$D$16)</f>
        <v>2598.2499999999995</v>
      </c>
      <c r="BE167">
        <f ca="1">('England+Wales COVID data'!$G$15*AJ167/'England+Wales COVID data'!$D$15)</f>
        <v>1789.8</v>
      </c>
      <c r="BF167">
        <f ca="1">('England+Wales COVID data'!$G$14*AK167/'England+Wales COVID data'!$D$14)</f>
        <v>81.850779537800463</v>
      </c>
      <c r="BG167">
        <f ca="1">('England+Wales COVID data'!$G$13*AL167/'England+Wales COVID data'!$D$13)</f>
        <v>0</v>
      </c>
      <c r="BH167">
        <f ca="1">('England+Wales COVID data'!$G$12*AM167/'England+Wales COVID data'!$D$12)</f>
        <v>0</v>
      </c>
      <c r="BI167">
        <f ca="1">('England+Wales COVID data'!$G$11*AN167/'England+Wales COVID data'!$D$11)</f>
        <v>0</v>
      </c>
      <c r="BJ167">
        <f ca="1">('England+Wales COVID data'!$G$10*AO167/'England+Wales COVID data'!$D$10)</f>
        <v>0</v>
      </c>
      <c r="BK167">
        <f ca="1">('England+Wales COVID data'!$G$9*AP167/'England+Wales COVID data'!$D$9)</f>
        <v>0</v>
      </c>
      <c r="BL167">
        <f ca="1">('England+Wales COVID data'!$G$8*AQ167/'England+Wales COVID data'!$D$8)</f>
        <v>0</v>
      </c>
      <c r="BM167">
        <f ca="1">('England+Wales COVID data'!$G$7*AR167/'England+Wales COVID data'!$D$7)</f>
        <v>0</v>
      </c>
      <c r="BN167">
        <f ca="1">('England+Wales COVID data'!$G$6*AS167/'England+Wales COVID data'!$D$6)</f>
        <v>0</v>
      </c>
      <c r="BO167">
        <f ca="1">('England+Wales COVID data'!$G$5*AT167/'England+Wales COVID data'!$D$5)</f>
        <v>0</v>
      </c>
      <c r="BP167">
        <f ca="1">('England+Wales COVID data'!$G$4*AU167/'England+Wales COVID data'!$D$4)</f>
        <v>0</v>
      </c>
      <c r="BQ167">
        <f ca="1">('England+Wales COVID data'!$G$3*AV167/'England+Wales COVID data'!$D$3)</f>
        <v>0</v>
      </c>
      <c r="BR167">
        <f t="shared" ca="1" si="90"/>
        <v>62426.5507795378</v>
      </c>
      <c r="BS167">
        <f>100*AB167/'England+Wales COVID data'!$D$23</f>
        <v>36.071569281915771</v>
      </c>
      <c r="BT167">
        <f ca="1">100*BR167/'England+Wales COVID data'!$G$23</f>
        <v>91.738994209290212</v>
      </c>
    </row>
    <row r="168" spans="4:72" x14ac:dyDescent="0.4">
      <c r="D168" s="7">
        <f t="shared" si="91"/>
        <v>44338</v>
      </c>
      <c r="E168" s="1">
        <v>165</v>
      </c>
      <c r="F168" s="1">
        <f t="shared" si="92"/>
        <v>150000</v>
      </c>
      <c r="G168">
        <f>SUM($F$3:F167)</f>
        <v>21474000</v>
      </c>
      <c r="H168">
        <f>MIN(G168,'England+Wales COVID data'!$D$22)</f>
        <v>528959</v>
      </c>
      <c r="I168">
        <f>MIN(G168-SUM(H168),'England+Wales COVID data'!$D$21)</f>
        <v>918437</v>
      </c>
      <c r="J168">
        <f>MIN($G168-SUM($H168:I168),'England+Wales COVID data'!$D$20)</f>
        <v>1491797</v>
      </c>
      <c r="K168">
        <f>MIN($G168-SUM($H168:J168),'England+Wales COVID data'!$D$19)</f>
        <v>1985125</v>
      </c>
      <c r="L168">
        <f>MIN($G168-SUM($H168:K168),'England+Wales COVID data'!$D$18)</f>
        <v>2900152</v>
      </c>
      <c r="M168">
        <f>MIN($G168-SUM($H168:L168),'England+Wales COVID data'!$D$17)</f>
        <v>3006776</v>
      </c>
      <c r="N168">
        <f>MIN($G168-SUM($H168:M168),'England+Wales COVID data'!$D$16)</f>
        <v>3234026</v>
      </c>
      <c r="O168">
        <f>MIN($G168-SUM($H168:N168),'England+Wales COVID data'!$D$15)</f>
        <v>3785564</v>
      </c>
      <c r="P168">
        <f>MIN($G168-SUM($H168:O168),'England+Wales COVID data'!$D$14)</f>
        <v>3623164</v>
      </c>
      <c r="Q168">
        <f>MIN($G168-SUM($H168:P168),'England+Wales COVID data'!$D$13)</f>
        <v>0</v>
      </c>
      <c r="R168">
        <f>MIN($G168-SUM($H168:Q168),'England+Wales COVID data'!$D$12)</f>
        <v>0</v>
      </c>
      <c r="S168">
        <f>MIN($G168-SUM($H168:R168),'England+Wales COVID data'!$D$11)</f>
        <v>0</v>
      </c>
      <c r="T168">
        <f>MIN($G168-SUM($H168:S168),'England+Wales COVID data'!$D$10)</f>
        <v>0</v>
      </c>
      <c r="U168">
        <f>MIN($G168-SUM($H168:T168),'England+Wales COVID data'!$D$9)</f>
        <v>0</v>
      </c>
      <c r="V168">
        <f>MIN($G168-SUM($H168:U168),'England+Wales COVID data'!$D$8)</f>
        <v>0</v>
      </c>
      <c r="W168">
        <f>MIN($G168-SUM($H168:V168),'England+Wales COVID data'!$D$7)</f>
        <v>0</v>
      </c>
      <c r="X168">
        <f>MIN($G168-SUM($H168:W168),'England+Wales COVID data'!$D$6)</f>
        <v>0</v>
      </c>
      <c r="Y168">
        <f>MIN($G168-SUM($H168:X168),'England+Wales COVID data'!$D$5)</f>
        <v>0</v>
      </c>
      <c r="Z168">
        <f>MIN($G168-SUM($H168:Y168),'England+Wales COVID data'!$D$4)</f>
        <v>0</v>
      </c>
      <c r="AA168">
        <f>MIN($G168-SUM($H168:Z168),'England+Wales COVID data'!$D$3)</f>
        <v>0</v>
      </c>
      <c r="AB168">
        <f t="shared" si="68"/>
        <v>21474000</v>
      </c>
      <c r="AC168">
        <f t="shared" ca="1" si="69"/>
        <v>502511.05</v>
      </c>
      <c r="AD168">
        <f t="shared" ca="1" si="70"/>
        <v>872515.14999999991</v>
      </c>
      <c r="AE168">
        <f t="shared" ca="1" si="71"/>
        <v>1417207.15</v>
      </c>
      <c r="AF168">
        <f t="shared" ca="1" si="72"/>
        <v>1885868.75</v>
      </c>
      <c r="AG168">
        <f t="shared" ca="1" si="73"/>
        <v>2755144.4</v>
      </c>
      <c r="AH168">
        <f t="shared" ca="1" si="74"/>
        <v>2856437.1999999997</v>
      </c>
      <c r="AI168">
        <f t="shared" ca="1" si="75"/>
        <v>3072324.6999999997</v>
      </c>
      <c r="AJ168">
        <f t="shared" ca="1" si="76"/>
        <v>3596285.8</v>
      </c>
      <c r="AK168">
        <f t="shared" ca="1" si="77"/>
        <v>449505.8</v>
      </c>
      <c r="AL168">
        <f t="shared" ca="1" si="78"/>
        <v>0</v>
      </c>
      <c r="AM168">
        <f t="shared" ca="1" si="79"/>
        <v>0</v>
      </c>
      <c r="AN168">
        <f t="shared" ca="1" si="80"/>
        <v>0</v>
      </c>
      <c r="AO168">
        <f t="shared" ca="1" si="81"/>
        <v>0</v>
      </c>
      <c r="AP168">
        <f t="shared" ca="1" si="82"/>
        <v>0</v>
      </c>
      <c r="AQ168">
        <f t="shared" ca="1" si="83"/>
        <v>0</v>
      </c>
      <c r="AR168">
        <f t="shared" ca="1" si="84"/>
        <v>0</v>
      </c>
      <c r="AS168">
        <f t="shared" ca="1" si="85"/>
        <v>0</v>
      </c>
      <c r="AT168">
        <f t="shared" ca="1" si="86"/>
        <v>0</v>
      </c>
      <c r="AU168">
        <f t="shared" ca="1" si="87"/>
        <v>0</v>
      </c>
      <c r="AV168">
        <f t="shared" ca="1" si="88"/>
        <v>0</v>
      </c>
      <c r="AW168">
        <f t="shared" ca="1" si="89"/>
        <v>17407800</v>
      </c>
      <c r="AX168">
        <f ca="1">('England+Wales COVID data'!$G$22*AC168/'England+Wales COVID data'!$D$22)</f>
        <v>13806.349999999999</v>
      </c>
      <c r="AY168">
        <f ca="1">('England+Wales COVID data'!$G$21*AD168/'England+Wales COVID data'!$D$21)</f>
        <v>13154.65</v>
      </c>
      <c r="AZ168">
        <f ca="1">('England+Wales COVID data'!$G$20*AE168/'England+Wales COVID data'!$D$20)</f>
        <v>12379.449999999999</v>
      </c>
      <c r="BA168">
        <f ca="1">('England+Wales COVID data'!$G$19*AF168/'England+Wales COVID data'!$D$19)</f>
        <v>8835.9500000000007</v>
      </c>
      <c r="BB168">
        <f ca="1">('England+Wales COVID data'!$G$18*AG168/'England+Wales COVID data'!$D$18)</f>
        <v>6117.0499999999993</v>
      </c>
      <c r="BC168">
        <f ca="1">('England+Wales COVID data'!$G$17*AH168/'England+Wales COVID data'!$D$17)</f>
        <v>3663.2</v>
      </c>
      <c r="BD168">
        <f ca="1">('England+Wales COVID data'!$G$16*AI168/'England+Wales COVID data'!$D$16)</f>
        <v>2598.2499999999995</v>
      </c>
      <c r="BE168">
        <f ca="1">('England+Wales COVID data'!$G$15*AJ168/'England+Wales COVID data'!$D$15)</f>
        <v>1789.8</v>
      </c>
      <c r="BF168">
        <f ca="1">('England+Wales COVID data'!$G$14*AK168/'England+Wales COVID data'!$D$14)</f>
        <v>119.84268745659733</v>
      </c>
      <c r="BG168">
        <f ca="1">('England+Wales COVID data'!$G$13*AL168/'England+Wales COVID data'!$D$13)</f>
        <v>0</v>
      </c>
      <c r="BH168">
        <f ca="1">('England+Wales COVID data'!$G$12*AM168/'England+Wales COVID data'!$D$12)</f>
        <v>0</v>
      </c>
      <c r="BI168">
        <f ca="1">('England+Wales COVID data'!$G$11*AN168/'England+Wales COVID data'!$D$11)</f>
        <v>0</v>
      </c>
      <c r="BJ168">
        <f ca="1">('England+Wales COVID data'!$G$10*AO168/'England+Wales COVID data'!$D$10)</f>
        <v>0</v>
      </c>
      <c r="BK168">
        <f ca="1">('England+Wales COVID data'!$G$9*AP168/'England+Wales COVID data'!$D$9)</f>
        <v>0</v>
      </c>
      <c r="BL168">
        <f ca="1">('England+Wales COVID data'!$G$8*AQ168/'England+Wales COVID data'!$D$8)</f>
        <v>0</v>
      </c>
      <c r="BM168">
        <f ca="1">('England+Wales COVID data'!$G$7*AR168/'England+Wales COVID data'!$D$7)</f>
        <v>0</v>
      </c>
      <c r="BN168">
        <f ca="1">('England+Wales COVID data'!$G$6*AS168/'England+Wales COVID data'!$D$6)</f>
        <v>0</v>
      </c>
      <c r="BO168">
        <f ca="1">('England+Wales COVID data'!$G$5*AT168/'England+Wales COVID data'!$D$5)</f>
        <v>0</v>
      </c>
      <c r="BP168">
        <f ca="1">('England+Wales COVID data'!$G$4*AU168/'England+Wales COVID data'!$D$4)</f>
        <v>0</v>
      </c>
      <c r="BQ168">
        <f ca="1">('England+Wales COVID data'!$G$3*AV168/'England+Wales COVID data'!$D$3)</f>
        <v>0</v>
      </c>
      <c r="BR168">
        <f t="shared" ca="1" si="90"/>
        <v>62464.542687456596</v>
      </c>
      <c r="BS168">
        <f>100*AB168/'England+Wales COVID data'!$D$23</f>
        <v>36.325308514343433</v>
      </c>
      <c r="BT168">
        <f ca="1">100*BR168/'England+Wales COVID data'!$G$23</f>
        <v>91.794825251964198</v>
      </c>
    </row>
    <row r="169" spans="4:72" x14ac:dyDescent="0.4">
      <c r="D169" s="7">
        <f t="shared" si="91"/>
        <v>44339</v>
      </c>
      <c r="E169" s="1">
        <v>166</v>
      </c>
      <c r="F169" s="1">
        <f t="shared" si="92"/>
        <v>150000</v>
      </c>
      <c r="G169">
        <f>SUM($F$3:F168)</f>
        <v>21624000</v>
      </c>
      <c r="H169">
        <f>MIN(G169,'England+Wales COVID data'!$D$22)</f>
        <v>528959</v>
      </c>
      <c r="I169">
        <f>MIN(G169-SUM(H169),'England+Wales COVID data'!$D$21)</f>
        <v>918437</v>
      </c>
      <c r="J169">
        <f>MIN($G169-SUM($H169:I169),'England+Wales COVID data'!$D$20)</f>
        <v>1491797</v>
      </c>
      <c r="K169">
        <f>MIN($G169-SUM($H169:J169),'England+Wales COVID data'!$D$19)</f>
        <v>1985125</v>
      </c>
      <c r="L169">
        <f>MIN($G169-SUM($H169:K169),'England+Wales COVID data'!$D$18)</f>
        <v>2900152</v>
      </c>
      <c r="M169">
        <f>MIN($G169-SUM($H169:L169),'England+Wales COVID data'!$D$17)</f>
        <v>3006776</v>
      </c>
      <c r="N169">
        <f>MIN($G169-SUM($H169:M169),'England+Wales COVID data'!$D$16)</f>
        <v>3234026</v>
      </c>
      <c r="O169">
        <f>MIN($G169-SUM($H169:N169),'England+Wales COVID data'!$D$15)</f>
        <v>3785564</v>
      </c>
      <c r="P169">
        <f>MIN($G169-SUM($H169:O169),'England+Wales COVID data'!$D$14)</f>
        <v>3773164</v>
      </c>
      <c r="Q169">
        <f>MIN($G169-SUM($H169:P169),'England+Wales COVID data'!$D$13)</f>
        <v>0</v>
      </c>
      <c r="R169">
        <f>MIN($G169-SUM($H169:Q169),'England+Wales COVID data'!$D$12)</f>
        <v>0</v>
      </c>
      <c r="S169">
        <f>MIN($G169-SUM($H169:R169),'England+Wales COVID data'!$D$11)</f>
        <v>0</v>
      </c>
      <c r="T169">
        <f>MIN($G169-SUM($H169:S169),'England+Wales COVID data'!$D$10)</f>
        <v>0</v>
      </c>
      <c r="U169">
        <f>MIN($G169-SUM($H169:T169),'England+Wales COVID data'!$D$9)</f>
        <v>0</v>
      </c>
      <c r="V169">
        <f>MIN($G169-SUM($H169:U169),'England+Wales COVID data'!$D$8)</f>
        <v>0</v>
      </c>
      <c r="W169">
        <f>MIN($G169-SUM($H169:V169),'England+Wales COVID data'!$D$7)</f>
        <v>0</v>
      </c>
      <c r="X169">
        <f>MIN($G169-SUM($H169:W169),'England+Wales COVID data'!$D$6)</f>
        <v>0</v>
      </c>
      <c r="Y169">
        <f>MIN($G169-SUM($H169:X169),'England+Wales COVID data'!$D$5)</f>
        <v>0</v>
      </c>
      <c r="Z169">
        <f>MIN($G169-SUM($H169:Y169),'England+Wales COVID data'!$D$4)</f>
        <v>0</v>
      </c>
      <c r="AA169">
        <f>MIN($G169-SUM($H169:Z169),'England+Wales COVID data'!$D$3)</f>
        <v>0</v>
      </c>
      <c r="AB169">
        <f t="shared" si="68"/>
        <v>21624000</v>
      </c>
      <c r="AC169">
        <f t="shared" ca="1" si="69"/>
        <v>502511.05</v>
      </c>
      <c r="AD169">
        <f t="shared" ca="1" si="70"/>
        <v>872515.14999999991</v>
      </c>
      <c r="AE169">
        <f t="shared" ca="1" si="71"/>
        <v>1417207.15</v>
      </c>
      <c r="AF169">
        <f t="shared" ca="1" si="72"/>
        <v>1885868.75</v>
      </c>
      <c r="AG169">
        <f t="shared" ca="1" si="73"/>
        <v>2755144.4</v>
      </c>
      <c r="AH169">
        <f t="shared" ca="1" si="74"/>
        <v>2856437.1999999997</v>
      </c>
      <c r="AI169">
        <f t="shared" ca="1" si="75"/>
        <v>3072324.6999999997</v>
      </c>
      <c r="AJ169">
        <f t="shared" ca="1" si="76"/>
        <v>3596285.8</v>
      </c>
      <c r="AK169">
        <f t="shared" ca="1" si="77"/>
        <v>592005.79999999993</v>
      </c>
      <c r="AL169">
        <f t="shared" ca="1" si="78"/>
        <v>0</v>
      </c>
      <c r="AM169">
        <f t="shared" ca="1" si="79"/>
        <v>0</v>
      </c>
      <c r="AN169">
        <f t="shared" ca="1" si="80"/>
        <v>0</v>
      </c>
      <c r="AO169">
        <f t="shared" ca="1" si="81"/>
        <v>0</v>
      </c>
      <c r="AP169">
        <f t="shared" ca="1" si="82"/>
        <v>0</v>
      </c>
      <c r="AQ169">
        <f t="shared" ca="1" si="83"/>
        <v>0</v>
      </c>
      <c r="AR169">
        <f t="shared" ca="1" si="84"/>
        <v>0</v>
      </c>
      <c r="AS169">
        <f t="shared" ca="1" si="85"/>
        <v>0</v>
      </c>
      <c r="AT169">
        <f t="shared" ca="1" si="86"/>
        <v>0</v>
      </c>
      <c r="AU169">
        <f t="shared" ca="1" si="87"/>
        <v>0</v>
      </c>
      <c r="AV169">
        <f t="shared" ca="1" si="88"/>
        <v>0</v>
      </c>
      <c r="AW169">
        <f t="shared" ca="1" si="89"/>
        <v>17550300</v>
      </c>
      <c r="AX169">
        <f ca="1">('England+Wales COVID data'!$G$22*AC169/'England+Wales COVID data'!$D$22)</f>
        <v>13806.349999999999</v>
      </c>
      <c r="AY169">
        <f ca="1">('England+Wales COVID data'!$G$21*AD169/'England+Wales COVID data'!$D$21)</f>
        <v>13154.65</v>
      </c>
      <c r="AZ169">
        <f ca="1">('England+Wales COVID data'!$G$20*AE169/'England+Wales COVID data'!$D$20)</f>
        <v>12379.449999999999</v>
      </c>
      <c r="BA169">
        <f ca="1">('England+Wales COVID data'!$G$19*AF169/'England+Wales COVID data'!$D$19)</f>
        <v>8835.9500000000007</v>
      </c>
      <c r="BB169">
        <f ca="1">('England+Wales COVID data'!$G$18*AG169/'England+Wales COVID data'!$D$18)</f>
        <v>6117.0499999999993</v>
      </c>
      <c r="BC169">
        <f ca="1">('England+Wales COVID data'!$G$17*AH169/'England+Wales COVID data'!$D$17)</f>
        <v>3663.2</v>
      </c>
      <c r="BD169">
        <f ca="1">('England+Wales COVID data'!$G$16*AI169/'England+Wales COVID data'!$D$16)</f>
        <v>2598.2499999999995</v>
      </c>
      <c r="BE169">
        <f ca="1">('England+Wales COVID data'!$G$15*AJ169/'England+Wales COVID data'!$D$15)</f>
        <v>1789.8</v>
      </c>
      <c r="BF169">
        <f ca="1">('England+Wales COVID data'!$G$14*AK169/'England+Wales COVID data'!$D$14)</f>
        <v>157.8345953753942</v>
      </c>
      <c r="BG169">
        <f ca="1">('England+Wales COVID data'!$G$13*AL169/'England+Wales COVID data'!$D$13)</f>
        <v>0</v>
      </c>
      <c r="BH169">
        <f ca="1">('England+Wales COVID data'!$G$12*AM169/'England+Wales COVID data'!$D$12)</f>
        <v>0</v>
      </c>
      <c r="BI169">
        <f ca="1">('England+Wales COVID data'!$G$11*AN169/'England+Wales COVID data'!$D$11)</f>
        <v>0</v>
      </c>
      <c r="BJ169">
        <f ca="1">('England+Wales COVID data'!$G$10*AO169/'England+Wales COVID data'!$D$10)</f>
        <v>0</v>
      </c>
      <c r="BK169">
        <f ca="1">('England+Wales COVID data'!$G$9*AP169/'England+Wales COVID data'!$D$9)</f>
        <v>0</v>
      </c>
      <c r="BL169">
        <f ca="1">('England+Wales COVID data'!$G$8*AQ169/'England+Wales COVID data'!$D$8)</f>
        <v>0</v>
      </c>
      <c r="BM169">
        <f ca="1">('England+Wales COVID data'!$G$7*AR169/'England+Wales COVID data'!$D$7)</f>
        <v>0</v>
      </c>
      <c r="BN169">
        <f ca="1">('England+Wales COVID data'!$G$6*AS169/'England+Wales COVID data'!$D$6)</f>
        <v>0</v>
      </c>
      <c r="BO169">
        <f ca="1">('England+Wales COVID data'!$G$5*AT169/'England+Wales COVID data'!$D$5)</f>
        <v>0</v>
      </c>
      <c r="BP169">
        <f ca="1">('England+Wales COVID data'!$G$4*AU169/'England+Wales COVID data'!$D$4)</f>
        <v>0</v>
      </c>
      <c r="BQ169">
        <f ca="1">('England+Wales COVID data'!$G$3*AV169/'England+Wales COVID data'!$D$3)</f>
        <v>0</v>
      </c>
      <c r="BR169">
        <f t="shared" ca="1" si="90"/>
        <v>62502.534595375393</v>
      </c>
      <c r="BS169">
        <f>100*AB169/'England+Wales COVID data'!$D$23</f>
        <v>36.579047746771089</v>
      </c>
      <c r="BT169">
        <f ca="1">100*BR169/'England+Wales COVID data'!$G$23</f>
        <v>91.850656294638185</v>
      </c>
    </row>
    <row r="170" spans="4:72" x14ac:dyDescent="0.4">
      <c r="D170" s="7">
        <f t="shared" si="91"/>
        <v>44340</v>
      </c>
      <c r="E170" s="1">
        <v>167</v>
      </c>
      <c r="F170" s="1">
        <f t="shared" si="92"/>
        <v>150000</v>
      </c>
      <c r="G170">
        <f>SUM($F$3:F169)</f>
        <v>21774000</v>
      </c>
      <c r="H170">
        <f>MIN(G170,'England+Wales COVID data'!$D$22)</f>
        <v>528959</v>
      </c>
      <c r="I170">
        <f>MIN(G170-SUM(H170),'England+Wales COVID data'!$D$21)</f>
        <v>918437</v>
      </c>
      <c r="J170">
        <f>MIN($G170-SUM($H170:I170),'England+Wales COVID data'!$D$20)</f>
        <v>1491797</v>
      </c>
      <c r="K170">
        <f>MIN($G170-SUM($H170:J170),'England+Wales COVID data'!$D$19)</f>
        <v>1985125</v>
      </c>
      <c r="L170">
        <f>MIN($G170-SUM($H170:K170),'England+Wales COVID data'!$D$18)</f>
        <v>2900152</v>
      </c>
      <c r="M170">
        <f>MIN($G170-SUM($H170:L170),'England+Wales COVID data'!$D$17)</f>
        <v>3006776</v>
      </c>
      <c r="N170">
        <f>MIN($G170-SUM($H170:M170),'England+Wales COVID data'!$D$16)</f>
        <v>3234026</v>
      </c>
      <c r="O170">
        <f>MIN($G170-SUM($H170:N170),'England+Wales COVID data'!$D$15)</f>
        <v>3785564</v>
      </c>
      <c r="P170">
        <f>MIN($G170-SUM($H170:O170),'England+Wales COVID data'!$D$14)</f>
        <v>3923164</v>
      </c>
      <c r="Q170">
        <f>MIN($G170-SUM($H170:P170),'England+Wales COVID data'!$D$13)</f>
        <v>0</v>
      </c>
      <c r="R170">
        <f>MIN($G170-SUM($H170:Q170),'England+Wales COVID data'!$D$12)</f>
        <v>0</v>
      </c>
      <c r="S170">
        <f>MIN($G170-SUM($H170:R170),'England+Wales COVID data'!$D$11)</f>
        <v>0</v>
      </c>
      <c r="T170">
        <f>MIN($G170-SUM($H170:S170),'England+Wales COVID data'!$D$10)</f>
        <v>0</v>
      </c>
      <c r="U170">
        <f>MIN($G170-SUM($H170:T170),'England+Wales COVID data'!$D$9)</f>
        <v>0</v>
      </c>
      <c r="V170">
        <f>MIN($G170-SUM($H170:U170),'England+Wales COVID data'!$D$8)</f>
        <v>0</v>
      </c>
      <c r="W170">
        <f>MIN($G170-SUM($H170:V170),'England+Wales COVID data'!$D$7)</f>
        <v>0</v>
      </c>
      <c r="X170">
        <f>MIN($G170-SUM($H170:W170),'England+Wales COVID data'!$D$6)</f>
        <v>0</v>
      </c>
      <c r="Y170">
        <f>MIN($G170-SUM($H170:X170),'England+Wales COVID data'!$D$5)</f>
        <v>0</v>
      </c>
      <c r="Z170">
        <f>MIN($G170-SUM($H170:Y170),'England+Wales COVID data'!$D$4)</f>
        <v>0</v>
      </c>
      <c r="AA170">
        <f>MIN($G170-SUM($H170:Z170),'England+Wales COVID data'!$D$3)</f>
        <v>0</v>
      </c>
      <c r="AB170">
        <f t="shared" si="68"/>
        <v>21774000</v>
      </c>
      <c r="AC170">
        <f t="shared" ca="1" si="69"/>
        <v>502511.05</v>
      </c>
      <c r="AD170">
        <f t="shared" ca="1" si="70"/>
        <v>872515.14999999991</v>
      </c>
      <c r="AE170">
        <f t="shared" ca="1" si="71"/>
        <v>1417207.15</v>
      </c>
      <c r="AF170">
        <f t="shared" ca="1" si="72"/>
        <v>1885868.75</v>
      </c>
      <c r="AG170">
        <f t="shared" ca="1" si="73"/>
        <v>2755144.4</v>
      </c>
      <c r="AH170">
        <f t="shared" ca="1" si="74"/>
        <v>2856437.1999999997</v>
      </c>
      <c r="AI170">
        <f t="shared" ca="1" si="75"/>
        <v>3072324.6999999997</v>
      </c>
      <c r="AJ170">
        <f t="shared" ca="1" si="76"/>
        <v>3596285.8</v>
      </c>
      <c r="AK170">
        <f t="shared" ca="1" si="77"/>
        <v>734505.79999999993</v>
      </c>
      <c r="AL170">
        <f t="shared" ca="1" si="78"/>
        <v>0</v>
      </c>
      <c r="AM170">
        <f t="shared" ca="1" si="79"/>
        <v>0</v>
      </c>
      <c r="AN170">
        <f t="shared" ca="1" si="80"/>
        <v>0</v>
      </c>
      <c r="AO170">
        <f t="shared" ca="1" si="81"/>
        <v>0</v>
      </c>
      <c r="AP170">
        <f t="shared" ca="1" si="82"/>
        <v>0</v>
      </c>
      <c r="AQ170">
        <f t="shared" ca="1" si="83"/>
        <v>0</v>
      </c>
      <c r="AR170">
        <f t="shared" ca="1" si="84"/>
        <v>0</v>
      </c>
      <c r="AS170">
        <f t="shared" ca="1" si="85"/>
        <v>0</v>
      </c>
      <c r="AT170">
        <f t="shared" ca="1" si="86"/>
        <v>0</v>
      </c>
      <c r="AU170">
        <f t="shared" ca="1" si="87"/>
        <v>0</v>
      </c>
      <c r="AV170">
        <f t="shared" ca="1" si="88"/>
        <v>0</v>
      </c>
      <c r="AW170">
        <f t="shared" ca="1" si="89"/>
        <v>17692800</v>
      </c>
      <c r="AX170">
        <f ca="1">('England+Wales COVID data'!$G$22*AC170/'England+Wales COVID data'!$D$22)</f>
        <v>13806.349999999999</v>
      </c>
      <c r="AY170">
        <f ca="1">('England+Wales COVID data'!$G$21*AD170/'England+Wales COVID data'!$D$21)</f>
        <v>13154.65</v>
      </c>
      <c r="AZ170">
        <f ca="1">('England+Wales COVID data'!$G$20*AE170/'England+Wales COVID data'!$D$20)</f>
        <v>12379.449999999999</v>
      </c>
      <c r="BA170">
        <f ca="1">('England+Wales COVID data'!$G$19*AF170/'England+Wales COVID data'!$D$19)</f>
        <v>8835.9500000000007</v>
      </c>
      <c r="BB170">
        <f ca="1">('England+Wales COVID data'!$G$18*AG170/'England+Wales COVID data'!$D$18)</f>
        <v>6117.0499999999993</v>
      </c>
      <c r="BC170">
        <f ca="1">('England+Wales COVID data'!$G$17*AH170/'England+Wales COVID data'!$D$17)</f>
        <v>3663.2</v>
      </c>
      <c r="BD170">
        <f ca="1">('England+Wales COVID data'!$G$16*AI170/'England+Wales COVID data'!$D$16)</f>
        <v>2598.2499999999995</v>
      </c>
      <c r="BE170">
        <f ca="1">('England+Wales COVID data'!$G$15*AJ170/'England+Wales COVID data'!$D$15)</f>
        <v>1789.8</v>
      </c>
      <c r="BF170">
        <f ca="1">('England+Wales COVID data'!$G$14*AK170/'England+Wales COVID data'!$D$14)</f>
        <v>195.82650329419107</v>
      </c>
      <c r="BG170">
        <f ca="1">('England+Wales COVID data'!$G$13*AL170/'England+Wales COVID data'!$D$13)</f>
        <v>0</v>
      </c>
      <c r="BH170">
        <f ca="1">('England+Wales COVID data'!$G$12*AM170/'England+Wales COVID data'!$D$12)</f>
        <v>0</v>
      </c>
      <c r="BI170">
        <f ca="1">('England+Wales COVID data'!$G$11*AN170/'England+Wales COVID data'!$D$11)</f>
        <v>0</v>
      </c>
      <c r="BJ170">
        <f ca="1">('England+Wales COVID data'!$G$10*AO170/'England+Wales COVID data'!$D$10)</f>
        <v>0</v>
      </c>
      <c r="BK170">
        <f ca="1">('England+Wales COVID data'!$G$9*AP170/'England+Wales COVID data'!$D$9)</f>
        <v>0</v>
      </c>
      <c r="BL170">
        <f ca="1">('England+Wales COVID data'!$G$8*AQ170/'England+Wales COVID data'!$D$8)</f>
        <v>0</v>
      </c>
      <c r="BM170">
        <f ca="1">('England+Wales COVID data'!$G$7*AR170/'England+Wales COVID data'!$D$7)</f>
        <v>0</v>
      </c>
      <c r="BN170">
        <f ca="1">('England+Wales COVID data'!$G$6*AS170/'England+Wales COVID data'!$D$6)</f>
        <v>0</v>
      </c>
      <c r="BO170">
        <f ca="1">('England+Wales COVID data'!$G$5*AT170/'England+Wales COVID data'!$D$5)</f>
        <v>0</v>
      </c>
      <c r="BP170">
        <f ca="1">('England+Wales COVID data'!$G$4*AU170/'England+Wales COVID data'!$D$4)</f>
        <v>0</v>
      </c>
      <c r="BQ170">
        <f ca="1">('England+Wales COVID data'!$G$3*AV170/'England+Wales COVID data'!$D$3)</f>
        <v>0</v>
      </c>
      <c r="BR170">
        <f t="shared" ca="1" si="90"/>
        <v>62540.52650329419</v>
      </c>
      <c r="BS170">
        <f>100*AB170/'England+Wales COVID data'!$D$23</f>
        <v>36.832786979198744</v>
      </c>
      <c r="BT170">
        <f ca="1">100*BR170/'England+Wales COVID data'!$G$23</f>
        <v>91.906487337312186</v>
      </c>
    </row>
    <row r="171" spans="4:72" x14ac:dyDescent="0.4">
      <c r="D171" s="7">
        <f t="shared" si="91"/>
        <v>44341</v>
      </c>
      <c r="E171" s="1">
        <v>168</v>
      </c>
      <c r="F171" s="1">
        <f t="shared" si="92"/>
        <v>150000</v>
      </c>
      <c r="G171">
        <f>SUM($F$3:F170)</f>
        <v>21924000</v>
      </c>
      <c r="H171">
        <f>MIN(G171,'England+Wales COVID data'!$D$22)</f>
        <v>528959</v>
      </c>
      <c r="I171">
        <f>MIN(G171-SUM(H171),'England+Wales COVID data'!$D$21)</f>
        <v>918437</v>
      </c>
      <c r="J171">
        <f>MIN($G171-SUM($H171:I171),'England+Wales COVID data'!$D$20)</f>
        <v>1491797</v>
      </c>
      <c r="K171">
        <f>MIN($G171-SUM($H171:J171),'England+Wales COVID data'!$D$19)</f>
        <v>1985125</v>
      </c>
      <c r="L171">
        <f>MIN($G171-SUM($H171:K171),'England+Wales COVID data'!$D$18)</f>
        <v>2900152</v>
      </c>
      <c r="M171">
        <f>MIN($G171-SUM($H171:L171),'England+Wales COVID data'!$D$17)</f>
        <v>3006776</v>
      </c>
      <c r="N171">
        <f>MIN($G171-SUM($H171:M171),'England+Wales COVID data'!$D$16)</f>
        <v>3234026</v>
      </c>
      <c r="O171">
        <f>MIN($G171-SUM($H171:N171),'England+Wales COVID data'!$D$15)</f>
        <v>3785564</v>
      </c>
      <c r="P171">
        <f>MIN($G171-SUM($H171:O171),'England+Wales COVID data'!$D$14)</f>
        <v>4073164</v>
      </c>
      <c r="Q171">
        <f>MIN($G171-SUM($H171:P171),'England+Wales COVID data'!$D$13)</f>
        <v>0</v>
      </c>
      <c r="R171">
        <f>MIN($G171-SUM($H171:Q171),'England+Wales COVID data'!$D$12)</f>
        <v>0</v>
      </c>
      <c r="S171">
        <f>MIN($G171-SUM($H171:R171),'England+Wales COVID data'!$D$11)</f>
        <v>0</v>
      </c>
      <c r="T171">
        <f>MIN($G171-SUM($H171:S171),'England+Wales COVID data'!$D$10)</f>
        <v>0</v>
      </c>
      <c r="U171">
        <f>MIN($G171-SUM($H171:T171),'England+Wales COVID data'!$D$9)</f>
        <v>0</v>
      </c>
      <c r="V171">
        <f>MIN($G171-SUM($H171:U171),'England+Wales COVID data'!$D$8)</f>
        <v>0</v>
      </c>
      <c r="W171">
        <f>MIN($G171-SUM($H171:V171),'England+Wales COVID data'!$D$7)</f>
        <v>0</v>
      </c>
      <c r="X171">
        <f>MIN($G171-SUM($H171:W171),'England+Wales COVID data'!$D$6)</f>
        <v>0</v>
      </c>
      <c r="Y171">
        <f>MIN($G171-SUM($H171:X171),'England+Wales COVID data'!$D$5)</f>
        <v>0</v>
      </c>
      <c r="Z171">
        <f>MIN($G171-SUM($H171:Y171),'England+Wales COVID data'!$D$4)</f>
        <v>0</v>
      </c>
      <c r="AA171">
        <f>MIN($G171-SUM($H171:Z171),'England+Wales COVID data'!$D$3)</f>
        <v>0</v>
      </c>
      <c r="AB171">
        <f t="shared" si="68"/>
        <v>21924000</v>
      </c>
      <c r="AC171">
        <f t="shared" ca="1" si="69"/>
        <v>502511.05</v>
      </c>
      <c r="AD171">
        <f t="shared" ca="1" si="70"/>
        <v>872515.14999999991</v>
      </c>
      <c r="AE171">
        <f t="shared" ca="1" si="71"/>
        <v>1417207.15</v>
      </c>
      <c r="AF171">
        <f t="shared" ca="1" si="72"/>
        <v>1885868.75</v>
      </c>
      <c r="AG171">
        <f t="shared" ca="1" si="73"/>
        <v>2755144.4</v>
      </c>
      <c r="AH171">
        <f t="shared" ca="1" si="74"/>
        <v>2856437.1999999997</v>
      </c>
      <c r="AI171">
        <f t="shared" ca="1" si="75"/>
        <v>3072324.6999999997</v>
      </c>
      <c r="AJ171">
        <f t="shared" ca="1" si="76"/>
        <v>3596285.8</v>
      </c>
      <c r="AK171">
        <f t="shared" ca="1" si="77"/>
        <v>877005.79999999993</v>
      </c>
      <c r="AL171">
        <f t="shared" ca="1" si="78"/>
        <v>0</v>
      </c>
      <c r="AM171">
        <f t="shared" ca="1" si="79"/>
        <v>0</v>
      </c>
      <c r="AN171">
        <f t="shared" ca="1" si="80"/>
        <v>0</v>
      </c>
      <c r="AO171">
        <f t="shared" ca="1" si="81"/>
        <v>0</v>
      </c>
      <c r="AP171">
        <f t="shared" ca="1" si="82"/>
        <v>0</v>
      </c>
      <c r="AQ171">
        <f t="shared" ca="1" si="83"/>
        <v>0</v>
      </c>
      <c r="AR171">
        <f t="shared" ca="1" si="84"/>
        <v>0</v>
      </c>
      <c r="AS171">
        <f t="shared" ca="1" si="85"/>
        <v>0</v>
      </c>
      <c r="AT171">
        <f t="shared" ca="1" si="86"/>
        <v>0</v>
      </c>
      <c r="AU171">
        <f t="shared" ca="1" si="87"/>
        <v>0</v>
      </c>
      <c r="AV171">
        <f t="shared" ca="1" si="88"/>
        <v>0</v>
      </c>
      <c r="AW171">
        <f t="shared" ca="1" si="89"/>
        <v>17835300</v>
      </c>
      <c r="AX171">
        <f ca="1">('England+Wales COVID data'!$G$22*AC171/'England+Wales COVID data'!$D$22)</f>
        <v>13806.349999999999</v>
      </c>
      <c r="AY171">
        <f ca="1">('England+Wales COVID data'!$G$21*AD171/'England+Wales COVID data'!$D$21)</f>
        <v>13154.65</v>
      </c>
      <c r="AZ171">
        <f ca="1">('England+Wales COVID data'!$G$20*AE171/'England+Wales COVID data'!$D$20)</f>
        <v>12379.449999999999</v>
      </c>
      <c r="BA171">
        <f ca="1">('England+Wales COVID data'!$G$19*AF171/'England+Wales COVID data'!$D$19)</f>
        <v>8835.9500000000007</v>
      </c>
      <c r="BB171">
        <f ca="1">('England+Wales COVID data'!$G$18*AG171/'England+Wales COVID data'!$D$18)</f>
        <v>6117.0499999999993</v>
      </c>
      <c r="BC171">
        <f ca="1">('England+Wales COVID data'!$G$17*AH171/'England+Wales COVID data'!$D$17)</f>
        <v>3663.2</v>
      </c>
      <c r="BD171">
        <f ca="1">('England+Wales COVID data'!$G$16*AI171/'England+Wales COVID data'!$D$16)</f>
        <v>2598.2499999999995</v>
      </c>
      <c r="BE171">
        <f ca="1">('England+Wales COVID data'!$G$15*AJ171/'England+Wales COVID data'!$D$15)</f>
        <v>1789.8</v>
      </c>
      <c r="BF171">
        <f ca="1">('England+Wales COVID data'!$G$14*AK171/'England+Wales COVID data'!$D$14)</f>
        <v>233.81841121298794</v>
      </c>
      <c r="BG171">
        <f ca="1">('England+Wales COVID data'!$G$13*AL171/'England+Wales COVID data'!$D$13)</f>
        <v>0</v>
      </c>
      <c r="BH171">
        <f ca="1">('England+Wales COVID data'!$G$12*AM171/'England+Wales COVID data'!$D$12)</f>
        <v>0</v>
      </c>
      <c r="BI171">
        <f ca="1">('England+Wales COVID data'!$G$11*AN171/'England+Wales COVID data'!$D$11)</f>
        <v>0</v>
      </c>
      <c r="BJ171">
        <f ca="1">('England+Wales COVID data'!$G$10*AO171/'England+Wales COVID data'!$D$10)</f>
        <v>0</v>
      </c>
      <c r="BK171">
        <f ca="1">('England+Wales COVID data'!$G$9*AP171/'England+Wales COVID data'!$D$9)</f>
        <v>0</v>
      </c>
      <c r="BL171">
        <f ca="1">('England+Wales COVID data'!$G$8*AQ171/'England+Wales COVID data'!$D$8)</f>
        <v>0</v>
      </c>
      <c r="BM171">
        <f ca="1">('England+Wales COVID data'!$G$7*AR171/'England+Wales COVID data'!$D$7)</f>
        <v>0</v>
      </c>
      <c r="BN171">
        <f ca="1">('England+Wales COVID data'!$G$6*AS171/'England+Wales COVID data'!$D$6)</f>
        <v>0</v>
      </c>
      <c r="BO171">
        <f ca="1">('England+Wales COVID data'!$G$5*AT171/'England+Wales COVID data'!$D$5)</f>
        <v>0</v>
      </c>
      <c r="BP171">
        <f ca="1">('England+Wales COVID data'!$G$4*AU171/'England+Wales COVID data'!$D$4)</f>
        <v>0</v>
      </c>
      <c r="BQ171">
        <f ca="1">('England+Wales COVID data'!$G$3*AV171/'England+Wales COVID data'!$D$3)</f>
        <v>0</v>
      </c>
      <c r="BR171">
        <f t="shared" ca="1" si="90"/>
        <v>62578.518411212986</v>
      </c>
      <c r="BS171">
        <f>100*AB171/'England+Wales COVID data'!$D$23</f>
        <v>37.086526211626399</v>
      </c>
      <c r="BT171">
        <f ca="1">100*BR171/'England+Wales COVID data'!$G$23</f>
        <v>91.962318379986158</v>
      </c>
    </row>
    <row r="172" spans="4:72" x14ac:dyDescent="0.4">
      <c r="D172" s="7">
        <f t="shared" si="91"/>
        <v>44342</v>
      </c>
      <c r="E172" s="1">
        <v>169</v>
      </c>
      <c r="F172" s="1">
        <f t="shared" si="92"/>
        <v>150000</v>
      </c>
      <c r="G172">
        <f>SUM($F$3:F171)</f>
        <v>22074000</v>
      </c>
      <c r="H172">
        <f>MIN(G172,'England+Wales COVID data'!$D$22)</f>
        <v>528959</v>
      </c>
      <c r="I172">
        <f>MIN(G172-SUM(H172),'England+Wales COVID data'!$D$21)</f>
        <v>918437</v>
      </c>
      <c r="J172">
        <f>MIN($G172-SUM($H172:I172),'England+Wales COVID data'!$D$20)</f>
        <v>1491797</v>
      </c>
      <c r="K172">
        <f>MIN($G172-SUM($H172:J172),'England+Wales COVID data'!$D$19)</f>
        <v>1985125</v>
      </c>
      <c r="L172">
        <f>MIN($G172-SUM($H172:K172),'England+Wales COVID data'!$D$18)</f>
        <v>2900152</v>
      </c>
      <c r="M172">
        <f>MIN($G172-SUM($H172:L172),'England+Wales COVID data'!$D$17)</f>
        <v>3006776</v>
      </c>
      <c r="N172">
        <f>MIN($G172-SUM($H172:M172),'England+Wales COVID data'!$D$16)</f>
        <v>3234026</v>
      </c>
      <c r="O172">
        <f>MIN($G172-SUM($H172:N172),'England+Wales COVID data'!$D$15)</f>
        <v>3785564</v>
      </c>
      <c r="P172">
        <f>MIN($G172-SUM($H172:O172),'England+Wales COVID data'!$D$14)</f>
        <v>4137131</v>
      </c>
      <c r="Q172">
        <f>MIN($G172-SUM($H172:P172),'England+Wales COVID data'!$D$13)</f>
        <v>86033</v>
      </c>
      <c r="R172">
        <f>MIN($G172-SUM($H172:Q172),'England+Wales COVID data'!$D$12)</f>
        <v>0</v>
      </c>
      <c r="S172">
        <f>MIN($G172-SUM($H172:R172),'England+Wales COVID data'!$D$11)</f>
        <v>0</v>
      </c>
      <c r="T172">
        <f>MIN($G172-SUM($H172:S172),'England+Wales COVID data'!$D$10)</f>
        <v>0</v>
      </c>
      <c r="U172">
        <f>MIN($G172-SUM($H172:T172),'England+Wales COVID data'!$D$9)</f>
        <v>0</v>
      </c>
      <c r="V172">
        <f>MIN($G172-SUM($H172:U172),'England+Wales COVID data'!$D$8)</f>
        <v>0</v>
      </c>
      <c r="W172">
        <f>MIN($G172-SUM($H172:V172),'England+Wales COVID data'!$D$7)</f>
        <v>0</v>
      </c>
      <c r="X172">
        <f>MIN($G172-SUM($H172:W172),'England+Wales COVID data'!$D$6)</f>
        <v>0</v>
      </c>
      <c r="Y172">
        <f>MIN($G172-SUM($H172:X172),'England+Wales COVID data'!$D$5)</f>
        <v>0</v>
      </c>
      <c r="Z172">
        <f>MIN($G172-SUM($H172:Y172),'England+Wales COVID data'!$D$4)</f>
        <v>0</v>
      </c>
      <c r="AA172">
        <f>MIN($G172-SUM($H172:Z172),'England+Wales COVID data'!$D$3)</f>
        <v>0</v>
      </c>
      <c r="AB172">
        <f t="shared" si="68"/>
        <v>22074000</v>
      </c>
      <c r="AC172">
        <f t="shared" ca="1" si="69"/>
        <v>502511.05</v>
      </c>
      <c r="AD172">
        <f t="shared" ca="1" si="70"/>
        <v>872515.14999999991</v>
      </c>
      <c r="AE172">
        <f t="shared" ca="1" si="71"/>
        <v>1417207.15</v>
      </c>
      <c r="AF172">
        <f t="shared" ca="1" si="72"/>
        <v>1885868.75</v>
      </c>
      <c r="AG172">
        <f t="shared" ca="1" si="73"/>
        <v>2755144.4</v>
      </c>
      <c r="AH172">
        <f t="shared" ca="1" si="74"/>
        <v>2856437.1999999997</v>
      </c>
      <c r="AI172">
        <f t="shared" ca="1" si="75"/>
        <v>3072324.6999999997</v>
      </c>
      <c r="AJ172">
        <f t="shared" ca="1" si="76"/>
        <v>3596285.8</v>
      </c>
      <c r="AK172">
        <f t="shared" ca="1" si="77"/>
        <v>1019505.7999999999</v>
      </c>
      <c r="AL172">
        <f t="shared" ca="1" si="78"/>
        <v>0</v>
      </c>
      <c r="AM172">
        <f t="shared" ca="1" si="79"/>
        <v>0</v>
      </c>
      <c r="AN172">
        <f t="shared" ca="1" si="80"/>
        <v>0</v>
      </c>
      <c r="AO172">
        <f t="shared" ca="1" si="81"/>
        <v>0</v>
      </c>
      <c r="AP172">
        <f t="shared" ca="1" si="82"/>
        <v>0</v>
      </c>
      <c r="AQ172">
        <f t="shared" ca="1" si="83"/>
        <v>0</v>
      </c>
      <c r="AR172">
        <f t="shared" ca="1" si="84"/>
        <v>0</v>
      </c>
      <c r="AS172">
        <f t="shared" ca="1" si="85"/>
        <v>0</v>
      </c>
      <c r="AT172">
        <f t="shared" ca="1" si="86"/>
        <v>0</v>
      </c>
      <c r="AU172">
        <f t="shared" ca="1" si="87"/>
        <v>0</v>
      </c>
      <c r="AV172">
        <f t="shared" ca="1" si="88"/>
        <v>0</v>
      </c>
      <c r="AW172">
        <f t="shared" ca="1" si="89"/>
        <v>17977800</v>
      </c>
      <c r="AX172">
        <f ca="1">('England+Wales COVID data'!$G$22*AC172/'England+Wales COVID data'!$D$22)</f>
        <v>13806.349999999999</v>
      </c>
      <c r="AY172">
        <f ca="1">('England+Wales COVID data'!$G$21*AD172/'England+Wales COVID data'!$D$21)</f>
        <v>13154.65</v>
      </c>
      <c r="AZ172">
        <f ca="1">('England+Wales COVID data'!$G$20*AE172/'England+Wales COVID data'!$D$20)</f>
        <v>12379.449999999999</v>
      </c>
      <c r="BA172">
        <f ca="1">('England+Wales COVID data'!$G$19*AF172/'England+Wales COVID data'!$D$19)</f>
        <v>8835.9500000000007</v>
      </c>
      <c r="BB172">
        <f ca="1">('England+Wales COVID data'!$G$18*AG172/'England+Wales COVID data'!$D$18)</f>
        <v>6117.0499999999993</v>
      </c>
      <c r="BC172">
        <f ca="1">('England+Wales COVID data'!$G$17*AH172/'England+Wales COVID data'!$D$17)</f>
        <v>3663.2</v>
      </c>
      <c r="BD172">
        <f ca="1">('England+Wales COVID data'!$G$16*AI172/'England+Wales COVID data'!$D$16)</f>
        <v>2598.2499999999995</v>
      </c>
      <c r="BE172">
        <f ca="1">('England+Wales COVID data'!$G$15*AJ172/'England+Wales COVID data'!$D$15)</f>
        <v>1789.8</v>
      </c>
      <c r="BF172">
        <f ca="1">('England+Wales COVID data'!$G$14*AK172/'England+Wales COVID data'!$D$14)</f>
        <v>271.81031913178475</v>
      </c>
      <c r="BG172">
        <f ca="1">('England+Wales COVID data'!$G$13*AL172/'England+Wales COVID data'!$D$13)</f>
        <v>0</v>
      </c>
      <c r="BH172">
        <f ca="1">('England+Wales COVID data'!$G$12*AM172/'England+Wales COVID data'!$D$12)</f>
        <v>0</v>
      </c>
      <c r="BI172">
        <f ca="1">('England+Wales COVID data'!$G$11*AN172/'England+Wales COVID data'!$D$11)</f>
        <v>0</v>
      </c>
      <c r="BJ172">
        <f ca="1">('England+Wales COVID data'!$G$10*AO172/'England+Wales COVID data'!$D$10)</f>
        <v>0</v>
      </c>
      <c r="BK172">
        <f ca="1">('England+Wales COVID data'!$G$9*AP172/'England+Wales COVID data'!$D$9)</f>
        <v>0</v>
      </c>
      <c r="BL172">
        <f ca="1">('England+Wales COVID data'!$G$8*AQ172/'England+Wales COVID data'!$D$8)</f>
        <v>0</v>
      </c>
      <c r="BM172">
        <f ca="1">('England+Wales COVID data'!$G$7*AR172/'England+Wales COVID data'!$D$7)</f>
        <v>0</v>
      </c>
      <c r="BN172">
        <f ca="1">('England+Wales COVID data'!$G$6*AS172/'England+Wales COVID data'!$D$6)</f>
        <v>0</v>
      </c>
      <c r="BO172">
        <f ca="1">('England+Wales COVID data'!$G$5*AT172/'England+Wales COVID data'!$D$5)</f>
        <v>0</v>
      </c>
      <c r="BP172">
        <f ca="1">('England+Wales COVID data'!$G$4*AU172/'England+Wales COVID data'!$D$4)</f>
        <v>0</v>
      </c>
      <c r="BQ172">
        <f ca="1">('England+Wales COVID data'!$G$3*AV172/'England+Wales COVID data'!$D$3)</f>
        <v>0</v>
      </c>
      <c r="BR172">
        <f t="shared" ca="1" si="90"/>
        <v>62616.510319131783</v>
      </c>
      <c r="BS172">
        <f>100*AB172/'England+Wales COVID data'!$D$23</f>
        <v>37.340265444054062</v>
      </c>
      <c r="BT172">
        <f ca="1">100*BR172/'England+Wales COVID data'!$G$23</f>
        <v>92.018149422660159</v>
      </c>
    </row>
    <row r="173" spans="4:72" x14ac:dyDescent="0.4">
      <c r="D173" s="7">
        <f t="shared" si="91"/>
        <v>44343</v>
      </c>
      <c r="E173" s="1">
        <v>170</v>
      </c>
      <c r="F173" s="1">
        <f t="shared" si="92"/>
        <v>150000</v>
      </c>
      <c r="G173">
        <f>SUM($F$3:F172)</f>
        <v>22224000</v>
      </c>
      <c r="H173">
        <f>MIN(G173,'England+Wales COVID data'!$D$22)</f>
        <v>528959</v>
      </c>
      <c r="I173">
        <f>MIN(G173-SUM(H173),'England+Wales COVID data'!$D$21)</f>
        <v>918437</v>
      </c>
      <c r="J173">
        <f>MIN($G173-SUM($H173:I173),'England+Wales COVID data'!$D$20)</f>
        <v>1491797</v>
      </c>
      <c r="K173">
        <f>MIN($G173-SUM($H173:J173),'England+Wales COVID data'!$D$19)</f>
        <v>1985125</v>
      </c>
      <c r="L173">
        <f>MIN($G173-SUM($H173:K173),'England+Wales COVID data'!$D$18)</f>
        <v>2900152</v>
      </c>
      <c r="M173">
        <f>MIN($G173-SUM($H173:L173),'England+Wales COVID data'!$D$17)</f>
        <v>3006776</v>
      </c>
      <c r="N173">
        <f>MIN($G173-SUM($H173:M173),'England+Wales COVID data'!$D$16)</f>
        <v>3234026</v>
      </c>
      <c r="O173">
        <f>MIN($G173-SUM($H173:N173),'England+Wales COVID data'!$D$15)</f>
        <v>3785564</v>
      </c>
      <c r="P173">
        <f>MIN($G173-SUM($H173:O173),'England+Wales COVID data'!$D$14)</f>
        <v>4137131</v>
      </c>
      <c r="Q173">
        <f>MIN($G173-SUM($H173:P173),'England+Wales COVID data'!$D$13)</f>
        <v>236033</v>
      </c>
      <c r="R173">
        <f>MIN($G173-SUM($H173:Q173),'England+Wales COVID data'!$D$12)</f>
        <v>0</v>
      </c>
      <c r="S173">
        <f>MIN($G173-SUM($H173:R173),'England+Wales COVID data'!$D$11)</f>
        <v>0</v>
      </c>
      <c r="T173">
        <f>MIN($G173-SUM($H173:S173),'England+Wales COVID data'!$D$10)</f>
        <v>0</v>
      </c>
      <c r="U173">
        <f>MIN($G173-SUM($H173:T173),'England+Wales COVID data'!$D$9)</f>
        <v>0</v>
      </c>
      <c r="V173">
        <f>MIN($G173-SUM($H173:U173),'England+Wales COVID data'!$D$8)</f>
        <v>0</v>
      </c>
      <c r="W173">
        <f>MIN($G173-SUM($H173:V173),'England+Wales COVID data'!$D$7)</f>
        <v>0</v>
      </c>
      <c r="X173">
        <f>MIN($G173-SUM($H173:W173),'England+Wales COVID data'!$D$6)</f>
        <v>0</v>
      </c>
      <c r="Y173">
        <f>MIN($G173-SUM($H173:X173),'England+Wales COVID data'!$D$5)</f>
        <v>0</v>
      </c>
      <c r="Z173">
        <f>MIN($G173-SUM($H173:Y173),'England+Wales COVID data'!$D$4)</f>
        <v>0</v>
      </c>
      <c r="AA173">
        <f>MIN($G173-SUM($H173:Z173),'England+Wales COVID data'!$D$3)</f>
        <v>0</v>
      </c>
      <c r="AB173">
        <f t="shared" si="68"/>
        <v>22224000</v>
      </c>
      <c r="AC173">
        <f t="shared" ca="1" si="69"/>
        <v>502511.05</v>
      </c>
      <c r="AD173">
        <f t="shared" ca="1" si="70"/>
        <v>872515.14999999991</v>
      </c>
      <c r="AE173">
        <f t="shared" ca="1" si="71"/>
        <v>1417207.15</v>
      </c>
      <c r="AF173">
        <f t="shared" ca="1" si="72"/>
        <v>1885868.75</v>
      </c>
      <c r="AG173">
        <f t="shared" ca="1" si="73"/>
        <v>2755144.4</v>
      </c>
      <c r="AH173">
        <f t="shared" ca="1" si="74"/>
        <v>2856437.1999999997</v>
      </c>
      <c r="AI173">
        <f t="shared" ca="1" si="75"/>
        <v>3072324.6999999997</v>
      </c>
      <c r="AJ173">
        <f t="shared" ca="1" si="76"/>
        <v>3596285.8</v>
      </c>
      <c r="AK173">
        <f t="shared" ca="1" si="77"/>
        <v>1162005.8</v>
      </c>
      <c r="AL173">
        <f t="shared" ca="1" si="78"/>
        <v>0</v>
      </c>
      <c r="AM173">
        <f t="shared" ca="1" si="79"/>
        <v>0</v>
      </c>
      <c r="AN173">
        <f t="shared" ca="1" si="80"/>
        <v>0</v>
      </c>
      <c r="AO173">
        <f t="shared" ca="1" si="81"/>
        <v>0</v>
      </c>
      <c r="AP173">
        <f t="shared" ca="1" si="82"/>
        <v>0</v>
      </c>
      <c r="AQ173">
        <f t="shared" ca="1" si="83"/>
        <v>0</v>
      </c>
      <c r="AR173">
        <f t="shared" ca="1" si="84"/>
        <v>0</v>
      </c>
      <c r="AS173">
        <f t="shared" ca="1" si="85"/>
        <v>0</v>
      </c>
      <c r="AT173">
        <f t="shared" ca="1" si="86"/>
        <v>0</v>
      </c>
      <c r="AU173">
        <f t="shared" ca="1" si="87"/>
        <v>0</v>
      </c>
      <c r="AV173">
        <f t="shared" ca="1" si="88"/>
        <v>0</v>
      </c>
      <c r="AW173">
        <f t="shared" ca="1" si="89"/>
        <v>18120300</v>
      </c>
      <c r="AX173">
        <f ca="1">('England+Wales COVID data'!$G$22*AC173/'England+Wales COVID data'!$D$22)</f>
        <v>13806.349999999999</v>
      </c>
      <c r="AY173">
        <f ca="1">('England+Wales COVID data'!$G$21*AD173/'England+Wales COVID data'!$D$21)</f>
        <v>13154.65</v>
      </c>
      <c r="AZ173">
        <f ca="1">('England+Wales COVID data'!$G$20*AE173/'England+Wales COVID data'!$D$20)</f>
        <v>12379.449999999999</v>
      </c>
      <c r="BA173">
        <f ca="1">('England+Wales COVID data'!$G$19*AF173/'England+Wales COVID data'!$D$19)</f>
        <v>8835.9500000000007</v>
      </c>
      <c r="BB173">
        <f ca="1">('England+Wales COVID data'!$G$18*AG173/'England+Wales COVID data'!$D$18)</f>
        <v>6117.0499999999993</v>
      </c>
      <c r="BC173">
        <f ca="1">('England+Wales COVID data'!$G$17*AH173/'England+Wales COVID data'!$D$17)</f>
        <v>3663.2</v>
      </c>
      <c r="BD173">
        <f ca="1">('England+Wales COVID data'!$G$16*AI173/'England+Wales COVID data'!$D$16)</f>
        <v>2598.2499999999995</v>
      </c>
      <c r="BE173">
        <f ca="1">('England+Wales COVID data'!$G$15*AJ173/'England+Wales COVID data'!$D$15)</f>
        <v>1789.8</v>
      </c>
      <c r="BF173">
        <f ca="1">('England+Wales COVID data'!$G$14*AK173/'England+Wales COVID data'!$D$14)</f>
        <v>309.80222705058168</v>
      </c>
      <c r="BG173">
        <f ca="1">('England+Wales COVID data'!$G$13*AL173/'England+Wales COVID data'!$D$13)</f>
        <v>0</v>
      </c>
      <c r="BH173">
        <f ca="1">('England+Wales COVID data'!$G$12*AM173/'England+Wales COVID data'!$D$12)</f>
        <v>0</v>
      </c>
      <c r="BI173">
        <f ca="1">('England+Wales COVID data'!$G$11*AN173/'England+Wales COVID data'!$D$11)</f>
        <v>0</v>
      </c>
      <c r="BJ173">
        <f ca="1">('England+Wales COVID data'!$G$10*AO173/'England+Wales COVID data'!$D$10)</f>
        <v>0</v>
      </c>
      <c r="BK173">
        <f ca="1">('England+Wales COVID data'!$G$9*AP173/'England+Wales COVID data'!$D$9)</f>
        <v>0</v>
      </c>
      <c r="BL173">
        <f ca="1">('England+Wales COVID data'!$G$8*AQ173/'England+Wales COVID data'!$D$8)</f>
        <v>0</v>
      </c>
      <c r="BM173">
        <f ca="1">('England+Wales COVID data'!$G$7*AR173/'England+Wales COVID data'!$D$7)</f>
        <v>0</v>
      </c>
      <c r="BN173">
        <f ca="1">('England+Wales COVID data'!$G$6*AS173/'England+Wales COVID data'!$D$6)</f>
        <v>0</v>
      </c>
      <c r="BO173">
        <f ca="1">('England+Wales COVID data'!$G$5*AT173/'England+Wales COVID data'!$D$5)</f>
        <v>0</v>
      </c>
      <c r="BP173">
        <f ca="1">('England+Wales COVID data'!$G$4*AU173/'England+Wales COVID data'!$D$4)</f>
        <v>0</v>
      </c>
      <c r="BQ173">
        <f ca="1">('England+Wales COVID data'!$G$3*AV173/'England+Wales COVID data'!$D$3)</f>
        <v>0</v>
      </c>
      <c r="BR173">
        <f t="shared" ca="1" si="90"/>
        <v>62654.50222705058</v>
      </c>
      <c r="BS173">
        <f>100*AB173/'England+Wales COVID data'!$D$23</f>
        <v>37.594004676481717</v>
      </c>
      <c r="BT173">
        <f ca="1">100*BR173/'England+Wales COVID data'!$G$23</f>
        <v>92.073980465334145</v>
      </c>
    </row>
    <row r="174" spans="4:72" x14ac:dyDescent="0.4">
      <c r="D174" s="7">
        <f t="shared" si="91"/>
        <v>44344</v>
      </c>
      <c r="E174" s="1">
        <v>171</v>
      </c>
      <c r="F174" s="1">
        <f t="shared" si="92"/>
        <v>150000</v>
      </c>
      <c r="G174">
        <f>SUM($F$3:F173)</f>
        <v>22374000</v>
      </c>
      <c r="H174">
        <f>MIN(G174,'England+Wales COVID data'!$D$22)</f>
        <v>528959</v>
      </c>
      <c r="I174">
        <f>MIN(G174-SUM(H174),'England+Wales COVID data'!$D$21)</f>
        <v>918437</v>
      </c>
      <c r="J174">
        <f>MIN($G174-SUM($H174:I174),'England+Wales COVID data'!$D$20)</f>
        <v>1491797</v>
      </c>
      <c r="K174">
        <f>MIN($G174-SUM($H174:J174),'England+Wales COVID data'!$D$19)</f>
        <v>1985125</v>
      </c>
      <c r="L174">
        <f>MIN($G174-SUM($H174:K174),'England+Wales COVID data'!$D$18)</f>
        <v>2900152</v>
      </c>
      <c r="M174">
        <f>MIN($G174-SUM($H174:L174),'England+Wales COVID data'!$D$17)</f>
        <v>3006776</v>
      </c>
      <c r="N174">
        <f>MIN($G174-SUM($H174:M174),'England+Wales COVID data'!$D$16)</f>
        <v>3234026</v>
      </c>
      <c r="O174">
        <f>MIN($G174-SUM($H174:N174),'England+Wales COVID data'!$D$15)</f>
        <v>3785564</v>
      </c>
      <c r="P174">
        <f>MIN($G174-SUM($H174:O174),'England+Wales COVID data'!$D$14)</f>
        <v>4137131</v>
      </c>
      <c r="Q174">
        <f>MIN($G174-SUM($H174:P174),'England+Wales COVID data'!$D$13)</f>
        <v>386033</v>
      </c>
      <c r="R174">
        <f>MIN($G174-SUM($H174:Q174),'England+Wales COVID data'!$D$12)</f>
        <v>0</v>
      </c>
      <c r="S174">
        <f>MIN($G174-SUM($H174:R174),'England+Wales COVID data'!$D$11)</f>
        <v>0</v>
      </c>
      <c r="T174">
        <f>MIN($G174-SUM($H174:S174),'England+Wales COVID data'!$D$10)</f>
        <v>0</v>
      </c>
      <c r="U174">
        <f>MIN($G174-SUM($H174:T174),'England+Wales COVID data'!$D$9)</f>
        <v>0</v>
      </c>
      <c r="V174">
        <f>MIN($G174-SUM($H174:U174),'England+Wales COVID data'!$D$8)</f>
        <v>0</v>
      </c>
      <c r="W174">
        <f>MIN($G174-SUM($H174:V174),'England+Wales COVID data'!$D$7)</f>
        <v>0</v>
      </c>
      <c r="X174">
        <f>MIN($G174-SUM($H174:W174),'England+Wales COVID data'!$D$6)</f>
        <v>0</v>
      </c>
      <c r="Y174">
        <f>MIN($G174-SUM($H174:X174),'England+Wales COVID data'!$D$5)</f>
        <v>0</v>
      </c>
      <c r="Z174">
        <f>MIN($G174-SUM($H174:Y174),'England+Wales COVID data'!$D$4)</f>
        <v>0</v>
      </c>
      <c r="AA174">
        <f>MIN($G174-SUM($H174:Z174),'England+Wales COVID data'!$D$3)</f>
        <v>0</v>
      </c>
      <c r="AB174">
        <f t="shared" si="68"/>
        <v>22374000</v>
      </c>
      <c r="AC174">
        <f t="shared" ca="1" si="69"/>
        <v>502511.05</v>
      </c>
      <c r="AD174">
        <f t="shared" ca="1" si="70"/>
        <v>872515.14999999991</v>
      </c>
      <c r="AE174">
        <f t="shared" ca="1" si="71"/>
        <v>1417207.15</v>
      </c>
      <c r="AF174">
        <f t="shared" ca="1" si="72"/>
        <v>1885868.75</v>
      </c>
      <c r="AG174">
        <f t="shared" ca="1" si="73"/>
        <v>2755144.4</v>
      </c>
      <c r="AH174">
        <f t="shared" ca="1" si="74"/>
        <v>2856437.1999999997</v>
      </c>
      <c r="AI174">
        <f t="shared" ca="1" si="75"/>
        <v>3072324.6999999997</v>
      </c>
      <c r="AJ174">
        <f t="shared" ca="1" si="76"/>
        <v>3596285.8</v>
      </c>
      <c r="AK174">
        <f t="shared" ca="1" si="77"/>
        <v>1304505.8</v>
      </c>
      <c r="AL174">
        <f t="shared" ca="1" si="78"/>
        <v>0</v>
      </c>
      <c r="AM174">
        <f t="shared" ca="1" si="79"/>
        <v>0</v>
      </c>
      <c r="AN174">
        <f t="shared" ca="1" si="80"/>
        <v>0</v>
      </c>
      <c r="AO174">
        <f t="shared" ca="1" si="81"/>
        <v>0</v>
      </c>
      <c r="AP174">
        <f t="shared" ca="1" si="82"/>
        <v>0</v>
      </c>
      <c r="AQ174">
        <f t="shared" ca="1" si="83"/>
        <v>0</v>
      </c>
      <c r="AR174">
        <f t="shared" ca="1" si="84"/>
        <v>0</v>
      </c>
      <c r="AS174">
        <f t="shared" ca="1" si="85"/>
        <v>0</v>
      </c>
      <c r="AT174">
        <f t="shared" ca="1" si="86"/>
        <v>0</v>
      </c>
      <c r="AU174">
        <f t="shared" ca="1" si="87"/>
        <v>0</v>
      </c>
      <c r="AV174">
        <f t="shared" ca="1" si="88"/>
        <v>0</v>
      </c>
      <c r="AW174">
        <f t="shared" ca="1" si="89"/>
        <v>18262800</v>
      </c>
      <c r="AX174">
        <f ca="1">('England+Wales COVID data'!$G$22*AC174/'England+Wales COVID data'!$D$22)</f>
        <v>13806.349999999999</v>
      </c>
      <c r="AY174">
        <f ca="1">('England+Wales COVID data'!$G$21*AD174/'England+Wales COVID data'!$D$21)</f>
        <v>13154.65</v>
      </c>
      <c r="AZ174">
        <f ca="1">('England+Wales COVID data'!$G$20*AE174/'England+Wales COVID data'!$D$20)</f>
        <v>12379.449999999999</v>
      </c>
      <c r="BA174">
        <f ca="1">('England+Wales COVID data'!$G$19*AF174/'England+Wales COVID data'!$D$19)</f>
        <v>8835.9500000000007</v>
      </c>
      <c r="BB174">
        <f ca="1">('England+Wales COVID data'!$G$18*AG174/'England+Wales COVID data'!$D$18)</f>
        <v>6117.0499999999993</v>
      </c>
      <c r="BC174">
        <f ca="1">('England+Wales COVID data'!$G$17*AH174/'England+Wales COVID data'!$D$17)</f>
        <v>3663.2</v>
      </c>
      <c r="BD174">
        <f ca="1">('England+Wales COVID data'!$G$16*AI174/'England+Wales COVID data'!$D$16)</f>
        <v>2598.2499999999995</v>
      </c>
      <c r="BE174">
        <f ca="1">('England+Wales COVID data'!$G$15*AJ174/'England+Wales COVID data'!$D$15)</f>
        <v>1789.8</v>
      </c>
      <c r="BF174">
        <f ca="1">('England+Wales COVID data'!$G$14*AK174/'England+Wales COVID data'!$D$14)</f>
        <v>347.79413496937855</v>
      </c>
      <c r="BG174">
        <f ca="1">('England+Wales COVID data'!$G$13*AL174/'England+Wales COVID data'!$D$13)</f>
        <v>0</v>
      </c>
      <c r="BH174">
        <f ca="1">('England+Wales COVID data'!$G$12*AM174/'England+Wales COVID data'!$D$12)</f>
        <v>0</v>
      </c>
      <c r="BI174">
        <f ca="1">('England+Wales COVID data'!$G$11*AN174/'England+Wales COVID data'!$D$11)</f>
        <v>0</v>
      </c>
      <c r="BJ174">
        <f ca="1">('England+Wales COVID data'!$G$10*AO174/'England+Wales COVID data'!$D$10)</f>
        <v>0</v>
      </c>
      <c r="BK174">
        <f ca="1">('England+Wales COVID data'!$G$9*AP174/'England+Wales COVID data'!$D$9)</f>
        <v>0</v>
      </c>
      <c r="BL174">
        <f ca="1">('England+Wales COVID data'!$G$8*AQ174/'England+Wales COVID data'!$D$8)</f>
        <v>0</v>
      </c>
      <c r="BM174">
        <f ca="1">('England+Wales COVID data'!$G$7*AR174/'England+Wales COVID data'!$D$7)</f>
        <v>0</v>
      </c>
      <c r="BN174">
        <f ca="1">('England+Wales COVID data'!$G$6*AS174/'England+Wales COVID data'!$D$6)</f>
        <v>0</v>
      </c>
      <c r="BO174">
        <f ca="1">('England+Wales COVID data'!$G$5*AT174/'England+Wales COVID data'!$D$5)</f>
        <v>0</v>
      </c>
      <c r="BP174">
        <f ca="1">('England+Wales COVID data'!$G$4*AU174/'England+Wales COVID data'!$D$4)</f>
        <v>0</v>
      </c>
      <c r="BQ174">
        <f ca="1">('England+Wales COVID data'!$G$3*AV174/'England+Wales COVID data'!$D$3)</f>
        <v>0</v>
      </c>
      <c r="BR174">
        <f t="shared" ca="1" si="90"/>
        <v>62692.494134969376</v>
      </c>
      <c r="BS174">
        <f>100*AB174/'England+Wales COVID data'!$D$23</f>
        <v>37.847743908909372</v>
      </c>
      <c r="BT174">
        <f ca="1">100*BR174/'England+Wales COVID data'!$G$23</f>
        <v>92.129811508008132</v>
      </c>
    </row>
    <row r="175" spans="4:72" x14ac:dyDescent="0.4">
      <c r="D175" s="7">
        <f t="shared" si="91"/>
        <v>44345</v>
      </c>
      <c r="E175" s="1">
        <v>172</v>
      </c>
      <c r="F175" s="1">
        <f t="shared" si="92"/>
        <v>150000</v>
      </c>
      <c r="G175">
        <f>SUM($F$3:F174)</f>
        <v>22524000</v>
      </c>
      <c r="H175">
        <f>MIN(G175,'England+Wales COVID data'!$D$22)</f>
        <v>528959</v>
      </c>
      <c r="I175">
        <f>MIN(G175-SUM(H175),'England+Wales COVID data'!$D$21)</f>
        <v>918437</v>
      </c>
      <c r="J175">
        <f>MIN($G175-SUM($H175:I175),'England+Wales COVID data'!$D$20)</f>
        <v>1491797</v>
      </c>
      <c r="K175">
        <f>MIN($G175-SUM($H175:J175),'England+Wales COVID data'!$D$19)</f>
        <v>1985125</v>
      </c>
      <c r="L175">
        <f>MIN($G175-SUM($H175:K175),'England+Wales COVID data'!$D$18)</f>
        <v>2900152</v>
      </c>
      <c r="M175">
        <f>MIN($G175-SUM($H175:L175),'England+Wales COVID data'!$D$17)</f>
        <v>3006776</v>
      </c>
      <c r="N175">
        <f>MIN($G175-SUM($H175:M175),'England+Wales COVID data'!$D$16)</f>
        <v>3234026</v>
      </c>
      <c r="O175">
        <f>MIN($G175-SUM($H175:N175),'England+Wales COVID data'!$D$15)</f>
        <v>3785564</v>
      </c>
      <c r="P175">
        <f>MIN($G175-SUM($H175:O175),'England+Wales COVID data'!$D$14)</f>
        <v>4137131</v>
      </c>
      <c r="Q175">
        <f>MIN($G175-SUM($H175:P175),'England+Wales COVID data'!$D$13)</f>
        <v>536033</v>
      </c>
      <c r="R175">
        <f>MIN($G175-SUM($H175:Q175),'England+Wales COVID data'!$D$12)</f>
        <v>0</v>
      </c>
      <c r="S175">
        <f>MIN($G175-SUM($H175:R175),'England+Wales COVID data'!$D$11)</f>
        <v>0</v>
      </c>
      <c r="T175">
        <f>MIN($G175-SUM($H175:S175),'England+Wales COVID data'!$D$10)</f>
        <v>0</v>
      </c>
      <c r="U175">
        <f>MIN($G175-SUM($H175:T175),'England+Wales COVID data'!$D$9)</f>
        <v>0</v>
      </c>
      <c r="V175">
        <f>MIN($G175-SUM($H175:U175),'England+Wales COVID data'!$D$8)</f>
        <v>0</v>
      </c>
      <c r="W175">
        <f>MIN($G175-SUM($H175:V175),'England+Wales COVID data'!$D$7)</f>
        <v>0</v>
      </c>
      <c r="X175">
        <f>MIN($G175-SUM($H175:W175),'England+Wales COVID data'!$D$6)</f>
        <v>0</v>
      </c>
      <c r="Y175">
        <f>MIN($G175-SUM($H175:X175),'England+Wales COVID data'!$D$5)</f>
        <v>0</v>
      </c>
      <c r="Z175">
        <f>MIN($G175-SUM($H175:Y175),'England+Wales COVID data'!$D$4)</f>
        <v>0</v>
      </c>
      <c r="AA175">
        <f>MIN($G175-SUM($H175:Z175),'England+Wales COVID data'!$D$3)</f>
        <v>0</v>
      </c>
      <c r="AB175">
        <f t="shared" si="68"/>
        <v>22524000</v>
      </c>
      <c r="AC175">
        <f t="shared" ca="1" si="69"/>
        <v>502511.05</v>
      </c>
      <c r="AD175">
        <f t="shared" ca="1" si="70"/>
        <v>872515.14999999991</v>
      </c>
      <c r="AE175">
        <f t="shared" ca="1" si="71"/>
        <v>1417207.15</v>
      </c>
      <c r="AF175">
        <f t="shared" ca="1" si="72"/>
        <v>1885868.75</v>
      </c>
      <c r="AG175">
        <f t="shared" ca="1" si="73"/>
        <v>2755144.4</v>
      </c>
      <c r="AH175">
        <f t="shared" ca="1" si="74"/>
        <v>2856437.1999999997</v>
      </c>
      <c r="AI175">
        <f t="shared" ca="1" si="75"/>
        <v>3072324.6999999997</v>
      </c>
      <c r="AJ175">
        <f t="shared" ca="1" si="76"/>
        <v>3596285.8</v>
      </c>
      <c r="AK175">
        <f t="shared" ca="1" si="77"/>
        <v>1447005.8</v>
      </c>
      <c r="AL175">
        <f t="shared" ca="1" si="78"/>
        <v>0</v>
      </c>
      <c r="AM175">
        <f t="shared" ca="1" si="79"/>
        <v>0</v>
      </c>
      <c r="AN175">
        <f t="shared" ca="1" si="80"/>
        <v>0</v>
      </c>
      <c r="AO175">
        <f t="shared" ca="1" si="81"/>
        <v>0</v>
      </c>
      <c r="AP175">
        <f t="shared" ca="1" si="82"/>
        <v>0</v>
      </c>
      <c r="AQ175">
        <f t="shared" ca="1" si="83"/>
        <v>0</v>
      </c>
      <c r="AR175">
        <f t="shared" ca="1" si="84"/>
        <v>0</v>
      </c>
      <c r="AS175">
        <f t="shared" ca="1" si="85"/>
        <v>0</v>
      </c>
      <c r="AT175">
        <f t="shared" ca="1" si="86"/>
        <v>0</v>
      </c>
      <c r="AU175">
        <f t="shared" ca="1" si="87"/>
        <v>0</v>
      </c>
      <c r="AV175">
        <f t="shared" ca="1" si="88"/>
        <v>0</v>
      </c>
      <c r="AW175">
        <f t="shared" ca="1" si="89"/>
        <v>18405300</v>
      </c>
      <c r="AX175">
        <f ca="1">('England+Wales COVID data'!$G$22*AC175/'England+Wales COVID data'!$D$22)</f>
        <v>13806.349999999999</v>
      </c>
      <c r="AY175">
        <f ca="1">('England+Wales COVID data'!$G$21*AD175/'England+Wales COVID data'!$D$21)</f>
        <v>13154.65</v>
      </c>
      <c r="AZ175">
        <f ca="1">('England+Wales COVID data'!$G$20*AE175/'England+Wales COVID data'!$D$20)</f>
        <v>12379.449999999999</v>
      </c>
      <c r="BA175">
        <f ca="1">('England+Wales COVID data'!$G$19*AF175/'England+Wales COVID data'!$D$19)</f>
        <v>8835.9500000000007</v>
      </c>
      <c r="BB175">
        <f ca="1">('England+Wales COVID data'!$G$18*AG175/'England+Wales COVID data'!$D$18)</f>
        <v>6117.0499999999993</v>
      </c>
      <c r="BC175">
        <f ca="1">('England+Wales COVID data'!$G$17*AH175/'England+Wales COVID data'!$D$17)</f>
        <v>3663.2</v>
      </c>
      <c r="BD175">
        <f ca="1">('England+Wales COVID data'!$G$16*AI175/'England+Wales COVID data'!$D$16)</f>
        <v>2598.2499999999995</v>
      </c>
      <c r="BE175">
        <f ca="1">('England+Wales COVID data'!$G$15*AJ175/'England+Wales COVID data'!$D$15)</f>
        <v>1789.8</v>
      </c>
      <c r="BF175">
        <f ca="1">('England+Wales COVID data'!$G$14*AK175/'England+Wales COVID data'!$D$14)</f>
        <v>385.78604288817542</v>
      </c>
      <c r="BG175">
        <f ca="1">('England+Wales COVID data'!$G$13*AL175/'England+Wales COVID data'!$D$13)</f>
        <v>0</v>
      </c>
      <c r="BH175">
        <f ca="1">('England+Wales COVID data'!$G$12*AM175/'England+Wales COVID data'!$D$12)</f>
        <v>0</v>
      </c>
      <c r="BI175">
        <f ca="1">('England+Wales COVID data'!$G$11*AN175/'England+Wales COVID data'!$D$11)</f>
        <v>0</v>
      </c>
      <c r="BJ175">
        <f ca="1">('England+Wales COVID data'!$G$10*AO175/'England+Wales COVID data'!$D$10)</f>
        <v>0</v>
      </c>
      <c r="BK175">
        <f ca="1">('England+Wales COVID data'!$G$9*AP175/'England+Wales COVID data'!$D$9)</f>
        <v>0</v>
      </c>
      <c r="BL175">
        <f ca="1">('England+Wales COVID data'!$G$8*AQ175/'England+Wales COVID data'!$D$8)</f>
        <v>0</v>
      </c>
      <c r="BM175">
        <f ca="1">('England+Wales COVID data'!$G$7*AR175/'England+Wales COVID data'!$D$7)</f>
        <v>0</v>
      </c>
      <c r="BN175">
        <f ca="1">('England+Wales COVID data'!$G$6*AS175/'England+Wales COVID data'!$D$6)</f>
        <v>0</v>
      </c>
      <c r="BO175">
        <f ca="1">('England+Wales COVID data'!$G$5*AT175/'England+Wales COVID data'!$D$5)</f>
        <v>0</v>
      </c>
      <c r="BP175">
        <f ca="1">('England+Wales COVID data'!$G$4*AU175/'England+Wales COVID data'!$D$4)</f>
        <v>0</v>
      </c>
      <c r="BQ175">
        <f ca="1">('England+Wales COVID data'!$G$3*AV175/'England+Wales COVID data'!$D$3)</f>
        <v>0</v>
      </c>
      <c r="BR175">
        <f t="shared" ca="1" si="90"/>
        <v>62730.486042888173</v>
      </c>
      <c r="BS175">
        <f>100*AB175/'England+Wales COVID data'!$D$23</f>
        <v>38.101483141337035</v>
      </c>
      <c r="BT175">
        <f ca="1">100*BR175/'England+Wales COVID data'!$G$23</f>
        <v>92.185642550682132</v>
      </c>
    </row>
    <row r="176" spans="4:72" x14ac:dyDescent="0.4">
      <c r="D176" s="7">
        <f t="shared" si="91"/>
        <v>44346</v>
      </c>
      <c r="E176" s="1">
        <v>173</v>
      </c>
      <c r="F176" s="1">
        <f t="shared" si="92"/>
        <v>150000</v>
      </c>
      <c r="G176">
        <f>SUM($F$3:F175)</f>
        <v>22674000</v>
      </c>
      <c r="H176">
        <f>MIN(G176,'England+Wales COVID data'!$D$22)</f>
        <v>528959</v>
      </c>
      <c r="I176">
        <f>MIN(G176-SUM(H176),'England+Wales COVID data'!$D$21)</f>
        <v>918437</v>
      </c>
      <c r="J176">
        <f>MIN($G176-SUM($H176:I176),'England+Wales COVID data'!$D$20)</f>
        <v>1491797</v>
      </c>
      <c r="K176">
        <f>MIN($G176-SUM($H176:J176),'England+Wales COVID data'!$D$19)</f>
        <v>1985125</v>
      </c>
      <c r="L176">
        <f>MIN($G176-SUM($H176:K176),'England+Wales COVID data'!$D$18)</f>
        <v>2900152</v>
      </c>
      <c r="M176">
        <f>MIN($G176-SUM($H176:L176),'England+Wales COVID data'!$D$17)</f>
        <v>3006776</v>
      </c>
      <c r="N176">
        <f>MIN($G176-SUM($H176:M176),'England+Wales COVID data'!$D$16)</f>
        <v>3234026</v>
      </c>
      <c r="O176">
        <f>MIN($G176-SUM($H176:N176),'England+Wales COVID data'!$D$15)</f>
        <v>3785564</v>
      </c>
      <c r="P176">
        <f>MIN($G176-SUM($H176:O176),'England+Wales COVID data'!$D$14)</f>
        <v>4137131</v>
      </c>
      <c r="Q176">
        <f>MIN($G176-SUM($H176:P176),'England+Wales COVID data'!$D$13)</f>
        <v>686033</v>
      </c>
      <c r="R176">
        <f>MIN($G176-SUM($H176:Q176),'England+Wales COVID data'!$D$12)</f>
        <v>0</v>
      </c>
      <c r="S176">
        <f>MIN($G176-SUM($H176:R176),'England+Wales COVID data'!$D$11)</f>
        <v>0</v>
      </c>
      <c r="T176">
        <f>MIN($G176-SUM($H176:S176),'England+Wales COVID data'!$D$10)</f>
        <v>0</v>
      </c>
      <c r="U176">
        <f>MIN($G176-SUM($H176:T176),'England+Wales COVID data'!$D$9)</f>
        <v>0</v>
      </c>
      <c r="V176">
        <f>MIN($G176-SUM($H176:U176),'England+Wales COVID data'!$D$8)</f>
        <v>0</v>
      </c>
      <c r="W176">
        <f>MIN($G176-SUM($H176:V176),'England+Wales COVID data'!$D$7)</f>
        <v>0</v>
      </c>
      <c r="X176">
        <f>MIN($G176-SUM($H176:W176),'England+Wales COVID data'!$D$6)</f>
        <v>0</v>
      </c>
      <c r="Y176">
        <f>MIN($G176-SUM($H176:X176),'England+Wales COVID data'!$D$5)</f>
        <v>0</v>
      </c>
      <c r="Z176">
        <f>MIN($G176-SUM($H176:Y176),'England+Wales COVID data'!$D$4)</f>
        <v>0</v>
      </c>
      <c r="AA176">
        <f>MIN($G176-SUM($H176:Z176),'England+Wales COVID data'!$D$3)</f>
        <v>0</v>
      </c>
      <c r="AB176">
        <f t="shared" si="68"/>
        <v>22674000</v>
      </c>
      <c r="AC176">
        <f t="shared" ca="1" si="69"/>
        <v>502511.05</v>
      </c>
      <c r="AD176">
        <f t="shared" ca="1" si="70"/>
        <v>872515.14999999991</v>
      </c>
      <c r="AE176">
        <f t="shared" ca="1" si="71"/>
        <v>1417207.15</v>
      </c>
      <c r="AF176">
        <f t="shared" ca="1" si="72"/>
        <v>1885868.75</v>
      </c>
      <c r="AG176">
        <f t="shared" ca="1" si="73"/>
        <v>2755144.4</v>
      </c>
      <c r="AH176">
        <f t="shared" ca="1" si="74"/>
        <v>2856437.1999999997</v>
      </c>
      <c r="AI176">
        <f t="shared" ca="1" si="75"/>
        <v>3072324.6999999997</v>
      </c>
      <c r="AJ176">
        <f t="shared" ca="1" si="76"/>
        <v>3596285.8</v>
      </c>
      <c r="AK176">
        <f t="shared" ca="1" si="77"/>
        <v>1589505.7999999998</v>
      </c>
      <c r="AL176">
        <f t="shared" ca="1" si="78"/>
        <v>0</v>
      </c>
      <c r="AM176">
        <f t="shared" ca="1" si="79"/>
        <v>0</v>
      </c>
      <c r="AN176">
        <f t="shared" ca="1" si="80"/>
        <v>0</v>
      </c>
      <c r="AO176">
        <f t="shared" ca="1" si="81"/>
        <v>0</v>
      </c>
      <c r="AP176">
        <f t="shared" ca="1" si="82"/>
        <v>0</v>
      </c>
      <c r="AQ176">
        <f t="shared" ca="1" si="83"/>
        <v>0</v>
      </c>
      <c r="AR176">
        <f t="shared" ca="1" si="84"/>
        <v>0</v>
      </c>
      <c r="AS176">
        <f t="shared" ca="1" si="85"/>
        <v>0</v>
      </c>
      <c r="AT176">
        <f t="shared" ca="1" si="86"/>
        <v>0</v>
      </c>
      <c r="AU176">
        <f t="shared" ca="1" si="87"/>
        <v>0</v>
      </c>
      <c r="AV176">
        <f t="shared" ca="1" si="88"/>
        <v>0</v>
      </c>
      <c r="AW176">
        <f t="shared" ca="1" si="89"/>
        <v>18547800</v>
      </c>
      <c r="AX176">
        <f ca="1">('England+Wales COVID data'!$G$22*AC176/'England+Wales COVID data'!$D$22)</f>
        <v>13806.349999999999</v>
      </c>
      <c r="AY176">
        <f ca="1">('England+Wales COVID data'!$G$21*AD176/'England+Wales COVID data'!$D$21)</f>
        <v>13154.65</v>
      </c>
      <c r="AZ176">
        <f ca="1">('England+Wales COVID data'!$G$20*AE176/'England+Wales COVID data'!$D$20)</f>
        <v>12379.449999999999</v>
      </c>
      <c r="BA176">
        <f ca="1">('England+Wales COVID data'!$G$19*AF176/'England+Wales COVID data'!$D$19)</f>
        <v>8835.9500000000007</v>
      </c>
      <c r="BB176">
        <f ca="1">('England+Wales COVID data'!$G$18*AG176/'England+Wales COVID data'!$D$18)</f>
        <v>6117.0499999999993</v>
      </c>
      <c r="BC176">
        <f ca="1">('England+Wales COVID data'!$G$17*AH176/'England+Wales COVID data'!$D$17)</f>
        <v>3663.2</v>
      </c>
      <c r="BD176">
        <f ca="1">('England+Wales COVID data'!$G$16*AI176/'England+Wales COVID data'!$D$16)</f>
        <v>2598.2499999999995</v>
      </c>
      <c r="BE176">
        <f ca="1">('England+Wales COVID data'!$G$15*AJ176/'England+Wales COVID data'!$D$15)</f>
        <v>1789.8</v>
      </c>
      <c r="BF176">
        <f ca="1">('England+Wales COVID data'!$G$14*AK176/'England+Wales COVID data'!$D$14)</f>
        <v>423.77795080697223</v>
      </c>
      <c r="BG176">
        <f ca="1">('England+Wales COVID data'!$G$13*AL176/'England+Wales COVID data'!$D$13)</f>
        <v>0</v>
      </c>
      <c r="BH176">
        <f ca="1">('England+Wales COVID data'!$G$12*AM176/'England+Wales COVID data'!$D$12)</f>
        <v>0</v>
      </c>
      <c r="BI176">
        <f ca="1">('England+Wales COVID data'!$G$11*AN176/'England+Wales COVID data'!$D$11)</f>
        <v>0</v>
      </c>
      <c r="BJ176">
        <f ca="1">('England+Wales COVID data'!$G$10*AO176/'England+Wales COVID data'!$D$10)</f>
        <v>0</v>
      </c>
      <c r="BK176">
        <f ca="1">('England+Wales COVID data'!$G$9*AP176/'England+Wales COVID data'!$D$9)</f>
        <v>0</v>
      </c>
      <c r="BL176">
        <f ca="1">('England+Wales COVID data'!$G$8*AQ176/'England+Wales COVID data'!$D$8)</f>
        <v>0</v>
      </c>
      <c r="BM176">
        <f ca="1">('England+Wales COVID data'!$G$7*AR176/'England+Wales COVID data'!$D$7)</f>
        <v>0</v>
      </c>
      <c r="BN176">
        <f ca="1">('England+Wales COVID data'!$G$6*AS176/'England+Wales COVID data'!$D$6)</f>
        <v>0</v>
      </c>
      <c r="BO176">
        <f ca="1">('England+Wales COVID data'!$G$5*AT176/'England+Wales COVID data'!$D$5)</f>
        <v>0</v>
      </c>
      <c r="BP176">
        <f ca="1">('England+Wales COVID data'!$G$4*AU176/'England+Wales COVID data'!$D$4)</f>
        <v>0</v>
      </c>
      <c r="BQ176">
        <f ca="1">('England+Wales COVID data'!$G$3*AV176/'England+Wales COVID data'!$D$3)</f>
        <v>0</v>
      </c>
      <c r="BR176">
        <f t="shared" ca="1" si="90"/>
        <v>62768.47795080697</v>
      </c>
      <c r="BS176">
        <f>100*AB176/'England+Wales COVID data'!$D$23</f>
        <v>38.35522237376469</v>
      </c>
      <c r="BT176">
        <f ca="1">100*BR176/'England+Wales COVID data'!$G$23</f>
        <v>92.241473593356119</v>
      </c>
    </row>
    <row r="177" spans="4:72" x14ac:dyDescent="0.4">
      <c r="D177" s="7">
        <f t="shared" si="91"/>
        <v>44347</v>
      </c>
      <c r="E177" s="1">
        <v>174</v>
      </c>
      <c r="F177" s="1">
        <f t="shared" si="92"/>
        <v>150000</v>
      </c>
      <c r="G177">
        <f>SUM($F$3:F176)</f>
        <v>22824000</v>
      </c>
      <c r="H177">
        <f>MIN(G177,'England+Wales COVID data'!$D$22)</f>
        <v>528959</v>
      </c>
      <c r="I177">
        <f>MIN(G177-SUM(H177),'England+Wales COVID data'!$D$21)</f>
        <v>918437</v>
      </c>
      <c r="J177">
        <f>MIN($G177-SUM($H177:I177),'England+Wales COVID data'!$D$20)</f>
        <v>1491797</v>
      </c>
      <c r="K177">
        <f>MIN($G177-SUM($H177:J177),'England+Wales COVID data'!$D$19)</f>
        <v>1985125</v>
      </c>
      <c r="L177">
        <f>MIN($G177-SUM($H177:K177),'England+Wales COVID data'!$D$18)</f>
        <v>2900152</v>
      </c>
      <c r="M177">
        <f>MIN($G177-SUM($H177:L177),'England+Wales COVID data'!$D$17)</f>
        <v>3006776</v>
      </c>
      <c r="N177">
        <f>MIN($G177-SUM($H177:M177),'England+Wales COVID data'!$D$16)</f>
        <v>3234026</v>
      </c>
      <c r="O177">
        <f>MIN($G177-SUM($H177:N177),'England+Wales COVID data'!$D$15)</f>
        <v>3785564</v>
      </c>
      <c r="P177">
        <f>MIN($G177-SUM($H177:O177),'England+Wales COVID data'!$D$14)</f>
        <v>4137131</v>
      </c>
      <c r="Q177">
        <f>MIN($G177-SUM($H177:P177),'England+Wales COVID data'!$D$13)</f>
        <v>836033</v>
      </c>
      <c r="R177">
        <f>MIN($G177-SUM($H177:Q177),'England+Wales COVID data'!$D$12)</f>
        <v>0</v>
      </c>
      <c r="S177">
        <f>MIN($G177-SUM($H177:R177),'England+Wales COVID data'!$D$11)</f>
        <v>0</v>
      </c>
      <c r="T177">
        <f>MIN($G177-SUM($H177:S177),'England+Wales COVID data'!$D$10)</f>
        <v>0</v>
      </c>
      <c r="U177">
        <f>MIN($G177-SUM($H177:T177),'England+Wales COVID data'!$D$9)</f>
        <v>0</v>
      </c>
      <c r="V177">
        <f>MIN($G177-SUM($H177:U177),'England+Wales COVID data'!$D$8)</f>
        <v>0</v>
      </c>
      <c r="W177">
        <f>MIN($G177-SUM($H177:V177),'England+Wales COVID data'!$D$7)</f>
        <v>0</v>
      </c>
      <c r="X177">
        <f>MIN($G177-SUM($H177:W177),'England+Wales COVID data'!$D$6)</f>
        <v>0</v>
      </c>
      <c r="Y177">
        <f>MIN($G177-SUM($H177:X177),'England+Wales COVID data'!$D$5)</f>
        <v>0</v>
      </c>
      <c r="Z177">
        <f>MIN($G177-SUM($H177:Y177),'England+Wales COVID data'!$D$4)</f>
        <v>0</v>
      </c>
      <c r="AA177">
        <f>MIN($G177-SUM($H177:Z177),'England+Wales COVID data'!$D$3)</f>
        <v>0</v>
      </c>
      <c r="AB177">
        <f t="shared" si="68"/>
        <v>22824000</v>
      </c>
      <c r="AC177">
        <f t="shared" ca="1" si="69"/>
        <v>502511.05</v>
      </c>
      <c r="AD177">
        <f t="shared" ca="1" si="70"/>
        <v>872515.14999999991</v>
      </c>
      <c r="AE177">
        <f t="shared" ca="1" si="71"/>
        <v>1417207.15</v>
      </c>
      <c r="AF177">
        <f t="shared" ca="1" si="72"/>
        <v>1885868.75</v>
      </c>
      <c r="AG177">
        <f t="shared" ca="1" si="73"/>
        <v>2755144.4</v>
      </c>
      <c r="AH177">
        <f t="shared" ca="1" si="74"/>
        <v>2856437.1999999997</v>
      </c>
      <c r="AI177">
        <f t="shared" ca="1" si="75"/>
        <v>3072324.6999999997</v>
      </c>
      <c r="AJ177">
        <f t="shared" ca="1" si="76"/>
        <v>3596285.8</v>
      </c>
      <c r="AK177">
        <f t="shared" ca="1" si="77"/>
        <v>1732005.7999999998</v>
      </c>
      <c r="AL177">
        <f t="shared" ca="1" si="78"/>
        <v>0</v>
      </c>
      <c r="AM177">
        <f t="shared" ca="1" si="79"/>
        <v>0</v>
      </c>
      <c r="AN177">
        <f t="shared" ca="1" si="80"/>
        <v>0</v>
      </c>
      <c r="AO177">
        <f t="shared" ca="1" si="81"/>
        <v>0</v>
      </c>
      <c r="AP177">
        <f t="shared" ca="1" si="82"/>
        <v>0</v>
      </c>
      <c r="AQ177">
        <f t="shared" ca="1" si="83"/>
        <v>0</v>
      </c>
      <c r="AR177">
        <f t="shared" ca="1" si="84"/>
        <v>0</v>
      </c>
      <c r="AS177">
        <f t="shared" ca="1" si="85"/>
        <v>0</v>
      </c>
      <c r="AT177">
        <f t="shared" ca="1" si="86"/>
        <v>0</v>
      </c>
      <c r="AU177">
        <f t="shared" ca="1" si="87"/>
        <v>0</v>
      </c>
      <c r="AV177">
        <f t="shared" ca="1" si="88"/>
        <v>0</v>
      </c>
      <c r="AW177">
        <f t="shared" ca="1" si="89"/>
        <v>18690300</v>
      </c>
      <c r="AX177">
        <f ca="1">('England+Wales COVID data'!$G$22*AC177/'England+Wales COVID data'!$D$22)</f>
        <v>13806.349999999999</v>
      </c>
      <c r="AY177">
        <f ca="1">('England+Wales COVID data'!$G$21*AD177/'England+Wales COVID data'!$D$21)</f>
        <v>13154.65</v>
      </c>
      <c r="AZ177">
        <f ca="1">('England+Wales COVID data'!$G$20*AE177/'England+Wales COVID data'!$D$20)</f>
        <v>12379.449999999999</v>
      </c>
      <c r="BA177">
        <f ca="1">('England+Wales COVID data'!$G$19*AF177/'England+Wales COVID data'!$D$19)</f>
        <v>8835.9500000000007</v>
      </c>
      <c r="BB177">
        <f ca="1">('England+Wales COVID data'!$G$18*AG177/'England+Wales COVID data'!$D$18)</f>
        <v>6117.0499999999993</v>
      </c>
      <c r="BC177">
        <f ca="1">('England+Wales COVID data'!$G$17*AH177/'England+Wales COVID data'!$D$17)</f>
        <v>3663.2</v>
      </c>
      <c r="BD177">
        <f ca="1">('England+Wales COVID data'!$G$16*AI177/'England+Wales COVID data'!$D$16)</f>
        <v>2598.2499999999995</v>
      </c>
      <c r="BE177">
        <f ca="1">('England+Wales COVID data'!$G$15*AJ177/'England+Wales COVID data'!$D$15)</f>
        <v>1789.8</v>
      </c>
      <c r="BF177">
        <f ca="1">('England+Wales COVID data'!$G$14*AK177/'England+Wales COVID data'!$D$14)</f>
        <v>461.7698587257691</v>
      </c>
      <c r="BG177">
        <f ca="1">('England+Wales COVID data'!$G$13*AL177/'England+Wales COVID data'!$D$13)</f>
        <v>0</v>
      </c>
      <c r="BH177">
        <f ca="1">('England+Wales COVID data'!$G$12*AM177/'England+Wales COVID data'!$D$12)</f>
        <v>0</v>
      </c>
      <c r="BI177">
        <f ca="1">('England+Wales COVID data'!$G$11*AN177/'England+Wales COVID data'!$D$11)</f>
        <v>0</v>
      </c>
      <c r="BJ177">
        <f ca="1">('England+Wales COVID data'!$G$10*AO177/'England+Wales COVID data'!$D$10)</f>
        <v>0</v>
      </c>
      <c r="BK177">
        <f ca="1">('England+Wales COVID data'!$G$9*AP177/'England+Wales COVID data'!$D$9)</f>
        <v>0</v>
      </c>
      <c r="BL177">
        <f ca="1">('England+Wales COVID data'!$G$8*AQ177/'England+Wales COVID data'!$D$8)</f>
        <v>0</v>
      </c>
      <c r="BM177">
        <f ca="1">('England+Wales COVID data'!$G$7*AR177/'England+Wales COVID data'!$D$7)</f>
        <v>0</v>
      </c>
      <c r="BN177">
        <f ca="1">('England+Wales COVID data'!$G$6*AS177/'England+Wales COVID data'!$D$6)</f>
        <v>0</v>
      </c>
      <c r="BO177">
        <f ca="1">('England+Wales COVID data'!$G$5*AT177/'England+Wales COVID data'!$D$5)</f>
        <v>0</v>
      </c>
      <c r="BP177">
        <f ca="1">('England+Wales COVID data'!$G$4*AU177/'England+Wales COVID data'!$D$4)</f>
        <v>0</v>
      </c>
      <c r="BQ177">
        <f ca="1">('England+Wales COVID data'!$G$3*AV177/'England+Wales COVID data'!$D$3)</f>
        <v>0</v>
      </c>
      <c r="BR177">
        <f t="shared" ca="1" si="90"/>
        <v>62806.469858725766</v>
      </c>
      <c r="BS177">
        <f>100*AB177/'England+Wales COVID data'!$D$23</f>
        <v>38.608961606192345</v>
      </c>
      <c r="BT177">
        <f ca="1">100*BR177/'England+Wales COVID data'!$G$23</f>
        <v>92.297304636030105</v>
      </c>
    </row>
    <row r="178" spans="4:72" x14ac:dyDescent="0.4">
      <c r="D178" s="7">
        <f t="shared" si="91"/>
        <v>44348</v>
      </c>
      <c r="E178" s="1">
        <v>175</v>
      </c>
      <c r="F178" s="1">
        <f t="shared" si="92"/>
        <v>150000</v>
      </c>
      <c r="G178">
        <f>SUM($F$3:F177)</f>
        <v>22974000</v>
      </c>
      <c r="H178">
        <f>MIN(G178,'England+Wales COVID data'!$D$22)</f>
        <v>528959</v>
      </c>
      <c r="I178">
        <f>MIN(G178-SUM(H178),'England+Wales COVID data'!$D$21)</f>
        <v>918437</v>
      </c>
      <c r="J178">
        <f>MIN($G178-SUM($H178:I178),'England+Wales COVID data'!$D$20)</f>
        <v>1491797</v>
      </c>
      <c r="K178">
        <f>MIN($G178-SUM($H178:J178),'England+Wales COVID data'!$D$19)</f>
        <v>1985125</v>
      </c>
      <c r="L178">
        <f>MIN($G178-SUM($H178:K178),'England+Wales COVID data'!$D$18)</f>
        <v>2900152</v>
      </c>
      <c r="M178">
        <f>MIN($G178-SUM($H178:L178),'England+Wales COVID data'!$D$17)</f>
        <v>3006776</v>
      </c>
      <c r="N178">
        <f>MIN($G178-SUM($H178:M178),'England+Wales COVID data'!$D$16)</f>
        <v>3234026</v>
      </c>
      <c r="O178">
        <f>MIN($G178-SUM($H178:N178),'England+Wales COVID data'!$D$15)</f>
        <v>3785564</v>
      </c>
      <c r="P178">
        <f>MIN($G178-SUM($H178:O178),'England+Wales COVID data'!$D$14)</f>
        <v>4137131</v>
      </c>
      <c r="Q178">
        <f>MIN($G178-SUM($H178:P178),'England+Wales COVID data'!$D$13)</f>
        <v>986033</v>
      </c>
      <c r="R178">
        <f>MIN($G178-SUM($H178:Q178),'England+Wales COVID data'!$D$12)</f>
        <v>0</v>
      </c>
      <c r="S178">
        <f>MIN($G178-SUM($H178:R178),'England+Wales COVID data'!$D$11)</f>
        <v>0</v>
      </c>
      <c r="T178">
        <f>MIN($G178-SUM($H178:S178),'England+Wales COVID data'!$D$10)</f>
        <v>0</v>
      </c>
      <c r="U178">
        <f>MIN($G178-SUM($H178:T178),'England+Wales COVID data'!$D$9)</f>
        <v>0</v>
      </c>
      <c r="V178">
        <f>MIN($G178-SUM($H178:U178),'England+Wales COVID data'!$D$8)</f>
        <v>0</v>
      </c>
      <c r="W178">
        <f>MIN($G178-SUM($H178:V178),'England+Wales COVID data'!$D$7)</f>
        <v>0</v>
      </c>
      <c r="X178">
        <f>MIN($G178-SUM($H178:W178),'England+Wales COVID data'!$D$6)</f>
        <v>0</v>
      </c>
      <c r="Y178">
        <f>MIN($G178-SUM($H178:X178),'England+Wales COVID data'!$D$5)</f>
        <v>0</v>
      </c>
      <c r="Z178">
        <f>MIN($G178-SUM($H178:Y178),'England+Wales COVID data'!$D$4)</f>
        <v>0</v>
      </c>
      <c r="AA178">
        <f>MIN($G178-SUM($H178:Z178),'England+Wales COVID data'!$D$3)</f>
        <v>0</v>
      </c>
      <c r="AB178">
        <f t="shared" si="68"/>
        <v>22974000</v>
      </c>
      <c r="AC178">
        <f t="shared" ca="1" si="69"/>
        <v>502511.05</v>
      </c>
      <c r="AD178">
        <f t="shared" ca="1" si="70"/>
        <v>872515.14999999991</v>
      </c>
      <c r="AE178">
        <f t="shared" ca="1" si="71"/>
        <v>1417207.15</v>
      </c>
      <c r="AF178">
        <f t="shared" ca="1" si="72"/>
        <v>1885868.75</v>
      </c>
      <c r="AG178">
        <f t="shared" ca="1" si="73"/>
        <v>2755144.4</v>
      </c>
      <c r="AH178">
        <f t="shared" ca="1" si="74"/>
        <v>2856437.1999999997</v>
      </c>
      <c r="AI178">
        <f t="shared" ca="1" si="75"/>
        <v>3072324.6999999997</v>
      </c>
      <c r="AJ178">
        <f t="shared" ca="1" si="76"/>
        <v>3596285.8</v>
      </c>
      <c r="AK178">
        <f t="shared" ca="1" si="77"/>
        <v>1874505.7999999998</v>
      </c>
      <c r="AL178">
        <f t="shared" ca="1" si="78"/>
        <v>0</v>
      </c>
      <c r="AM178">
        <f t="shared" ca="1" si="79"/>
        <v>0</v>
      </c>
      <c r="AN178">
        <f t="shared" ca="1" si="80"/>
        <v>0</v>
      </c>
      <c r="AO178">
        <f t="shared" ca="1" si="81"/>
        <v>0</v>
      </c>
      <c r="AP178">
        <f t="shared" ca="1" si="82"/>
        <v>0</v>
      </c>
      <c r="AQ178">
        <f t="shared" ca="1" si="83"/>
        <v>0</v>
      </c>
      <c r="AR178">
        <f t="shared" ca="1" si="84"/>
        <v>0</v>
      </c>
      <c r="AS178">
        <f t="shared" ca="1" si="85"/>
        <v>0</v>
      </c>
      <c r="AT178">
        <f t="shared" ca="1" si="86"/>
        <v>0</v>
      </c>
      <c r="AU178">
        <f t="shared" ca="1" si="87"/>
        <v>0</v>
      </c>
      <c r="AV178">
        <f t="shared" ca="1" si="88"/>
        <v>0</v>
      </c>
      <c r="AW178">
        <f t="shared" ca="1" si="89"/>
        <v>18832800</v>
      </c>
      <c r="AX178">
        <f ca="1">('England+Wales COVID data'!$G$22*AC178/'England+Wales COVID data'!$D$22)</f>
        <v>13806.349999999999</v>
      </c>
      <c r="AY178">
        <f ca="1">('England+Wales COVID data'!$G$21*AD178/'England+Wales COVID data'!$D$21)</f>
        <v>13154.65</v>
      </c>
      <c r="AZ178">
        <f ca="1">('England+Wales COVID data'!$G$20*AE178/'England+Wales COVID data'!$D$20)</f>
        <v>12379.449999999999</v>
      </c>
      <c r="BA178">
        <f ca="1">('England+Wales COVID data'!$G$19*AF178/'England+Wales COVID data'!$D$19)</f>
        <v>8835.9500000000007</v>
      </c>
      <c r="BB178">
        <f ca="1">('England+Wales COVID data'!$G$18*AG178/'England+Wales COVID data'!$D$18)</f>
        <v>6117.0499999999993</v>
      </c>
      <c r="BC178">
        <f ca="1">('England+Wales COVID data'!$G$17*AH178/'England+Wales COVID data'!$D$17)</f>
        <v>3663.2</v>
      </c>
      <c r="BD178">
        <f ca="1">('England+Wales COVID data'!$G$16*AI178/'England+Wales COVID data'!$D$16)</f>
        <v>2598.2499999999995</v>
      </c>
      <c r="BE178">
        <f ca="1">('England+Wales COVID data'!$G$15*AJ178/'England+Wales COVID data'!$D$15)</f>
        <v>1789.8</v>
      </c>
      <c r="BF178">
        <f ca="1">('England+Wales COVID data'!$G$14*AK178/'England+Wales COVID data'!$D$14)</f>
        <v>499.76176664456597</v>
      </c>
      <c r="BG178">
        <f ca="1">('England+Wales COVID data'!$G$13*AL178/'England+Wales COVID data'!$D$13)</f>
        <v>0</v>
      </c>
      <c r="BH178">
        <f ca="1">('England+Wales COVID data'!$G$12*AM178/'England+Wales COVID data'!$D$12)</f>
        <v>0</v>
      </c>
      <c r="BI178">
        <f ca="1">('England+Wales COVID data'!$G$11*AN178/'England+Wales COVID data'!$D$11)</f>
        <v>0</v>
      </c>
      <c r="BJ178">
        <f ca="1">('England+Wales COVID data'!$G$10*AO178/'England+Wales COVID data'!$D$10)</f>
        <v>0</v>
      </c>
      <c r="BK178">
        <f ca="1">('England+Wales COVID data'!$G$9*AP178/'England+Wales COVID data'!$D$9)</f>
        <v>0</v>
      </c>
      <c r="BL178">
        <f ca="1">('England+Wales COVID data'!$G$8*AQ178/'England+Wales COVID data'!$D$8)</f>
        <v>0</v>
      </c>
      <c r="BM178">
        <f ca="1">('England+Wales COVID data'!$G$7*AR178/'England+Wales COVID data'!$D$7)</f>
        <v>0</v>
      </c>
      <c r="BN178">
        <f ca="1">('England+Wales COVID data'!$G$6*AS178/'England+Wales COVID data'!$D$6)</f>
        <v>0</v>
      </c>
      <c r="BO178">
        <f ca="1">('England+Wales COVID data'!$G$5*AT178/'England+Wales COVID data'!$D$5)</f>
        <v>0</v>
      </c>
      <c r="BP178">
        <f ca="1">('England+Wales COVID data'!$G$4*AU178/'England+Wales COVID data'!$D$4)</f>
        <v>0</v>
      </c>
      <c r="BQ178">
        <f ca="1">('England+Wales COVID data'!$G$3*AV178/'England+Wales COVID data'!$D$3)</f>
        <v>0</v>
      </c>
      <c r="BR178">
        <f t="shared" ca="1" si="90"/>
        <v>62844.461766644563</v>
      </c>
      <c r="BS178">
        <f>100*AB178/'England+Wales COVID data'!$D$23</f>
        <v>38.862700838620007</v>
      </c>
      <c r="BT178">
        <f ca="1">100*BR178/'England+Wales COVID data'!$G$23</f>
        <v>92.353135678704106</v>
      </c>
    </row>
    <row r="179" spans="4:72" x14ac:dyDescent="0.4">
      <c r="D179" s="7">
        <f t="shared" si="91"/>
        <v>44349</v>
      </c>
      <c r="E179" s="1">
        <v>176</v>
      </c>
      <c r="F179" s="1">
        <f t="shared" si="92"/>
        <v>150000</v>
      </c>
      <c r="G179">
        <f>SUM($F$3:F178)</f>
        <v>23124000</v>
      </c>
      <c r="H179">
        <f>MIN(G179,'England+Wales COVID data'!$D$22)</f>
        <v>528959</v>
      </c>
      <c r="I179">
        <f>MIN(G179-SUM(H179),'England+Wales COVID data'!$D$21)</f>
        <v>918437</v>
      </c>
      <c r="J179">
        <f>MIN($G179-SUM($H179:I179),'England+Wales COVID data'!$D$20)</f>
        <v>1491797</v>
      </c>
      <c r="K179">
        <f>MIN($G179-SUM($H179:J179),'England+Wales COVID data'!$D$19)</f>
        <v>1985125</v>
      </c>
      <c r="L179">
        <f>MIN($G179-SUM($H179:K179),'England+Wales COVID data'!$D$18)</f>
        <v>2900152</v>
      </c>
      <c r="M179">
        <f>MIN($G179-SUM($H179:L179),'England+Wales COVID data'!$D$17)</f>
        <v>3006776</v>
      </c>
      <c r="N179">
        <f>MIN($G179-SUM($H179:M179),'England+Wales COVID data'!$D$16)</f>
        <v>3234026</v>
      </c>
      <c r="O179">
        <f>MIN($G179-SUM($H179:N179),'England+Wales COVID data'!$D$15)</f>
        <v>3785564</v>
      </c>
      <c r="P179">
        <f>MIN($G179-SUM($H179:O179),'England+Wales COVID data'!$D$14)</f>
        <v>4137131</v>
      </c>
      <c r="Q179">
        <f>MIN($G179-SUM($H179:P179),'England+Wales COVID data'!$D$13)</f>
        <v>1136033</v>
      </c>
      <c r="R179">
        <f>MIN($G179-SUM($H179:Q179),'England+Wales COVID data'!$D$12)</f>
        <v>0</v>
      </c>
      <c r="S179">
        <f>MIN($G179-SUM($H179:R179),'England+Wales COVID data'!$D$11)</f>
        <v>0</v>
      </c>
      <c r="T179">
        <f>MIN($G179-SUM($H179:S179),'England+Wales COVID data'!$D$10)</f>
        <v>0</v>
      </c>
      <c r="U179">
        <f>MIN($G179-SUM($H179:T179),'England+Wales COVID data'!$D$9)</f>
        <v>0</v>
      </c>
      <c r="V179">
        <f>MIN($G179-SUM($H179:U179),'England+Wales COVID data'!$D$8)</f>
        <v>0</v>
      </c>
      <c r="W179">
        <f>MIN($G179-SUM($H179:V179),'England+Wales COVID data'!$D$7)</f>
        <v>0</v>
      </c>
      <c r="X179">
        <f>MIN($G179-SUM($H179:W179),'England+Wales COVID data'!$D$6)</f>
        <v>0</v>
      </c>
      <c r="Y179">
        <f>MIN($G179-SUM($H179:X179),'England+Wales COVID data'!$D$5)</f>
        <v>0</v>
      </c>
      <c r="Z179">
        <f>MIN($G179-SUM($H179:Y179),'England+Wales COVID data'!$D$4)</f>
        <v>0</v>
      </c>
      <c r="AA179">
        <f>MIN($G179-SUM($H179:Z179),'England+Wales COVID data'!$D$3)</f>
        <v>0</v>
      </c>
      <c r="AB179">
        <f t="shared" si="68"/>
        <v>23124000</v>
      </c>
      <c r="AC179">
        <f t="shared" ca="1" si="69"/>
        <v>502511.05</v>
      </c>
      <c r="AD179">
        <f t="shared" ca="1" si="70"/>
        <v>872515.14999999991</v>
      </c>
      <c r="AE179">
        <f t="shared" ca="1" si="71"/>
        <v>1417207.15</v>
      </c>
      <c r="AF179">
        <f t="shared" ca="1" si="72"/>
        <v>1885868.75</v>
      </c>
      <c r="AG179">
        <f t="shared" ca="1" si="73"/>
        <v>2755144.4</v>
      </c>
      <c r="AH179">
        <f t="shared" ca="1" si="74"/>
        <v>2856437.1999999997</v>
      </c>
      <c r="AI179">
        <f t="shared" ca="1" si="75"/>
        <v>3072324.6999999997</v>
      </c>
      <c r="AJ179">
        <f t="shared" ca="1" si="76"/>
        <v>3596285.8</v>
      </c>
      <c r="AK179">
        <f t="shared" ca="1" si="77"/>
        <v>2017005.7999999998</v>
      </c>
      <c r="AL179">
        <f t="shared" ca="1" si="78"/>
        <v>0</v>
      </c>
      <c r="AM179">
        <f t="shared" ca="1" si="79"/>
        <v>0</v>
      </c>
      <c r="AN179">
        <f t="shared" ca="1" si="80"/>
        <v>0</v>
      </c>
      <c r="AO179">
        <f t="shared" ca="1" si="81"/>
        <v>0</v>
      </c>
      <c r="AP179">
        <f t="shared" ca="1" si="82"/>
        <v>0</v>
      </c>
      <c r="AQ179">
        <f t="shared" ca="1" si="83"/>
        <v>0</v>
      </c>
      <c r="AR179">
        <f t="shared" ca="1" si="84"/>
        <v>0</v>
      </c>
      <c r="AS179">
        <f t="shared" ca="1" si="85"/>
        <v>0</v>
      </c>
      <c r="AT179">
        <f t="shared" ca="1" si="86"/>
        <v>0</v>
      </c>
      <c r="AU179">
        <f t="shared" ca="1" si="87"/>
        <v>0</v>
      </c>
      <c r="AV179">
        <f t="shared" ca="1" si="88"/>
        <v>0</v>
      </c>
      <c r="AW179">
        <f t="shared" ca="1" si="89"/>
        <v>18975300</v>
      </c>
      <c r="AX179">
        <f ca="1">('England+Wales COVID data'!$G$22*AC179/'England+Wales COVID data'!$D$22)</f>
        <v>13806.349999999999</v>
      </c>
      <c r="AY179">
        <f ca="1">('England+Wales COVID data'!$G$21*AD179/'England+Wales COVID data'!$D$21)</f>
        <v>13154.65</v>
      </c>
      <c r="AZ179">
        <f ca="1">('England+Wales COVID data'!$G$20*AE179/'England+Wales COVID data'!$D$20)</f>
        <v>12379.449999999999</v>
      </c>
      <c r="BA179">
        <f ca="1">('England+Wales COVID data'!$G$19*AF179/'England+Wales COVID data'!$D$19)</f>
        <v>8835.9500000000007</v>
      </c>
      <c r="BB179">
        <f ca="1">('England+Wales COVID data'!$G$18*AG179/'England+Wales COVID data'!$D$18)</f>
        <v>6117.0499999999993</v>
      </c>
      <c r="BC179">
        <f ca="1">('England+Wales COVID data'!$G$17*AH179/'England+Wales COVID data'!$D$17)</f>
        <v>3663.2</v>
      </c>
      <c r="BD179">
        <f ca="1">('England+Wales COVID data'!$G$16*AI179/'England+Wales COVID data'!$D$16)</f>
        <v>2598.2499999999995</v>
      </c>
      <c r="BE179">
        <f ca="1">('England+Wales COVID data'!$G$15*AJ179/'England+Wales COVID data'!$D$15)</f>
        <v>1789.8</v>
      </c>
      <c r="BF179">
        <f ca="1">('England+Wales COVID data'!$G$14*AK179/'England+Wales COVID data'!$D$14)</f>
        <v>537.75367456336278</v>
      </c>
      <c r="BG179">
        <f ca="1">('England+Wales COVID data'!$G$13*AL179/'England+Wales COVID data'!$D$13)</f>
        <v>0</v>
      </c>
      <c r="BH179">
        <f ca="1">('England+Wales COVID data'!$G$12*AM179/'England+Wales COVID data'!$D$12)</f>
        <v>0</v>
      </c>
      <c r="BI179">
        <f ca="1">('England+Wales COVID data'!$G$11*AN179/'England+Wales COVID data'!$D$11)</f>
        <v>0</v>
      </c>
      <c r="BJ179">
        <f ca="1">('England+Wales COVID data'!$G$10*AO179/'England+Wales COVID data'!$D$10)</f>
        <v>0</v>
      </c>
      <c r="BK179">
        <f ca="1">('England+Wales COVID data'!$G$9*AP179/'England+Wales COVID data'!$D$9)</f>
        <v>0</v>
      </c>
      <c r="BL179">
        <f ca="1">('England+Wales COVID data'!$G$8*AQ179/'England+Wales COVID data'!$D$8)</f>
        <v>0</v>
      </c>
      <c r="BM179">
        <f ca="1">('England+Wales COVID data'!$G$7*AR179/'England+Wales COVID data'!$D$7)</f>
        <v>0</v>
      </c>
      <c r="BN179">
        <f ca="1">('England+Wales COVID data'!$G$6*AS179/'England+Wales COVID data'!$D$6)</f>
        <v>0</v>
      </c>
      <c r="BO179">
        <f ca="1">('England+Wales COVID data'!$G$5*AT179/'England+Wales COVID data'!$D$5)</f>
        <v>0</v>
      </c>
      <c r="BP179">
        <f ca="1">('England+Wales COVID data'!$G$4*AU179/'England+Wales COVID data'!$D$4)</f>
        <v>0</v>
      </c>
      <c r="BQ179">
        <f ca="1">('England+Wales COVID data'!$G$3*AV179/'England+Wales COVID data'!$D$3)</f>
        <v>0</v>
      </c>
      <c r="BR179">
        <f t="shared" ca="1" si="90"/>
        <v>62882.45367456336</v>
      </c>
      <c r="BS179">
        <f>100*AB179/'England+Wales COVID data'!$D$23</f>
        <v>39.116440071047663</v>
      </c>
      <c r="BT179">
        <f ca="1">100*BR179/'England+Wales COVID data'!$G$23</f>
        <v>92.408966721378079</v>
      </c>
    </row>
    <row r="180" spans="4:72" x14ac:dyDescent="0.4">
      <c r="D180" s="7">
        <f t="shared" si="91"/>
        <v>44350</v>
      </c>
      <c r="E180" s="1">
        <v>177</v>
      </c>
      <c r="F180" s="1">
        <f t="shared" si="92"/>
        <v>150000</v>
      </c>
      <c r="G180">
        <f>SUM($F$3:F179)</f>
        <v>23274000</v>
      </c>
      <c r="H180">
        <f>MIN(G180,'England+Wales COVID data'!$D$22)</f>
        <v>528959</v>
      </c>
      <c r="I180">
        <f>MIN(G180-SUM(H180),'England+Wales COVID data'!$D$21)</f>
        <v>918437</v>
      </c>
      <c r="J180">
        <f>MIN($G180-SUM($H180:I180),'England+Wales COVID data'!$D$20)</f>
        <v>1491797</v>
      </c>
      <c r="K180">
        <f>MIN($G180-SUM($H180:J180),'England+Wales COVID data'!$D$19)</f>
        <v>1985125</v>
      </c>
      <c r="L180">
        <f>MIN($G180-SUM($H180:K180),'England+Wales COVID data'!$D$18)</f>
        <v>2900152</v>
      </c>
      <c r="M180">
        <f>MIN($G180-SUM($H180:L180),'England+Wales COVID data'!$D$17)</f>
        <v>3006776</v>
      </c>
      <c r="N180">
        <f>MIN($G180-SUM($H180:M180),'England+Wales COVID data'!$D$16)</f>
        <v>3234026</v>
      </c>
      <c r="O180">
        <f>MIN($G180-SUM($H180:N180),'England+Wales COVID data'!$D$15)</f>
        <v>3785564</v>
      </c>
      <c r="P180">
        <f>MIN($G180-SUM($H180:O180),'England+Wales COVID data'!$D$14)</f>
        <v>4137131</v>
      </c>
      <c r="Q180">
        <f>MIN($G180-SUM($H180:P180),'England+Wales COVID data'!$D$13)</f>
        <v>1286033</v>
      </c>
      <c r="R180">
        <f>MIN($G180-SUM($H180:Q180),'England+Wales COVID data'!$D$12)</f>
        <v>0</v>
      </c>
      <c r="S180">
        <f>MIN($G180-SUM($H180:R180),'England+Wales COVID data'!$D$11)</f>
        <v>0</v>
      </c>
      <c r="T180">
        <f>MIN($G180-SUM($H180:S180),'England+Wales COVID data'!$D$10)</f>
        <v>0</v>
      </c>
      <c r="U180">
        <f>MIN($G180-SUM($H180:T180),'England+Wales COVID data'!$D$9)</f>
        <v>0</v>
      </c>
      <c r="V180">
        <f>MIN($G180-SUM($H180:U180),'England+Wales COVID data'!$D$8)</f>
        <v>0</v>
      </c>
      <c r="W180">
        <f>MIN($G180-SUM($H180:V180),'England+Wales COVID data'!$D$7)</f>
        <v>0</v>
      </c>
      <c r="X180">
        <f>MIN($G180-SUM($H180:W180),'England+Wales COVID data'!$D$6)</f>
        <v>0</v>
      </c>
      <c r="Y180">
        <f>MIN($G180-SUM($H180:X180),'England+Wales COVID data'!$D$5)</f>
        <v>0</v>
      </c>
      <c r="Z180">
        <f>MIN($G180-SUM($H180:Y180),'England+Wales COVID data'!$D$4)</f>
        <v>0</v>
      </c>
      <c r="AA180">
        <f>MIN($G180-SUM($H180:Z180),'England+Wales COVID data'!$D$3)</f>
        <v>0</v>
      </c>
      <c r="AB180">
        <f t="shared" si="68"/>
        <v>23274000</v>
      </c>
      <c r="AC180">
        <f t="shared" ca="1" si="69"/>
        <v>502511.05</v>
      </c>
      <c r="AD180">
        <f t="shared" ca="1" si="70"/>
        <v>872515.14999999991</v>
      </c>
      <c r="AE180">
        <f t="shared" ca="1" si="71"/>
        <v>1417207.15</v>
      </c>
      <c r="AF180">
        <f t="shared" ca="1" si="72"/>
        <v>1885868.75</v>
      </c>
      <c r="AG180">
        <f t="shared" ca="1" si="73"/>
        <v>2755144.4</v>
      </c>
      <c r="AH180">
        <f t="shared" ca="1" si="74"/>
        <v>2856437.1999999997</v>
      </c>
      <c r="AI180">
        <f t="shared" ca="1" si="75"/>
        <v>3072324.6999999997</v>
      </c>
      <c r="AJ180">
        <f t="shared" ca="1" si="76"/>
        <v>3596285.8</v>
      </c>
      <c r="AK180">
        <f t="shared" ca="1" si="77"/>
        <v>2159505.7999999998</v>
      </c>
      <c r="AL180">
        <f t="shared" ca="1" si="78"/>
        <v>0</v>
      </c>
      <c r="AM180">
        <f t="shared" ca="1" si="79"/>
        <v>0</v>
      </c>
      <c r="AN180">
        <f t="shared" ca="1" si="80"/>
        <v>0</v>
      </c>
      <c r="AO180">
        <f t="shared" ca="1" si="81"/>
        <v>0</v>
      </c>
      <c r="AP180">
        <f t="shared" ca="1" si="82"/>
        <v>0</v>
      </c>
      <c r="AQ180">
        <f t="shared" ca="1" si="83"/>
        <v>0</v>
      </c>
      <c r="AR180">
        <f t="shared" ca="1" si="84"/>
        <v>0</v>
      </c>
      <c r="AS180">
        <f t="shared" ca="1" si="85"/>
        <v>0</v>
      </c>
      <c r="AT180">
        <f t="shared" ca="1" si="86"/>
        <v>0</v>
      </c>
      <c r="AU180">
        <f t="shared" ca="1" si="87"/>
        <v>0</v>
      </c>
      <c r="AV180">
        <f t="shared" ca="1" si="88"/>
        <v>0</v>
      </c>
      <c r="AW180">
        <f t="shared" ca="1" si="89"/>
        <v>19117800</v>
      </c>
      <c r="AX180">
        <f ca="1">('England+Wales COVID data'!$G$22*AC180/'England+Wales COVID data'!$D$22)</f>
        <v>13806.349999999999</v>
      </c>
      <c r="AY180">
        <f ca="1">('England+Wales COVID data'!$G$21*AD180/'England+Wales COVID data'!$D$21)</f>
        <v>13154.65</v>
      </c>
      <c r="AZ180">
        <f ca="1">('England+Wales COVID data'!$G$20*AE180/'England+Wales COVID data'!$D$20)</f>
        <v>12379.449999999999</v>
      </c>
      <c r="BA180">
        <f ca="1">('England+Wales COVID data'!$G$19*AF180/'England+Wales COVID data'!$D$19)</f>
        <v>8835.9500000000007</v>
      </c>
      <c r="BB180">
        <f ca="1">('England+Wales COVID data'!$G$18*AG180/'England+Wales COVID data'!$D$18)</f>
        <v>6117.0499999999993</v>
      </c>
      <c r="BC180">
        <f ca="1">('England+Wales COVID data'!$G$17*AH180/'England+Wales COVID data'!$D$17)</f>
        <v>3663.2</v>
      </c>
      <c r="BD180">
        <f ca="1">('England+Wales COVID data'!$G$16*AI180/'England+Wales COVID data'!$D$16)</f>
        <v>2598.2499999999995</v>
      </c>
      <c r="BE180">
        <f ca="1">('England+Wales COVID data'!$G$15*AJ180/'England+Wales COVID data'!$D$15)</f>
        <v>1789.8</v>
      </c>
      <c r="BF180">
        <f ca="1">('England+Wales COVID data'!$G$14*AK180/'England+Wales COVID data'!$D$14)</f>
        <v>575.74558248215965</v>
      </c>
      <c r="BG180">
        <f ca="1">('England+Wales COVID data'!$G$13*AL180/'England+Wales COVID data'!$D$13)</f>
        <v>0</v>
      </c>
      <c r="BH180">
        <f ca="1">('England+Wales COVID data'!$G$12*AM180/'England+Wales COVID data'!$D$12)</f>
        <v>0</v>
      </c>
      <c r="BI180">
        <f ca="1">('England+Wales COVID data'!$G$11*AN180/'England+Wales COVID data'!$D$11)</f>
        <v>0</v>
      </c>
      <c r="BJ180">
        <f ca="1">('England+Wales COVID data'!$G$10*AO180/'England+Wales COVID data'!$D$10)</f>
        <v>0</v>
      </c>
      <c r="BK180">
        <f ca="1">('England+Wales COVID data'!$G$9*AP180/'England+Wales COVID data'!$D$9)</f>
        <v>0</v>
      </c>
      <c r="BL180">
        <f ca="1">('England+Wales COVID data'!$G$8*AQ180/'England+Wales COVID data'!$D$8)</f>
        <v>0</v>
      </c>
      <c r="BM180">
        <f ca="1">('England+Wales COVID data'!$G$7*AR180/'England+Wales COVID data'!$D$7)</f>
        <v>0</v>
      </c>
      <c r="BN180">
        <f ca="1">('England+Wales COVID data'!$G$6*AS180/'England+Wales COVID data'!$D$6)</f>
        <v>0</v>
      </c>
      <c r="BO180">
        <f ca="1">('England+Wales COVID data'!$G$5*AT180/'England+Wales COVID data'!$D$5)</f>
        <v>0</v>
      </c>
      <c r="BP180">
        <f ca="1">('England+Wales COVID data'!$G$4*AU180/'England+Wales COVID data'!$D$4)</f>
        <v>0</v>
      </c>
      <c r="BQ180">
        <f ca="1">('England+Wales COVID data'!$G$3*AV180/'England+Wales COVID data'!$D$3)</f>
        <v>0</v>
      </c>
      <c r="BR180">
        <f t="shared" ca="1" si="90"/>
        <v>62920.445582482156</v>
      </c>
      <c r="BS180">
        <f>100*AB180/'England+Wales COVID data'!$D$23</f>
        <v>39.370179303475318</v>
      </c>
      <c r="BT180">
        <f ca="1">100*BR180/'England+Wales COVID data'!$G$23</f>
        <v>92.464797764052065</v>
      </c>
    </row>
    <row r="181" spans="4:72" x14ac:dyDescent="0.4">
      <c r="D181" s="7">
        <f t="shared" si="91"/>
        <v>44351</v>
      </c>
      <c r="E181" s="1">
        <v>178</v>
      </c>
      <c r="F181" s="1">
        <f t="shared" si="92"/>
        <v>150000</v>
      </c>
      <c r="G181">
        <f>SUM($F$3:F180)</f>
        <v>23424000</v>
      </c>
      <c r="H181">
        <f>MIN(G181,'England+Wales COVID data'!$D$22)</f>
        <v>528959</v>
      </c>
      <c r="I181">
        <f>MIN(G181-SUM(H181),'England+Wales COVID data'!$D$21)</f>
        <v>918437</v>
      </c>
      <c r="J181">
        <f>MIN($G181-SUM($H181:I181),'England+Wales COVID data'!$D$20)</f>
        <v>1491797</v>
      </c>
      <c r="K181">
        <f>MIN($G181-SUM($H181:J181),'England+Wales COVID data'!$D$19)</f>
        <v>1985125</v>
      </c>
      <c r="L181">
        <f>MIN($G181-SUM($H181:K181),'England+Wales COVID data'!$D$18)</f>
        <v>2900152</v>
      </c>
      <c r="M181">
        <f>MIN($G181-SUM($H181:L181),'England+Wales COVID data'!$D$17)</f>
        <v>3006776</v>
      </c>
      <c r="N181">
        <f>MIN($G181-SUM($H181:M181),'England+Wales COVID data'!$D$16)</f>
        <v>3234026</v>
      </c>
      <c r="O181">
        <f>MIN($G181-SUM($H181:N181),'England+Wales COVID data'!$D$15)</f>
        <v>3785564</v>
      </c>
      <c r="P181">
        <f>MIN($G181-SUM($H181:O181),'England+Wales COVID data'!$D$14)</f>
        <v>4137131</v>
      </c>
      <c r="Q181">
        <f>MIN($G181-SUM($H181:P181),'England+Wales COVID data'!$D$13)</f>
        <v>1436033</v>
      </c>
      <c r="R181">
        <f>MIN($G181-SUM($H181:Q181),'England+Wales COVID data'!$D$12)</f>
        <v>0</v>
      </c>
      <c r="S181">
        <f>MIN($G181-SUM($H181:R181),'England+Wales COVID data'!$D$11)</f>
        <v>0</v>
      </c>
      <c r="T181">
        <f>MIN($G181-SUM($H181:S181),'England+Wales COVID data'!$D$10)</f>
        <v>0</v>
      </c>
      <c r="U181">
        <f>MIN($G181-SUM($H181:T181),'England+Wales COVID data'!$D$9)</f>
        <v>0</v>
      </c>
      <c r="V181">
        <f>MIN($G181-SUM($H181:U181),'England+Wales COVID data'!$D$8)</f>
        <v>0</v>
      </c>
      <c r="W181">
        <f>MIN($G181-SUM($H181:V181),'England+Wales COVID data'!$D$7)</f>
        <v>0</v>
      </c>
      <c r="X181">
        <f>MIN($G181-SUM($H181:W181),'England+Wales COVID data'!$D$6)</f>
        <v>0</v>
      </c>
      <c r="Y181">
        <f>MIN($G181-SUM($H181:X181),'England+Wales COVID data'!$D$5)</f>
        <v>0</v>
      </c>
      <c r="Z181">
        <f>MIN($G181-SUM($H181:Y181),'England+Wales COVID data'!$D$4)</f>
        <v>0</v>
      </c>
      <c r="AA181">
        <f>MIN($G181-SUM($H181:Z181),'England+Wales COVID data'!$D$3)</f>
        <v>0</v>
      </c>
      <c r="AB181">
        <f t="shared" ref="AB181:AB244" si="93">SUM(H181:AA181)</f>
        <v>23424000</v>
      </c>
      <c r="AC181">
        <f t="shared" ref="AC181:AC244" ca="1" si="94">IFERROR($B$3*OFFSET(H181,0-$B$4,0),0)</f>
        <v>502511.05</v>
      </c>
      <c r="AD181">
        <f t="shared" ref="AD181:AD244" ca="1" si="95">IFERROR($B$3*OFFSET(I181,0-$B$4,0),0)</f>
        <v>872515.14999999991</v>
      </c>
      <c r="AE181">
        <f t="shared" ref="AE181:AE244" ca="1" si="96">IFERROR($B$3*OFFSET(J181,0-$B$4,0),0)</f>
        <v>1417207.15</v>
      </c>
      <c r="AF181">
        <f t="shared" ref="AF181:AF244" ca="1" si="97">IFERROR($B$3*OFFSET(K181,0-$B$4,0),0)</f>
        <v>1885868.75</v>
      </c>
      <c r="AG181">
        <f t="shared" ref="AG181:AG244" ca="1" si="98">IFERROR($B$3*OFFSET(L181,0-$B$4,0),0)</f>
        <v>2755144.4</v>
      </c>
      <c r="AH181">
        <f t="shared" ref="AH181:AH244" ca="1" si="99">IFERROR($B$3*OFFSET(M181,0-$B$4,0),0)</f>
        <v>2856437.1999999997</v>
      </c>
      <c r="AI181">
        <f t="shared" ref="AI181:AI244" ca="1" si="100">IFERROR($B$3*OFFSET(N181,0-$B$4,0),0)</f>
        <v>3072324.6999999997</v>
      </c>
      <c r="AJ181">
        <f t="shared" ref="AJ181:AJ244" ca="1" si="101">IFERROR($B$3*OFFSET(O181,0-$B$4,0),0)</f>
        <v>3596285.8</v>
      </c>
      <c r="AK181">
        <f t="shared" ref="AK181:AK244" ca="1" si="102">IFERROR($B$3*OFFSET(P181,0-$B$4,0),0)</f>
        <v>2302005.7999999998</v>
      </c>
      <c r="AL181">
        <f t="shared" ref="AL181:AL244" ca="1" si="103">IFERROR($B$3*OFFSET(Q181,0-$B$4,0),0)</f>
        <v>0</v>
      </c>
      <c r="AM181">
        <f t="shared" ref="AM181:AM244" ca="1" si="104">IFERROR($B$3*OFFSET(R181,0-$B$4,0),0)</f>
        <v>0</v>
      </c>
      <c r="AN181">
        <f t="shared" ref="AN181:AN244" ca="1" si="105">IFERROR($B$3*OFFSET(S181,0-$B$4,0),0)</f>
        <v>0</v>
      </c>
      <c r="AO181">
        <f t="shared" ref="AO181:AO244" ca="1" si="106">IFERROR($B$3*OFFSET(T181,0-$B$4,0),0)</f>
        <v>0</v>
      </c>
      <c r="AP181">
        <f t="shared" ref="AP181:AP244" ca="1" si="107">IFERROR($B$3*OFFSET(U181,0-$B$4,0),0)</f>
        <v>0</v>
      </c>
      <c r="AQ181">
        <f t="shared" ref="AQ181:AQ244" ca="1" si="108">IFERROR($B$3*OFFSET(V181,0-$B$4,0),0)</f>
        <v>0</v>
      </c>
      <c r="AR181">
        <f t="shared" ref="AR181:AR244" ca="1" si="109">IFERROR($B$3*OFFSET(W181,0-$B$4,0),0)</f>
        <v>0</v>
      </c>
      <c r="AS181">
        <f t="shared" ref="AS181:AS244" ca="1" si="110">IFERROR($B$3*OFFSET(X181,0-$B$4,0),0)</f>
        <v>0</v>
      </c>
      <c r="AT181">
        <f t="shared" ref="AT181:AT244" ca="1" si="111">IFERROR($B$3*OFFSET(Y181,0-$B$4,0),0)</f>
        <v>0</v>
      </c>
      <c r="AU181">
        <f t="shared" ref="AU181:AU244" ca="1" si="112">IFERROR($B$3*OFFSET(Z181,0-$B$4,0),0)</f>
        <v>0</v>
      </c>
      <c r="AV181">
        <f t="shared" ref="AV181:AV244" ca="1" si="113">IFERROR($B$3*OFFSET(AA181,0-$B$4,0),0)</f>
        <v>0</v>
      </c>
      <c r="AW181">
        <f t="shared" ref="AW181:AW244" ca="1" si="114">SUM(AC181:AV181)</f>
        <v>19260300</v>
      </c>
      <c r="AX181">
        <f ca="1">('England+Wales COVID data'!$G$22*AC181/'England+Wales COVID data'!$D$22)</f>
        <v>13806.349999999999</v>
      </c>
      <c r="AY181">
        <f ca="1">('England+Wales COVID data'!$G$21*AD181/'England+Wales COVID data'!$D$21)</f>
        <v>13154.65</v>
      </c>
      <c r="AZ181">
        <f ca="1">('England+Wales COVID data'!$G$20*AE181/'England+Wales COVID data'!$D$20)</f>
        <v>12379.449999999999</v>
      </c>
      <c r="BA181">
        <f ca="1">('England+Wales COVID data'!$G$19*AF181/'England+Wales COVID data'!$D$19)</f>
        <v>8835.9500000000007</v>
      </c>
      <c r="BB181">
        <f ca="1">('England+Wales COVID data'!$G$18*AG181/'England+Wales COVID data'!$D$18)</f>
        <v>6117.0499999999993</v>
      </c>
      <c r="BC181">
        <f ca="1">('England+Wales COVID data'!$G$17*AH181/'England+Wales COVID data'!$D$17)</f>
        <v>3663.2</v>
      </c>
      <c r="BD181">
        <f ca="1">('England+Wales COVID data'!$G$16*AI181/'England+Wales COVID data'!$D$16)</f>
        <v>2598.2499999999995</v>
      </c>
      <c r="BE181">
        <f ca="1">('England+Wales COVID data'!$G$15*AJ181/'England+Wales COVID data'!$D$15)</f>
        <v>1789.8</v>
      </c>
      <c r="BF181">
        <f ca="1">('England+Wales COVID data'!$G$14*AK181/'England+Wales COVID data'!$D$14)</f>
        <v>613.73749040095652</v>
      </c>
      <c r="BG181">
        <f ca="1">('England+Wales COVID data'!$G$13*AL181/'England+Wales COVID data'!$D$13)</f>
        <v>0</v>
      </c>
      <c r="BH181">
        <f ca="1">('England+Wales COVID data'!$G$12*AM181/'England+Wales COVID data'!$D$12)</f>
        <v>0</v>
      </c>
      <c r="BI181">
        <f ca="1">('England+Wales COVID data'!$G$11*AN181/'England+Wales COVID data'!$D$11)</f>
        <v>0</v>
      </c>
      <c r="BJ181">
        <f ca="1">('England+Wales COVID data'!$G$10*AO181/'England+Wales COVID data'!$D$10)</f>
        <v>0</v>
      </c>
      <c r="BK181">
        <f ca="1">('England+Wales COVID data'!$G$9*AP181/'England+Wales COVID data'!$D$9)</f>
        <v>0</v>
      </c>
      <c r="BL181">
        <f ca="1">('England+Wales COVID data'!$G$8*AQ181/'England+Wales COVID data'!$D$8)</f>
        <v>0</v>
      </c>
      <c r="BM181">
        <f ca="1">('England+Wales COVID data'!$G$7*AR181/'England+Wales COVID data'!$D$7)</f>
        <v>0</v>
      </c>
      <c r="BN181">
        <f ca="1">('England+Wales COVID data'!$G$6*AS181/'England+Wales COVID data'!$D$6)</f>
        <v>0</v>
      </c>
      <c r="BO181">
        <f ca="1">('England+Wales COVID data'!$G$5*AT181/'England+Wales COVID data'!$D$5)</f>
        <v>0</v>
      </c>
      <c r="BP181">
        <f ca="1">('England+Wales COVID data'!$G$4*AU181/'England+Wales COVID data'!$D$4)</f>
        <v>0</v>
      </c>
      <c r="BQ181">
        <f ca="1">('England+Wales COVID data'!$G$3*AV181/'England+Wales COVID data'!$D$3)</f>
        <v>0</v>
      </c>
      <c r="BR181">
        <f t="shared" ref="BR181:BR244" ca="1" si="115">SUM(AX181:BQ181)</f>
        <v>62958.437490400953</v>
      </c>
      <c r="BS181">
        <f>100*AB181/'England+Wales COVID data'!$D$23</f>
        <v>39.623918535902973</v>
      </c>
      <c r="BT181">
        <f ca="1">100*BR181/'England+Wales COVID data'!$G$23</f>
        <v>92.520628806726066</v>
      </c>
    </row>
    <row r="182" spans="4:72" x14ac:dyDescent="0.4">
      <c r="D182" s="7">
        <f t="shared" si="91"/>
        <v>44352</v>
      </c>
      <c r="E182" s="1">
        <v>179</v>
      </c>
      <c r="F182" s="1">
        <f t="shared" si="92"/>
        <v>150000</v>
      </c>
      <c r="G182">
        <f>SUM($F$3:F181)</f>
        <v>23574000</v>
      </c>
      <c r="H182">
        <f>MIN(G182,'England+Wales COVID data'!$D$22)</f>
        <v>528959</v>
      </c>
      <c r="I182">
        <f>MIN(G182-SUM(H182),'England+Wales COVID data'!$D$21)</f>
        <v>918437</v>
      </c>
      <c r="J182">
        <f>MIN($G182-SUM($H182:I182),'England+Wales COVID data'!$D$20)</f>
        <v>1491797</v>
      </c>
      <c r="K182">
        <f>MIN($G182-SUM($H182:J182),'England+Wales COVID data'!$D$19)</f>
        <v>1985125</v>
      </c>
      <c r="L182">
        <f>MIN($G182-SUM($H182:K182),'England+Wales COVID data'!$D$18)</f>
        <v>2900152</v>
      </c>
      <c r="M182">
        <f>MIN($G182-SUM($H182:L182),'England+Wales COVID data'!$D$17)</f>
        <v>3006776</v>
      </c>
      <c r="N182">
        <f>MIN($G182-SUM($H182:M182),'England+Wales COVID data'!$D$16)</f>
        <v>3234026</v>
      </c>
      <c r="O182">
        <f>MIN($G182-SUM($H182:N182),'England+Wales COVID data'!$D$15)</f>
        <v>3785564</v>
      </c>
      <c r="P182">
        <f>MIN($G182-SUM($H182:O182),'England+Wales COVID data'!$D$14)</f>
        <v>4137131</v>
      </c>
      <c r="Q182">
        <f>MIN($G182-SUM($H182:P182),'England+Wales COVID data'!$D$13)</f>
        <v>1586033</v>
      </c>
      <c r="R182">
        <f>MIN($G182-SUM($H182:Q182),'England+Wales COVID data'!$D$12)</f>
        <v>0</v>
      </c>
      <c r="S182">
        <f>MIN($G182-SUM($H182:R182),'England+Wales COVID data'!$D$11)</f>
        <v>0</v>
      </c>
      <c r="T182">
        <f>MIN($G182-SUM($H182:S182),'England+Wales COVID data'!$D$10)</f>
        <v>0</v>
      </c>
      <c r="U182">
        <f>MIN($G182-SUM($H182:T182),'England+Wales COVID data'!$D$9)</f>
        <v>0</v>
      </c>
      <c r="V182">
        <f>MIN($G182-SUM($H182:U182),'England+Wales COVID data'!$D$8)</f>
        <v>0</v>
      </c>
      <c r="W182">
        <f>MIN($G182-SUM($H182:V182),'England+Wales COVID data'!$D$7)</f>
        <v>0</v>
      </c>
      <c r="X182">
        <f>MIN($G182-SUM($H182:W182),'England+Wales COVID data'!$D$6)</f>
        <v>0</v>
      </c>
      <c r="Y182">
        <f>MIN($G182-SUM($H182:X182),'England+Wales COVID data'!$D$5)</f>
        <v>0</v>
      </c>
      <c r="Z182">
        <f>MIN($G182-SUM($H182:Y182),'England+Wales COVID data'!$D$4)</f>
        <v>0</v>
      </c>
      <c r="AA182">
        <f>MIN($G182-SUM($H182:Z182),'England+Wales COVID data'!$D$3)</f>
        <v>0</v>
      </c>
      <c r="AB182">
        <f t="shared" si="93"/>
        <v>23574000</v>
      </c>
      <c r="AC182">
        <f t="shared" ca="1" si="94"/>
        <v>502511.05</v>
      </c>
      <c r="AD182">
        <f t="shared" ca="1" si="95"/>
        <v>872515.14999999991</v>
      </c>
      <c r="AE182">
        <f t="shared" ca="1" si="96"/>
        <v>1417207.15</v>
      </c>
      <c r="AF182">
        <f t="shared" ca="1" si="97"/>
        <v>1885868.75</v>
      </c>
      <c r="AG182">
        <f t="shared" ca="1" si="98"/>
        <v>2755144.4</v>
      </c>
      <c r="AH182">
        <f t="shared" ca="1" si="99"/>
        <v>2856437.1999999997</v>
      </c>
      <c r="AI182">
        <f t="shared" ca="1" si="100"/>
        <v>3072324.6999999997</v>
      </c>
      <c r="AJ182">
        <f t="shared" ca="1" si="101"/>
        <v>3596285.8</v>
      </c>
      <c r="AK182">
        <f t="shared" ca="1" si="102"/>
        <v>2444505.7999999998</v>
      </c>
      <c r="AL182">
        <f t="shared" ca="1" si="103"/>
        <v>0</v>
      </c>
      <c r="AM182">
        <f t="shared" ca="1" si="104"/>
        <v>0</v>
      </c>
      <c r="AN182">
        <f t="shared" ca="1" si="105"/>
        <v>0</v>
      </c>
      <c r="AO182">
        <f t="shared" ca="1" si="106"/>
        <v>0</v>
      </c>
      <c r="AP182">
        <f t="shared" ca="1" si="107"/>
        <v>0</v>
      </c>
      <c r="AQ182">
        <f t="shared" ca="1" si="108"/>
        <v>0</v>
      </c>
      <c r="AR182">
        <f t="shared" ca="1" si="109"/>
        <v>0</v>
      </c>
      <c r="AS182">
        <f t="shared" ca="1" si="110"/>
        <v>0</v>
      </c>
      <c r="AT182">
        <f t="shared" ca="1" si="111"/>
        <v>0</v>
      </c>
      <c r="AU182">
        <f t="shared" ca="1" si="112"/>
        <v>0</v>
      </c>
      <c r="AV182">
        <f t="shared" ca="1" si="113"/>
        <v>0</v>
      </c>
      <c r="AW182">
        <f t="shared" ca="1" si="114"/>
        <v>19402800</v>
      </c>
      <c r="AX182">
        <f ca="1">('England+Wales COVID data'!$G$22*AC182/'England+Wales COVID data'!$D$22)</f>
        <v>13806.349999999999</v>
      </c>
      <c r="AY182">
        <f ca="1">('England+Wales COVID data'!$G$21*AD182/'England+Wales COVID data'!$D$21)</f>
        <v>13154.65</v>
      </c>
      <c r="AZ182">
        <f ca="1">('England+Wales COVID data'!$G$20*AE182/'England+Wales COVID data'!$D$20)</f>
        <v>12379.449999999999</v>
      </c>
      <c r="BA182">
        <f ca="1">('England+Wales COVID data'!$G$19*AF182/'England+Wales COVID data'!$D$19)</f>
        <v>8835.9500000000007</v>
      </c>
      <c r="BB182">
        <f ca="1">('England+Wales COVID data'!$G$18*AG182/'England+Wales COVID data'!$D$18)</f>
        <v>6117.0499999999993</v>
      </c>
      <c r="BC182">
        <f ca="1">('England+Wales COVID data'!$G$17*AH182/'England+Wales COVID data'!$D$17)</f>
        <v>3663.2</v>
      </c>
      <c r="BD182">
        <f ca="1">('England+Wales COVID data'!$G$16*AI182/'England+Wales COVID data'!$D$16)</f>
        <v>2598.2499999999995</v>
      </c>
      <c r="BE182">
        <f ca="1">('England+Wales COVID data'!$G$15*AJ182/'England+Wales COVID data'!$D$15)</f>
        <v>1789.8</v>
      </c>
      <c r="BF182">
        <f ca="1">('England+Wales COVID data'!$G$14*AK182/'England+Wales COVID data'!$D$14)</f>
        <v>651.72939831975339</v>
      </c>
      <c r="BG182">
        <f ca="1">('England+Wales COVID data'!$G$13*AL182/'England+Wales COVID data'!$D$13)</f>
        <v>0</v>
      </c>
      <c r="BH182">
        <f ca="1">('England+Wales COVID data'!$G$12*AM182/'England+Wales COVID data'!$D$12)</f>
        <v>0</v>
      </c>
      <c r="BI182">
        <f ca="1">('England+Wales COVID data'!$G$11*AN182/'England+Wales COVID data'!$D$11)</f>
        <v>0</v>
      </c>
      <c r="BJ182">
        <f ca="1">('England+Wales COVID data'!$G$10*AO182/'England+Wales COVID data'!$D$10)</f>
        <v>0</v>
      </c>
      <c r="BK182">
        <f ca="1">('England+Wales COVID data'!$G$9*AP182/'England+Wales COVID data'!$D$9)</f>
        <v>0</v>
      </c>
      <c r="BL182">
        <f ca="1">('England+Wales COVID data'!$G$8*AQ182/'England+Wales COVID data'!$D$8)</f>
        <v>0</v>
      </c>
      <c r="BM182">
        <f ca="1">('England+Wales COVID data'!$G$7*AR182/'England+Wales COVID data'!$D$7)</f>
        <v>0</v>
      </c>
      <c r="BN182">
        <f ca="1">('England+Wales COVID data'!$G$6*AS182/'England+Wales COVID data'!$D$6)</f>
        <v>0</v>
      </c>
      <c r="BO182">
        <f ca="1">('England+Wales COVID data'!$G$5*AT182/'England+Wales COVID data'!$D$5)</f>
        <v>0</v>
      </c>
      <c r="BP182">
        <f ca="1">('England+Wales COVID data'!$G$4*AU182/'England+Wales COVID data'!$D$4)</f>
        <v>0</v>
      </c>
      <c r="BQ182">
        <f ca="1">('England+Wales COVID data'!$G$3*AV182/'England+Wales COVID data'!$D$3)</f>
        <v>0</v>
      </c>
      <c r="BR182">
        <f t="shared" ca="1" si="115"/>
        <v>62996.429398319749</v>
      </c>
      <c r="BS182">
        <f>100*AB182/'England+Wales COVID data'!$D$23</f>
        <v>39.877657768330636</v>
      </c>
      <c r="BT182">
        <f ca="1">100*BR182/'England+Wales COVID data'!$G$23</f>
        <v>92.576459849400052</v>
      </c>
    </row>
    <row r="183" spans="4:72" x14ac:dyDescent="0.4">
      <c r="D183" s="7">
        <f t="shared" si="91"/>
        <v>44353</v>
      </c>
      <c r="E183" s="1">
        <v>180</v>
      </c>
      <c r="F183" s="1">
        <f t="shared" si="92"/>
        <v>150000</v>
      </c>
      <c r="G183">
        <f>SUM($F$3:F182)</f>
        <v>23724000</v>
      </c>
      <c r="H183">
        <f>MIN(G183,'England+Wales COVID data'!$D$22)</f>
        <v>528959</v>
      </c>
      <c r="I183">
        <f>MIN(G183-SUM(H183),'England+Wales COVID data'!$D$21)</f>
        <v>918437</v>
      </c>
      <c r="J183">
        <f>MIN($G183-SUM($H183:I183),'England+Wales COVID data'!$D$20)</f>
        <v>1491797</v>
      </c>
      <c r="K183">
        <f>MIN($G183-SUM($H183:J183),'England+Wales COVID data'!$D$19)</f>
        <v>1985125</v>
      </c>
      <c r="L183">
        <f>MIN($G183-SUM($H183:K183),'England+Wales COVID data'!$D$18)</f>
        <v>2900152</v>
      </c>
      <c r="M183">
        <f>MIN($G183-SUM($H183:L183),'England+Wales COVID data'!$D$17)</f>
        <v>3006776</v>
      </c>
      <c r="N183">
        <f>MIN($G183-SUM($H183:M183),'England+Wales COVID data'!$D$16)</f>
        <v>3234026</v>
      </c>
      <c r="O183">
        <f>MIN($G183-SUM($H183:N183),'England+Wales COVID data'!$D$15)</f>
        <v>3785564</v>
      </c>
      <c r="P183">
        <f>MIN($G183-SUM($H183:O183),'England+Wales COVID data'!$D$14)</f>
        <v>4137131</v>
      </c>
      <c r="Q183">
        <f>MIN($G183-SUM($H183:P183),'England+Wales COVID data'!$D$13)</f>
        <v>1736033</v>
      </c>
      <c r="R183">
        <f>MIN($G183-SUM($H183:Q183),'England+Wales COVID data'!$D$12)</f>
        <v>0</v>
      </c>
      <c r="S183">
        <f>MIN($G183-SUM($H183:R183),'England+Wales COVID data'!$D$11)</f>
        <v>0</v>
      </c>
      <c r="T183">
        <f>MIN($G183-SUM($H183:S183),'England+Wales COVID data'!$D$10)</f>
        <v>0</v>
      </c>
      <c r="U183">
        <f>MIN($G183-SUM($H183:T183),'England+Wales COVID data'!$D$9)</f>
        <v>0</v>
      </c>
      <c r="V183">
        <f>MIN($G183-SUM($H183:U183),'England+Wales COVID data'!$D$8)</f>
        <v>0</v>
      </c>
      <c r="W183">
        <f>MIN($G183-SUM($H183:V183),'England+Wales COVID data'!$D$7)</f>
        <v>0</v>
      </c>
      <c r="X183">
        <f>MIN($G183-SUM($H183:W183),'England+Wales COVID data'!$D$6)</f>
        <v>0</v>
      </c>
      <c r="Y183">
        <f>MIN($G183-SUM($H183:X183),'England+Wales COVID data'!$D$5)</f>
        <v>0</v>
      </c>
      <c r="Z183">
        <f>MIN($G183-SUM($H183:Y183),'England+Wales COVID data'!$D$4)</f>
        <v>0</v>
      </c>
      <c r="AA183">
        <f>MIN($G183-SUM($H183:Z183),'England+Wales COVID data'!$D$3)</f>
        <v>0</v>
      </c>
      <c r="AB183">
        <f t="shared" si="93"/>
        <v>23724000</v>
      </c>
      <c r="AC183">
        <f t="shared" ca="1" si="94"/>
        <v>502511.05</v>
      </c>
      <c r="AD183">
        <f t="shared" ca="1" si="95"/>
        <v>872515.14999999991</v>
      </c>
      <c r="AE183">
        <f t="shared" ca="1" si="96"/>
        <v>1417207.15</v>
      </c>
      <c r="AF183">
        <f t="shared" ca="1" si="97"/>
        <v>1885868.75</v>
      </c>
      <c r="AG183">
        <f t="shared" ca="1" si="98"/>
        <v>2755144.4</v>
      </c>
      <c r="AH183">
        <f t="shared" ca="1" si="99"/>
        <v>2856437.1999999997</v>
      </c>
      <c r="AI183">
        <f t="shared" ca="1" si="100"/>
        <v>3072324.6999999997</v>
      </c>
      <c r="AJ183">
        <f t="shared" ca="1" si="101"/>
        <v>3596285.8</v>
      </c>
      <c r="AK183">
        <f t="shared" ca="1" si="102"/>
        <v>2587005.7999999998</v>
      </c>
      <c r="AL183">
        <f t="shared" ca="1" si="103"/>
        <v>0</v>
      </c>
      <c r="AM183">
        <f t="shared" ca="1" si="104"/>
        <v>0</v>
      </c>
      <c r="AN183">
        <f t="shared" ca="1" si="105"/>
        <v>0</v>
      </c>
      <c r="AO183">
        <f t="shared" ca="1" si="106"/>
        <v>0</v>
      </c>
      <c r="AP183">
        <f t="shared" ca="1" si="107"/>
        <v>0</v>
      </c>
      <c r="AQ183">
        <f t="shared" ca="1" si="108"/>
        <v>0</v>
      </c>
      <c r="AR183">
        <f t="shared" ca="1" si="109"/>
        <v>0</v>
      </c>
      <c r="AS183">
        <f t="shared" ca="1" si="110"/>
        <v>0</v>
      </c>
      <c r="AT183">
        <f t="shared" ca="1" si="111"/>
        <v>0</v>
      </c>
      <c r="AU183">
        <f t="shared" ca="1" si="112"/>
        <v>0</v>
      </c>
      <c r="AV183">
        <f t="shared" ca="1" si="113"/>
        <v>0</v>
      </c>
      <c r="AW183">
        <f t="shared" ca="1" si="114"/>
        <v>19545300</v>
      </c>
      <c r="AX183">
        <f ca="1">('England+Wales COVID data'!$G$22*AC183/'England+Wales COVID data'!$D$22)</f>
        <v>13806.349999999999</v>
      </c>
      <c r="AY183">
        <f ca="1">('England+Wales COVID data'!$G$21*AD183/'England+Wales COVID data'!$D$21)</f>
        <v>13154.65</v>
      </c>
      <c r="AZ183">
        <f ca="1">('England+Wales COVID data'!$G$20*AE183/'England+Wales COVID data'!$D$20)</f>
        <v>12379.449999999999</v>
      </c>
      <c r="BA183">
        <f ca="1">('England+Wales COVID data'!$G$19*AF183/'England+Wales COVID data'!$D$19)</f>
        <v>8835.9500000000007</v>
      </c>
      <c r="BB183">
        <f ca="1">('England+Wales COVID data'!$G$18*AG183/'England+Wales COVID data'!$D$18)</f>
        <v>6117.0499999999993</v>
      </c>
      <c r="BC183">
        <f ca="1">('England+Wales COVID data'!$G$17*AH183/'England+Wales COVID data'!$D$17)</f>
        <v>3663.2</v>
      </c>
      <c r="BD183">
        <f ca="1">('England+Wales COVID data'!$G$16*AI183/'England+Wales COVID data'!$D$16)</f>
        <v>2598.2499999999995</v>
      </c>
      <c r="BE183">
        <f ca="1">('England+Wales COVID data'!$G$15*AJ183/'England+Wales COVID data'!$D$15)</f>
        <v>1789.8</v>
      </c>
      <c r="BF183">
        <f ca="1">('England+Wales COVID data'!$G$14*AK183/'England+Wales COVID data'!$D$14)</f>
        <v>689.72130623855026</v>
      </c>
      <c r="BG183">
        <f ca="1">('England+Wales COVID data'!$G$13*AL183/'England+Wales COVID data'!$D$13)</f>
        <v>0</v>
      </c>
      <c r="BH183">
        <f ca="1">('England+Wales COVID data'!$G$12*AM183/'England+Wales COVID data'!$D$12)</f>
        <v>0</v>
      </c>
      <c r="BI183">
        <f ca="1">('England+Wales COVID data'!$G$11*AN183/'England+Wales COVID data'!$D$11)</f>
        <v>0</v>
      </c>
      <c r="BJ183">
        <f ca="1">('England+Wales COVID data'!$G$10*AO183/'England+Wales COVID data'!$D$10)</f>
        <v>0</v>
      </c>
      <c r="BK183">
        <f ca="1">('England+Wales COVID data'!$G$9*AP183/'England+Wales COVID data'!$D$9)</f>
        <v>0</v>
      </c>
      <c r="BL183">
        <f ca="1">('England+Wales COVID data'!$G$8*AQ183/'England+Wales COVID data'!$D$8)</f>
        <v>0</v>
      </c>
      <c r="BM183">
        <f ca="1">('England+Wales COVID data'!$G$7*AR183/'England+Wales COVID data'!$D$7)</f>
        <v>0</v>
      </c>
      <c r="BN183">
        <f ca="1">('England+Wales COVID data'!$G$6*AS183/'England+Wales COVID data'!$D$6)</f>
        <v>0</v>
      </c>
      <c r="BO183">
        <f ca="1">('England+Wales COVID data'!$G$5*AT183/'England+Wales COVID data'!$D$5)</f>
        <v>0</v>
      </c>
      <c r="BP183">
        <f ca="1">('England+Wales COVID data'!$G$4*AU183/'England+Wales COVID data'!$D$4)</f>
        <v>0</v>
      </c>
      <c r="BQ183">
        <f ca="1">('England+Wales COVID data'!$G$3*AV183/'England+Wales COVID data'!$D$3)</f>
        <v>0</v>
      </c>
      <c r="BR183">
        <f t="shared" ca="1" si="115"/>
        <v>63034.421306238546</v>
      </c>
      <c r="BS183">
        <f>100*AB183/'England+Wales COVID data'!$D$23</f>
        <v>40.131397000758291</v>
      </c>
      <c r="BT183">
        <f ca="1">100*BR183/'England+Wales COVID data'!$G$23</f>
        <v>92.632290892074053</v>
      </c>
    </row>
    <row r="184" spans="4:72" x14ac:dyDescent="0.4">
      <c r="D184" s="7">
        <f t="shared" si="91"/>
        <v>44354</v>
      </c>
      <c r="E184" s="1">
        <v>181</v>
      </c>
      <c r="F184" s="1">
        <f t="shared" si="92"/>
        <v>150000</v>
      </c>
      <c r="G184">
        <f>SUM($F$3:F183)</f>
        <v>23874000</v>
      </c>
      <c r="H184">
        <f>MIN(G184,'England+Wales COVID data'!$D$22)</f>
        <v>528959</v>
      </c>
      <c r="I184">
        <f>MIN(G184-SUM(H184),'England+Wales COVID data'!$D$21)</f>
        <v>918437</v>
      </c>
      <c r="J184">
        <f>MIN($G184-SUM($H184:I184),'England+Wales COVID data'!$D$20)</f>
        <v>1491797</v>
      </c>
      <c r="K184">
        <f>MIN($G184-SUM($H184:J184),'England+Wales COVID data'!$D$19)</f>
        <v>1985125</v>
      </c>
      <c r="L184">
        <f>MIN($G184-SUM($H184:K184),'England+Wales COVID data'!$D$18)</f>
        <v>2900152</v>
      </c>
      <c r="M184">
        <f>MIN($G184-SUM($H184:L184),'England+Wales COVID data'!$D$17)</f>
        <v>3006776</v>
      </c>
      <c r="N184">
        <f>MIN($G184-SUM($H184:M184),'England+Wales COVID data'!$D$16)</f>
        <v>3234026</v>
      </c>
      <c r="O184">
        <f>MIN($G184-SUM($H184:N184),'England+Wales COVID data'!$D$15)</f>
        <v>3785564</v>
      </c>
      <c r="P184">
        <f>MIN($G184-SUM($H184:O184),'England+Wales COVID data'!$D$14)</f>
        <v>4137131</v>
      </c>
      <c r="Q184">
        <f>MIN($G184-SUM($H184:P184),'England+Wales COVID data'!$D$13)</f>
        <v>1886033</v>
      </c>
      <c r="R184">
        <f>MIN($G184-SUM($H184:Q184),'England+Wales COVID data'!$D$12)</f>
        <v>0</v>
      </c>
      <c r="S184">
        <f>MIN($G184-SUM($H184:R184),'England+Wales COVID data'!$D$11)</f>
        <v>0</v>
      </c>
      <c r="T184">
        <f>MIN($G184-SUM($H184:S184),'England+Wales COVID data'!$D$10)</f>
        <v>0</v>
      </c>
      <c r="U184">
        <f>MIN($G184-SUM($H184:T184),'England+Wales COVID data'!$D$9)</f>
        <v>0</v>
      </c>
      <c r="V184">
        <f>MIN($G184-SUM($H184:U184),'England+Wales COVID data'!$D$8)</f>
        <v>0</v>
      </c>
      <c r="W184">
        <f>MIN($G184-SUM($H184:V184),'England+Wales COVID data'!$D$7)</f>
        <v>0</v>
      </c>
      <c r="X184">
        <f>MIN($G184-SUM($H184:W184),'England+Wales COVID data'!$D$6)</f>
        <v>0</v>
      </c>
      <c r="Y184">
        <f>MIN($G184-SUM($H184:X184),'England+Wales COVID data'!$D$5)</f>
        <v>0</v>
      </c>
      <c r="Z184">
        <f>MIN($G184-SUM($H184:Y184),'England+Wales COVID data'!$D$4)</f>
        <v>0</v>
      </c>
      <c r="AA184">
        <f>MIN($G184-SUM($H184:Z184),'England+Wales COVID data'!$D$3)</f>
        <v>0</v>
      </c>
      <c r="AB184">
        <f t="shared" si="93"/>
        <v>23874000</v>
      </c>
      <c r="AC184">
        <f t="shared" ca="1" si="94"/>
        <v>502511.05</v>
      </c>
      <c r="AD184">
        <f t="shared" ca="1" si="95"/>
        <v>872515.14999999991</v>
      </c>
      <c r="AE184">
        <f t="shared" ca="1" si="96"/>
        <v>1417207.15</v>
      </c>
      <c r="AF184">
        <f t="shared" ca="1" si="97"/>
        <v>1885868.75</v>
      </c>
      <c r="AG184">
        <f t="shared" ca="1" si="98"/>
        <v>2755144.4</v>
      </c>
      <c r="AH184">
        <f t="shared" ca="1" si="99"/>
        <v>2856437.1999999997</v>
      </c>
      <c r="AI184">
        <f t="shared" ca="1" si="100"/>
        <v>3072324.6999999997</v>
      </c>
      <c r="AJ184">
        <f t="shared" ca="1" si="101"/>
        <v>3596285.8</v>
      </c>
      <c r="AK184">
        <f t="shared" ca="1" si="102"/>
        <v>2729505.8</v>
      </c>
      <c r="AL184">
        <f t="shared" ca="1" si="103"/>
        <v>0</v>
      </c>
      <c r="AM184">
        <f t="shared" ca="1" si="104"/>
        <v>0</v>
      </c>
      <c r="AN184">
        <f t="shared" ca="1" si="105"/>
        <v>0</v>
      </c>
      <c r="AO184">
        <f t="shared" ca="1" si="106"/>
        <v>0</v>
      </c>
      <c r="AP184">
        <f t="shared" ca="1" si="107"/>
        <v>0</v>
      </c>
      <c r="AQ184">
        <f t="shared" ca="1" si="108"/>
        <v>0</v>
      </c>
      <c r="AR184">
        <f t="shared" ca="1" si="109"/>
        <v>0</v>
      </c>
      <c r="AS184">
        <f t="shared" ca="1" si="110"/>
        <v>0</v>
      </c>
      <c r="AT184">
        <f t="shared" ca="1" si="111"/>
        <v>0</v>
      </c>
      <c r="AU184">
        <f t="shared" ca="1" si="112"/>
        <v>0</v>
      </c>
      <c r="AV184">
        <f t="shared" ca="1" si="113"/>
        <v>0</v>
      </c>
      <c r="AW184">
        <f t="shared" ca="1" si="114"/>
        <v>19687800</v>
      </c>
      <c r="AX184">
        <f ca="1">('England+Wales COVID data'!$G$22*AC184/'England+Wales COVID data'!$D$22)</f>
        <v>13806.349999999999</v>
      </c>
      <c r="AY184">
        <f ca="1">('England+Wales COVID data'!$G$21*AD184/'England+Wales COVID data'!$D$21)</f>
        <v>13154.65</v>
      </c>
      <c r="AZ184">
        <f ca="1">('England+Wales COVID data'!$G$20*AE184/'England+Wales COVID data'!$D$20)</f>
        <v>12379.449999999999</v>
      </c>
      <c r="BA184">
        <f ca="1">('England+Wales COVID data'!$G$19*AF184/'England+Wales COVID data'!$D$19)</f>
        <v>8835.9500000000007</v>
      </c>
      <c r="BB184">
        <f ca="1">('England+Wales COVID data'!$G$18*AG184/'England+Wales COVID data'!$D$18)</f>
        <v>6117.0499999999993</v>
      </c>
      <c r="BC184">
        <f ca="1">('England+Wales COVID data'!$G$17*AH184/'England+Wales COVID data'!$D$17)</f>
        <v>3663.2</v>
      </c>
      <c r="BD184">
        <f ca="1">('England+Wales COVID data'!$G$16*AI184/'England+Wales COVID data'!$D$16)</f>
        <v>2598.2499999999995</v>
      </c>
      <c r="BE184">
        <f ca="1">('England+Wales COVID data'!$G$15*AJ184/'England+Wales COVID data'!$D$15)</f>
        <v>1789.8</v>
      </c>
      <c r="BF184">
        <f ca="1">('England+Wales COVID data'!$G$14*AK184/'England+Wales COVID data'!$D$14)</f>
        <v>727.71321415734712</v>
      </c>
      <c r="BG184">
        <f ca="1">('England+Wales COVID data'!$G$13*AL184/'England+Wales COVID data'!$D$13)</f>
        <v>0</v>
      </c>
      <c r="BH184">
        <f ca="1">('England+Wales COVID data'!$G$12*AM184/'England+Wales COVID data'!$D$12)</f>
        <v>0</v>
      </c>
      <c r="BI184">
        <f ca="1">('England+Wales COVID data'!$G$11*AN184/'England+Wales COVID data'!$D$11)</f>
        <v>0</v>
      </c>
      <c r="BJ184">
        <f ca="1">('England+Wales COVID data'!$G$10*AO184/'England+Wales COVID data'!$D$10)</f>
        <v>0</v>
      </c>
      <c r="BK184">
        <f ca="1">('England+Wales COVID data'!$G$9*AP184/'England+Wales COVID data'!$D$9)</f>
        <v>0</v>
      </c>
      <c r="BL184">
        <f ca="1">('England+Wales COVID data'!$G$8*AQ184/'England+Wales COVID data'!$D$8)</f>
        <v>0</v>
      </c>
      <c r="BM184">
        <f ca="1">('England+Wales COVID data'!$G$7*AR184/'England+Wales COVID data'!$D$7)</f>
        <v>0</v>
      </c>
      <c r="BN184">
        <f ca="1">('England+Wales COVID data'!$G$6*AS184/'England+Wales COVID data'!$D$6)</f>
        <v>0</v>
      </c>
      <c r="BO184">
        <f ca="1">('England+Wales COVID data'!$G$5*AT184/'England+Wales COVID data'!$D$5)</f>
        <v>0</v>
      </c>
      <c r="BP184">
        <f ca="1">('England+Wales COVID data'!$G$4*AU184/'England+Wales COVID data'!$D$4)</f>
        <v>0</v>
      </c>
      <c r="BQ184">
        <f ca="1">('England+Wales COVID data'!$G$3*AV184/'England+Wales COVID data'!$D$3)</f>
        <v>0</v>
      </c>
      <c r="BR184">
        <f t="shared" ca="1" si="115"/>
        <v>63072.413214157343</v>
      </c>
      <c r="BS184">
        <f>100*AB184/'England+Wales COVID data'!$D$23</f>
        <v>40.385136233185946</v>
      </c>
      <c r="BT184">
        <f ca="1">100*BR184/'England+Wales COVID data'!$G$23</f>
        <v>92.68812193474804</v>
      </c>
    </row>
    <row r="185" spans="4:72" x14ac:dyDescent="0.4">
      <c r="D185" s="7">
        <f t="shared" si="91"/>
        <v>44355</v>
      </c>
      <c r="E185" s="1">
        <v>182</v>
      </c>
      <c r="F185" s="1">
        <f t="shared" si="92"/>
        <v>150000</v>
      </c>
      <c r="G185">
        <f>SUM($F$3:F184)</f>
        <v>24024000</v>
      </c>
      <c r="H185">
        <f>MIN(G185,'England+Wales COVID data'!$D$22)</f>
        <v>528959</v>
      </c>
      <c r="I185">
        <f>MIN(G185-SUM(H185),'England+Wales COVID data'!$D$21)</f>
        <v>918437</v>
      </c>
      <c r="J185">
        <f>MIN($G185-SUM($H185:I185),'England+Wales COVID data'!$D$20)</f>
        <v>1491797</v>
      </c>
      <c r="K185">
        <f>MIN($G185-SUM($H185:J185),'England+Wales COVID data'!$D$19)</f>
        <v>1985125</v>
      </c>
      <c r="L185">
        <f>MIN($G185-SUM($H185:K185),'England+Wales COVID data'!$D$18)</f>
        <v>2900152</v>
      </c>
      <c r="M185">
        <f>MIN($G185-SUM($H185:L185),'England+Wales COVID data'!$D$17)</f>
        <v>3006776</v>
      </c>
      <c r="N185">
        <f>MIN($G185-SUM($H185:M185),'England+Wales COVID data'!$D$16)</f>
        <v>3234026</v>
      </c>
      <c r="O185">
        <f>MIN($G185-SUM($H185:N185),'England+Wales COVID data'!$D$15)</f>
        <v>3785564</v>
      </c>
      <c r="P185">
        <f>MIN($G185-SUM($H185:O185),'England+Wales COVID data'!$D$14)</f>
        <v>4137131</v>
      </c>
      <c r="Q185">
        <f>MIN($G185-SUM($H185:P185),'England+Wales COVID data'!$D$13)</f>
        <v>2036033</v>
      </c>
      <c r="R185">
        <f>MIN($G185-SUM($H185:Q185),'England+Wales COVID data'!$D$12)</f>
        <v>0</v>
      </c>
      <c r="S185">
        <f>MIN($G185-SUM($H185:R185),'England+Wales COVID data'!$D$11)</f>
        <v>0</v>
      </c>
      <c r="T185">
        <f>MIN($G185-SUM($H185:S185),'England+Wales COVID data'!$D$10)</f>
        <v>0</v>
      </c>
      <c r="U185">
        <f>MIN($G185-SUM($H185:T185),'England+Wales COVID data'!$D$9)</f>
        <v>0</v>
      </c>
      <c r="V185">
        <f>MIN($G185-SUM($H185:U185),'England+Wales COVID data'!$D$8)</f>
        <v>0</v>
      </c>
      <c r="W185">
        <f>MIN($G185-SUM($H185:V185),'England+Wales COVID data'!$D$7)</f>
        <v>0</v>
      </c>
      <c r="X185">
        <f>MIN($G185-SUM($H185:W185),'England+Wales COVID data'!$D$6)</f>
        <v>0</v>
      </c>
      <c r="Y185">
        <f>MIN($G185-SUM($H185:X185),'England+Wales COVID data'!$D$5)</f>
        <v>0</v>
      </c>
      <c r="Z185">
        <f>MIN($G185-SUM($H185:Y185),'England+Wales COVID data'!$D$4)</f>
        <v>0</v>
      </c>
      <c r="AA185">
        <f>MIN($G185-SUM($H185:Z185),'England+Wales COVID data'!$D$3)</f>
        <v>0</v>
      </c>
      <c r="AB185">
        <f t="shared" si="93"/>
        <v>24024000</v>
      </c>
      <c r="AC185">
        <f t="shared" ca="1" si="94"/>
        <v>502511.05</v>
      </c>
      <c r="AD185">
        <f t="shared" ca="1" si="95"/>
        <v>872515.14999999991</v>
      </c>
      <c r="AE185">
        <f t="shared" ca="1" si="96"/>
        <v>1417207.15</v>
      </c>
      <c r="AF185">
        <f t="shared" ca="1" si="97"/>
        <v>1885868.75</v>
      </c>
      <c r="AG185">
        <f t="shared" ca="1" si="98"/>
        <v>2755144.4</v>
      </c>
      <c r="AH185">
        <f t="shared" ca="1" si="99"/>
        <v>2856437.1999999997</v>
      </c>
      <c r="AI185">
        <f t="shared" ca="1" si="100"/>
        <v>3072324.6999999997</v>
      </c>
      <c r="AJ185">
        <f t="shared" ca="1" si="101"/>
        <v>3596285.8</v>
      </c>
      <c r="AK185">
        <f t="shared" ca="1" si="102"/>
        <v>2872005.8</v>
      </c>
      <c r="AL185">
        <f t="shared" ca="1" si="103"/>
        <v>0</v>
      </c>
      <c r="AM185">
        <f t="shared" ca="1" si="104"/>
        <v>0</v>
      </c>
      <c r="AN185">
        <f t="shared" ca="1" si="105"/>
        <v>0</v>
      </c>
      <c r="AO185">
        <f t="shared" ca="1" si="106"/>
        <v>0</v>
      </c>
      <c r="AP185">
        <f t="shared" ca="1" si="107"/>
        <v>0</v>
      </c>
      <c r="AQ185">
        <f t="shared" ca="1" si="108"/>
        <v>0</v>
      </c>
      <c r="AR185">
        <f t="shared" ca="1" si="109"/>
        <v>0</v>
      </c>
      <c r="AS185">
        <f t="shared" ca="1" si="110"/>
        <v>0</v>
      </c>
      <c r="AT185">
        <f t="shared" ca="1" si="111"/>
        <v>0</v>
      </c>
      <c r="AU185">
        <f t="shared" ca="1" si="112"/>
        <v>0</v>
      </c>
      <c r="AV185">
        <f t="shared" ca="1" si="113"/>
        <v>0</v>
      </c>
      <c r="AW185">
        <f t="shared" ca="1" si="114"/>
        <v>19830300</v>
      </c>
      <c r="AX185">
        <f ca="1">('England+Wales COVID data'!$G$22*AC185/'England+Wales COVID data'!$D$22)</f>
        <v>13806.349999999999</v>
      </c>
      <c r="AY185">
        <f ca="1">('England+Wales COVID data'!$G$21*AD185/'England+Wales COVID data'!$D$21)</f>
        <v>13154.65</v>
      </c>
      <c r="AZ185">
        <f ca="1">('England+Wales COVID data'!$G$20*AE185/'England+Wales COVID data'!$D$20)</f>
        <v>12379.449999999999</v>
      </c>
      <c r="BA185">
        <f ca="1">('England+Wales COVID data'!$G$19*AF185/'England+Wales COVID data'!$D$19)</f>
        <v>8835.9500000000007</v>
      </c>
      <c r="BB185">
        <f ca="1">('England+Wales COVID data'!$G$18*AG185/'England+Wales COVID data'!$D$18)</f>
        <v>6117.0499999999993</v>
      </c>
      <c r="BC185">
        <f ca="1">('England+Wales COVID data'!$G$17*AH185/'England+Wales COVID data'!$D$17)</f>
        <v>3663.2</v>
      </c>
      <c r="BD185">
        <f ca="1">('England+Wales COVID data'!$G$16*AI185/'England+Wales COVID data'!$D$16)</f>
        <v>2598.2499999999995</v>
      </c>
      <c r="BE185">
        <f ca="1">('England+Wales COVID data'!$G$15*AJ185/'England+Wales COVID data'!$D$15)</f>
        <v>1789.8</v>
      </c>
      <c r="BF185">
        <f ca="1">('England+Wales COVID data'!$G$14*AK185/'England+Wales COVID data'!$D$14)</f>
        <v>765.70512207614399</v>
      </c>
      <c r="BG185">
        <f ca="1">('England+Wales COVID data'!$G$13*AL185/'England+Wales COVID data'!$D$13)</f>
        <v>0</v>
      </c>
      <c r="BH185">
        <f ca="1">('England+Wales COVID data'!$G$12*AM185/'England+Wales COVID data'!$D$12)</f>
        <v>0</v>
      </c>
      <c r="BI185">
        <f ca="1">('England+Wales COVID data'!$G$11*AN185/'England+Wales COVID data'!$D$11)</f>
        <v>0</v>
      </c>
      <c r="BJ185">
        <f ca="1">('England+Wales COVID data'!$G$10*AO185/'England+Wales COVID data'!$D$10)</f>
        <v>0</v>
      </c>
      <c r="BK185">
        <f ca="1">('England+Wales COVID data'!$G$9*AP185/'England+Wales COVID data'!$D$9)</f>
        <v>0</v>
      </c>
      <c r="BL185">
        <f ca="1">('England+Wales COVID data'!$G$8*AQ185/'England+Wales COVID data'!$D$8)</f>
        <v>0</v>
      </c>
      <c r="BM185">
        <f ca="1">('England+Wales COVID data'!$G$7*AR185/'England+Wales COVID data'!$D$7)</f>
        <v>0</v>
      </c>
      <c r="BN185">
        <f ca="1">('England+Wales COVID data'!$G$6*AS185/'England+Wales COVID data'!$D$6)</f>
        <v>0</v>
      </c>
      <c r="BO185">
        <f ca="1">('England+Wales COVID data'!$G$5*AT185/'England+Wales COVID data'!$D$5)</f>
        <v>0</v>
      </c>
      <c r="BP185">
        <f ca="1">('England+Wales COVID data'!$G$4*AU185/'England+Wales COVID data'!$D$4)</f>
        <v>0</v>
      </c>
      <c r="BQ185">
        <f ca="1">('England+Wales COVID data'!$G$3*AV185/'England+Wales COVID data'!$D$3)</f>
        <v>0</v>
      </c>
      <c r="BR185">
        <f t="shared" ca="1" si="115"/>
        <v>63110.405122076139</v>
      </c>
      <c r="BS185">
        <f>100*AB185/'England+Wales COVID data'!$D$23</f>
        <v>40.638875465613609</v>
      </c>
      <c r="BT185">
        <f ca="1">100*BR185/'England+Wales COVID data'!$G$23</f>
        <v>92.743952977422026</v>
      </c>
    </row>
    <row r="186" spans="4:72" x14ac:dyDescent="0.4">
      <c r="D186" s="7">
        <f t="shared" si="91"/>
        <v>44356</v>
      </c>
      <c r="E186" s="1">
        <v>183</v>
      </c>
      <c r="F186" s="1">
        <f t="shared" si="92"/>
        <v>150000</v>
      </c>
      <c r="G186">
        <f>SUM($F$3:F185)</f>
        <v>24174000</v>
      </c>
      <c r="H186">
        <f>MIN(G186,'England+Wales COVID data'!$D$22)</f>
        <v>528959</v>
      </c>
      <c r="I186">
        <f>MIN(G186-SUM(H186),'England+Wales COVID data'!$D$21)</f>
        <v>918437</v>
      </c>
      <c r="J186">
        <f>MIN($G186-SUM($H186:I186),'England+Wales COVID data'!$D$20)</f>
        <v>1491797</v>
      </c>
      <c r="K186">
        <f>MIN($G186-SUM($H186:J186),'England+Wales COVID data'!$D$19)</f>
        <v>1985125</v>
      </c>
      <c r="L186">
        <f>MIN($G186-SUM($H186:K186),'England+Wales COVID data'!$D$18)</f>
        <v>2900152</v>
      </c>
      <c r="M186">
        <f>MIN($G186-SUM($H186:L186),'England+Wales COVID data'!$D$17)</f>
        <v>3006776</v>
      </c>
      <c r="N186">
        <f>MIN($G186-SUM($H186:M186),'England+Wales COVID data'!$D$16)</f>
        <v>3234026</v>
      </c>
      <c r="O186">
        <f>MIN($G186-SUM($H186:N186),'England+Wales COVID data'!$D$15)</f>
        <v>3785564</v>
      </c>
      <c r="P186">
        <f>MIN($G186-SUM($H186:O186),'England+Wales COVID data'!$D$14)</f>
        <v>4137131</v>
      </c>
      <c r="Q186">
        <f>MIN($G186-SUM($H186:P186),'England+Wales COVID data'!$D$13)</f>
        <v>2186033</v>
      </c>
      <c r="R186">
        <f>MIN($G186-SUM($H186:Q186),'England+Wales COVID data'!$D$12)</f>
        <v>0</v>
      </c>
      <c r="S186">
        <f>MIN($G186-SUM($H186:R186),'England+Wales COVID data'!$D$11)</f>
        <v>0</v>
      </c>
      <c r="T186">
        <f>MIN($G186-SUM($H186:S186),'England+Wales COVID data'!$D$10)</f>
        <v>0</v>
      </c>
      <c r="U186">
        <f>MIN($G186-SUM($H186:T186),'England+Wales COVID data'!$D$9)</f>
        <v>0</v>
      </c>
      <c r="V186">
        <f>MIN($G186-SUM($H186:U186),'England+Wales COVID data'!$D$8)</f>
        <v>0</v>
      </c>
      <c r="W186">
        <f>MIN($G186-SUM($H186:V186),'England+Wales COVID data'!$D$7)</f>
        <v>0</v>
      </c>
      <c r="X186">
        <f>MIN($G186-SUM($H186:W186),'England+Wales COVID data'!$D$6)</f>
        <v>0</v>
      </c>
      <c r="Y186">
        <f>MIN($G186-SUM($H186:X186),'England+Wales COVID data'!$D$5)</f>
        <v>0</v>
      </c>
      <c r="Z186">
        <f>MIN($G186-SUM($H186:Y186),'England+Wales COVID data'!$D$4)</f>
        <v>0</v>
      </c>
      <c r="AA186">
        <f>MIN($G186-SUM($H186:Z186),'England+Wales COVID data'!$D$3)</f>
        <v>0</v>
      </c>
      <c r="AB186">
        <f t="shared" si="93"/>
        <v>24174000</v>
      </c>
      <c r="AC186">
        <f t="shared" ca="1" si="94"/>
        <v>502511.05</v>
      </c>
      <c r="AD186">
        <f t="shared" ca="1" si="95"/>
        <v>872515.14999999991</v>
      </c>
      <c r="AE186">
        <f t="shared" ca="1" si="96"/>
        <v>1417207.15</v>
      </c>
      <c r="AF186">
        <f t="shared" ca="1" si="97"/>
        <v>1885868.75</v>
      </c>
      <c r="AG186">
        <f t="shared" ca="1" si="98"/>
        <v>2755144.4</v>
      </c>
      <c r="AH186">
        <f t="shared" ca="1" si="99"/>
        <v>2856437.1999999997</v>
      </c>
      <c r="AI186">
        <f t="shared" ca="1" si="100"/>
        <v>3072324.6999999997</v>
      </c>
      <c r="AJ186">
        <f t="shared" ca="1" si="101"/>
        <v>3596285.8</v>
      </c>
      <c r="AK186">
        <f t="shared" ca="1" si="102"/>
        <v>3014505.8</v>
      </c>
      <c r="AL186">
        <f t="shared" ca="1" si="103"/>
        <v>0</v>
      </c>
      <c r="AM186">
        <f t="shared" ca="1" si="104"/>
        <v>0</v>
      </c>
      <c r="AN186">
        <f t="shared" ca="1" si="105"/>
        <v>0</v>
      </c>
      <c r="AO186">
        <f t="shared" ca="1" si="106"/>
        <v>0</v>
      </c>
      <c r="AP186">
        <f t="shared" ca="1" si="107"/>
        <v>0</v>
      </c>
      <c r="AQ186">
        <f t="shared" ca="1" si="108"/>
        <v>0</v>
      </c>
      <c r="AR186">
        <f t="shared" ca="1" si="109"/>
        <v>0</v>
      </c>
      <c r="AS186">
        <f t="shared" ca="1" si="110"/>
        <v>0</v>
      </c>
      <c r="AT186">
        <f t="shared" ca="1" si="111"/>
        <v>0</v>
      </c>
      <c r="AU186">
        <f t="shared" ca="1" si="112"/>
        <v>0</v>
      </c>
      <c r="AV186">
        <f t="shared" ca="1" si="113"/>
        <v>0</v>
      </c>
      <c r="AW186">
        <f t="shared" ca="1" si="114"/>
        <v>19972800</v>
      </c>
      <c r="AX186">
        <f ca="1">('England+Wales COVID data'!$G$22*AC186/'England+Wales COVID data'!$D$22)</f>
        <v>13806.349999999999</v>
      </c>
      <c r="AY186">
        <f ca="1">('England+Wales COVID data'!$G$21*AD186/'England+Wales COVID data'!$D$21)</f>
        <v>13154.65</v>
      </c>
      <c r="AZ186">
        <f ca="1">('England+Wales COVID data'!$G$20*AE186/'England+Wales COVID data'!$D$20)</f>
        <v>12379.449999999999</v>
      </c>
      <c r="BA186">
        <f ca="1">('England+Wales COVID data'!$G$19*AF186/'England+Wales COVID data'!$D$19)</f>
        <v>8835.9500000000007</v>
      </c>
      <c r="BB186">
        <f ca="1">('England+Wales COVID data'!$G$18*AG186/'England+Wales COVID data'!$D$18)</f>
        <v>6117.0499999999993</v>
      </c>
      <c r="BC186">
        <f ca="1">('England+Wales COVID data'!$G$17*AH186/'England+Wales COVID data'!$D$17)</f>
        <v>3663.2</v>
      </c>
      <c r="BD186">
        <f ca="1">('England+Wales COVID data'!$G$16*AI186/'England+Wales COVID data'!$D$16)</f>
        <v>2598.2499999999995</v>
      </c>
      <c r="BE186">
        <f ca="1">('England+Wales COVID data'!$G$15*AJ186/'England+Wales COVID data'!$D$15)</f>
        <v>1789.8</v>
      </c>
      <c r="BF186">
        <f ca="1">('England+Wales COVID data'!$G$14*AK186/'England+Wales COVID data'!$D$14)</f>
        <v>803.69702999494086</v>
      </c>
      <c r="BG186">
        <f ca="1">('England+Wales COVID data'!$G$13*AL186/'England+Wales COVID data'!$D$13)</f>
        <v>0</v>
      </c>
      <c r="BH186">
        <f ca="1">('England+Wales COVID data'!$G$12*AM186/'England+Wales COVID data'!$D$12)</f>
        <v>0</v>
      </c>
      <c r="BI186">
        <f ca="1">('England+Wales COVID data'!$G$11*AN186/'England+Wales COVID data'!$D$11)</f>
        <v>0</v>
      </c>
      <c r="BJ186">
        <f ca="1">('England+Wales COVID data'!$G$10*AO186/'England+Wales COVID data'!$D$10)</f>
        <v>0</v>
      </c>
      <c r="BK186">
        <f ca="1">('England+Wales COVID data'!$G$9*AP186/'England+Wales COVID data'!$D$9)</f>
        <v>0</v>
      </c>
      <c r="BL186">
        <f ca="1">('England+Wales COVID data'!$G$8*AQ186/'England+Wales COVID data'!$D$8)</f>
        <v>0</v>
      </c>
      <c r="BM186">
        <f ca="1">('England+Wales COVID data'!$G$7*AR186/'England+Wales COVID data'!$D$7)</f>
        <v>0</v>
      </c>
      <c r="BN186">
        <f ca="1">('England+Wales COVID data'!$G$6*AS186/'England+Wales COVID data'!$D$6)</f>
        <v>0</v>
      </c>
      <c r="BO186">
        <f ca="1">('England+Wales COVID data'!$G$5*AT186/'England+Wales COVID data'!$D$5)</f>
        <v>0</v>
      </c>
      <c r="BP186">
        <f ca="1">('England+Wales COVID data'!$G$4*AU186/'England+Wales COVID data'!$D$4)</f>
        <v>0</v>
      </c>
      <c r="BQ186">
        <f ca="1">('England+Wales COVID data'!$G$3*AV186/'England+Wales COVID data'!$D$3)</f>
        <v>0</v>
      </c>
      <c r="BR186">
        <f t="shared" ca="1" si="115"/>
        <v>63148.397029994936</v>
      </c>
      <c r="BS186">
        <f>100*AB186/'England+Wales COVID data'!$D$23</f>
        <v>40.892614698041264</v>
      </c>
      <c r="BT186">
        <f ca="1">100*BR186/'England+Wales COVID data'!$G$23</f>
        <v>92.799784020096027</v>
      </c>
    </row>
    <row r="187" spans="4:72" x14ac:dyDescent="0.4">
      <c r="D187" s="7">
        <f t="shared" si="91"/>
        <v>44357</v>
      </c>
      <c r="E187" s="1">
        <v>184</v>
      </c>
      <c r="F187" s="1">
        <f t="shared" si="92"/>
        <v>150000</v>
      </c>
      <c r="G187">
        <f>SUM($F$3:F186)</f>
        <v>24324000</v>
      </c>
      <c r="H187">
        <f>MIN(G187,'England+Wales COVID data'!$D$22)</f>
        <v>528959</v>
      </c>
      <c r="I187">
        <f>MIN(G187-SUM(H187),'England+Wales COVID data'!$D$21)</f>
        <v>918437</v>
      </c>
      <c r="J187">
        <f>MIN($G187-SUM($H187:I187),'England+Wales COVID data'!$D$20)</f>
        <v>1491797</v>
      </c>
      <c r="K187">
        <f>MIN($G187-SUM($H187:J187),'England+Wales COVID data'!$D$19)</f>
        <v>1985125</v>
      </c>
      <c r="L187">
        <f>MIN($G187-SUM($H187:K187),'England+Wales COVID data'!$D$18)</f>
        <v>2900152</v>
      </c>
      <c r="M187">
        <f>MIN($G187-SUM($H187:L187),'England+Wales COVID data'!$D$17)</f>
        <v>3006776</v>
      </c>
      <c r="N187">
        <f>MIN($G187-SUM($H187:M187),'England+Wales COVID data'!$D$16)</f>
        <v>3234026</v>
      </c>
      <c r="O187">
        <f>MIN($G187-SUM($H187:N187),'England+Wales COVID data'!$D$15)</f>
        <v>3785564</v>
      </c>
      <c r="P187">
        <f>MIN($G187-SUM($H187:O187),'England+Wales COVID data'!$D$14)</f>
        <v>4137131</v>
      </c>
      <c r="Q187">
        <f>MIN($G187-SUM($H187:P187),'England+Wales COVID data'!$D$13)</f>
        <v>2336033</v>
      </c>
      <c r="R187">
        <f>MIN($G187-SUM($H187:Q187),'England+Wales COVID data'!$D$12)</f>
        <v>0</v>
      </c>
      <c r="S187">
        <f>MIN($G187-SUM($H187:R187),'England+Wales COVID data'!$D$11)</f>
        <v>0</v>
      </c>
      <c r="T187">
        <f>MIN($G187-SUM($H187:S187),'England+Wales COVID data'!$D$10)</f>
        <v>0</v>
      </c>
      <c r="U187">
        <f>MIN($G187-SUM($H187:T187),'England+Wales COVID data'!$D$9)</f>
        <v>0</v>
      </c>
      <c r="V187">
        <f>MIN($G187-SUM($H187:U187),'England+Wales COVID data'!$D$8)</f>
        <v>0</v>
      </c>
      <c r="W187">
        <f>MIN($G187-SUM($H187:V187),'England+Wales COVID data'!$D$7)</f>
        <v>0</v>
      </c>
      <c r="X187">
        <f>MIN($G187-SUM($H187:W187),'England+Wales COVID data'!$D$6)</f>
        <v>0</v>
      </c>
      <c r="Y187">
        <f>MIN($G187-SUM($H187:X187),'England+Wales COVID data'!$D$5)</f>
        <v>0</v>
      </c>
      <c r="Z187">
        <f>MIN($G187-SUM($H187:Y187),'England+Wales COVID data'!$D$4)</f>
        <v>0</v>
      </c>
      <c r="AA187">
        <f>MIN($G187-SUM($H187:Z187),'England+Wales COVID data'!$D$3)</f>
        <v>0</v>
      </c>
      <c r="AB187">
        <f t="shared" si="93"/>
        <v>24324000</v>
      </c>
      <c r="AC187">
        <f t="shared" ca="1" si="94"/>
        <v>502511.05</v>
      </c>
      <c r="AD187">
        <f t="shared" ca="1" si="95"/>
        <v>872515.14999999991</v>
      </c>
      <c r="AE187">
        <f t="shared" ca="1" si="96"/>
        <v>1417207.15</v>
      </c>
      <c r="AF187">
        <f t="shared" ca="1" si="97"/>
        <v>1885868.75</v>
      </c>
      <c r="AG187">
        <f t="shared" ca="1" si="98"/>
        <v>2755144.4</v>
      </c>
      <c r="AH187">
        <f t="shared" ca="1" si="99"/>
        <v>2856437.1999999997</v>
      </c>
      <c r="AI187">
        <f t="shared" ca="1" si="100"/>
        <v>3072324.6999999997</v>
      </c>
      <c r="AJ187">
        <f t="shared" ca="1" si="101"/>
        <v>3596285.8</v>
      </c>
      <c r="AK187">
        <f t="shared" ca="1" si="102"/>
        <v>3157005.8</v>
      </c>
      <c r="AL187">
        <f t="shared" ca="1" si="103"/>
        <v>0</v>
      </c>
      <c r="AM187">
        <f t="shared" ca="1" si="104"/>
        <v>0</v>
      </c>
      <c r="AN187">
        <f t="shared" ca="1" si="105"/>
        <v>0</v>
      </c>
      <c r="AO187">
        <f t="shared" ca="1" si="106"/>
        <v>0</v>
      </c>
      <c r="AP187">
        <f t="shared" ca="1" si="107"/>
        <v>0</v>
      </c>
      <c r="AQ187">
        <f t="shared" ca="1" si="108"/>
        <v>0</v>
      </c>
      <c r="AR187">
        <f t="shared" ca="1" si="109"/>
        <v>0</v>
      </c>
      <c r="AS187">
        <f t="shared" ca="1" si="110"/>
        <v>0</v>
      </c>
      <c r="AT187">
        <f t="shared" ca="1" si="111"/>
        <v>0</v>
      </c>
      <c r="AU187">
        <f t="shared" ca="1" si="112"/>
        <v>0</v>
      </c>
      <c r="AV187">
        <f t="shared" ca="1" si="113"/>
        <v>0</v>
      </c>
      <c r="AW187">
        <f t="shared" ca="1" si="114"/>
        <v>20115300</v>
      </c>
      <c r="AX187">
        <f ca="1">('England+Wales COVID data'!$G$22*AC187/'England+Wales COVID data'!$D$22)</f>
        <v>13806.349999999999</v>
      </c>
      <c r="AY187">
        <f ca="1">('England+Wales COVID data'!$G$21*AD187/'England+Wales COVID data'!$D$21)</f>
        <v>13154.65</v>
      </c>
      <c r="AZ187">
        <f ca="1">('England+Wales COVID data'!$G$20*AE187/'England+Wales COVID data'!$D$20)</f>
        <v>12379.449999999999</v>
      </c>
      <c r="BA187">
        <f ca="1">('England+Wales COVID data'!$G$19*AF187/'England+Wales COVID data'!$D$19)</f>
        <v>8835.9500000000007</v>
      </c>
      <c r="BB187">
        <f ca="1">('England+Wales COVID data'!$G$18*AG187/'England+Wales COVID data'!$D$18)</f>
        <v>6117.0499999999993</v>
      </c>
      <c r="BC187">
        <f ca="1">('England+Wales COVID data'!$G$17*AH187/'England+Wales COVID data'!$D$17)</f>
        <v>3663.2</v>
      </c>
      <c r="BD187">
        <f ca="1">('England+Wales COVID data'!$G$16*AI187/'England+Wales COVID data'!$D$16)</f>
        <v>2598.2499999999995</v>
      </c>
      <c r="BE187">
        <f ca="1">('England+Wales COVID data'!$G$15*AJ187/'England+Wales COVID data'!$D$15)</f>
        <v>1789.8</v>
      </c>
      <c r="BF187">
        <f ca="1">('England+Wales COVID data'!$G$14*AK187/'England+Wales COVID data'!$D$14)</f>
        <v>841.68893791373773</v>
      </c>
      <c r="BG187">
        <f ca="1">('England+Wales COVID data'!$G$13*AL187/'England+Wales COVID data'!$D$13)</f>
        <v>0</v>
      </c>
      <c r="BH187">
        <f ca="1">('England+Wales COVID data'!$G$12*AM187/'England+Wales COVID data'!$D$12)</f>
        <v>0</v>
      </c>
      <c r="BI187">
        <f ca="1">('England+Wales COVID data'!$G$11*AN187/'England+Wales COVID data'!$D$11)</f>
        <v>0</v>
      </c>
      <c r="BJ187">
        <f ca="1">('England+Wales COVID data'!$G$10*AO187/'England+Wales COVID data'!$D$10)</f>
        <v>0</v>
      </c>
      <c r="BK187">
        <f ca="1">('England+Wales COVID data'!$G$9*AP187/'England+Wales COVID data'!$D$9)</f>
        <v>0</v>
      </c>
      <c r="BL187">
        <f ca="1">('England+Wales COVID data'!$G$8*AQ187/'England+Wales COVID data'!$D$8)</f>
        <v>0</v>
      </c>
      <c r="BM187">
        <f ca="1">('England+Wales COVID data'!$G$7*AR187/'England+Wales COVID data'!$D$7)</f>
        <v>0</v>
      </c>
      <c r="BN187">
        <f ca="1">('England+Wales COVID data'!$G$6*AS187/'England+Wales COVID data'!$D$6)</f>
        <v>0</v>
      </c>
      <c r="BO187">
        <f ca="1">('England+Wales COVID data'!$G$5*AT187/'England+Wales COVID data'!$D$5)</f>
        <v>0</v>
      </c>
      <c r="BP187">
        <f ca="1">('England+Wales COVID data'!$G$4*AU187/'England+Wales COVID data'!$D$4)</f>
        <v>0</v>
      </c>
      <c r="BQ187">
        <f ca="1">('England+Wales COVID data'!$G$3*AV187/'England+Wales COVID data'!$D$3)</f>
        <v>0</v>
      </c>
      <c r="BR187">
        <f t="shared" ca="1" si="115"/>
        <v>63186.388937913733</v>
      </c>
      <c r="BS187">
        <f>100*AB187/'England+Wales COVID data'!$D$23</f>
        <v>41.146353930468919</v>
      </c>
      <c r="BT187">
        <f ca="1">100*BR187/'England+Wales COVID data'!$G$23</f>
        <v>92.855615062769999</v>
      </c>
    </row>
    <row r="188" spans="4:72" x14ac:dyDescent="0.4">
      <c r="D188" s="7">
        <f t="shared" si="91"/>
        <v>44358</v>
      </c>
      <c r="E188" s="1">
        <v>185</v>
      </c>
      <c r="F188" s="1">
        <f t="shared" si="92"/>
        <v>150000</v>
      </c>
      <c r="G188">
        <f>SUM($F$3:F187)</f>
        <v>24474000</v>
      </c>
      <c r="H188">
        <f>MIN(G188,'England+Wales COVID data'!$D$22)</f>
        <v>528959</v>
      </c>
      <c r="I188">
        <f>MIN(G188-SUM(H188),'England+Wales COVID data'!$D$21)</f>
        <v>918437</v>
      </c>
      <c r="J188">
        <f>MIN($G188-SUM($H188:I188),'England+Wales COVID data'!$D$20)</f>
        <v>1491797</v>
      </c>
      <c r="K188">
        <f>MIN($G188-SUM($H188:J188),'England+Wales COVID data'!$D$19)</f>
        <v>1985125</v>
      </c>
      <c r="L188">
        <f>MIN($G188-SUM($H188:K188),'England+Wales COVID data'!$D$18)</f>
        <v>2900152</v>
      </c>
      <c r="M188">
        <f>MIN($G188-SUM($H188:L188),'England+Wales COVID data'!$D$17)</f>
        <v>3006776</v>
      </c>
      <c r="N188">
        <f>MIN($G188-SUM($H188:M188),'England+Wales COVID data'!$D$16)</f>
        <v>3234026</v>
      </c>
      <c r="O188">
        <f>MIN($G188-SUM($H188:N188),'England+Wales COVID data'!$D$15)</f>
        <v>3785564</v>
      </c>
      <c r="P188">
        <f>MIN($G188-SUM($H188:O188),'England+Wales COVID data'!$D$14)</f>
        <v>4137131</v>
      </c>
      <c r="Q188">
        <f>MIN($G188-SUM($H188:P188),'England+Wales COVID data'!$D$13)</f>
        <v>2486033</v>
      </c>
      <c r="R188">
        <f>MIN($G188-SUM($H188:Q188),'England+Wales COVID data'!$D$12)</f>
        <v>0</v>
      </c>
      <c r="S188">
        <f>MIN($G188-SUM($H188:R188),'England+Wales COVID data'!$D$11)</f>
        <v>0</v>
      </c>
      <c r="T188">
        <f>MIN($G188-SUM($H188:S188),'England+Wales COVID data'!$D$10)</f>
        <v>0</v>
      </c>
      <c r="U188">
        <f>MIN($G188-SUM($H188:T188),'England+Wales COVID data'!$D$9)</f>
        <v>0</v>
      </c>
      <c r="V188">
        <f>MIN($G188-SUM($H188:U188),'England+Wales COVID data'!$D$8)</f>
        <v>0</v>
      </c>
      <c r="W188">
        <f>MIN($G188-SUM($H188:V188),'England+Wales COVID data'!$D$7)</f>
        <v>0</v>
      </c>
      <c r="X188">
        <f>MIN($G188-SUM($H188:W188),'England+Wales COVID data'!$D$6)</f>
        <v>0</v>
      </c>
      <c r="Y188">
        <f>MIN($G188-SUM($H188:X188),'England+Wales COVID data'!$D$5)</f>
        <v>0</v>
      </c>
      <c r="Z188">
        <f>MIN($G188-SUM($H188:Y188),'England+Wales COVID data'!$D$4)</f>
        <v>0</v>
      </c>
      <c r="AA188">
        <f>MIN($G188-SUM($H188:Z188),'England+Wales COVID data'!$D$3)</f>
        <v>0</v>
      </c>
      <c r="AB188">
        <f t="shared" si="93"/>
        <v>24474000</v>
      </c>
      <c r="AC188">
        <f t="shared" ca="1" si="94"/>
        <v>502511.05</v>
      </c>
      <c r="AD188">
        <f t="shared" ca="1" si="95"/>
        <v>872515.14999999991</v>
      </c>
      <c r="AE188">
        <f t="shared" ca="1" si="96"/>
        <v>1417207.15</v>
      </c>
      <c r="AF188">
        <f t="shared" ca="1" si="97"/>
        <v>1885868.75</v>
      </c>
      <c r="AG188">
        <f t="shared" ca="1" si="98"/>
        <v>2755144.4</v>
      </c>
      <c r="AH188">
        <f t="shared" ca="1" si="99"/>
        <v>2856437.1999999997</v>
      </c>
      <c r="AI188">
        <f t="shared" ca="1" si="100"/>
        <v>3072324.6999999997</v>
      </c>
      <c r="AJ188">
        <f t="shared" ca="1" si="101"/>
        <v>3596285.8</v>
      </c>
      <c r="AK188">
        <f t="shared" ca="1" si="102"/>
        <v>3299505.8</v>
      </c>
      <c r="AL188">
        <f t="shared" ca="1" si="103"/>
        <v>0</v>
      </c>
      <c r="AM188">
        <f t="shared" ca="1" si="104"/>
        <v>0</v>
      </c>
      <c r="AN188">
        <f t="shared" ca="1" si="105"/>
        <v>0</v>
      </c>
      <c r="AO188">
        <f t="shared" ca="1" si="106"/>
        <v>0</v>
      </c>
      <c r="AP188">
        <f t="shared" ca="1" si="107"/>
        <v>0</v>
      </c>
      <c r="AQ188">
        <f t="shared" ca="1" si="108"/>
        <v>0</v>
      </c>
      <c r="AR188">
        <f t="shared" ca="1" si="109"/>
        <v>0</v>
      </c>
      <c r="AS188">
        <f t="shared" ca="1" si="110"/>
        <v>0</v>
      </c>
      <c r="AT188">
        <f t="shared" ca="1" si="111"/>
        <v>0</v>
      </c>
      <c r="AU188">
        <f t="shared" ca="1" si="112"/>
        <v>0</v>
      </c>
      <c r="AV188">
        <f t="shared" ca="1" si="113"/>
        <v>0</v>
      </c>
      <c r="AW188">
        <f t="shared" ca="1" si="114"/>
        <v>20257800</v>
      </c>
      <c r="AX188">
        <f ca="1">('England+Wales COVID data'!$G$22*AC188/'England+Wales COVID data'!$D$22)</f>
        <v>13806.349999999999</v>
      </c>
      <c r="AY188">
        <f ca="1">('England+Wales COVID data'!$G$21*AD188/'England+Wales COVID data'!$D$21)</f>
        <v>13154.65</v>
      </c>
      <c r="AZ188">
        <f ca="1">('England+Wales COVID data'!$G$20*AE188/'England+Wales COVID data'!$D$20)</f>
        <v>12379.449999999999</v>
      </c>
      <c r="BA188">
        <f ca="1">('England+Wales COVID data'!$G$19*AF188/'England+Wales COVID data'!$D$19)</f>
        <v>8835.9500000000007</v>
      </c>
      <c r="BB188">
        <f ca="1">('England+Wales COVID data'!$G$18*AG188/'England+Wales COVID data'!$D$18)</f>
        <v>6117.0499999999993</v>
      </c>
      <c r="BC188">
        <f ca="1">('England+Wales COVID data'!$G$17*AH188/'England+Wales COVID data'!$D$17)</f>
        <v>3663.2</v>
      </c>
      <c r="BD188">
        <f ca="1">('England+Wales COVID data'!$G$16*AI188/'England+Wales COVID data'!$D$16)</f>
        <v>2598.2499999999995</v>
      </c>
      <c r="BE188">
        <f ca="1">('England+Wales COVID data'!$G$15*AJ188/'England+Wales COVID data'!$D$15)</f>
        <v>1789.8</v>
      </c>
      <c r="BF188">
        <f ca="1">('England+Wales COVID data'!$G$14*AK188/'England+Wales COVID data'!$D$14)</f>
        <v>879.6808458325346</v>
      </c>
      <c r="BG188">
        <f ca="1">('England+Wales COVID data'!$G$13*AL188/'England+Wales COVID data'!$D$13)</f>
        <v>0</v>
      </c>
      <c r="BH188">
        <f ca="1">('England+Wales COVID data'!$G$12*AM188/'England+Wales COVID data'!$D$12)</f>
        <v>0</v>
      </c>
      <c r="BI188">
        <f ca="1">('England+Wales COVID data'!$G$11*AN188/'England+Wales COVID data'!$D$11)</f>
        <v>0</v>
      </c>
      <c r="BJ188">
        <f ca="1">('England+Wales COVID data'!$G$10*AO188/'England+Wales COVID data'!$D$10)</f>
        <v>0</v>
      </c>
      <c r="BK188">
        <f ca="1">('England+Wales COVID data'!$G$9*AP188/'England+Wales COVID data'!$D$9)</f>
        <v>0</v>
      </c>
      <c r="BL188">
        <f ca="1">('England+Wales COVID data'!$G$8*AQ188/'England+Wales COVID data'!$D$8)</f>
        <v>0</v>
      </c>
      <c r="BM188">
        <f ca="1">('England+Wales COVID data'!$G$7*AR188/'England+Wales COVID data'!$D$7)</f>
        <v>0</v>
      </c>
      <c r="BN188">
        <f ca="1">('England+Wales COVID data'!$G$6*AS188/'England+Wales COVID data'!$D$6)</f>
        <v>0</v>
      </c>
      <c r="BO188">
        <f ca="1">('England+Wales COVID data'!$G$5*AT188/'England+Wales COVID data'!$D$5)</f>
        <v>0</v>
      </c>
      <c r="BP188">
        <f ca="1">('England+Wales COVID data'!$G$4*AU188/'England+Wales COVID data'!$D$4)</f>
        <v>0</v>
      </c>
      <c r="BQ188">
        <f ca="1">('England+Wales COVID data'!$G$3*AV188/'England+Wales COVID data'!$D$3)</f>
        <v>0</v>
      </c>
      <c r="BR188">
        <f t="shared" ca="1" si="115"/>
        <v>63224.380845832529</v>
      </c>
      <c r="BS188">
        <f>100*AB188/'England+Wales COVID data'!$D$23</f>
        <v>41.400093162896582</v>
      </c>
      <c r="BT188">
        <f ca="1">100*BR188/'England+Wales COVID data'!$G$23</f>
        <v>92.911446105443986</v>
      </c>
    </row>
    <row r="189" spans="4:72" x14ac:dyDescent="0.4">
      <c r="D189" s="7">
        <f t="shared" si="91"/>
        <v>44359</v>
      </c>
      <c r="E189" s="1">
        <v>186</v>
      </c>
      <c r="F189" s="1">
        <f t="shared" si="92"/>
        <v>150000</v>
      </c>
      <c r="G189">
        <f>SUM($F$3:F188)</f>
        <v>24624000</v>
      </c>
      <c r="H189">
        <f>MIN(G189,'England+Wales COVID data'!$D$22)</f>
        <v>528959</v>
      </c>
      <c r="I189">
        <f>MIN(G189-SUM(H189),'England+Wales COVID data'!$D$21)</f>
        <v>918437</v>
      </c>
      <c r="J189">
        <f>MIN($G189-SUM($H189:I189),'England+Wales COVID data'!$D$20)</f>
        <v>1491797</v>
      </c>
      <c r="K189">
        <f>MIN($G189-SUM($H189:J189),'England+Wales COVID data'!$D$19)</f>
        <v>1985125</v>
      </c>
      <c r="L189">
        <f>MIN($G189-SUM($H189:K189),'England+Wales COVID data'!$D$18)</f>
        <v>2900152</v>
      </c>
      <c r="M189">
        <f>MIN($G189-SUM($H189:L189),'England+Wales COVID data'!$D$17)</f>
        <v>3006776</v>
      </c>
      <c r="N189">
        <f>MIN($G189-SUM($H189:M189),'England+Wales COVID data'!$D$16)</f>
        <v>3234026</v>
      </c>
      <c r="O189">
        <f>MIN($G189-SUM($H189:N189),'England+Wales COVID data'!$D$15)</f>
        <v>3785564</v>
      </c>
      <c r="P189">
        <f>MIN($G189-SUM($H189:O189),'England+Wales COVID data'!$D$14)</f>
        <v>4137131</v>
      </c>
      <c r="Q189">
        <f>MIN($G189-SUM($H189:P189),'England+Wales COVID data'!$D$13)</f>
        <v>2636033</v>
      </c>
      <c r="R189">
        <f>MIN($G189-SUM($H189:Q189),'England+Wales COVID data'!$D$12)</f>
        <v>0</v>
      </c>
      <c r="S189">
        <f>MIN($G189-SUM($H189:R189),'England+Wales COVID data'!$D$11)</f>
        <v>0</v>
      </c>
      <c r="T189">
        <f>MIN($G189-SUM($H189:S189),'England+Wales COVID data'!$D$10)</f>
        <v>0</v>
      </c>
      <c r="U189">
        <f>MIN($G189-SUM($H189:T189),'England+Wales COVID data'!$D$9)</f>
        <v>0</v>
      </c>
      <c r="V189">
        <f>MIN($G189-SUM($H189:U189),'England+Wales COVID data'!$D$8)</f>
        <v>0</v>
      </c>
      <c r="W189">
        <f>MIN($G189-SUM($H189:V189),'England+Wales COVID data'!$D$7)</f>
        <v>0</v>
      </c>
      <c r="X189">
        <f>MIN($G189-SUM($H189:W189),'England+Wales COVID data'!$D$6)</f>
        <v>0</v>
      </c>
      <c r="Y189">
        <f>MIN($G189-SUM($H189:X189),'England+Wales COVID data'!$D$5)</f>
        <v>0</v>
      </c>
      <c r="Z189">
        <f>MIN($G189-SUM($H189:Y189),'England+Wales COVID data'!$D$4)</f>
        <v>0</v>
      </c>
      <c r="AA189">
        <f>MIN($G189-SUM($H189:Z189),'England+Wales COVID data'!$D$3)</f>
        <v>0</v>
      </c>
      <c r="AB189">
        <f t="shared" si="93"/>
        <v>24624000</v>
      </c>
      <c r="AC189">
        <f t="shared" ca="1" si="94"/>
        <v>502511.05</v>
      </c>
      <c r="AD189">
        <f t="shared" ca="1" si="95"/>
        <v>872515.14999999991</v>
      </c>
      <c r="AE189">
        <f t="shared" ca="1" si="96"/>
        <v>1417207.15</v>
      </c>
      <c r="AF189">
        <f t="shared" ca="1" si="97"/>
        <v>1885868.75</v>
      </c>
      <c r="AG189">
        <f t="shared" ca="1" si="98"/>
        <v>2755144.4</v>
      </c>
      <c r="AH189">
        <f t="shared" ca="1" si="99"/>
        <v>2856437.1999999997</v>
      </c>
      <c r="AI189">
        <f t="shared" ca="1" si="100"/>
        <v>3072324.6999999997</v>
      </c>
      <c r="AJ189">
        <f t="shared" ca="1" si="101"/>
        <v>3596285.8</v>
      </c>
      <c r="AK189">
        <f t="shared" ca="1" si="102"/>
        <v>3442005.8</v>
      </c>
      <c r="AL189">
        <f t="shared" ca="1" si="103"/>
        <v>0</v>
      </c>
      <c r="AM189">
        <f t="shared" ca="1" si="104"/>
        <v>0</v>
      </c>
      <c r="AN189">
        <f t="shared" ca="1" si="105"/>
        <v>0</v>
      </c>
      <c r="AO189">
        <f t="shared" ca="1" si="106"/>
        <v>0</v>
      </c>
      <c r="AP189">
        <f t="shared" ca="1" si="107"/>
        <v>0</v>
      </c>
      <c r="AQ189">
        <f t="shared" ca="1" si="108"/>
        <v>0</v>
      </c>
      <c r="AR189">
        <f t="shared" ca="1" si="109"/>
        <v>0</v>
      </c>
      <c r="AS189">
        <f t="shared" ca="1" si="110"/>
        <v>0</v>
      </c>
      <c r="AT189">
        <f t="shared" ca="1" si="111"/>
        <v>0</v>
      </c>
      <c r="AU189">
        <f t="shared" ca="1" si="112"/>
        <v>0</v>
      </c>
      <c r="AV189">
        <f t="shared" ca="1" si="113"/>
        <v>0</v>
      </c>
      <c r="AW189">
        <f t="shared" ca="1" si="114"/>
        <v>20400300</v>
      </c>
      <c r="AX189">
        <f ca="1">('England+Wales COVID data'!$G$22*AC189/'England+Wales COVID data'!$D$22)</f>
        <v>13806.349999999999</v>
      </c>
      <c r="AY189">
        <f ca="1">('England+Wales COVID data'!$G$21*AD189/'England+Wales COVID data'!$D$21)</f>
        <v>13154.65</v>
      </c>
      <c r="AZ189">
        <f ca="1">('England+Wales COVID data'!$G$20*AE189/'England+Wales COVID data'!$D$20)</f>
        <v>12379.449999999999</v>
      </c>
      <c r="BA189">
        <f ca="1">('England+Wales COVID data'!$G$19*AF189/'England+Wales COVID data'!$D$19)</f>
        <v>8835.9500000000007</v>
      </c>
      <c r="BB189">
        <f ca="1">('England+Wales COVID data'!$G$18*AG189/'England+Wales COVID data'!$D$18)</f>
        <v>6117.0499999999993</v>
      </c>
      <c r="BC189">
        <f ca="1">('England+Wales COVID data'!$G$17*AH189/'England+Wales COVID data'!$D$17)</f>
        <v>3663.2</v>
      </c>
      <c r="BD189">
        <f ca="1">('England+Wales COVID data'!$G$16*AI189/'England+Wales COVID data'!$D$16)</f>
        <v>2598.2499999999995</v>
      </c>
      <c r="BE189">
        <f ca="1">('England+Wales COVID data'!$G$15*AJ189/'England+Wales COVID data'!$D$15)</f>
        <v>1789.8</v>
      </c>
      <c r="BF189">
        <f ca="1">('England+Wales COVID data'!$G$14*AK189/'England+Wales COVID data'!$D$14)</f>
        <v>917.67275375133147</v>
      </c>
      <c r="BG189">
        <f ca="1">('England+Wales COVID data'!$G$13*AL189/'England+Wales COVID data'!$D$13)</f>
        <v>0</v>
      </c>
      <c r="BH189">
        <f ca="1">('England+Wales COVID data'!$G$12*AM189/'England+Wales COVID data'!$D$12)</f>
        <v>0</v>
      </c>
      <c r="BI189">
        <f ca="1">('England+Wales COVID data'!$G$11*AN189/'England+Wales COVID data'!$D$11)</f>
        <v>0</v>
      </c>
      <c r="BJ189">
        <f ca="1">('England+Wales COVID data'!$G$10*AO189/'England+Wales COVID data'!$D$10)</f>
        <v>0</v>
      </c>
      <c r="BK189">
        <f ca="1">('England+Wales COVID data'!$G$9*AP189/'England+Wales COVID data'!$D$9)</f>
        <v>0</v>
      </c>
      <c r="BL189">
        <f ca="1">('England+Wales COVID data'!$G$8*AQ189/'England+Wales COVID data'!$D$8)</f>
        <v>0</v>
      </c>
      <c r="BM189">
        <f ca="1">('England+Wales COVID data'!$G$7*AR189/'England+Wales COVID data'!$D$7)</f>
        <v>0</v>
      </c>
      <c r="BN189">
        <f ca="1">('England+Wales COVID data'!$G$6*AS189/'England+Wales COVID data'!$D$6)</f>
        <v>0</v>
      </c>
      <c r="BO189">
        <f ca="1">('England+Wales COVID data'!$G$5*AT189/'England+Wales COVID data'!$D$5)</f>
        <v>0</v>
      </c>
      <c r="BP189">
        <f ca="1">('England+Wales COVID data'!$G$4*AU189/'England+Wales COVID data'!$D$4)</f>
        <v>0</v>
      </c>
      <c r="BQ189">
        <f ca="1">('England+Wales COVID data'!$G$3*AV189/'England+Wales COVID data'!$D$3)</f>
        <v>0</v>
      </c>
      <c r="BR189">
        <f t="shared" ca="1" si="115"/>
        <v>63262.372753751326</v>
      </c>
      <c r="BS189">
        <f>100*AB189/'England+Wales COVID data'!$D$23</f>
        <v>41.653832395324237</v>
      </c>
      <c r="BT189">
        <f ca="1">100*BR189/'England+Wales COVID data'!$G$23</f>
        <v>92.967277148117986</v>
      </c>
    </row>
    <row r="190" spans="4:72" x14ac:dyDescent="0.4">
      <c r="D190" s="7">
        <f t="shared" si="91"/>
        <v>44360</v>
      </c>
      <c r="E190" s="1">
        <v>187</v>
      </c>
      <c r="F190" s="1">
        <f t="shared" si="92"/>
        <v>150000</v>
      </c>
      <c r="G190">
        <f>SUM($F$3:F189)</f>
        <v>24774000</v>
      </c>
      <c r="H190">
        <f>MIN(G190,'England+Wales COVID data'!$D$22)</f>
        <v>528959</v>
      </c>
      <c r="I190">
        <f>MIN(G190-SUM(H190),'England+Wales COVID data'!$D$21)</f>
        <v>918437</v>
      </c>
      <c r="J190">
        <f>MIN($G190-SUM($H190:I190),'England+Wales COVID data'!$D$20)</f>
        <v>1491797</v>
      </c>
      <c r="K190">
        <f>MIN($G190-SUM($H190:J190),'England+Wales COVID data'!$D$19)</f>
        <v>1985125</v>
      </c>
      <c r="L190">
        <f>MIN($G190-SUM($H190:K190),'England+Wales COVID data'!$D$18)</f>
        <v>2900152</v>
      </c>
      <c r="M190">
        <f>MIN($G190-SUM($H190:L190),'England+Wales COVID data'!$D$17)</f>
        <v>3006776</v>
      </c>
      <c r="N190">
        <f>MIN($G190-SUM($H190:M190),'England+Wales COVID data'!$D$16)</f>
        <v>3234026</v>
      </c>
      <c r="O190">
        <f>MIN($G190-SUM($H190:N190),'England+Wales COVID data'!$D$15)</f>
        <v>3785564</v>
      </c>
      <c r="P190">
        <f>MIN($G190-SUM($H190:O190),'England+Wales COVID data'!$D$14)</f>
        <v>4137131</v>
      </c>
      <c r="Q190">
        <f>MIN($G190-SUM($H190:P190),'England+Wales COVID data'!$D$13)</f>
        <v>2786033</v>
      </c>
      <c r="R190">
        <f>MIN($G190-SUM($H190:Q190),'England+Wales COVID data'!$D$12)</f>
        <v>0</v>
      </c>
      <c r="S190">
        <f>MIN($G190-SUM($H190:R190),'England+Wales COVID data'!$D$11)</f>
        <v>0</v>
      </c>
      <c r="T190">
        <f>MIN($G190-SUM($H190:S190),'England+Wales COVID data'!$D$10)</f>
        <v>0</v>
      </c>
      <c r="U190">
        <f>MIN($G190-SUM($H190:T190),'England+Wales COVID data'!$D$9)</f>
        <v>0</v>
      </c>
      <c r="V190">
        <f>MIN($G190-SUM($H190:U190),'England+Wales COVID data'!$D$8)</f>
        <v>0</v>
      </c>
      <c r="W190">
        <f>MIN($G190-SUM($H190:V190),'England+Wales COVID data'!$D$7)</f>
        <v>0</v>
      </c>
      <c r="X190">
        <f>MIN($G190-SUM($H190:W190),'England+Wales COVID data'!$D$6)</f>
        <v>0</v>
      </c>
      <c r="Y190">
        <f>MIN($G190-SUM($H190:X190),'England+Wales COVID data'!$D$5)</f>
        <v>0</v>
      </c>
      <c r="Z190">
        <f>MIN($G190-SUM($H190:Y190),'England+Wales COVID data'!$D$4)</f>
        <v>0</v>
      </c>
      <c r="AA190">
        <f>MIN($G190-SUM($H190:Z190),'England+Wales COVID data'!$D$3)</f>
        <v>0</v>
      </c>
      <c r="AB190">
        <f t="shared" si="93"/>
        <v>24774000</v>
      </c>
      <c r="AC190">
        <f t="shared" ca="1" si="94"/>
        <v>502511.05</v>
      </c>
      <c r="AD190">
        <f t="shared" ca="1" si="95"/>
        <v>872515.14999999991</v>
      </c>
      <c r="AE190">
        <f t="shared" ca="1" si="96"/>
        <v>1417207.15</v>
      </c>
      <c r="AF190">
        <f t="shared" ca="1" si="97"/>
        <v>1885868.75</v>
      </c>
      <c r="AG190">
        <f t="shared" ca="1" si="98"/>
        <v>2755144.4</v>
      </c>
      <c r="AH190">
        <f t="shared" ca="1" si="99"/>
        <v>2856437.1999999997</v>
      </c>
      <c r="AI190">
        <f t="shared" ca="1" si="100"/>
        <v>3072324.6999999997</v>
      </c>
      <c r="AJ190">
        <f t="shared" ca="1" si="101"/>
        <v>3596285.8</v>
      </c>
      <c r="AK190">
        <f t="shared" ca="1" si="102"/>
        <v>3584505.8</v>
      </c>
      <c r="AL190">
        <f t="shared" ca="1" si="103"/>
        <v>0</v>
      </c>
      <c r="AM190">
        <f t="shared" ca="1" si="104"/>
        <v>0</v>
      </c>
      <c r="AN190">
        <f t="shared" ca="1" si="105"/>
        <v>0</v>
      </c>
      <c r="AO190">
        <f t="shared" ca="1" si="106"/>
        <v>0</v>
      </c>
      <c r="AP190">
        <f t="shared" ca="1" si="107"/>
        <v>0</v>
      </c>
      <c r="AQ190">
        <f t="shared" ca="1" si="108"/>
        <v>0</v>
      </c>
      <c r="AR190">
        <f t="shared" ca="1" si="109"/>
        <v>0</v>
      </c>
      <c r="AS190">
        <f t="shared" ca="1" si="110"/>
        <v>0</v>
      </c>
      <c r="AT190">
        <f t="shared" ca="1" si="111"/>
        <v>0</v>
      </c>
      <c r="AU190">
        <f t="shared" ca="1" si="112"/>
        <v>0</v>
      </c>
      <c r="AV190">
        <f t="shared" ca="1" si="113"/>
        <v>0</v>
      </c>
      <c r="AW190">
        <f t="shared" ca="1" si="114"/>
        <v>20542800</v>
      </c>
      <c r="AX190">
        <f ca="1">('England+Wales COVID data'!$G$22*AC190/'England+Wales COVID data'!$D$22)</f>
        <v>13806.349999999999</v>
      </c>
      <c r="AY190">
        <f ca="1">('England+Wales COVID data'!$G$21*AD190/'England+Wales COVID data'!$D$21)</f>
        <v>13154.65</v>
      </c>
      <c r="AZ190">
        <f ca="1">('England+Wales COVID data'!$G$20*AE190/'England+Wales COVID data'!$D$20)</f>
        <v>12379.449999999999</v>
      </c>
      <c r="BA190">
        <f ca="1">('England+Wales COVID data'!$G$19*AF190/'England+Wales COVID data'!$D$19)</f>
        <v>8835.9500000000007</v>
      </c>
      <c r="BB190">
        <f ca="1">('England+Wales COVID data'!$G$18*AG190/'England+Wales COVID data'!$D$18)</f>
        <v>6117.0499999999993</v>
      </c>
      <c r="BC190">
        <f ca="1">('England+Wales COVID data'!$G$17*AH190/'England+Wales COVID data'!$D$17)</f>
        <v>3663.2</v>
      </c>
      <c r="BD190">
        <f ca="1">('England+Wales COVID data'!$G$16*AI190/'England+Wales COVID data'!$D$16)</f>
        <v>2598.2499999999995</v>
      </c>
      <c r="BE190">
        <f ca="1">('England+Wales COVID data'!$G$15*AJ190/'England+Wales COVID data'!$D$15)</f>
        <v>1789.8</v>
      </c>
      <c r="BF190">
        <f ca="1">('England+Wales COVID data'!$G$14*AK190/'England+Wales COVID data'!$D$14)</f>
        <v>955.66466167012834</v>
      </c>
      <c r="BG190">
        <f ca="1">('England+Wales COVID data'!$G$13*AL190/'England+Wales COVID data'!$D$13)</f>
        <v>0</v>
      </c>
      <c r="BH190">
        <f ca="1">('England+Wales COVID data'!$G$12*AM190/'England+Wales COVID data'!$D$12)</f>
        <v>0</v>
      </c>
      <c r="BI190">
        <f ca="1">('England+Wales COVID data'!$G$11*AN190/'England+Wales COVID data'!$D$11)</f>
        <v>0</v>
      </c>
      <c r="BJ190">
        <f ca="1">('England+Wales COVID data'!$G$10*AO190/'England+Wales COVID data'!$D$10)</f>
        <v>0</v>
      </c>
      <c r="BK190">
        <f ca="1">('England+Wales COVID data'!$G$9*AP190/'England+Wales COVID data'!$D$9)</f>
        <v>0</v>
      </c>
      <c r="BL190">
        <f ca="1">('England+Wales COVID data'!$G$8*AQ190/'England+Wales COVID data'!$D$8)</f>
        <v>0</v>
      </c>
      <c r="BM190">
        <f ca="1">('England+Wales COVID data'!$G$7*AR190/'England+Wales COVID data'!$D$7)</f>
        <v>0</v>
      </c>
      <c r="BN190">
        <f ca="1">('England+Wales COVID data'!$G$6*AS190/'England+Wales COVID data'!$D$6)</f>
        <v>0</v>
      </c>
      <c r="BO190">
        <f ca="1">('England+Wales COVID data'!$G$5*AT190/'England+Wales COVID data'!$D$5)</f>
        <v>0</v>
      </c>
      <c r="BP190">
        <f ca="1">('England+Wales COVID data'!$G$4*AU190/'England+Wales COVID data'!$D$4)</f>
        <v>0</v>
      </c>
      <c r="BQ190">
        <f ca="1">('England+Wales COVID data'!$G$3*AV190/'England+Wales COVID data'!$D$3)</f>
        <v>0</v>
      </c>
      <c r="BR190">
        <f t="shared" ca="1" si="115"/>
        <v>63300.364661670123</v>
      </c>
      <c r="BS190">
        <f>100*AB190/'England+Wales COVID data'!$D$23</f>
        <v>41.907571627751892</v>
      </c>
      <c r="BT190">
        <f ca="1">100*BR190/'England+Wales COVID data'!$G$23</f>
        <v>93.023108190791973</v>
      </c>
    </row>
    <row r="191" spans="4:72" x14ac:dyDescent="0.4">
      <c r="D191" s="7">
        <f t="shared" si="91"/>
        <v>44361</v>
      </c>
      <c r="E191" s="1">
        <v>188</v>
      </c>
      <c r="F191" s="1">
        <f t="shared" si="92"/>
        <v>150000</v>
      </c>
      <c r="G191">
        <f>SUM($F$3:F190)</f>
        <v>24924000</v>
      </c>
      <c r="H191">
        <f>MIN(G191,'England+Wales COVID data'!$D$22)</f>
        <v>528959</v>
      </c>
      <c r="I191">
        <f>MIN(G191-SUM(H191),'England+Wales COVID data'!$D$21)</f>
        <v>918437</v>
      </c>
      <c r="J191">
        <f>MIN($G191-SUM($H191:I191),'England+Wales COVID data'!$D$20)</f>
        <v>1491797</v>
      </c>
      <c r="K191">
        <f>MIN($G191-SUM($H191:J191),'England+Wales COVID data'!$D$19)</f>
        <v>1985125</v>
      </c>
      <c r="L191">
        <f>MIN($G191-SUM($H191:K191),'England+Wales COVID data'!$D$18)</f>
        <v>2900152</v>
      </c>
      <c r="M191">
        <f>MIN($G191-SUM($H191:L191),'England+Wales COVID data'!$D$17)</f>
        <v>3006776</v>
      </c>
      <c r="N191">
        <f>MIN($G191-SUM($H191:M191),'England+Wales COVID data'!$D$16)</f>
        <v>3234026</v>
      </c>
      <c r="O191">
        <f>MIN($G191-SUM($H191:N191),'England+Wales COVID data'!$D$15)</f>
        <v>3785564</v>
      </c>
      <c r="P191">
        <f>MIN($G191-SUM($H191:O191),'England+Wales COVID data'!$D$14)</f>
        <v>4137131</v>
      </c>
      <c r="Q191">
        <f>MIN($G191-SUM($H191:P191),'England+Wales COVID data'!$D$13)</f>
        <v>2936033</v>
      </c>
      <c r="R191">
        <f>MIN($G191-SUM($H191:Q191),'England+Wales COVID data'!$D$12)</f>
        <v>0</v>
      </c>
      <c r="S191">
        <f>MIN($G191-SUM($H191:R191),'England+Wales COVID data'!$D$11)</f>
        <v>0</v>
      </c>
      <c r="T191">
        <f>MIN($G191-SUM($H191:S191),'England+Wales COVID data'!$D$10)</f>
        <v>0</v>
      </c>
      <c r="U191">
        <f>MIN($G191-SUM($H191:T191),'England+Wales COVID data'!$D$9)</f>
        <v>0</v>
      </c>
      <c r="V191">
        <f>MIN($G191-SUM($H191:U191),'England+Wales COVID data'!$D$8)</f>
        <v>0</v>
      </c>
      <c r="W191">
        <f>MIN($G191-SUM($H191:V191),'England+Wales COVID data'!$D$7)</f>
        <v>0</v>
      </c>
      <c r="X191">
        <f>MIN($G191-SUM($H191:W191),'England+Wales COVID data'!$D$6)</f>
        <v>0</v>
      </c>
      <c r="Y191">
        <f>MIN($G191-SUM($H191:X191),'England+Wales COVID data'!$D$5)</f>
        <v>0</v>
      </c>
      <c r="Z191">
        <f>MIN($G191-SUM($H191:Y191),'England+Wales COVID data'!$D$4)</f>
        <v>0</v>
      </c>
      <c r="AA191">
        <f>MIN($G191-SUM($H191:Z191),'England+Wales COVID data'!$D$3)</f>
        <v>0</v>
      </c>
      <c r="AB191">
        <f t="shared" si="93"/>
        <v>24924000</v>
      </c>
      <c r="AC191">
        <f t="shared" ca="1" si="94"/>
        <v>502511.05</v>
      </c>
      <c r="AD191">
        <f t="shared" ca="1" si="95"/>
        <v>872515.14999999991</v>
      </c>
      <c r="AE191">
        <f t="shared" ca="1" si="96"/>
        <v>1417207.15</v>
      </c>
      <c r="AF191">
        <f t="shared" ca="1" si="97"/>
        <v>1885868.75</v>
      </c>
      <c r="AG191">
        <f t="shared" ca="1" si="98"/>
        <v>2755144.4</v>
      </c>
      <c r="AH191">
        <f t="shared" ca="1" si="99"/>
        <v>2856437.1999999997</v>
      </c>
      <c r="AI191">
        <f t="shared" ca="1" si="100"/>
        <v>3072324.6999999997</v>
      </c>
      <c r="AJ191">
        <f t="shared" ca="1" si="101"/>
        <v>3596285.8</v>
      </c>
      <c r="AK191">
        <f t="shared" ca="1" si="102"/>
        <v>3727005.8</v>
      </c>
      <c r="AL191">
        <f t="shared" ca="1" si="103"/>
        <v>0</v>
      </c>
      <c r="AM191">
        <f t="shared" ca="1" si="104"/>
        <v>0</v>
      </c>
      <c r="AN191">
        <f t="shared" ca="1" si="105"/>
        <v>0</v>
      </c>
      <c r="AO191">
        <f t="shared" ca="1" si="106"/>
        <v>0</v>
      </c>
      <c r="AP191">
        <f t="shared" ca="1" si="107"/>
        <v>0</v>
      </c>
      <c r="AQ191">
        <f t="shared" ca="1" si="108"/>
        <v>0</v>
      </c>
      <c r="AR191">
        <f t="shared" ca="1" si="109"/>
        <v>0</v>
      </c>
      <c r="AS191">
        <f t="shared" ca="1" si="110"/>
        <v>0</v>
      </c>
      <c r="AT191">
        <f t="shared" ca="1" si="111"/>
        <v>0</v>
      </c>
      <c r="AU191">
        <f t="shared" ca="1" si="112"/>
        <v>0</v>
      </c>
      <c r="AV191">
        <f t="shared" ca="1" si="113"/>
        <v>0</v>
      </c>
      <c r="AW191">
        <f t="shared" ca="1" si="114"/>
        <v>20685300</v>
      </c>
      <c r="AX191">
        <f ca="1">('England+Wales COVID data'!$G$22*AC191/'England+Wales COVID data'!$D$22)</f>
        <v>13806.349999999999</v>
      </c>
      <c r="AY191">
        <f ca="1">('England+Wales COVID data'!$G$21*AD191/'England+Wales COVID data'!$D$21)</f>
        <v>13154.65</v>
      </c>
      <c r="AZ191">
        <f ca="1">('England+Wales COVID data'!$G$20*AE191/'England+Wales COVID data'!$D$20)</f>
        <v>12379.449999999999</v>
      </c>
      <c r="BA191">
        <f ca="1">('England+Wales COVID data'!$G$19*AF191/'England+Wales COVID data'!$D$19)</f>
        <v>8835.9500000000007</v>
      </c>
      <c r="BB191">
        <f ca="1">('England+Wales COVID data'!$G$18*AG191/'England+Wales COVID data'!$D$18)</f>
        <v>6117.0499999999993</v>
      </c>
      <c r="BC191">
        <f ca="1">('England+Wales COVID data'!$G$17*AH191/'England+Wales COVID data'!$D$17)</f>
        <v>3663.2</v>
      </c>
      <c r="BD191">
        <f ca="1">('England+Wales COVID data'!$G$16*AI191/'England+Wales COVID data'!$D$16)</f>
        <v>2598.2499999999995</v>
      </c>
      <c r="BE191">
        <f ca="1">('England+Wales COVID data'!$G$15*AJ191/'England+Wales COVID data'!$D$15)</f>
        <v>1789.8</v>
      </c>
      <c r="BF191">
        <f ca="1">('England+Wales COVID data'!$G$14*AK191/'England+Wales COVID data'!$D$14)</f>
        <v>993.65656958892521</v>
      </c>
      <c r="BG191">
        <f ca="1">('England+Wales COVID data'!$G$13*AL191/'England+Wales COVID data'!$D$13)</f>
        <v>0</v>
      </c>
      <c r="BH191">
        <f ca="1">('England+Wales COVID data'!$G$12*AM191/'England+Wales COVID data'!$D$12)</f>
        <v>0</v>
      </c>
      <c r="BI191">
        <f ca="1">('England+Wales COVID data'!$G$11*AN191/'England+Wales COVID data'!$D$11)</f>
        <v>0</v>
      </c>
      <c r="BJ191">
        <f ca="1">('England+Wales COVID data'!$G$10*AO191/'England+Wales COVID data'!$D$10)</f>
        <v>0</v>
      </c>
      <c r="BK191">
        <f ca="1">('England+Wales COVID data'!$G$9*AP191/'England+Wales COVID data'!$D$9)</f>
        <v>0</v>
      </c>
      <c r="BL191">
        <f ca="1">('England+Wales COVID data'!$G$8*AQ191/'England+Wales COVID data'!$D$8)</f>
        <v>0</v>
      </c>
      <c r="BM191">
        <f ca="1">('England+Wales COVID data'!$G$7*AR191/'England+Wales COVID data'!$D$7)</f>
        <v>0</v>
      </c>
      <c r="BN191">
        <f ca="1">('England+Wales COVID data'!$G$6*AS191/'England+Wales COVID data'!$D$6)</f>
        <v>0</v>
      </c>
      <c r="BO191">
        <f ca="1">('England+Wales COVID data'!$G$5*AT191/'England+Wales COVID data'!$D$5)</f>
        <v>0</v>
      </c>
      <c r="BP191">
        <f ca="1">('England+Wales COVID data'!$G$4*AU191/'England+Wales COVID data'!$D$4)</f>
        <v>0</v>
      </c>
      <c r="BQ191">
        <f ca="1">('England+Wales COVID data'!$G$3*AV191/'England+Wales COVID data'!$D$3)</f>
        <v>0</v>
      </c>
      <c r="BR191">
        <f t="shared" ca="1" si="115"/>
        <v>63338.356569588919</v>
      </c>
      <c r="BS191">
        <f>100*AB191/'England+Wales COVID data'!$D$23</f>
        <v>42.161310860179547</v>
      </c>
      <c r="BT191">
        <f ca="1">100*BR191/'England+Wales COVID data'!$G$23</f>
        <v>93.07893923346596</v>
      </c>
    </row>
    <row r="192" spans="4:72" x14ac:dyDescent="0.4">
      <c r="D192" s="7">
        <f t="shared" si="91"/>
        <v>44362</v>
      </c>
      <c r="E192" s="1">
        <v>189</v>
      </c>
      <c r="F192" s="1">
        <f t="shared" si="92"/>
        <v>150000</v>
      </c>
      <c r="G192">
        <f>SUM($F$3:F191)</f>
        <v>25074000</v>
      </c>
      <c r="H192">
        <f>MIN(G192,'England+Wales COVID data'!$D$22)</f>
        <v>528959</v>
      </c>
      <c r="I192">
        <f>MIN(G192-SUM(H192),'England+Wales COVID data'!$D$21)</f>
        <v>918437</v>
      </c>
      <c r="J192">
        <f>MIN($G192-SUM($H192:I192),'England+Wales COVID data'!$D$20)</f>
        <v>1491797</v>
      </c>
      <c r="K192">
        <f>MIN($G192-SUM($H192:J192),'England+Wales COVID data'!$D$19)</f>
        <v>1985125</v>
      </c>
      <c r="L192">
        <f>MIN($G192-SUM($H192:K192),'England+Wales COVID data'!$D$18)</f>
        <v>2900152</v>
      </c>
      <c r="M192">
        <f>MIN($G192-SUM($H192:L192),'England+Wales COVID data'!$D$17)</f>
        <v>3006776</v>
      </c>
      <c r="N192">
        <f>MIN($G192-SUM($H192:M192),'England+Wales COVID data'!$D$16)</f>
        <v>3234026</v>
      </c>
      <c r="O192">
        <f>MIN($G192-SUM($H192:N192),'England+Wales COVID data'!$D$15)</f>
        <v>3785564</v>
      </c>
      <c r="P192">
        <f>MIN($G192-SUM($H192:O192),'England+Wales COVID data'!$D$14)</f>
        <v>4137131</v>
      </c>
      <c r="Q192">
        <f>MIN($G192-SUM($H192:P192),'England+Wales COVID data'!$D$13)</f>
        <v>3086033</v>
      </c>
      <c r="R192">
        <f>MIN($G192-SUM($H192:Q192),'England+Wales COVID data'!$D$12)</f>
        <v>0</v>
      </c>
      <c r="S192">
        <f>MIN($G192-SUM($H192:R192),'England+Wales COVID data'!$D$11)</f>
        <v>0</v>
      </c>
      <c r="T192">
        <f>MIN($G192-SUM($H192:S192),'England+Wales COVID data'!$D$10)</f>
        <v>0</v>
      </c>
      <c r="U192">
        <f>MIN($G192-SUM($H192:T192),'England+Wales COVID data'!$D$9)</f>
        <v>0</v>
      </c>
      <c r="V192">
        <f>MIN($G192-SUM($H192:U192),'England+Wales COVID data'!$D$8)</f>
        <v>0</v>
      </c>
      <c r="W192">
        <f>MIN($G192-SUM($H192:V192),'England+Wales COVID data'!$D$7)</f>
        <v>0</v>
      </c>
      <c r="X192">
        <f>MIN($G192-SUM($H192:W192),'England+Wales COVID data'!$D$6)</f>
        <v>0</v>
      </c>
      <c r="Y192">
        <f>MIN($G192-SUM($H192:X192),'England+Wales COVID data'!$D$5)</f>
        <v>0</v>
      </c>
      <c r="Z192">
        <f>MIN($G192-SUM($H192:Y192),'England+Wales COVID data'!$D$4)</f>
        <v>0</v>
      </c>
      <c r="AA192">
        <f>MIN($G192-SUM($H192:Z192),'England+Wales COVID data'!$D$3)</f>
        <v>0</v>
      </c>
      <c r="AB192">
        <f t="shared" si="93"/>
        <v>25074000</v>
      </c>
      <c r="AC192">
        <f t="shared" ca="1" si="94"/>
        <v>502511.05</v>
      </c>
      <c r="AD192">
        <f t="shared" ca="1" si="95"/>
        <v>872515.14999999991</v>
      </c>
      <c r="AE192">
        <f t="shared" ca="1" si="96"/>
        <v>1417207.15</v>
      </c>
      <c r="AF192">
        <f t="shared" ca="1" si="97"/>
        <v>1885868.75</v>
      </c>
      <c r="AG192">
        <f t="shared" ca="1" si="98"/>
        <v>2755144.4</v>
      </c>
      <c r="AH192">
        <f t="shared" ca="1" si="99"/>
        <v>2856437.1999999997</v>
      </c>
      <c r="AI192">
        <f t="shared" ca="1" si="100"/>
        <v>3072324.6999999997</v>
      </c>
      <c r="AJ192">
        <f t="shared" ca="1" si="101"/>
        <v>3596285.8</v>
      </c>
      <c r="AK192">
        <f t="shared" ca="1" si="102"/>
        <v>3869505.8</v>
      </c>
      <c r="AL192">
        <f t="shared" ca="1" si="103"/>
        <v>0</v>
      </c>
      <c r="AM192">
        <f t="shared" ca="1" si="104"/>
        <v>0</v>
      </c>
      <c r="AN192">
        <f t="shared" ca="1" si="105"/>
        <v>0</v>
      </c>
      <c r="AO192">
        <f t="shared" ca="1" si="106"/>
        <v>0</v>
      </c>
      <c r="AP192">
        <f t="shared" ca="1" si="107"/>
        <v>0</v>
      </c>
      <c r="AQ192">
        <f t="shared" ca="1" si="108"/>
        <v>0</v>
      </c>
      <c r="AR192">
        <f t="shared" ca="1" si="109"/>
        <v>0</v>
      </c>
      <c r="AS192">
        <f t="shared" ca="1" si="110"/>
        <v>0</v>
      </c>
      <c r="AT192">
        <f t="shared" ca="1" si="111"/>
        <v>0</v>
      </c>
      <c r="AU192">
        <f t="shared" ca="1" si="112"/>
        <v>0</v>
      </c>
      <c r="AV192">
        <f t="shared" ca="1" si="113"/>
        <v>0</v>
      </c>
      <c r="AW192">
        <f t="shared" ca="1" si="114"/>
        <v>20827800</v>
      </c>
      <c r="AX192">
        <f ca="1">('England+Wales COVID data'!$G$22*AC192/'England+Wales COVID data'!$D$22)</f>
        <v>13806.349999999999</v>
      </c>
      <c r="AY192">
        <f ca="1">('England+Wales COVID data'!$G$21*AD192/'England+Wales COVID data'!$D$21)</f>
        <v>13154.65</v>
      </c>
      <c r="AZ192">
        <f ca="1">('England+Wales COVID data'!$G$20*AE192/'England+Wales COVID data'!$D$20)</f>
        <v>12379.449999999999</v>
      </c>
      <c r="BA192">
        <f ca="1">('England+Wales COVID data'!$G$19*AF192/'England+Wales COVID data'!$D$19)</f>
        <v>8835.9500000000007</v>
      </c>
      <c r="BB192">
        <f ca="1">('England+Wales COVID data'!$G$18*AG192/'England+Wales COVID data'!$D$18)</f>
        <v>6117.0499999999993</v>
      </c>
      <c r="BC192">
        <f ca="1">('England+Wales COVID data'!$G$17*AH192/'England+Wales COVID data'!$D$17)</f>
        <v>3663.2</v>
      </c>
      <c r="BD192">
        <f ca="1">('England+Wales COVID data'!$G$16*AI192/'England+Wales COVID data'!$D$16)</f>
        <v>2598.2499999999995</v>
      </c>
      <c r="BE192">
        <f ca="1">('England+Wales COVID data'!$G$15*AJ192/'England+Wales COVID data'!$D$15)</f>
        <v>1789.8</v>
      </c>
      <c r="BF192">
        <f ca="1">('England+Wales COVID data'!$G$14*AK192/'England+Wales COVID data'!$D$14)</f>
        <v>1031.648477507722</v>
      </c>
      <c r="BG192">
        <f ca="1">('England+Wales COVID data'!$G$13*AL192/'England+Wales COVID data'!$D$13)</f>
        <v>0</v>
      </c>
      <c r="BH192">
        <f ca="1">('England+Wales COVID data'!$G$12*AM192/'England+Wales COVID data'!$D$12)</f>
        <v>0</v>
      </c>
      <c r="BI192">
        <f ca="1">('England+Wales COVID data'!$G$11*AN192/'England+Wales COVID data'!$D$11)</f>
        <v>0</v>
      </c>
      <c r="BJ192">
        <f ca="1">('England+Wales COVID data'!$G$10*AO192/'England+Wales COVID data'!$D$10)</f>
        <v>0</v>
      </c>
      <c r="BK192">
        <f ca="1">('England+Wales COVID data'!$G$9*AP192/'England+Wales COVID data'!$D$9)</f>
        <v>0</v>
      </c>
      <c r="BL192">
        <f ca="1">('England+Wales COVID data'!$G$8*AQ192/'England+Wales COVID data'!$D$8)</f>
        <v>0</v>
      </c>
      <c r="BM192">
        <f ca="1">('England+Wales COVID data'!$G$7*AR192/'England+Wales COVID data'!$D$7)</f>
        <v>0</v>
      </c>
      <c r="BN192">
        <f ca="1">('England+Wales COVID data'!$G$6*AS192/'England+Wales COVID data'!$D$6)</f>
        <v>0</v>
      </c>
      <c r="BO192">
        <f ca="1">('England+Wales COVID data'!$G$5*AT192/'England+Wales COVID data'!$D$5)</f>
        <v>0</v>
      </c>
      <c r="BP192">
        <f ca="1">('England+Wales COVID data'!$G$4*AU192/'England+Wales COVID data'!$D$4)</f>
        <v>0</v>
      </c>
      <c r="BQ192">
        <f ca="1">('England+Wales COVID data'!$G$3*AV192/'England+Wales COVID data'!$D$3)</f>
        <v>0</v>
      </c>
      <c r="BR192">
        <f t="shared" ca="1" si="115"/>
        <v>63376.348477507716</v>
      </c>
      <c r="BS192">
        <f>100*AB192/'England+Wales COVID data'!$D$23</f>
        <v>42.41505009260721</v>
      </c>
      <c r="BT192">
        <f ca="1">100*BR192/'England+Wales COVID data'!$G$23</f>
        <v>93.13477027613996</v>
      </c>
    </row>
    <row r="193" spans="4:72" x14ac:dyDescent="0.4">
      <c r="D193" s="7">
        <f t="shared" si="91"/>
        <v>44363</v>
      </c>
      <c r="E193" s="1">
        <v>190</v>
      </c>
      <c r="F193" s="1">
        <f t="shared" si="92"/>
        <v>150000</v>
      </c>
      <c r="G193">
        <f>SUM($F$3:F192)</f>
        <v>25224000</v>
      </c>
      <c r="H193">
        <f>MIN(G193,'England+Wales COVID data'!$D$22)</f>
        <v>528959</v>
      </c>
      <c r="I193">
        <f>MIN(G193-SUM(H193),'England+Wales COVID data'!$D$21)</f>
        <v>918437</v>
      </c>
      <c r="J193">
        <f>MIN($G193-SUM($H193:I193),'England+Wales COVID data'!$D$20)</f>
        <v>1491797</v>
      </c>
      <c r="K193">
        <f>MIN($G193-SUM($H193:J193),'England+Wales COVID data'!$D$19)</f>
        <v>1985125</v>
      </c>
      <c r="L193">
        <f>MIN($G193-SUM($H193:K193),'England+Wales COVID data'!$D$18)</f>
        <v>2900152</v>
      </c>
      <c r="M193">
        <f>MIN($G193-SUM($H193:L193),'England+Wales COVID data'!$D$17)</f>
        <v>3006776</v>
      </c>
      <c r="N193">
        <f>MIN($G193-SUM($H193:M193),'England+Wales COVID data'!$D$16)</f>
        <v>3234026</v>
      </c>
      <c r="O193">
        <f>MIN($G193-SUM($H193:N193),'England+Wales COVID data'!$D$15)</f>
        <v>3785564</v>
      </c>
      <c r="P193">
        <f>MIN($G193-SUM($H193:O193),'England+Wales COVID data'!$D$14)</f>
        <v>4137131</v>
      </c>
      <c r="Q193">
        <f>MIN($G193-SUM($H193:P193),'England+Wales COVID data'!$D$13)</f>
        <v>3236033</v>
      </c>
      <c r="R193">
        <f>MIN($G193-SUM($H193:Q193),'England+Wales COVID data'!$D$12)</f>
        <v>0</v>
      </c>
      <c r="S193">
        <f>MIN($G193-SUM($H193:R193),'England+Wales COVID data'!$D$11)</f>
        <v>0</v>
      </c>
      <c r="T193">
        <f>MIN($G193-SUM($H193:S193),'England+Wales COVID data'!$D$10)</f>
        <v>0</v>
      </c>
      <c r="U193">
        <f>MIN($G193-SUM($H193:T193),'England+Wales COVID data'!$D$9)</f>
        <v>0</v>
      </c>
      <c r="V193">
        <f>MIN($G193-SUM($H193:U193),'England+Wales COVID data'!$D$8)</f>
        <v>0</v>
      </c>
      <c r="W193">
        <f>MIN($G193-SUM($H193:V193),'England+Wales COVID data'!$D$7)</f>
        <v>0</v>
      </c>
      <c r="X193">
        <f>MIN($G193-SUM($H193:W193),'England+Wales COVID data'!$D$6)</f>
        <v>0</v>
      </c>
      <c r="Y193">
        <f>MIN($G193-SUM($H193:X193),'England+Wales COVID data'!$D$5)</f>
        <v>0</v>
      </c>
      <c r="Z193">
        <f>MIN($G193-SUM($H193:Y193),'England+Wales COVID data'!$D$4)</f>
        <v>0</v>
      </c>
      <c r="AA193">
        <f>MIN($G193-SUM($H193:Z193),'England+Wales COVID data'!$D$3)</f>
        <v>0</v>
      </c>
      <c r="AB193">
        <f t="shared" si="93"/>
        <v>25224000</v>
      </c>
      <c r="AC193">
        <f t="shared" ca="1" si="94"/>
        <v>502511.05</v>
      </c>
      <c r="AD193">
        <f t="shared" ca="1" si="95"/>
        <v>872515.14999999991</v>
      </c>
      <c r="AE193">
        <f t="shared" ca="1" si="96"/>
        <v>1417207.15</v>
      </c>
      <c r="AF193">
        <f t="shared" ca="1" si="97"/>
        <v>1885868.75</v>
      </c>
      <c r="AG193">
        <f t="shared" ca="1" si="98"/>
        <v>2755144.4</v>
      </c>
      <c r="AH193">
        <f t="shared" ca="1" si="99"/>
        <v>2856437.1999999997</v>
      </c>
      <c r="AI193">
        <f t="shared" ca="1" si="100"/>
        <v>3072324.6999999997</v>
      </c>
      <c r="AJ193">
        <f t="shared" ca="1" si="101"/>
        <v>3596285.8</v>
      </c>
      <c r="AK193">
        <f t="shared" ca="1" si="102"/>
        <v>3930274.4499999997</v>
      </c>
      <c r="AL193">
        <f t="shared" ca="1" si="103"/>
        <v>81731.349999999991</v>
      </c>
      <c r="AM193">
        <f t="shared" ca="1" si="104"/>
        <v>0</v>
      </c>
      <c r="AN193">
        <f t="shared" ca="1" si="105"/>
        <v>0</v>
      </c>
      <c r="AO193">
        <f t="shared" ca="1" si="106"/>
        <v>0</v>
      </c>
      <c r="AP193">
        <f t="shared" ca="1" si="107"/>
        <v>0</v>
      </c>
      <c r="AQ193">
        <f t="shared" ca="1" si="108"/>
        <v>0</v>
      </c>
      <c r="AR193">
        <f t="shared" ca="1" si="109"/>
        <v>0</v>
      </c>
      <c r="AS193">
        <f t="shared" ca="1" si="110"/>
        <v>0</v>
      </c>
      <c r="AT193">
        <f t="shared" ca="1" si="111"/>
        <v>0</v>
      </c>
      <c r="AU193">
        <f t="shared" ca="1" si="112"/>
        <v>0</v>
      </c>
      <c r="AV193">
        <f t="shared" ca="1" si="113"/>
        <v>0</v>
      </c>
      <c r="AW193">
        <f t="shared" ca="1" si="114"/>
        <v>20970300</v>
      </c>
      <c r="AX193">
        <f ca="1">('England+Wales COVID data'!$G$22*AC193/'England+Wales COVID data'!$D$22)</f>
        <v>13806.349999999999</v>
      </c>
      <c r="AY193">
        <f ca="1">('England+Wales COVID data'!$G$21*AD193/'England+Wales COVID data'!$D$21)</f>
        <v>13154.65</v>
      </c>
      <c r="AZ193">
        <f ca="1">('England+Wales COVID data'!$G$20*AE193/'England+Wales COVID data'!$D$20)</f>
        <v>12379.449999999999</v>
      </c>
      <c r="BA193">
        <f ca="1">('England+Wales COVID data'!$G$19*AF193/'England+Wales COVID data'!$D$19)</f>
        <v>8835.9500000000007</v>
      </c>
      <c r="BB193">
        <f ca="1">('England+Wales COVID data'!$G$18*AG193/'England+Wales COVID data'!$D$18)</f>
        <v>6117.0499999999993</v>
      </c>
      <c r="BC193">
        <f ca="1">('England+Wales COVID data'!$G$17*AH193/'England+Wales COVID data'!$D$17)</f>
        <v>3663.2</v>
      </c>
      <c r="BD193">
        <f ca="1">('England+Wales COVID data'!$G$16*AI193/'England+Wales COVID data'!$D$16)</f>
        <v>2598.2499999999995</v>
      </c>
      <c r="BE193">
        <f ca="1">('England+Wales COVID data'!$G$15*AJ193/'England+Wales COVID data'!$D$15)</f>
        <v>1789.8</v>
      </c>
      <c r="BF193">
        <f ca="1">('England+Wales COVID data'!$G$14*AK193/'England+Wales COVID data'!$D$14)</f>
        <v>1047.8499999999999</v>
      </c>
      <c r="BG193">
        <f ca="1">('England+Wales COVID data'!$G$13*AL193/'England+Wales COVID data'!$D$13)</f>
        <v>12.324804607383486</v>
      </c>
      <c r="BH193">
        <f ca="1">('England+Wales COVID data'!$G$12*AM193/'England+Wales COVID data'!$D$12)</f>
        <v>0</v>
      </c>
      <c r="BI193">
        <f ca="1">('England+Wales COVID data'!$G$11*AN193/'England+Wales COVID data'!$D$11)</f>
        <v>0</v>
      </c>
      <c r="BJ193">
        <f ca="1">('England+Wales COVID data'!$G$10*AO193/'England+Wales COVID data'!$D$10)</f>
        <v>0</v>
      </c>
      <c r="BK193">
        <f ca="1">('England+Wales COVID data'!$G$9*AP193/'England+Wales COVID data'!$D$9)</f>
        <v>0</v>
      </c>
      <c r="BL193">
        <f ca="1">('England+Wales COVID data'!$G$8*AQ193/'England+Wales COVID data'!$D$8)</f>
        <v>0</v>
      </c>
      <c r="BM193">
        <f ca="1">('England+Wales COVID data'!$G$7*AR193/'England+Wales COVID data'!$D$7)</f>
        <v>0</v>
      </c>
      <c r="BN193">
        <f ca="1">('England+Wales COVID data'!$G$6*AS193/'England+Wales COVID data'!$D$6)</f>
        <v>0</v>
      </c>
      <c r="BO193">
        <f ca="1">('England+Wales COVID data'!$G$5*AT193/'England+Wales COVID data'!$D$5)</f>
        <v>0</v>
      </c>
      <c r="BP193">
        <f ca="1">('England+Wales COVID data'!$G$4*AU193/'England+Wales COVID data'!$D$4)</f>
        <v>0</v>
      </c>
      <c r="BQ193">
        <f ca="1">('England+Wales COVID data'!$G$3*AV193/'England+Wales COVID data'!$D$3)</f>
        <v>0</v>
      </c>
      <c r="BR193">
        <f t="shared" ca="1" si="115"/>
        <v>63404.874804607382</v>
      </c>
      <c r="BS193">
        <f>100*AB193/'England+Wales COVID data'!$D$23</f>
        <v>42.668789325034865</v>
      </c>
      <c r="BT193">
        <f ca="1">100*BR193/'England+Wales COVID data'!$G$23</f>
        <v>93.176691165952533</v>
      </c>
    </row>
    <row r="194" spans="4:72" x14ac:dyDescent="0.4">
      <c r="D194" s="7">
        <f t="shared" si="91"/>
        <v>44364</v>
      </c>
      <c r="E194" s="1">
        <v>191</v>
      </c>
      <c r="F194" s="1">
        <f t="shared" si="92"/>
        <v>150000</v>
      </c>
      <c r="G194">
        <f>SUM($F$3:F193)</f>
        <v>25374000</v>
      </c>
      <c r="H194">
        <f>MIN(G194,'England+Wales COVID data'!$D$22)</f>
        <v>528959</v>
      </c>
      <c r="I194">
        <f>MIN(G194-SUM(H194),'England+Wales COVID data'!$D$21)</f>
        <v>918437</v>
      </c>
      <c r="J194">
        <f>MIN($G194-SUM($H194:I194),'England+Wales COVID data'!$D$20)</f>
        <v>1491797</v>
      </c>
      <c r="K194">
        <f>MIN($G194-SUM($H194:J194),'England+Wales COVID data'!$D$19)</f>
        <v>1985125</v>
      </c>
      <c r="L194">
        <f>MIN($G194-SUM($H194:K194),'England+Wales COVID data'!$D$18)</f>
        <v>2900152</v>
      </c>
      <c r="M194">
        <f>MIN($G194-SUM($H194:L194),'England+Wales COVID data'!$D$17)</f>
        <v>3006776</v>
      </c>
      <c r="N194">
        <f>MIN($G194-SUM($H194:M194),'England+Wales COVID data'!$D$16)</f>
        <v>3234026</v>
      </c>
      <c r="O194">
        <f>MIN($G194-SUM($H194:N194),'England+Wales COVID data'!$D$15)</f>
        <v>3785564</v>
      </c>
      <c r="P194">
        <f>MIN($G194-SUM($H194:O194),'England+Wales COVID data'!$D$14)</f>
        <v>4137131</v>
      </c>
      <c r="Q194">
        <f>MIN($G194-SUM($H194:P194),'England+Wales COVID data'!$D$13)</f>
        <v>3386033</v>
      </c>
      <c r="R194">
        <f>MIN($G194-SUM($H194:Q194),'England+Wales COVID data'!$D$12)</f>
        <v>0</v>
      </c>
      <c r="S194">
        <f>MIN($G194-SUM($H194:R194),'England+Wales COVID data'!$D$11)</f>
        <v>0</v>
      </c>
      <c r="T194">
        <f>MIN($G194-SUM($H194:S194),'England+Wales COVID data'!$D$10)</f>
        <v>0</v>
      </c>
      <c r="U194">
        <f>MIN($G194-SUM($H194:T194),'England+Wales COVID data'!$D$9)</f>
        <v>0</v>
      </c>
      <c r="V194">
        <f>MIN($G194-SUM($H194:U194),'England+Wales COVID data'!$D$8)</f>
        <v>0</v>
      </c>
      <c r="W194">
        <f>MIN($G194-SUM($H194:V194),'England+Wales COVID data'!$D$7)</f>
        <v>0</v>
      </c>
      <c r="X194">
        <f>MIN($G194-SUM($H194:W194),'England+Wales COVID data'!$D$6)</f>
        <v>0</v>
      </c>
      <c r="Y194">
        <f>MIN($G194-SUM($H194:X194),'England+Wales COVID data'!$D$5)</f>
        <v>0</v>
      </c>
      <c r="Z194">
        <f>MIN($G194-SUM($H194:Y194),'England+Wales COVID data'!$D$4)</f>
        <v>0</v>
      </c>
      <c r="AA194">
        <f>MIN($G194-SUM($H194:Z194),'England+Wales COVID data'!$D$3)</f>
        <v>0</v>
      </c>
      <c r="AB194">
        <f t="shared" si="93"/>
        <v>25374000</v>
      </c>
      <c r="AC194">
        <f t="shared" ca="1" si="94"/>
        <v>502511.05</v>
      </c>
      <c r="AD194">
        <f t="shared" ca="1" si="95"/>
        <v>872515.14999999991</v>
      </c>
      <c r="AE194">
        <f t="shared" ca="1" si="96"/>
        <v>1417207.15</v>
      </c>
      <c r="AF194">
        <f t="shared" ca="1" si="97"/>
        <v>1885868.75</v>
      </c>
      <c r="AG194">
        <f t="shared" ca="1" si="98"/>
        <v>2755144.4</v>
      </c>
      <c r="AH194">
        <f t="shared" ca="1" si="99"/>
        <v>2856437.1999999997</v>
      </c>
      <c r="AI194">
        <f t="shared" ca="1" si="100"/>
        <v>3072324.6999999997</v>
      </c>
      <c r="AJ194">
        <f t="shared" ca="1" si="101"/>
        <v>3596285.8</v>
      </c>
      <c r="AK194">
        <f t="shared" ca="1" si="102"/>
        <v>3930274.4499999997</v>
      </c>
      <c r="AL194">
        <f t="shared" ca="1" si="103"/>
        <v>224231.34999999998</v>
      </c>
      <c r="AM194">
        <f t="shared" ca="1" si="104"/>
        <v>0</v>
      </c>
      <c r="AN194">
        <f t="shared" ca="1" si="105"/>
        <v>0</v>
      </c>
      <c r="AO194">
        <f t="shared" ca="1" si="106"/>
        <v>0</v>
      </c>
      <c r="AP194">
        <f t="shared" ca="1" si="107"/>
        <v>0</v>
      </c>
      <c r="AQ194">
        <f t="shared" ca="1" si="108"/>
        <v>0</v>
      </c>
      <c r="AR194">
        <f t="shared" ca="1" si="109"/>
        <v>0</v>
      </c>
      <c r="AS194">
        <f t="shared" ca="1" si="110"/>
        <v>0</v>
      </c>
      <c r="AT194">
        <f t="shared" ca="1" si="111"/>
        <v>0</v>
      </c>
      <c r="AU194">
        <f t="shared" ca="1" si="112"/>
        <v>0</v>
      </c>
      <c r="AV194">
        <f t="shared" ca="1" si="113"/>
        <v>0</v>
      </c>
      <c r="AW194">
        <f t="shared" ca="1" si="114"/>
        <v>21112800</v>
      </c>
      <c r="AX194">
        <f ca="1">('England+Wales COVID data'!$G$22*AC194/'England+Wales COVID data'!$D$22)</f>
        <v>13806.349999999999</v>
      </c>
      <c r="AY194">
        <f ca="1">('England+Wales COVID data'!$G$21*AD194/'England+Wales COVID data'!$D$21)</f>
        <v>13154.65</v>
      </c>
      <c r="AZ194">
        <f ca="1">('England+Wales COVID data'!$G$20*AE194/'England+Wales COVID data'!$D$20)</f>
        <v>12379.449999999999</v>
      </c>
      <c r="BA194">
        <f ca="1">('England+Wales COVID data'!$G$19*AF194/'England+Wales COVID data'!$D$19)</f>
        <v>8835.9500000000007</v>
      </c>
      <c r="BB194">
        <f ca="1">('England+Wales COVID data'!$G$18*AG194/'England+Wales COVID data'!$D$18)</f>
        <v>6117.0499999999993</v>
      </c>
      <c r="BC194">
        <f ca="1">('England+Wales COVID data'!$G$17*AH194/'England+Wales COVID data'!$D$17)</f>
        <v>3663.2</v>
      </c>
      <c r="BD194">
        <f ca="1">('England+Wales COVID data'!$G$16*AI194/'England+Wales COVID data'!$D$16)</f>
        <v>2598.2499999999995</v>
      </c>
      <c r="BE194">
        <f ca="1">('England+Wales COVID data'!$G$15*AJ194/'England+Wales COVID data'!$D$15)</f>
        <v>1789.8</v>
      </c>
      <c r="BF194">
        <f ca="1">('England+Wales COVID data'!$G$14*AK194/'England+Wales COVID data'!$D$14)</f>
        <v>1047.8499999999999</v>
      </c>
      <c r="BG194">
        <f ca="1">('England+Wales COVID data'!$G$13*AL194/'England+Wales COVID data'!$D$13)</f>
        <v>33.813311239809678</v>
      </c>
      <c r="BH194">
        <f ca="1">('England+Wales COVID data'!$G$12*AM194/'England+Wales COVID data'!$D$12)</f>
        <v>0</v>
      </c>
      <c r="BI194">
        <f ca="1">('England+Wales COVID data'!$G$11*AN194/'England+Wales COVID data'!$D$11)</f>
        <v>0</v>
      </c>
      <c r="BJ194">
        <f ca="1">('England+Wales COVID data'!$G$10*AO194/'England+Wales COVID data'!$D$10)</f>
        <v>0</v>
      </c>
      <c r="BK194">
        <f ca="1">('England+Wales COVID data'!$G$9*AP194/'England+Wales COVID data'!$D$9)</f>
        <v>0</v>
      </c>
      <c r="BL194">
        <f ca="1">('England+Wales COVID data'!$G$8*AQ194/'England+Wales COVID data'!$D$8)</f>
        <v>0</v>
      </c>
      <c r="BM194">
        <f ca="1">('England+Wales COVID data'!$G$7*AR194/'England+Wales COVID data'!$D$7)</f>
        <v>0</v>
      </c>
      <c r="BN194">
        <f ca="1">('England+Wales COVID data'!$G$6*AS194/'England+Wales COVID data'!$D$6)</f>
        <v>0</v>
      </c>
      <c r="BO194">
        <f ca="1">('England+Wales COVID data'!$G$5*AT194/'England+Wales COVID data'!$D$5)</f>
        <v>0</v>
      </c>
      <c r="BP194">
        <f ca="1">('England+Wales COVID data'!$G$4*AU194/'England+Wales COVID data'!$D$4)</f>
        <v>0</v>
      </c>
      <c r="BQ194">
        <f ca="1">('England+Wales COVID data'!$G$3*AV194/'England+Wales COVID data'!$D$3)</f>
        <v>0</v>
      </c>
      <c r="BR194">
        <f t="shared" ca="1" si="115"/>
        <v>63426.363311239802</v>
      </c>
      <c r="BS194">
        <f>100*AB194/'England+Wales COVID data'!$D$23</f>
        <v>42.92252855746252</v>
      </c>
      <c r="BT194">
        <f ca="1">100*BR194/'England+Wales COVID data'!$G$23</f>
        <v>93.208269620326533</v>
      </c>
    </row>
    <row r="195" spans="4:72" x14ac:dyDescent="0.4">
      <c r="D195" s="7">
        <f t="shared" si="91"/>
        <v>44365</v>
      </c>
      <c r="E195" s="1">
        <v>192</v>
      </c>
      <c r="F195" s="1">
        <f t="shared" si="92"/>
        <v>150000</v>
      </c>
      <c r="G195">
        <f>SUM($F$3:F194)</f>
        <v>25524000</v>
      </c>
      <c r="H195">
        <f>MIN(G195,'England+Wales COVID data'!$D$22)</f>
        <v>528959</v>
      </c>
      <c r="I195">
        <f>MIN(G195-SUM(H195),'England+Wales COVID data'!$D$21)</f>
        <v>918437</v>
      </c>
      <c r="J195">
        <f>MIN($G195-SUM($H195:I195),'England+Wales COVID data'!$D$20)</f>
        <v>1491797</v>
      </c>
      <c r="K195">
        <f>MIN($G195-SUM($H195:J195),'England+Wales COVID data'!$D$19)</f>
        <v>1985125</v>
      </c>
      <c r="L195">
        <f>MIN($G195-SUM($H195:K195),'England+Wales COVID data'!$D$18)</f>
        <v>2900152</v>
      </c>
      <c r="M195">
        <f>MIN($G195-SUM($H195:L195),'England+Wales COVID data'!$D$17)</f>
        <v>3006776</v>
      </c>
      <c r="N195">
        <f>MIN($G195-SUM($H195:M195),'England+Wales COVID data'!$D$16)</f>
        <v>3234026</v>
      </c>
      <c r="O195">
        <f>MIN($G195-SUM($H195:N195),'England+Wales COVID data'!$D$15)</f>
        <v>3785564</v>
      </c>
      <c r="P195">
        <f>MIN($G195-SUM($H195:O195),'England+Wales COVID data'!$D$14)</f>
        <v>4137131</v>
      </c>
      <c r="Q195">
        <f>MIN($G195-SUM($H195:P195),'England+Wales COVID data'!$D$13)</f>
        <v>3536033</v>
      </c>
      <c r="R195">
        <f>MIN($G195-SUM($H195:Q195),'England+Wales COVID data'!$D$12)</f>
        <v>0</v>
      </c>
      <c r="S195">
        <f>MIN($G195-SUM($H195:R195),'England+Wales COVID data'!$D$11)</f>
        <v>0</v>
      </c>
      <c r="T195">
        <f>MIN($G195-SUM($H195:S195),'England+Wales COVID data'!$D$10)</f>
        <v>0</v>
      </c>
      <c r="U195">
        <f>MIN($G195-SUM($H195:T195),'England+Wales COVID data'!$D$9)</f>
        <v>0</v>
      </c>
      <c r="V195">
        <f>MIN($G195-SUM($H195:U195),'England+Wales COVID data'!$D$8)</f>
        <v>0</v>
      </c>
      <c r="W195">
        <f>MIN($G195-SUM($H195:V195),'England+Wales COVID data'!$D$7)</f>
        <v>0</v>
      </c>
      <c r="X195">
        <f>MIN($G195-SUM($H195:W195),'England+Wales COVID data'!$D$6)</f>
        <v>0</v>
      </c>
      <c r="Y195">
        <f>MIN($G195-SUM($H195:X195),'England+Wales COVID data'!$D$5)</f>
        <v>0</v>
      </c>
      <c r="Z195">
        <f>MIN($G195-SUM($H195:Y195),'England+Wales COVID data'!$D$4)</f>
        <v>0</v>
      </c>
      <c r="AA195">
        <f>MIN($G195-SUM($H195:Z195),'England+Wales COVID data'!$D$3)</f>
        <v>0</v>
      </c>
      <c r="AB195">
        <f t="shared" si="93"/>
        <v>25524000</v>
      </c>
      <c r="AC195">
        <f t="shared" ca="1" si="94"/>
        <v>502511.05</v>
      </c>
      <c r="AD195">
        <f t="shared" ca="1" si="95"/>
        <v>872515.14999999991</v>
      </c>
      <c r="AE195">
        <f t="shared" ca="1" si="96"/>
        <v>1417207.15</v>
      </c>
      <c r="AF195">
        <f t="shared" ca="1" si="97"/>
        <v>1885868.75</v>
      </c>
      <c r="AG195">
        <f t="shared" ca="1" si="98"/>
        <v>2755144.4</v>
      </c>
      <c r="AH195">
        <f t="shared" ca="1" si="99"/>
        <v>2856437.1999999997</v>
      </c>
      <c r="AI195">
        <f t="shared" ca="1" si="100"/>
        <v>3072324.6999999997</v>
      </c>
      <c r="AJ195">
        <f t="shared" ca="1" si="101"/>
        <v>3596285.8</v>
      </c>
      <c r="AK195">
        <f t="shared" ca="1" si="102"/>
        <v>3930274.4499999997</v>
      </c>
      <c r="AL195">
        <f t="shared" ca="1" si="103"/>
        <v>366731.35</v>
      </c>
      <c r="AM195">
        <f t="shared" ca="1" si="104"/>
        <v>0</v>
      </c>
      <c r="AN195">
        <f t="shared" ca="1" si="105"/>
        <v>0</v>
      </c>
      <c r="AO195">
        <f t="shared" ca="1" si="106"/>
        <v>0</v>
      </c>
      <c r="AP195">
        <f t="shared" ca="1" si="107"/>
        <v>0</v>
      </c>
      <c r="AQ195">
        <f t="shared" ca="1" si="108"/>
        <v>0</v>
      </c>
      <c r="AR195">
        <f t="shared" ca="1" si="109"/>
        <v>0</v>
      </c>
      <c r="AS195">
        <f t="shared" ca="1" si="110"/>
        <v>0</v>
      </c>
      <c r="AT195">
        <f t="shared" ca="1" si="111"/>
        <v>0</v>
      </c>
      <c r="AU195">
        <f t="shared" ca="1" si="112"/>
        <v>0</v>
      </c>
      <c r="AV195">
        <f t="shared" ca="1" si="113"/>
        <v>0</v>
      </c>
      <c r="AW195">
        <f t="shared" ca="1" si="114"/>
        <v>21255300</v>
      </c>
      <c r="AX195">
        <f ca="1">('England+Wales COVID data'!$G$22*AC195/'England+Wales COVID data'!$D$22)</f>
        <v>13806.349999999999</v>
      </c>
      <c r="AY195">
        <f ca="1">('England+Wales COVID data'!$G$21*AD195/'England+Wales COVID data'!$D$21)</f>
        <v>13154.65</v>
      </c>
      <c r="AZ195">
        <f ca="1">('England+Wales COVID data'!$G$20*AE195/'England+Wales COVID data'!$D$20)</f>
        <v>12379.449999999999</v>
      </c>
      <c r="BA195">
        <f ca="1">('England+Wales COVID data'!$G$19*AF195/'England+Wales COVID data'!$D$19)</f>
        <v>8835.9500000000007</v>
      </c>
      <c r="BB195">
        <f ca="1">('England+Wales COVID data'!$G$18*AG195/'England+Wales COVID data'!$D$18)</f>
        <v>6117.0499999999993</v>
      </c>
      <c r="BC195">
        <f ca="1">('England+Wales COVID data'!$G$17*AH195/'England+Wales COVID data'!$D$17)</f>
        <v>3663.2</v>
      </c>
      <c r="BD195">
        <f ca="1">('England+Wales COVID data'!$G$16*AI195/'England+Wales COVID data'!$D$16)</f>
        <v>2598.2499999999995</v>
      </c>
      <c r="BE195">
        <f ca="1">('England+Wales COVID data'!$G$15*AJ195/'England+Wales COVID data'!$D$15)</f>
        <v>1789.8</v>
      </c>
      <c r="BF195">
        <f ca="1">('England+Wales COVID data'!$G$14*AK195/'England+Wales COVID data'!$D$14)</f>
        <v>1047.8499999999999</v>
      </c>
      <c r="BG195">
        <f ca="1">('England+Wales COVID data'!$G$13*AL195/'England+Wales COVID data'!$D$13)</f>
        <v>55.30181787223588</v>
      </c>
      <c r="BH195">
        <f ca="1">('England+Wales COVID data'!$G$12*AM195/'England+Wales COVID data'!$D$12)</f>
        <v>0</v>
      </c>
      <c r="BI195">
        <f ca="1">('England+Wales COVID data'!$G$11*AN195/'England+Wales COVID data'!$D$11)</f>
        <v>0</v>
      </c>
      <c r="BJ195">
        <f ca="1">('England+Wales COVID data'!$G$10*AO195/'England+Wales COVID data'!$D$10)</f>
        <v>0</v>
      </c>
      <c r="BK195">
        <f ca="1">('England+Wales COVID data'!$G$9*AP195/'England+Wales COVID data'!$D$9)</f>
        <v>0</v>
      </c>
      <c r="BL195">
        <f ca="1">('England+Wales COVID data'!$G$8*AQ195/'England+Wales COVID data'!$D$8)</f>
        <v>0</v>
      </c>
      <c r="BM195">
        <f ca="1">('England+Wales COVID data'!$G$7*AR195/'England+Wales COVID data'!$D$7)</f>
        <v>0</v>
      </c>
      <c r="BN195">
        <f ca="1">('England+Wales COVID data'!$G$6*AS195/'England+Wales COVID data'!$D$6)</f>
        <v>0</v>
      </c>
      <c r="BO195">
        <f ca="1">('England+Wales COVID data'!$G$5*AT195/'England+Wales COVID data'!$D$5)</f>
        <v>0</v>
      </c>
      <c r="BP195">
        <f ca="1">('England+Wales COVID data'!$G$4*AU195/'England+Wales COVID data'!$D$4)</f>
        <v>0</v>
      </c>
      <c r="BQ195">
        <f ca="1">('England+Wales COVID data'!$G$3*AV195/'England+Wales COVID data'!$D$3)</f>
        <v>0</v>
      </c>
      <c r="BR195">
        <f t="shared" ca="1" si="115"/>
        <v>63447.85181787223</v>
      </c>
      <c r="BS195">
        <f>100*AB195/'England+Wales COVID data'!$D$23</f>
        <v>43.176267789890183</v>
      </c>
      <c r="BT195">
        <f ca="1">100*BR195/'England+Wales COVID data'!$G$23</f>
        <v>93.239848074700546</v>
      </c>
    </row>
    <row r="196" spans="4:72" x14ac:dyDescent="0.4">
      <c r="D196" s="7">
        <f t="shared" ref="D196:D259" si="116">$B$6+E196</f>
        <v>44366</v>
      </c>
      <c r="E196" s="1">
        <v>193</v>
      </c>
      <c r="F196" s="1">
        <f t="shared" ref="F196:F259" si="117">MIN($B$5+($B$7-$B$5)*(D196-$B$6)/($B$8-$B$6),$B$7)</f>
        <v>150000</v>
      </c>
      <c r="G196">
        <f>SUM($F$3:F195)</f>
        <v>25674000</v>
      </c>
      <c r="H196">
        <f>MIN(G196,'England+Wales COVID data'!$D$22)</f>
        <v>528959</v>
      </c>
      <c r="I196">
        <f>MIN(G196-SUM(H196),'England+Wales COVID data'!$D$21)</f>
        <v>918437</v>
      </c>
      <c r="J196">
        <f>MIN($G196-SUM($H196:I196),'England+Wales COVID data'!$D$20)</f>
        <v>1491797</v>
      </c>
      <c r="K196">
        <f>MIN($G196-SUM($H196:J196),'England+Wales COVID data'!$D$19)</f>
        <v>1985125</v>
      </c>
      <c r="L196">
        <f>MIN($G196-SUM($H196:K196),'England+Wales COVID data'!$D$18)</f>
        <v>2900152</v>
      </c>
      <c r="M196">
        <f>MIN($G196-SUM($H196:L196),'England+Wales COVID data'!$D$17)</f>
        <v>3006776</v>
      </c>
      <c r="N196">
        <f>MIN($G196-SUM($H196:M196),'England+Wales COVID data'!$D$16)</f>
        <v>3234026</v>
      </c>
      <c r="O196">
        <f>MIN($G196-SUM($H196:N196),'England+Wales COVID data'!$D$15)</f>
        <v>3785564</v>
      </c>
      <c r="P196">
        <f>MIN($G196-SUM($H196:O196),'England+Wales COVID data'!$D$14)</f>
        <v>4137131</v>
      </c>
      <c r="Q196">
        <f>MIN($G196-SUM($H196:P196),'England+Wales COVID data'!$D$13)</f>
        <v>3686033</v>
      </c>
      <c r="R196">
        <f>MIN($G196-SUM($H196:Q196),'England+Wales COVID data'!$D$12)</f>
        <v>0</v>
      </c>
      <c r="S196">
        <f>MIN($G196-SUM($H196:R196),'England+Wales COVID data'!$D$11)</f>
        <v>0</v>
      </c>
      <c r="T196">
        <f>MIN($G196-SUM($H196:S196),'England+Wales COVID data'!$D$10)</f>
        <v>0</v>
      </c>
      <c r="U196">
        <f>MIN($G196-SUM($H196:T196),'England+Wales COVID data'!$D$9)</f>
        <v>0</v>
      </c>
      <c r="V196">
        <f>MIN($G196-SUM($H196:U196),'England+Wales COVID data'!$D$8)</f>
        <v>0</v>
      </c>
      <c r="W196">
        <f>MIN($G196-SUM($H196:V196),'England+Wales COVID data'!$D$7)</f>
        <v>0</v>
      </c>
      <c r="X196">
        <f>MIN($G196-SUM($H196:W196),'England+Wales COVID data'!$D$6)</f>
        <v>0</v>
      </c>
      <c r="Y196">
        <f>MIN($G196-SUM($H196:X196),'England+Wales COVID data'!$D$5)</f>
        <v>0</v>
      </c>
      <c r="Z196">
        <f>MIN($G196-SUM($H196:Y196),'England+Wales COVID data'!$D$4)</f>
        <v>0</v>
      </c>
      <c r="AA196">
        <f>MIN($G196-SUM($H196:Z196),'England+Wales COVID data'!$D$3)</f>
        <v>0</v>
      </c>
      <c r="AB196">
        <f t="shared" si="93"/>
        <v>25674000</v>
      </c>
      <c r="AC196">
        <f t="shared" ca="1" si="94"/>
        <v>502511.05</v>
      </c>
      <c r="AD196">
        <f t="shared" ca="1" si="95"/>
        <v>872515.14999999991</v>
      </c>
      <c r="AE196">
        <f t="shared" ca="1" si="96"/>
        <v>1417207.15</v>
      </c>
      <c r="AF196">
        <f t="shared" ca="1" si="97"/>
        <v>1885868.75</v>
      </c>
      <c r="AG196">
        <f t="shared" ca="1" si="98"/>
        <v>2755144.4</v>
      </c>
      <c r="AH196">
        <f t="shared" ca="1" si="99"/>
        <v>2856437.1999999997</v>
      </c>
      <c r="AI196">
        <f t="shared" ca="1" si="100"/>
        <v>3072324.6999999997</v>
      </c>
      <c r="AJ196">
        <f t="shared" ca="1" si="101"/>
        <v>3596285.8</v>
      </c>
      <c r="AK196">
        <f t="shared" ca="1" si="102"/>
        <v>3930274.4499999997</v>
      </c>
      <c r="AL196">
        <f t="shared" ca="1" si="103"/>
        <v>509231.35</v>
      </c>
      <c r="AM196">
        <f t="shared" ca="1" si="104"/>
        <v>0</v>
      </c>
      <c r="AN196">
        <f t="shared" ca="1" si="105"/>
        <v>0</v>
      </c>
      <c r="AO196">
        <f t="shared" ca="1" si="106"/>
        <v>0</v>
      </c>
      <c r="AP196">
        <f t="shared" ca="1" si="107"/>
        <v>0</v>
      </c>
      <c r="AQ196">
        <f t="shared" ca="1" si="108"/>
        <v>0</v>
      </c>
      <c r="AR196">
        <f t="shared" ca="1" si="109"/>
        <v>0</v>
      </c>
      <c r="AS196">
        <f t="shared" ca="1" si="110"/>
        <v>0</v>
      </c>
      <c r="AT196">
        <f t="shared" ca="1" si="111"/>
        <v>0</v>
      </c>
      <c r="AU196">
        <f t="shared" ca="1" si="112"/>
        <v>0</v>
      </c>
      <c r="AV196">
        <f t="shared" ca="1" si="113"/>
        <v>0</v>
      </c>
      <c r="AW196">
        <f t="shared" ca="1" si="114"/>
        <v>21397800</v>
      </c>
      <c r="AX196">
        <f ca="1">('England+Wales COVID data'!$G$22*AC196/'England+Wales COVID data'!$D$22)</f>
        <v>13806.349999999999</v>
      </c>
      <c r="AY196">
        <f ca="1">('England+Wales COVID data'!$G$21*AD196/'England+Wales COVID data'!$D$21)</f>
        <v>13154.65</v>
      </c>
      <c r="AZ196">
        <f ca="1">('England+Wales COVID data'!$G$20*AE196/'England+Wales COVID data'!$D$20)</f>
        <v>12379.449999999999</v>
      </c>
      <c r="BA196">
        <f ca="1">('England+Wales COVID data'!$G$19*AF196/'England+Wales COVID data'!$D$19)</f>
        <v>8835.9500000000007</v>
      </c>
      <c r="BB196">
        <f ca="1">('England+Wales COVID data'!$G$18*AG196/'England+Wales COVID data'!$D$18)</f>
        <v>6117.0499999999993</v>
      </c>
      <c r="BC196">
        <f ca="1">('England+Wales COVID data'!$G$17*AH196/'England+Wales COVID data'!$D$17)</f>
        <v>3663.2</v>
      </c>
      <c r="BD196">
        <f ca="1">('England+Wales COVID data'!$G$16*AI196/'England+Wales COVID data'!$D$16)</f>
        <v>2598.2499999999995</v>
      </c>
      <c r="BE196">
        <f ca="1">('England+Wales COVID data'!$G$15*AJ196/'England+Wales COVID data'!$D$15)</f>
        <v>1789.8</v>
      </c>
      <c r="BF196">
        <f ca="1">('England+Wales COVID data'!$G$14*AK196/'England+Wales COVID data'!$D$14)</f>
        <v>1047.8499999999999</v>
      </c>
      <c r="BG196">
        <f ca="1">('England+Wales COVID data'!$G$13*AL196/'England+Wales COVID data'!$D$13)</f>
        <v>76.790324504662081</v>
      </c>
      <c r="BH196">
        <f ca="1">('England+Wales COVID data'!$G$12*AM196/'England+Wales COVID data'!$D$12)</f>
        <v>0</v>
      </c>
      <c r="BI196">
        <f ca="1">('England+Wales COVID data'!$G$11*AN196/'England+Wales COVID data'!$D$11)</f>
        <v>0</v>
      </c>
      <c r="BJ196">
        <f ca="1">('England+Wales COVID data'!$G$10*AO196/'England+Wales COVID data'!$D$10)</f>
        <v>0</v>
      </c>
      <c r="BK196">
        <f ca="1">('England+Wales COVID data'!$G$9*AP196/'England+Wales COVID data'!$D$9)</f>
        <v>0</v>
      </c>
      <c r="BL196">
        <f ca="1">('England+Wales COVID data'!$G$8*AQ196/'England+Wales COVID data'!$D$8)</f>
        <v>0</v>
      </c>
      <c r="BM196">
        <f ca="1">('England+Wales COVID data'!$G$7*AR196/'England+Wales COVID data'!$D$7)</f>
        <v>0</v>
      </c>
      <c r="BN196">
        <f ca="1">('England+Wales COVID data'!$G$6*AS196/'England+Wales COVID data'!$D$6)</f>
        <v>0</v>
      </c>
      <c r="BO196">
        <f ca="1">('England+Wales COVID data'!$G$5*AT196/'England+Wales COVID data'!$D$5)</f>
        <v>0</v>
      </c>
      <c r="BP196">
        <f ca="1">('England+Wales COVID data'!$G$4*AU196/'England+Wales COVID data'!$D$4)</f>
        <v>0</v>
      </c>
      <c r="BQ196">
        <f ca="1">('England+Wales COVID data'!$G$3*AV196/'England+Wales COVID data'!$D$3)</f>
        <v>0</v>
      </c>
      <c r="BR196">
        <f t="shared" ca="1" si="115"/>
        <v>63469.340324504657</v>
      </c>
      <c r="BS196">
        <f>100*AB196/'England+Wales COVID data'!$D$23</f>
        <v>43.430007022317838</v>
      </c>
      <c r="BT196">
        <f ca="1">100*BR196/'England+Wales COVID data'!$G$23</f>
        <v>93.27142652907456</v>
      </c>
    </row>
    <row r="197" spans="4:72" x14ac:dyDescent="0.4">
      <c r="D197" s="7">
        <f t="shared" si="116"/>
        <v>44367</v>
      </c>
      <c r="E197" s="1">
        <v>194</v>
      </c>
      <c r="F197" s="1">
        <f t="shared" si="117"/>
        <v>150000</v>
      </c>
      <c r="G197">
        <f>SUM($F$3:F196)</f>
        <v>25824000</v>
      </c>
      <c r="H197">
        <f>MIN(G197,'England+Wales COVID data'!$D$22)</f>
        <v>528959</v>
      </c>
      <c r="I197">
        <f>MIN(G197-SUM(H197),'England+Wales COVID data'!$D$21)</f>
        <v>918437</v>
      </c>
      <c r="J197">
        <f>MIN($G197-SUM($H197:I197),'England+Wales COVID data'!$D$20)</f>
        <v>1491797</v>
      </c>
      <c r="K197">
        <f>MIN($G197-SUM($H197:J197),'England+Wales COVID data'!$D$19)</f>
        <v>1985125</v>
      </c>
      <c r="L197">
        <f>MIN($G197-SUM($H197:K197),'England+Wales COVID data'!$D$18)</f>
        <v>2900152</v>
      </c>
      <c r="M197">
        <f>MIN($G197-SUM($H197:L197),'England+Wales COVID data'!$D$17)</f>
        <v>3006776</v>
      </c>
      <c r="N197">
        <f>MIN($G197-SUM($H197:M197),'England+Wales COVID data'!$D$16)</f>
        <v>3234026</v>
      </c>
      <c r="O197">
        <f>MIN($G197-SUM($H197:N197),'England+Wales COVID data'!$D$15)</f>
        <v>3785564</v>
      </c>
      <c r="P197">
        <f>MIN($G197-SUM($H197:O197),'England+Wales COVID data'!$D$14)</f>
        <v>4137131</v>
      </c>
      <c r="Q197">
        <f>MIN($G197-SUM($H197:P197),'England+Wales COVID data'!$D$13)</f>
        <v>3836033</v>
      </c>
      <c r="R197">
        <f>MIN($G197-SUM($H197:Q197),'England+Wales COVID data'!$D$12)</f>
        <v>0</v>
      </c>
      <c r="S197">
        <f>MIN($G197-SUM($H197:R197),'England+Wales COVID data'!$D$11)</f>
        <v>0</v>
      </c>
      <c r="T197">
        <f>MIN($G197-SUM($H197:S197),'England+Wales COVID data'!$D$10)</f>
        <v>0</v>
      </c>
      <c r="U197">
        <f>MIN($G197-SUM($H197:T197),'England+Wales COVID data'!$D$9)</f>
        <v>0</v>
      </c>
      <c r="V197">
        <f>MIN($G197-SUM($H197:U197),'England+Wales COVID data'!$D$8)</f>
        <v>0</v>
      </c>
      <c r="W197">
        <f>MIN($G197-SUM($H197:V197),'England+Wales COVID data'!$D$7)</f>
        <v>0</v>
      </c>
      <c r="X197">
        <f>MIN($G197-SUM($H197:W197),'England+Wales COVID data'!$D$6)</f>
        <v>0</v>
      </c>
      <c r="Y197">
        <f>MIN($G197-SUM($H197:X197),'England+Wales COVID data'!$D$5)</f>
        <v>0</v>
      </c>
      <c r="Z197">
        <f>MIN($G197-SUM($H197:Y197),'England+Wales COVID data'!$D$4)</f>
        <v>0</v>
      </c>
      <c r="AA197">
        <f>MIN($G197-SUM($H197:Z197),'England+Wales COVID data'!$D$3)</f>
        <v>0</v>
      </c>
      <c r="AB197">
        <f t="shared" si="93"/>
        <v>25824000</v>
      </c>
      <c r="AC197">
        <f t="shared" ca="1" si="94"/>
        <v>502511.05</v>
      </c>
      <c r="AD197">
        <f t="shared" ca="1" si="95"/>
        <v>872515.14999999991</v>
      </c>
      <c r="AE197">
        <f t="shared" ca="1" si="96"/>
        <v>1417207.15</v>
      </c>
      <c r="AF197">
        <f t="shared" ca="1" si="97"/>
        <v>1885868.75</v>
      </c>
      <c r="AG197">
        <f t="shared" ca="1" si="98"/>
        <v>2755144.4</v>
      </c>
      <c r="AH197">
        <f t="shared" ca="1" si="99"/>
        <v>2856437.1999999997</v>
      </c>
      <c r="AI197">
        <f t="shared" ca="1" si="100"/>
        <v>3072324.6999999997</v>
      </c>
      <c r="AJ197">
        <f t="shared" ca="1" si="101"/>
        <v>3596285.8</v>
      </c>
      <c r="AK197">
        <f t="shared" ca="1" si="102"/>
        <v>3930274.4499999997</v>
      </c>
      <c r="AL197">
        <f t="shared" ca="1" si="103"/>
        <v>651731.35</v>
      </c>
      <c r="AM197">
        <f t="shared" ca="1" si="104"/>
        <v>0</v>
      </c>
      <c r="AN197">
        <f t="shared" ca="1" si="105"/>
        <v>0</v>
      </c>
      <c r="AO197">
        <f t="shared" ca="1" si="106"/>
        <v>0</v>
      </c>
      <c r="AP197">
        <f t="shared" ca="1" si="107"/>
        <v>0</v>
      </c>
      <c r="AQ197">
        <f t="shared" ca="1" si="108"/>
        <v>0</v>
      </c>
      <c r="AR197">
        <f t="shared" ca="1" si="109"/>
        <v>0</v>
      </c>
      <c r="AS197">
        <f t="shared" ca="1" si="110"/>
        <v>0</v>
      </c>
      <c r="AT197">
        <f t="shared" ca="1" si="111"/>
        <v>0</v>
      </c>
      <c r="AU197">
        <f t="shared" ca="1" si="112"/>
        <v>0</v>
      </c>
      <c r="AV197">
        <f t="shared" ca="1" si="113"/>
        <v>0</v>
      </c>
      <c r="AW197">
        <f t="shared" ca="1" si="114"/>
        <v>21540300</v>
      </c>
      <c r="AX197">
        <f ca="1">('England+Wales COVID data'!$G$22*AC197/'England+Wales COVID data'!$D$22)</f>
        <v>13806.349999999999</v>
      </c>
      <c r="AY197">
        <f ca="1">('England+Wales COVID data'!$G$21*AD197/'England+Wales COVID data'!$D$21)</f>
        <v>13154.65</v>
      </c>
      <c r="AZ197">
        <f ca="1">('England+Wales COVID data'!$G$20*AE197/'England+Wales COVID data'!$D$20)</f>
        <v>12379.449999999999</v>
      </c>
      <c r="BA197">
        <f ca="1">('England+Wales COVID data'!$G$19*AF197/'England+Wales COVID data'!$D$19)</f>
        <v>8835.9500000000007</v>
      </c>
      <c r="BB197">
        <f ca="1">('England+Wales COVID data'!$G$18*AG197/'England+Wales COVID data'!$D$18)</f>
        <v>6117.0499999999993</v>
      </c>
      <c r="BC197">
        <f ca="1">('England+Wales COVID data'!$G$17*AH197/'England+Wales COVID data'!$D$17)</f>
        <v>3663.2</v>
      </c>
      <c r="BD197">
        <f ca="1">('England+Wales COVID data'!$G$16*AI197/'England+Wales COVID data'!$D$16)</f>
        <v>2598.2499999999995</v>
      </c>
      <c r="BE197">
        <f ca="1">('England+Wales COVID data'!$G$15*AJ197/'England+Wales COVID data'!$D$15)</f>
        <v>1789.8</v>
      </c>
      <c r="BF197">
        <f ca="1">('England+Wales COVID data'!$G$14*AK197/'England+Wales COVID data'!$D$14)</f>
        <v>1047.8499999999999</v>
      </c>
      <c r="BG197">
        <f ca="1">('England+Wales COVID data'!$G$13*AL197/'England+Wales COVID data'!$D$13)</f>
        <v>98.278831137088275</v>
      </c>
      <c r="BH197">
        <f ca="1">('England+Wales COVID data'!$G$12*AM197/'England+Wales COVID data'!$D$12)</f>
        <v>0</v>
      </c>
      <c r="BI197">
        <f ca="1">('England+Wales COVID data'!$G$11*AN197/'England+Wales COVID data'!$D$11)</f>
        <v>0</v>
      </c>
      <c r="BJ197">
        <f ca="1">('England+Wales COVID data'!$G$10*AO197/'England+Wales COVID data'!$D$10)</f>
        <v>0</v>
      </c>
      <c r="BK197">
        <f ca="1">('England+Wales COVID data'!$G$9*AP197/'England+Wales COVID data'!$D$9)</f>
        <v>0</v>
      </c>
      <c r="BL197">
        <f ca="1">('England+Wales COVID data'!$G$8*AQ197/'England+Wales COVID data'!$D$8)</f>
        <v>0</v>
      </c>
      <c r="BM197">
        <f ca="1">('England+Wales COVID data'!$G$7*AR197/'England+Wales COVID data'!$D$7)</f>
        <v>0</v>
      </c>
      <c r="BN197">
        <f ca="1">('England+Wales COVID data'!$G$6*AS197/'England+Wales COVID data'!$D$6)</f>
        <v>0</v>
      </c>
      <c r="BO197">
        <f ca="1">('England+Wales COVID data'!$G$5*AT197/'England+Wales COVID data'!$D$5)</f>
        <v>0</v>
      </c>
      <c r="BP197">
        <f ca="1">('England+Wales COVID data'!$G$4*AU197/'England+Wales COVID data'!$D$4)</f>
        <v>0</v>
      </c>
      <c r="BQ197">
        <f ca="1">('England+Wales COVID data'!$G$3*AV197/'England+Wales COVID data'!$D$3)</f>
        <v>0</v>
      </c>
      <c r="BR197">
        <f t="shared" ca="1" si="115"/>
        <v>63490.828831137085</v>
      </c>
      <c r="BS197">
        <f>100*AB197/'England+Wales COVID data'!$D$23</f>
        <v>43.683746254745493</v>
      </c>
      <c r="BT197">
        <f ca="1">100*BR197/'England+Wales COVID data'!$G$23</f>
        <v>93.303004983448574</v>
      </c>
    </row>
    <row r="198" spans="4:72" x14ac:dyDescent="0.4">
      <c r="D198" s="7">
        <f t="shared" si="116"/>
        <v>44368</v>
      </c>
      <c r="E198" s="1">
        <v>195</v>
      </c>
      <c r="F198" s="1">
        <f t="shared" si="117"/>
        <v>150000</v>
      </c>
      <c r="G198">
        <f>SUM($F$3:F197)</f>
        <v>25974000</v>
      </c>
      <c r="H198">
        <f>MIN(G198,'England+Wales COVID data'!$D$22)</f>
        <v>528959</v>
      </c>
      <c r="I198">
        <f>MIN(G198-SUM(H198),'England+Wales COVID data'!$D$21)</f>
        <v>918437</v>
      </c>
      <c r="J198">
        <f>MIN($G198-SUM($H198:I198),'England+Wales COVID data'!$D$20)</f>
        <v>1491797</v>
      </c>
      <c r="K198">
        <f>MIN($G198-SUM($H198:J198),'England+Wales COVID data'!$D$19)</f>
        <v>1985125</v>
      </c>
      <c r="L198">
        <f>MIN($G198-SUM($H198:K198),'England+Wales COVID data'!$D$18)</f>
        <v>2900152</v>
      </c>
      <c r="M198">
        <f>MIN($G198-SUM($H198:L198),'England+Wales COVID data'!$D$17)</f>
        <v>3006776</v>
      </c>
      <c r="N198">
        <f>MIN($G198-SUM($H198:M198),'England+Wales COVID data'!$D$16)</f>
        <v>3234026</v>
      </c>
      <c r="O198">
        <f>MIN($G198-SUM($H198:N198),'England+Wales COVID data'!$D$15)</f>
        <v>3785564</v>
      </c>
      <c r="P198">
        <f>MIN($G198-SUM($H198:O198),'England+Wales COVID data'!$D$14)</f>
        <v>4137131</v>
      </c>
      <c r="Q198">
        <f>MIN($G198-SUM($H198:P198),'England+Wales COVID data'!$D$13)</f>
        <v>3986033</v>
      </c>
      <c r="R198">
        <f>MIN($G198-SUM($H198:Q198),'England+Wales COVID data'!$D$12)</f>
        <v>0</v>
      </c>
      <c r="S198">
        <f>MIN($G198-SUM($H198:R198),'England+Wales COVID data'!$D$11)</f>
        <v>0</v>
      </c>
      <c r="T198">
        <f>MIN($G198-SUM($H198:S198),'England+Wales COVID data'!$D$10)</f>
        <v>0</v>
      </c>
      <c r="U198">
        <f>MIN($G198-SUM($H198:T198),'England+Wales COVID data'!$D$9)</f>
        <v>0</v>
      </c>
      <c r="V198">
        <f>MIN($G198-SUM($H198:U198),'England+Wales COVID data'!$D$8)</f>
        <v>0</v>
      </c>
      <c r="W198">
        <f>MIN($G198-SUM($H198:V198),'England+Wales COVID data'!$D$7)</f>
        <v>0</v>
      </c>
      <c r="X198">
        <f>MIN($G198-SUM($H198:W198),'England+Wales COVID data'!$D$6)</f>
        <v>0</v>
      </c>
      <c r="Y198">
        <f>MIN($G198-SUM($H198:X198),'England+Wales COVID data'!$D$5)</f>
        <v>0</v>
      </c>
      <c r="Z198">
        <f>MIN($G198-SUM($H198:Y198),'England+Wales COVID data'!$D$4)</f>
        <v>0</v>
      </c>
      <c r="AA198">
        <f>MIN($G198-SUM($H198:Z198),'England+Wales COVID data'!$D$3)</f>
        <v>0</v>
      </c>
      <c r="AB198">
        <f t="shared" si="93"/>
        <v>25974000</v>
      </c>
      <c r="AC198">
        <f t="shared" ca="1" si="94"/>
        <v>502511.05</v>
      </c>
      <c r="AD198">
        <f t="shared" ca="1" si="95"/>
        <v>872515.14999999991</v>
      </c>
      <c r="AE198">
        <f t="shared" ca="1" si="96"/>
        <v>1417207.15</v>
      </c>
      <c r="AF198">
        <f t="shared" ca="1" si="97"/>
        <v>1885868.75</v>
      </c>
      <c r="AG198">
        <f t="shared" ca="1" si="98"/>
        <v>2755144.4</v>
      </c>
      <c r="AH198">
        <f t="shared" ca="1" si="99"/>
        <v>2856437.1999999997</v>
      </c>
      <c r="AI198">
        <f t="shared" ca="1" si="100"/>
        <v>3072324.6999999997</v>
      </c>
      <c r="AJ198">
        <f t="shared" ca="1" si="101"/>
        <v>3596285.8</v>
      </c>
      <c r="AK198">
        <f t="shared" ca="1" si="102"/>
        <v>3930274.4499999997</v>
      </c>
      <c r="AL198">
        <f t="shared" ca="1" si="103"/>
        <v>794231.35</v>
      </c>
      <c r="AM198">
        <f t="shared" ca="1" si="104"/>
        <v>0</v>
      </c>
      <c r="AN198">
        <f t="shared" ca="1" si="105"/>
        <v>0</v>
      </c>
      <c r="AO198">
        <f t="shared" ca="1" si="106"/>
        <v>0</v>
      </c>
      <c r="AP198">
        <f t="shared" ca="1" si="107"/>
        <v>0</v>
      </c>
      <c r="AQ198">
        <f t="shared" ca="1" si="108"/>
        <v>0</v>
      </c>
      <c r="AR198">
        <f t="shared" ca="1" si="109"/>
        <v>0</v>
      </c>
      <c r="AS198">
        <f t="shared" ca="1" si="110"/>
        <v>0</v>
      </c>
      <c r="AT198">
        <f t="shared" ca="1" si="111"/>
        <v>0</v>
      </c>
      <c r="AU198">
        <f t="shared" ca="1" si="112"/>
        <v>0</v>
      </c>
      <c r="AV198">
        <f t="shared" ca="1" si="113"/>
        <v>0</v>
      </c>
      <c r="AW198">
        <f t="shared" ca="1" si="114"/>
        <v>21682800</v>
      </c>
      <c r="AX198">
        <f ca="1">('England+Wales COVID data'!$G$22*AC198/'England+Wales COVID data'!$D$22)</f>
        <v>13806.349999999999</v>
      </c>
      <c r="AY198">
        <f ca="1">('England+Wales COVID data'!$G$21*AD198/'England+Wales COVID data'!$D$21)</f>
        <v>13154.65</v>
      </c>
      <c r="AZ198">
        <f ca="1">('England+Wales COVID data'!$G$20*AE198/'England+Wales COVID data'!$D$20)</f>
        <v>12379.449999999999</v>
      </c>
      <c r="BA198">
        <f ca="1">('England+Wales COVID data'!$G$19*AF198/'England+Wales COVID data'!$D$19)</f>
        <v>8835.9500000000007</v>
      </c>
      <c r="BB198">
        <f ca="1">('England+Wales COVID data'!$G$18*AG198/'England+Wales COVID data'!$D$18)</f>
        <v>6117.0499999999993</v>
      </c>
      <c r="BC198">
        <f ca="1">('England+Wales COVID data'!$G$17*AH198/'England+Wales COVID data'!$D$17)</f>
        <v>3663.2</v>
      </c>
      <c r="BD198">
        <f ca="1">('England+Wales COVID data'!$G$16*AI198/'England+Wales COVID data'!$D$16)</f>
        <v>2598.2499999999995</v>
      </c>
      <c r="BE198">
        <f ca="1">('England+Wales COVID data'!$G$15*AJ198/'England+Wales COVID data'!$D$15)</f>
        <v>1789.8</v>
      </c>
      <c r="BF198">
        <f ca="1">('England+Wales COVID data'!$G$14*AK198/'England+Wales COVID data'!$D$14)</f>
        <v>1047.8499999999999</v>
      </c>
      <c r="BG198">
        <f ca="1">('England+Wales COVID data'!$G$13*AL198/'England+Wales COVID data'!$D$13)</f>
        <v>119.76733776951448</v>
      </c>
      <c r="BH198">
        <f ca="1">('England+Wales COVID data'!$G$12*AM198/'England+Wales COVID data'!$D$12)</f>
        <v>0</v>
      </c>
      <c r="BI198">
        <f ca="1">('England+Wales COVID data'!$G$11*AN198/'England+Wales COVID data'!$D$11)</f>
        <v>0</v>
      </c>
      <c r="BJ198">
        <f ca="1">('England+Wales COVID data'!$G$10*AO198/'England+Wales COVID data'!$D$10)</f>
        <v>0</v>
      </c>
      <c r="BK198">
        <f ca="1">('England+Wales COVID data'!$G$9*AP198/'England+Wales COVID data'!$D$9)</f>
        <v>0</v>
      </c>
      <c r="BL198">
        <f ca="1">('England+Wales COVID data'!$G$8*AQ198/'England+Wales COVID data'!$D$8)</f>
        <v>0</v>
      </c>
      <c r="BM198">
        <f ca="1">('England+Wales COVID data'!$G$7*AR198/'England+Wales COVID data'!$D$7)</f>
        <v>0</v>
      </c>
      <c r="BN198">
        <f ca="1">('England+Wales COVID data'!$G$6*AS198/'England+Wales COVID data'!$D$6)</f>
        <v>0</v>
      </c>
      <c r="BO198">
        <f ca="1">('England+Wales COVID data'!$G$5*AT198/'England+Wales COVID data'!$D$5)</f>
        <v>0</v>
      </c>
      <c r="BP198">
        <f ca="1">('England+Wales COVID data'!$G$4*AU198/'England+Wales COVID data'!$D$4)</f>
        <v>0</v>
      </c>
      <c r="BQ198">
        <f ca="1">('England+Wales COVID data'!$G$3*AV198/'England+Wales COVID data'!$D$3)</f>
        <v>0</v>
      </c>
      <c r="BR198">
        <f t="shared" ca="1" si="115"/>
        <v>63512.317337769513</v>
      </c>
      <c r="BS198">
        <f>100*AB198/'England+Wales COVID data'!$D$23</f>
        <v>43.937485487173149</v>
      </c>
      <c r="BT198">
        <f ca="1">100*BR198/'England+Wales COVID data'!$G$23</f>
        <v>93.334583437822587</v>
      </c>
    </row>
    <row r="199" spans="4:72" x14ac:dyDescent="0.4">
      <c r="D199" s="7">
        <f t="shared" si="116"/>
        <v>44369</v>
      </c>
      <c r="E199" s="1">
        <v>196</v>
      </c>
      <c r="F199" s="1">
        <f t="shared" si="117"/>
        <v>150000</v>
      </c>
      <c r="G199">
        <f>SUM($F$3:F198)</f>
        <v>26124000</v>
      </c>
      <c r="H199">
        <f>MIN(G199,'England+Wales COVID data'!$D$22)</f>
        <v>528959</v>
      </c>
      <c r="I199">
        <f>MIN(G199-SUM(H199),'England+Wales COVID data'!$D$21)</f>
        <v>918437</v>
      </c>
      <c r="J199">
        <f>MIN($G199-SUM($H199:I199),'England+Wales COVID data'!$D$20)</f>
        <v>1491797</v>
      </c>
      <c r="K199">
        <f>MIN($G199-SUM($H199:J199),'England+Wales COVID data'!$D$19)</f>
        <v>1985125</v>
      </c>
      <c r="L199">
        <f>MIN($G199-SUM($H199:K199),'England+Wales COVID data'!$D$18)</f>
        <v>2900152</v>
      </c>
      <c r="M199">
        <f>MIN($G199-SUM($H199:L199),'England+Wales COVID data'!$D$17)</f>
        <v>3006776</v>
      </c>
      <c r="N199">
        <f>MIN($G199-SUM($H199:M199),'England+Wales COVID data'!$D$16)</f>
        <v>3234026</v>
      </c>
      <c r="O199">
        <f>MIN($G199-SUM($H199:N199),'England+Wales COVID data'!$D$15)</f>
        <v>3785564</v>
      </c>
      <c r="P199">
        <f>MIN($G199-SUM($H199:O199),'England+Wales COVID data'!$D$14)</f>
        <v>4137131</v>
      </c>
      <c r="Q199">
        <f>MIN($G199-SUM($H199:P199),'England+Wales COVID data'!$D$13)</f>
        <v>4005397</v>
      </c>
      <c r="R199">
        <f>MIN($G199-SUM($H199:Q199),'England+Wales COVID data'!$D$12)</f>
        <v>130636</v>
      </c>
      <c r="S199">
        <f>MIN($G199-SUM($H199:R199),'England+Wales COVID data'!$D$11)</f>
        <v>0</v>
      </c>
      <c r="T199">
        <f>MIN($G199-SUM($H199:S199),'England+Wales COVID data'!$D$10)</f>
        <v>0</v>
      </c>
      <c r="U199">
        <f>MIN($G199-SUM($H199:T199),'England+Wales COVID data'!$D$9)</f>
        <v>0</v>
      </c>
      <c r="V199">
        <f>MIN($G199-SUM($H199:U199),'England+Wales COVID data'!$D$8)</f>
        <v>0</v>
      </c>
      <c r="W199">
        <f>MIN($G199-SUM($H199:V199),'England+Wales COVID data'!$D$7)</f>
        <v>0</v>
      </c>
      <c r="X199">
        <f>MIN($G199-SUM($H199:W199),'England+Wales COVID data'!$D$6)</f>
        <v>0</v>
      </c>
      <c r="Y199">
        <f>MIN($G199-SUM($H199:X199),'England+Wales COVID data'!$D$5)</f>
        <v>0</v>
      </c>
      <c r="Z199">
        <f>MIN($G199-SUM($H199:Y199),'England+Wales COVID data'!$D$4)</f>
        <v>0</v>
      </c>
      <c r="AA199">
        <f>MIN($G199-SUM($H199:Z199),'England+Wales COVID data'!$D$3)</f>
        <v>0</v>
      </c>
      <c r="AB199">
        <f t="shared" si="93"/>
        <v>26124000</v>
      </c>
      <c r="AC199">
        <f t="shared" ca="1" si="94"/>
        <v>502511.05</v>
      </c>
      <c r="AD199">
        <f t="shared" ca="1" si="95"/>
        <v>872515.14999999991</v>
      </c>
      <c r="AE199">
        <f t="shared" ca="1" si="96"/>
        <v>1417207.15</v>
      </c>
      <c r="AF199">
        <f t="shared" ca="1" si="97"/>
        <v>1885868.75</v>
      </c>
      <c r="AG199">
        <f t="shared" ca="1" si="98"/>
        <v>2755144.4</v>
      </c>
      <c r="AH199">
        <f t="shared" ca="1" si="99"/>
        <v>2856437.1999999997</v>
      </c>
      <c r="AI199">
        <f t="shared" ca="1" si="100"/>
        <v>3072324.6999999997</v>
      </c>
      <c r="AJ199">
        <f t="shared" ca="1" si="101"/>
        <v>3596285.8</v>
      </c>
      <c r="AK199">
        <f t="shared" ca="1" si="102"/>
        <v>3930274.4499999997</v>
      </c>
      <c r="AL199">
        <f t="shared" ca="1" si="103"/>
        <v>936731.35</v>
      </c>
      <c r="AM199">
        <f t="shared" ca="1" si="104"/>
        <v>0</v>
      </c>
      <c r="AN199">
        <f t="shared" ca="1" si="105"/>
        <v>0</v>
      </c>
      <c r="AO199">
        <f t="shared" ca="1" si="106"/>
        <v>0</v>
      </c>
      <c r="AP199">
        <f t="shared" ca="1" si="107"/>
        <v>0</v>
      </c>
      <c r="AQ199">
        <f t="shared" ca="1" si="108"/>
        <v>0</v>
      </c>
      <c r="AR199">
        <f t="shared" ca="1" si="109"/>
        <v>0</v>
      </c>
      <c r="AS199">
        <f t="shared" ca="1" si="110"/>
        <v>0</v>
      </c>
      <c r="AT199">
        <f t="shared" ca="1" si="111"/>
        <v>0</v>
      </c>
      <c r="AU199">
        <f t="shared" ca="1" si="112"/>
        <v>0</v>
      </c>
      <c r="AV199">
        <f t="shared" ca="1" si="113"/>
        <v>0</v>
      </c>
      <c r="AW199">
        <f t="shared" ca="1" si="114"/>
        <v>21825300</v>
      </c>
      <c r="AX199">
        <f ca="1">('England+Wales COVID data'!$G$22*AC199/'England+Wales COVID data'!$D$22)</f>
        <v>13806.349999999999</v>
      </c>
      <c r="AY199">
        <f ca="1">('England+Wales COVID data'!$G$21*AD199/'England+Wales COVID data'!$D$21)</f>
        <v>13154.65</v>
      </c>
      <c r="AZ199">
        <f ca="1">('England+Wales COVID data'!$G$20*AE199/'England+Wales COVID data'!$D$20)</f>
        <v>12379.449999999999</v>
      </c>
      <c r="BA199">
        <f ca="1">('England+Wales COVID data'!$G$19*AF199/'England+Wales COVID data'!$D$19)</f>
        <v>8835.9500000000007</v>
      </c>
      <c r="BB199">
        <f ca="1">('England+Wales COVID data'!$G$18*AG199/'England+Wales COVID data'!$D$18)</f>
        <v>6117.0499999999993</v>
      </c>
      <c r="BC199">
        <f ca="1">('England+Wales COVID data'!$G$17*AH199/'England+Wales COVID data'!$D$17)</f>
        <v>3663.2</v>
      </c>
      <c r="BD199">
        <f ca="1">('England+Wales COVID data'!$G$16*AI199/'England+Wales COVID data'!$D$16)</f>
        <v>2598.2499999999995</v>
      </c>
      <c r="BE199">
        <f ca="1">('England+Wales COVID data'!$G$15*AJ199/'England+Wales COVID data'!$D$15)</f>
        <v>1789.8</v>
      </c>
      <c r="BF199">
        <f ca="1">('England+Wales COVID data'!$G$14*AK199/'England+Wales COVID data'!$D$14)</f>
        <v>1047.8499999999999</v>
      </c>
      <c r="BG199">
        <f ca="1">('England+Wales COVID data'!$G$13*AL199/'England+Wales COVID data'!$D$13)</f>
        <v>141.25584440194066</v>
      </c>
      <c r="BH199">
        <f ca="1">('England+Wales COVID data'!$G$12*AM199/'England+Wales COVID data'!$D$12)</f>
        <v>0</v>
      </c>
      <c r="BI199">
        <f ca="1">('England+Wales COVID data'!$G$11*AN199/'England+Wales COVID data'!$D$11)</f>
        <v>0</v>
      </c>
      <c r="BJ199">
        <f ca="1">('England+Wales COVID data'!$G$10*AO199/'England+Wales COVID data'!$D$10)</f>
        <v>0</v>
      </c>
      <c r="BK199">
        <f ca="1">('England+Wales COVID data'!$G$9*AP199/'England+Wales COVID data'!$D$9)</f>
        <v>0</v>
      </c>
      <c r="BL199">
        <f ca="1">('England+Wales COVID data'!$G$8*AQ199/'England+Wales COVID data'!$D$8)</f>
        <v>0</v>
      </c>
      <c r="BM199">
        <f ca="1">('England+Wales COVID data'!$G$7*AR199/'England+Wales COVID data'!$D$7)</f>
        <v>0</v>
      </c>
      <c r="BN199">
        <f ca="1">('England+Wales COVID data'!$G$6*AS199/'England+Wales COVID data'!$D$6)</f>
        <v>0</v>
      </c>
      <c r="BO199">
        <f ca="1">('England+Wales COVID data'!$G$5*AT199/'England+Wales COVID data'!$D$5)</f>
        <v>0</v>
      </c>
      <c r="BP199">
        <f ca="1">('England+Wales COVID data'!$G$4*AU199/'England+Wales COVID data'!$D$4)</f>
        <v>0</v>
      </c>
      <c r="BQ199">
        <f ca="1">('England+Wales COVID data'!$G$3*AV199/'England+Wales COVID data'!$D$3)</f>
        <v>0</v>
      </c>
      <c r="BR199">
        <f t="shared" ca="1" si="115"/>
        <v>63533.805844401933</v>
      </c>
      <c r="BS199">
        <f>100*AB199/'England+Wales COVID data'!$D$23</f>
        <v>44.191224719600811</v>
      </c>
      <c r="BT199">
        <f ca="1">100*BR199/'England+Wales COVID data'!$G$23</f>
        <v>93.366161892196587</v>
      </c>
    </row>
    <row r="200" spans="4:72" x14ac:dyDescent="0.4">
      <c r="D200" s="7">
        <f t="shared" si="116"/>
        <v>44370</v>
      </c>
      <c r="E200" s="1">
        <v>197</v>
      </c>
      <c r="F200" s="1">
        <f t="shared" si="117"/>
        <v>150000</v>
      </c>
      <c r="G200">
        <f>SUM($F$3:F199)</f>
        <v>26274000</v>
      </c>
      <c r="H200">
        <f>MIN(G200,'England+Wales COVID data'!$D$22)</f>
        <v>528959</v>
      </c>
      <c r="I200">
        <f>MIN(G200-SUM(H200),'England+Wales COVID data'!$D$21)</f>
        <v>918437</v>
      </c>
      <c r="J200">
        <f>MIN($G200-SUM($H200:I200),'England+Wales COVID data'!$D$20)</f>
        <v>1491797</v>
      </c>
      <c r="K200">
        <f>MIN($G200-SUM($H200:J200),'England+Wales COVID data'!$D$19)</f>
        <v>1985125</v>
      </c>
      <c r="L200">
        <f>MIN($G200-SUM($H200:K200),'England+Wales COVID data'!$D$18)</f>
        <v>2900152</v>
      </c>
      <c r="M200">
        <f>MIN($G200-SUM($H200:L200),'England+Wales COVID data'!$D$17)</f>
        <v>3006776</v>
      </c>
      <c r="N200">
        <f>MIN($G200-SUM($H200:M200),'England+Wales COVID data'!$D$16)</f>
        <v>3234026</v>
      </c>
      <c r="O200">
        <f>MIN($G200-SUM($H200:N200),'England+Wales COVID data'!$D$15)</f>
        <v>3785564</v>
      </c>
      <c r="P200">
        <f>MIN($G200-SUM($H200:O200),'England+Wales COVID data'!$D$14)</f>
        <v>4137131</v>
      </c>
      <c r="Q200">
        <f>MIN($G200-SUM($H200:P200),'England+Wales COVID data'!$D$13)</f>
        <v>4005397</v>
      </c>
      <c r="R200">
        <f>MIN($G200-SUM($H200:Q200),'England+Wales COVID data'!$D$12)</f>
        <v>280636</v>
      </c>
      <c r="S200">
        <f>MIN($G200-SUM($H200:R200),'England+Wales COVID data'!$D$11)</f>
        <v>0</v>
      </c>
      <c r="T200">
        <f>MIN($G200-SUM($H200:S200),'England+Wales COVID data'!$D$10)</f>
        <v>0</v>
      </c>
      <c r="U200">
        <f>MIN($G200-SUM($H200:T200),'England+Wales COVID data'!$D$9)</f>
        <v>0</v>
      </c>
      <c r="V200">
        <f>MIN($G200-SUM($H200:U200),'England+Wales COVID data'!$D$8)</f>
        <v>0</v>
      </c>
      <c r="W200">
        <f>MIN($G200-SUM($H200:V200),'England+Wales COVID data'!$D$7)</f>
        <v>0</v>
      </c>
      <c r="X200">
        <f>MIN($G200-SUM($H200:W200),'England+Wales COVID data'!$D$6)</f>
        <v>0</v>
      </c>
      <c r="Y200">
        <f>MIN($G200-SUM($H200:X200),'England+Wales COVID data'!$D$5)</f>
        <v>0</v>
      </c>
      <c r="Z200">
        <f>MIN($G200-SUM($H200:Y200),'England+Wales COVID data'!$D$4)</f>
        <v>0</v>
      </c>
      <c r="AA200">
        <f>MIN($G200-SUM($H200:Z200),'England+Wales COVID data'!$D$3)</f>
        <v>0</v>
      </c>
      <c r="AB200">
        <f t="shared" si="93"/>
        <v>26274000</v>
      </c>
      <c r="AC200">
        <f t="shared" ca="1" si="94"/>
        <v>502511.05</v>
      </c>
      <c r="AD200">
        <f t="shared" ca="1" si="95"/>
        <v>872515.14999999991</v>
      </c>
      <c r="AE200">
        <f t="shared" ca="1" si="96"/>
        <v>1417207.15</v>
      </c>
      <c r="AF200">
        <f t="shared" ca="1" si="97"/>
        <v>1885868.75</v>
      </c>
      <c r="AG200">
        <f t="shared" ca="1" si="98"/>
        <v>2755144.4</v>
      </c>
      <c r="AH200">
        <f t="shared" ca="1" si="99"/>
        <v>2856437.1999999997</v>
      </c>
      <c r="AI200">
        <f t="shared" ca="1" si="100"/>
        <v>3072324.6999999997</v>
      </c>
      <c r="AJ200">
        <f t="shared" ca="1" si="101"/>
        <v>3596285.8</v>
      </c>
      <c r="AK200">
        <f t="shared" ca="1" si="102"/>
        <v>3930274.4499999997</v>
      </c>
      <c r="AL200">
        <f t="shared" ca="1" si="103"/>
        <v>1079231.3499999999</v>
      </c>
      <c r="AM200">
        <f t="shared" ca="1" si="104"/>
        <v>0</v>
      </c>
      <c r="AN200">
        <f t="shared" ca="1" si="105"/>
        <v>0</v>
      </c>
      <c r="AO200">
        <f t="shared" ca="1" si="106"/>
        <v>0</v>
      </c>
      <c r="AP200">
        <f t="shared" ca="1" si="107"/>
        <v>0</v>
      </c>
      <c r="AQ200">
        <f t="shared" ca="1" si="108"/>
        <v>0</v>
      </c>
      <c r="AR200">
        <f t="shared" ca="1" si="109"/>
        <v>0</v>
      </c>
      <c r="AS200">
        <f t="shared" ca="1" si="110"/>
        <v>0</v>
      </c>
      <c r="AT200">
        <f t="shared" ca="1" si="111"/>
        <v>0</v>
      </c>
      <c r="AU200">
        <f t="shared" ca="1" si="112"/>
        <v>0</v>
      </c>
      <c r="AV200">
        <f t="shared" ca="1" si="113"/>
        <v>0</v>
      </c>
      <c r="AW200">
        <f t="shared" ca="1" si="114"/>
        <v>21967800</v>
      </c>
      <c r="AX200">
        <f ca="1">('England+Wales COVID data'!$G$22*AC200/'England+Wales COVID data'!$D$22)</f>
        <v>13806.349999999999</v>
      </c>
      <c r="AY200">
        <f ca="1">('England+Wales COVID data'!$G$21*AD200/'England+Wales COVID data'!$D$21)</f>
        <v>13154.65</v>
      </c>
      <c r="AZ200">
        <f ca="1">('England+Wales COVID data'!$G$20*AE200/'England+Wales COVID data'!$D$20)</f>
        <v>12379.449999999999</v>
      </c>
      <c r="BA200">
        <f ca="1">('England+Wales COVID data'!$G$19*AF200/'England+Wales COVID data'!$D$19)</f>
        <v>8835.9500000000007</v>
      </c>
      <c r="BB200">
        <f ca="1">('England+Wales COVID data'!$G$18*AG200/'England+Wales COVID data'!$D$18)</f>
        <v>6117.0499999999993</v>
      </c>
      <c r="BC200">
        <f ca="1">('England+Wales COVID data'!$G$17*AH200/'England+Wales COVID data'!$D$17)</f>
        <v>3663.2</v>
      </c>
      <c r="BD200">
        <f ca="1">('England+Wales COVID data'!$G$16*AI200/'England+Wales COVID data'!$D$16)</f>
        <v>2598.2499999999995</v>
      </c>
      <c r="BE200">
        <f ca="1">('England+Wales COVID data'!$G$15*AJ200/'England+Wales COVID data'!$D$15)</f>
        <v>1789.8</v>
      </c>
      <c r="BF200">
        <f ca="1">('England+Wales COVID data'!$G$14*AK200/'England+Wales COVID data'!$D$14)</f>
        <v>1047.8499999999999</v>
      </c>
      <c r="BG200">
        <f ca="1">('England+Wales COVID data'!$G$13*AL200/'England+Wales COVID data'!$D$13)</f>
        <v>162.74435103436684</v>
      </c>
      <c r="BH200">
        <f ca="1">('England+Wales COVID data'!$G$12*AM200/'England+Wales COVID data'!$D$12)</f>
        <v>0</v>
      </c>
      <c r="BI200">
        <f ca="1">('England+Wales COVID data'!$G$11*AN200/'England+Wales COVID data'!$D$11)</f>
        <v>0</v>
      </c>
      <c r="BJ200">
        <f ca="1">('England+Wales COVID data'!$G$10*AO200/'England+Wales COVID data'!$D$10)</f>
        <v>0</v>
      </c>
      <c r="BK200">
        <f ca="1">('England+Wales COVID data'!$G$9*AP200/'England+Wales COVID data'!$D$9)</f>
        <v>0</v>
      </c>
      <c r="BL200">
        <f ca="1">('England+Wales COVID data'!$G$8*AQ200/'England+Wales COVID data'!$D$8)</f>
        <v>0</v>
      </c>
      <c r="BM200">
        <f ca="1">('England+Wales COVID data'!$G$7*AR200/'England+Wales COVID data'!$D$7)</f>
        <v>0</v>
      </c>
      <c r="BN200">
        <f ca="1">('England+Wales COVID data'!$G$6*AS200/'England+Wales COVID data'!$D$6)</f>
        <v>0</v>
      </c>
      <c r="BO200">
        <f ca="1">('England+Wales COVID data'!$G$5*AT200/'England+Wales COVID data'!$D$5)</f>
        <v>0</v>
      </c>
      <c r="BP200">
        <f ca="1">('England+Wales COVID data'!$G$4*AU200/'England+Wales COVID data'!$D$4)</f>
        <v>0</v>
      </c>
      <c r="BQ200">
        <f ca="1">('England+Wales COVID data'!$G$3*AV200/'England+Wales COVID data'!$D$3)</f>
        <v>0</v>
      </c>
      <c r="BR200">
        <f t="shared" ca="1" si="115"/>
        <v>63555.294351034361</v>
      </c>
      <c r="BS200">
        <f>100*AB200/'England+Wales COVID data'!$D$23</f>
        <v>44.444963952028466</v>
      </c>
      <c r="BT200">
        <f ca="1">100*BR200/'England+Wales COVID data'!$G$23</f>
        <v>93.3977403465706</v>
      </c>
    </row>
    <row r="201" spans="4:72" x14ac:dyDescent="0.4">
      <c r="D201" s="7">
        <f t="shared" si="116"/>
        <v>44371</v>
      </c>
      <c r="E201" s="1">
        <v>198</v>
      </c>
      <c r="F201" s="1">
        <f t="shared" si="117"/>
        <v>150000</v>
      </c>
      <c r="G201">
        <f>SUM($F$3:F200)</f>
        <v>26424000</v>
      </c>
      <c r="H201">
        <f>MIN(G201,'England+Wales COVID data'!$D$22)</f>
        <v>528959</v>
      </c>
      <c r="I201">
        <f>MIN(G201-SUM(H201),'England+Wales COVID data'!$D$21)</f>
        <v>918437</v>
      </c>
      <c r="J201">
        <f>MIN($G201-SUM($H201:I201),'England+Wales COVID data'!$D$20)</f>
        <v>1491797</v>
      </c>
      <c r="K201">
        <f>MIN($G201-SUM($H201:J201),'England+Wales COVID data'!$D$19)</f>
        <v>1985125</v>
      </c>
      <c r="L201">
        <f>MIN($G201-SUM($H201:K201),'England+Wales COVID data'!$D$18)</f>
        <v>2900152</v>
      </c>
      <c r="M201">
        <f>MIN($G201-SUM($H201:L201),'England+Wales COVID data'!$D$17)</f>
        <v>3006776</v>
      </c>
      <c r="N201">
        <f>MIN($G201-SUM($H201:M201),'England+Wales COVID data'!$D$16)</f>
        <v>3234026</v>
      </c>
      <c r="O201">
        <f>MIN($G201-SUM($H201:N201),'England+Wales COVID data'!$D$15)</f>
        <v>3785564</v>
      </c>
      <c r="P201">
        <f>MIN($G201-SUM($H201:O201),'England+Wales COVID data'!$D$14)</f>
        <v>4137131</v>
      </c>
      <c r="Q201">
        <f>MIN($G201-SUM($H201:P201),'England+Wales COVID data'!$D$13)</f>
        <v>4005397</v>
      </c>
      <c r="R201">
        <f>MIN($G201-SUM($H201:Q201),'England+Wales COVID data'!$D$12)</f>
        <v>430636</v>
      </c>
      <c r="S201">
        <f>MIN($G201-SUM($H201:R201),'England+Wales COVID data'!$D$11)</f>
        <v>0</v>
      </c>
      <c r="T201">
        <f>MIN($G201-SUM($H201:S201),'England+Wales COVID data'!$D$10)</f>
        <v>0</v>
      </c>
      <c r="U201">
        <f>MIN($G201-SUM($H201:T201),'England+Wales COVID data'!$D$9)</f>
        <v>0</v>
      </c>
      <c r="V201">
        <f>MIN($G201-SUM($H201:U201),'England+Wales COVID data'!$D$8)</f>
        <v>0</v>
      </c>
      <c r="W201">
        <f>MIN($G201-SUM($H201:V201),'England+Wales COVID data'!$D$7)</f>
        <v>0</v>
      </c>
      <c r="X201">
        <f>MIN($G201-SUM($H201:W201),'England+Wales COVID data'!$D$6)</f>
        <v>0</v>
      </c>
      <c r="Y201">
        <f>MIN($G201-SUM($H201:X201),'England+Wales COVID data'!$D$5)</f>
        <v>0</v>
      </c>
      <c r="Z201">
        <f>MIN($G201-SUM($H201:Y201),'England+Wales COVID data'!$D$4)</f>
        <v>0</v>
      </c>
      <c r="AA201">
        <f>MIN($G201-SUM($H201:Z201),'England+Wales COVID data'!$D$3)</f>
        <v>0</v>
      </c>
      <c r="AB201">
        <f t="shared" si="93"/>
        <v>26424000</v>
      </c>
      <c r="AC201">
        <f t="shared" ca="1" si="94"/>
        <v>502511.05</v>
      </c>
      <c r="AD201">
        <f t="shared" ca="1" si="95"/>
        <v>872515.14999999991</v>
      </c>
      <c r="AE201">
        <f t="shared" ca="1" si="96"/>
        <v>1417207.15</v>
      </c>
      <c r="AF201">
        <f t="shared" ca="1" si="97"/>
        <v>1885868.75</v>
      </c>
      <c r="AG201">
        <f t="shared" ca="1" si="98"/>
        <v>2755144.4</v>
      </c>
      <c r="AH201">
        <f t="shared" ca="1" si="99"/>
        <v>2856437.1999999997</v>
      </c>
      <c r="AI201">
        <f t="shared" ca="1" si="100"/>
        <v>3072324.6999999997</v>
      </c>
      <c r="AJ201">
        <f t="shared" ca="1" si="101"/>
        <v>3596285.8</v>
      </c>
      <c r="AK201">
        <f t="shared" ca="1" si="102"/>
        <v>3930274.4499999997</v>
      </c>
      <c r="AL201">
        <f t="shared" ca="1" si="103"/>
        <v>1221731.3499999999</v>
      </c>
      <c r="AM201">
        <f t="shared" ca="1" si="104"/>
        <v>0</v>
      </c>
      <c r="AN201">
        <f t="shared" ca="1" si="105"/>
        <v>0</v>
      </c>
      <c r="AO201">
        <f t="shared" ca="1" si="106"/>
        <v>0</v>
      </c>
      <c r="AP201">
        <f t="shared" ca="1" si="107"/>
        <v>0</v>
      </c>
      <c r="AQ201">
        <f t="shared" ca="1" si="108"/>
        <v>0</v>
      </c>
      <c r="AR201">
        <f t="shared" ca="1" si="109"/>
        <v>0</v>
      </c>
      <c r="AS201">
        <f t="shared" ca="1" si="110"/>
        <v>0</v>
      </c>
      <c r="AT201">
        <f t="shared" ca="1" si="111"/>
        <v>0</v>
      </c>
      <c r="AU201">
        <f t="shared" ca="1" si="112"/>
        <v>0</v>
      </c>
      <c r="AV201">
        <f t="shared" ca="1" si="113"/>
        <v>0</v>
      </c>
      <c r="AW201">
        <f t="shared" ca="1" si="114"/>
        <v>22110300</v>
      </c>
      <c r="AX201">
        <f ca="1">('England+Wales COVID data'!$G$22*AC201/'England+Wales COVID data'!$D$22)</f>
        <v>13806.349999999999</v>
      </c>
      <c r="AY201">
        <f ca="1">('England+Wales COVID data'!$G$21*AD201/'England+Wales COVID data'!$D$21)</f>
        <v>13154.65</v>
      </c>
      <c r="AZ201">
        <f ca="1">('England+Wales COVID data'!$G$20*AE201/'England+Wales COVID data'!$D$20)</f>
        <v>12379.449999999999</v>
      </c>
      <c r="BA201">
        <f ca="1">('England+Wales COVID data'!$G$19*AF201/'England+Wales COVID data'!$D$19)</f>
        <v>8835.9500000000007</v>
      </c>
      <c r="BB201">
        <f ca="1">('England+Wales COVID data'!$G$18*AG201/'England+Wales COVID data'!$D$18)</f>
        <v>6117.0499999999993</v>
      </c>
      <c r="BC201">
        <f ca="1">('England+Wales COVID data'!$G$17*AH201/'England+Wales COVID data'!$D$17)</f>
        <v>3663.2</v>
      </c>
      <c r="BD201">
        <f ca="1">('England+Wales COVID data'!$G$16*AI201/'England+Wales COVID data'!$D$16)</f>
        <v>2598.2499999999995</v>
      </c>
      <c r="BE201">
        <f ca="1">('England+Wales COVID data'!$G$15*AJ201/'England+Wales COVID data'!$D$15)</f>
        <v>1789.8</v>
      </c>
      <c r="BF201">
        <f ca="1">('England+Wales COVID data'!$G$14*AK201/'England+Wales COVID data'!$D$14)</f>
        <v>1047.8499999999999</v>
      </c>
      <c r="BG201">
        <f ca="1">('England+Wales COVID data'!$G$13*AL201/'England+Wales COVID data'!$D$13)</f>
        <v>184.23285766679305</v>
      </c>
      <c r="BH201">
        <f ca="1">('England+Wales COVID data'!$G$12*AM201/'England+Wales COVID data'!$D$12)</f>
        <v>0</v>
      </c>
      <c r="BI201">
        <f ca="1">('England+Wales COVID data'!$G$11*AN201/'England+Wales COVID data'!$D$11)</f>
        <v>0</v>
      </c>
      <c r="BJ201">
        <f ca="1">('England+Wales COVID data'!$G$10*AO201/'England+Wales COVID data'!$D$10)</f>
        <v>0</v>
      </c>
      <c r="BK201">
        <f ca="1">('England+Wales COVID data'!$G$9*AP201/'England+Wales COVID data'!$D$9)</f>
        <v>0</v>
      </c>
      <c r="BL201">
        <f ca="1">('England+Wales COVID data'!$G$8*AQ201/'England+Wales COVID data'!$D$8)</f>
        <v>0</v>
      </c>
      <c r="BM201">
        <f ca="1">('England+Wales COVID data'!$G$7*AR201/'England+Wales COVID data'!$D$7)</f>
        <v>0</v>
      </c>
      <c r="BN201">
        <f ca="1">('England+Wales COVID data'!$G$6*AS201/'England+Wales COVID data'!$D$6)</f>
        <v>0</v>
      </c>
      <c r="BO201">
        <f ca="1">('England+Wales COVID data'!$G$5*AT201/'England+Wales COVID data'!$D$5)</f>
        <v>0</v>
      </c>
      <c r="BP201">
        <f ca="1">('England+Wales COVID data'!$G$4*AU201/'England+Wales COVID data'!$D$4)</f>
        <v>0</v>
      </c>
      <c r="BQ201">
        <f ca="1">('England+Wales COVID data'!$G$3*AV201/'England+Wales COVID data'!$D$3)</f>
        <v>0</v>
      </c>
      <c r="BR201">
        <f t="shared" ca="1" si="115"/>
        <v>63576.782857666789</v>
      </c>
      <c r="BS201">
        <f>100*AB201/'England+Wales COVID data'!$D$23</f>
        <v>44.698703184456122</v>
      </c>
      <c r="BT201">
        <f ca="1">100*BR201/'England+Wales COVID data'!$G$23</f>
        <v>93.429318800944614</v>
      </c>
    </row>
    <row r="202" spans="4:72" x14ac:dyDescent="0.4">
      <c r="D202" s="7">
        <f t="shared" si="116"/>
        <v>44372</v>
      </c>
      <c r="E202" s="1">
        <v>199</v>
      </c>
      <c r="F202" s="1">
        <f t="shared" si="117"/>
        <v>150000</v>
      </c>
      <c r="G202">
        <f>SUM($F$3:F201)</f>
        <v>26574000</v>
      </c>
      <c r="H202">
        <f>MIN(G202,'England+Wales COVID data'!$D$22)</f>
        <v>528959</v>
      </c>
      <c r="I202">
        <f>MIN(G202-SUM(H202),'England+Wales COVID data'!$D$21)</f>
        <v>918437</v>
      </c>
      <c r="J202">
        <f>MIN($G202-SUM($H202:I202),'England+Wales COVID data'!$D$20)</f>
        <v>1491797</v>
      </c>
      <c r="K202">
        <f>MIN($G202-SUM($H202:J202),'England+Wales COVID data'!$D$19)</f>
        <v>1985125</v>
      </c>
      <c r="L202">
        <f>MIN($G202-SUM($H202:K202),'England+Wales COVID data'!$D$18)</f>
        <v>2900152</v>
      </c>
      <c r="M202">
        <f>MIN($G202-SUM($H202:L202),'England+Wales COVID data'!$D$17)</f>
        <v>3006776</v>
      </c>
      <c r="N202">
        <f>MIN($G202-SUM($H202:M202),'England+Wales COVID data'!$D$16)</f>
        <v>3234026</v>
      </c>
      <c r="O202">
        <f>MIN($G202-SUM($H202:N202),'England+Wales COVID data'!$D$15)</f>
        <v>3785564</v>
      </c>
      <c r="P202">
        <f>MIN($G202-SUM($H202:O202),'England+Wales COVID data'!$D$14)</f>
        <v>4137131</v>
      </c>
      <c r="Q202">
        <f>MIN($G202-SUM($H202:P202),'England+Wales COVID data'!$D$13)</f>
        <v>4005397</v>
      </c>
      <c r="R202">
        <f>MIN($G202-SUM($H202:Q202),'England+Wales COVID data'!$D$12)</f>
        <v>580636</v>
      </c>
      <c r="S202">
        <f>MIN($G202-SUM($H202:R202),'England+Wales COVID data'!$D$11)</f>
        <v>0</v>
      </c>
      <c r="T202">
        <f>MIN($G202-SUM($H202:S202),'England+Wales COVID data'!$D$10)</f>
        <v>0</v>
      </c>
      <c r="U202">
        <f>MIN($G202-SUM($H202:T202),'England+Wales COVID data'!$D$9)</f>
        <v>0</v>
      </c>
      <c r="V202">
        <f>MIN($G202-SUM($H202:U202),'England+Wales COVID data'!$D$8)</f>
        <v>0</v>
      </c>
      <c r="W202">
        <f>MIN($G202-SUM($H202:V202),'England+Wales COVID data'!$D$7)</f>
        <v>0</v>
      </c>
      <c r="X202">
        <f>MIN($G202-SUM($H202:W202),'England+Wales COVID data'!$D$6)</f>
        <v>0</v>
      </c>
      <c r="Y202">
        <f>MIN($G202-SUM($H202:X202),'England+Wales COVID data'!$D$5)</f>
        <v>0</v>
      </c>
      <c r="Z202">
        <f>MIN($G202-SUM($H202:Y202),'England+Wales COVID data'!$D$4)</f>
        <v>0</v>
      </c>
      <c r="AA202">
        <f>MIN($G202-SUM($H202:Z202),'England+Wales COVID data'!$D$3)</f>
        <v>0</v>
      </c>
      <c r="AB202">
        <f t="shared" si="93"/>
        <v>26574000</v>
      </c>
      <c r="AC202">
        <f t="shared" ca="1" si="94"/>
        <v>502511.05</v>
      </c>
      <c r="AD202">
        <f t="shared" ca="1" si="95"/>
        <v>872515.14999999991</v>
      </c>
      <c r="AE202">
        <f t="shared" ca="1" si="96"/>
        <v>1417207.15</v>
      </c>
      <c r="AF202">
        <f t="shared" ca="1" si="97"/>
        <v>1885868.75</v>
      </c>
      <c r="AG202">
        <f t="shared" ca="1" si="98"/>
        <v>2755144.4</v>
      </c>
      <c r="AH202">
        <f t="shared" ca="1" si="99"/>
        <v>2856437.1999999997</v>
      </c>
      <c r="AI202">
        <f t="shared" ca="1" si="100"/>
        <v>3072324.6999999997</v>
      </c>
      <c r="AJ202">
        <f t="shared" ca="1" si="101"/>
        <v>3596285.8</v>
      </c>
      <c r="AK202">
        <f t="shared" ca="1" si="102"/>
        <v>3930274.4499999997</v>
      </c>
      <c r="AL202">
        <f t="shared" ca="1" si="103"/>
        <v>1364231.3499999999</v>
      </c>
      <c r="AM202">
        <f t="shared" ca="1" si="104"/>
        <v>0</v>
      </c>
      <c r="AN202">
        <f t="shared" ca="1" si="105"/>
        <v>0</v>
      </c>
      <c r="AO202">
        <f t="shared" ca="1" si="106"/>
        <v>0</v>
      </c>
      <c r="AP202">
        <f t="shared" ca="1" si="107"/>
        <v>0</v>
      </c>
      <c r="AQ202">
        <f t="shared" ca="1" si="108"/>
        <v>0</v>
      </c>
      <c r="AR202">
        <f t="shared" ca="1" si="109"/>
        <v>0</v>
      </c>
      <c r="AS202">
        <f t="shared" ca="1" si="110"/>
        <v>0</v>
      </c>
      <c r="AT202">
        <f t="shared" ca="1" si="111"/>
        <v>0</v>
      </c>
      <c r="AU202">
        <f t="shared" ca="1" si="112"/>
        <v>0</v>
      </c>
      <c r="AV202">
        <f t="shared" ca="1" si="113"/>
        <v>0</v>
      </c>
      <c r="AW202">
        <f t="shared" ca="1" si="114"/>
        <v>22252800</v>
      </c>
      <c r="AX202">
        <f ca="1">('England+Wales COVID data'!$G$22*AC202/'England+Wales COVID data'!$D$22)</f>
        <v>13806.349999999999</v>
      </c>
      <c r="AY202">
        <f ca="1">('England+Wales COVID data'!$G$21*AD202/'England+Wales COVID data'!$D$21)</f>
        <v>13154.65</v>
      </c>
      <c r="AZ202">
        <f ca="1">('England+Wales COVID data'!$G$20*AE202/'England+Wales COVID data'!$D$20)</f>
        <v>12379.449999999999</v>
      </c>
      <c r="BA202">
        <f ca="1">('England+Wales COVID data'!$G$19*AF202/'England+Wales COVID data'!$D$19)</f>
        <v>8835.9500000000007</v>
      </c>
      <c r="BB202">
        <f ca="1">('England+Wales COVID data'!$G$18*AG202/'England+Wales COVID data'!$D$18)</f>
        <v>6117.0499999999993</v>
      </c>
      <c r="BC202">
        <f ca="1">('England+Wales COVID data'!$G$17*AH202/'England+Wales COVID data'!$D$17)</f>
        <v>3663.2</v>
      </c>
      <c r="BD202">
        <f ca="1">('England+Wales COVID data'!$G$16*AI202/'England+Wales COVID data'!$D$16)</f>
        <v>2598.2499999999995</v>
      </c>
      <c r="BE202">
        <f ca="1">('England+Wales COVID data'!$G$15*AJ202/'England+Wales COVID data'!$D$15)</f>
        <v>1789.8</v>
      </c>
      <c r="BF202">
        <f ca="1">('England+Wales COVID data'!$G$14*AK202/'England+Wales COVID data'!$D$14)</f>
        <v>1047.8499999999999</v>
      </c>
      <c r="BG202">
        <f ca="1">('England+Wales COVID data'!$G$13*AL202/'England+Wales COVID data'!$D$13)</f>
        <v>205.72136429921923</v>
      </c>
      <c r="BH202">
        <f ca="1">('England+Wales COVID data'!$G$12*AM202/'England+Wales COVID data'!$D$12)</f>
        <v>0</v>
      </c>
      <c r="BI202">
        <f ca="1">('England+Wales COVID data'!$G$11*AN202/'England+Wales COVID data'!$D$11)</f>
        <v>0</v>
      </c>
      <c r="BJ202">
        <f ca="1">('England+Wales COVID data'!$G$10*AO202/'England+Wales COVID data'!$D$10)</f>
        <v>0</v>
      </c>
      <c r="BK202">
        <f ca="1">('England+Wales COVID data'!$G$9*AP202/'England+Wales COVID data'!$D$9)</f>
        <v>0</v>
      </c>
      <c r="BL202">
        <f ca="1">('England+Wales COVID data'!$G$8*AQ202/'England+Wales COVID data'!$D$8)</f>
        <v>0</v>
      </c>
      <c r="BM202">
        <f ca="1">('England+Wales COVID data'!$G$7*AR202/'England+Wales COVID data'!$D$7)</f>
        <v>0</v>
      </c>
      <c r="BN202">
        <f ca="1">('England+Wales COVID data'!$G$6*AS202/'England+Wales COVID data'!$D$6)</f>
        <v>0</v>
      </c>
      <c r="BO202">
        <f ca="1">('England+Wales COVID data'!$G$5*AT202/'England+Wales COVID data'!$D$5)</f>
        <v>0</v>
      </c>
      <c r="BP202">
        <f ca="1">('England+Wales COVID data'!$G$4*AU202/'England+Wales COVID data'!$D$4)</f>
        <v>0</v>
      </c>
      <c r="BQ202">
        <f ca="1">('England+Wales COVID data'!$G$3*AV202/'England+Wales COVID data'!$D$3)</f>
        <v>0</v>
      </c>
      <c r="BR202">
        <f t="shared" ca="1" si="115"/>
        <v>63598.271364299217</v>
      </c>
      <c r="BS202">
        <f>100*AB202/'England+Wales COVID data'!$D$23</f>
        <v>44.952442416883784</v>
      </c>
      <c r="BT202">
        <f ca="1">100*BR202/'England+Wales COVID data'!$G$23</f>
        <v>93.460897255318628</v>
      </c>
    </row>
    <row r="203" spans="4:72" x14ac:dyDescent="0.4">
      <c r="D203" s="7">
        <f t="shared" si="116"/>
        <v>44373</v>
      </c>
      <c r="E203" s="1">
        <v>200</v>
      </c>
      <c r="F203" s="1">
        <f t="shared" si="117"/>
        <v>150000</v>
      </c>
      <c r="G203">
        <f>SUM($F$3:F202)</f>
        <v>26724000</v>
      </c>
      <c r="H203">
        <f>MIN(G203,'England+Wales COVID data'!$D$22)</f>
        <v>528959</v>
      </c>
      <c r="I203">
        <f>MIN(G203-SUM(H203),'England+Wales COVID data'!$D$21)</f>
        <v>918437</v>
      </c>
      <c r="J203">
        <f>MIN($G203-SUM($H203:I203),'England+Wales COVID data'!$D$20)</f>
        <v>1491797</v>
      </c>
      <c r="K203">
        <f>MIN($G203-SUM($H203:J203),'England+Wales COVID data'!$D$19)</f>
        <v>1985125</v>
      </c>
      <c r="L203">
        <f>MIN($G203-SUM($H203:K203),'England+Wales COVID data'!$D$18)</f>
        <v>2900152</v>
      </c>
      <c r="M203">
        <f>MIN($G203-SUM($H203:L203),'England+Wales COVID data'!$D$17)</f>
        <v>3006776</v>
      </c>
      <c r="N203">
        <f>MIN($G203-SUM($H203:M203),'England+Wales COVID data'!$D$16)</f>
        <v>3234026</v>
      </c>
      <c r="O203">
        <f>MIN($G203-SUM($H203:N203),'England+Wales COVID data'!$D$15)</f>
        <v>3785564</v>
      </c>
      <c r="P203">
        <f>MIN($G203-SUM($H203:O203),'England+Wales COVID data'!$D$14)</f>
        <v>4137131</v>
      </c>
      <c r="Q203">
        <f>MIN($G203-SUM($H203:P203),'England+Wales COVID data'!$D$13)</f>
        <v>4005397</v>
      </c>
      <c r="R203">
        <f>MIN($G203-SUM($H203:Q203),'England+Wales COVID data'!$D$12)</f>
        <v>730636</v>
      </c>
      <c r="S203">
        <f>MIN($G203-SUM($H203:R203),'England+Wales COVID data'!$D$11)</f>
        <v>0</v>
      </c>
      <c r="T203">
        <f>MIN($G203-SUM($H203:S203),'England+Wales COVID data'!$D$10)</f>
        <v>0</v>
      </c>
      <c r="U203">
        <f>MIN($G203-SUM($H203:T203),'England+Wales COVID data'!$D$9)</f>
        <v>0</v>
      </c>
      <c r="V203">
        <f>MIN($G203-SUM($H203:U203),'England+Wales COVID data'!$D$8)</f>
        <v>0</v>
      </c>
      <c r="W203">
        <f>MIN($G203-SUM($H203:V203),'England+Wales COVID data'!$D$7)</f>
        <v>0</v>
      </c>
      <c r="X203">
        <f>MIN($G203-SUM($H203:W203),'England+Wales COVID data'!$D$6)</f>
        <v>0</v>
      </c>
      <c r="Y203">
        <f>MIN($G203-SUM($H203:X203),'England+Wales COVID data'!$D$5)</f>
        <v>0</v>
      </c>
      <c r="Z203">
        <f>MIN($G203-SUM($H203:Y203),'England+Wales COVID data'!$D$4)</f>
        <v>0</v>
      </c>
      <c r="AA203">
        <f>MIN($G203-SUM($H203:Z203),'England+Wales COVID data'!$D$3)</f>
        <v>0</v>
      </c>
      <c r="AB203">
        <f t="shared" si="93"/>
        <v>26724000</v>
      </c>
      <c r="AC203">
        <f t="shared" ca="1" si="94"/>
        <v>502511.05</v>
      </c>
      <c r="AD203">
        <f t="shared" ca="1" si="95"/>
        <v>872515.14999999991</v>
      </c>
      <c r="AE203">
        <f t="shared" ca="1" si="96"/>
        <v>1417207.15</v>
      </c>
      <c r="AF203">
        <f t="shared" ca="1" si="97"/>
        <v>1885868.75</v>
      </c>
      <c r="AG203">
        <f t="shared" ca="1" si="98"/>
        <v>2755144.4</v>
      </c>
      <c r="AH203">
        <f t="shared" ca="1" si="99"/>
        <v>2856437.1999999997</v>
      </c>
      <c r="AI203">
        <f t="shared" ca="1" si="100"/>
        <v>3072324.6999999997</v>
      </c>
      <c r="AJ203">
        <f t="shared" ca="1" si="101"/>
        <v>3596285.8</v>
      </c>
      <c r="AK203">
        <f t="shared" ca="1" si="102"/>
        <v>3930274.4499999997</v>
      </c>
      <c r="AL203">
        <f t="shared" ca="1" si="103"/>
        <v>1506731.3499999999</v>
      </c>
      <c r="AM203">
        <f t="shared" ca="1" si="104"/>
        <v>0</v>
      </c>
      <c r="AN203">
        <f t="shared" ca="1" si="105"/>
        <v>0</v>
      </c>
      <c r="AO203">
        <f t="shared" ca="1" si="106"/>
        <v>0</v>
      </c>
      <c r="AP203">
        <f t="shared" ca="1" si="107"/>
        <v>0</v>
      </c>
      <c r="AQ203">
        <f t="shared" ca="1" si="108"/>
        <v>0</v>
      </c>
      <c r="AR203">
        <f t="shared" ca="1" si="109"/>
        <v>0</v>
      </c>
      <c r="AS203">
        <f t="shared" ca="1" si="110"/>
        <v>0</v>
      </c>
      <c r="AT203">
        <f t="shared" ca="1" si="111"/>
        <v>0</v>
      </c>
      <c r="AU203">
        <f t="shared" ca="1" si="112"/>
        <v>0</v>
      </c>
      <c r="AV203">
        <f t="shared" ca="1" si="113"/>
        <v>0</v>
      </c>
      <c r="AW203">
        <f t="shared" ca="1" si="114"/>
        <v>22395300</v>
      </c>
      <c r="AX203">
        <f ca="1">('England+Wales COVID data'!$G$22*AC203/'England+Wales COVID data'!$D$22)</f>
        <v>13806.349999999999</v>
      </c>
      <c r="AY203">
        <f ca="1">('England+Wales COVID data'!$G$21*AD203/'England+Wales COVID data'!$D$21)</f>
        <v>13154.65</v>
      </c>
      <c r="AZ203">
        <f ca="1">('England+Wales COVID data'!$G$20*AE203/'England+Wales COVID data'!$D$20)</f>
        <v>12379.449999999999</v>
      </c>
      <c r="BA203">
        <f ca="1">('England+Wales COVID data'!$G$19*AF203/'England+Wales COVID data'!$D$19)</f>
        <v>8835.9500000000007</v>
      </c>
      <c r="BB203">
        <f ca="1">('England+Wales COVID data'!$G$18*AG203/'England+Wales COVID data'!$D$18)</f>
        <v>6117.0499999999993</v>
      </c>
      <c r="BC203">
        <f ca="1">('England+Wales COVID data'!$G$17*AH203/'England+Wales COVID data'!$D$17)</f>
        <v>3663.2</v>
      </c>
      <c r="BD203">
        <f ca="1">('England+Wales COVID data'!$G$16*AI203/'England+Wales COVID data'!$D$16)</f>
        <v>2598.2499999999995</v>
      </c>
      <c r="BE203">
        <f ca="1">('England+Wales COVID data'!$G$15*AJ203/'England+Wales COVID data'!$D$15)</f>
        <v>1789.8</v>
      </c>
      <c r="BF203">
        <f ca="1">('England+Wales COVID data'!$G$14*AK203/'England+Wales COVID data'!$D$14)</f>
        <v>1047.8499999999999</v>
      </c>
      <c r="BG203">
        <f ca="1">('England+Wales COVID data'!$G$13*AL203/'England+Wales COVID data'!$D$13)</f>
        <v>227.20987093164544</v>
      </c>
      <c r="BH203">
        <f ca="1">('England+Wales COVID data'!$G$12*AM203/'England+Wales COVID data'!$D$12)</f>
        <v>0</v>
      </c>
      <c r="BI203">
        <f ca="1">('England+Wales COVID data'!$G$11*AN203/'England+Wales COVID data'!$D$11)</f>
        <v>0</v>
      </c>
      <c r="BJ203">
        <f ca="1">('England+Wales COVID data'!$G$10*AO203/'England+Wales COVID data'!$D$10)</f>
        <v>0</v>
      </c>
      <c r="BK203">
        <f ca="1">('England+Wales COVID data'!$G$9*AP203/'England+Wales COVID data'!$D$9)</f>
        <v>0</v>
      </c>
      <c r="BL203">
        <f ca="1">('England+Wales COVID data'!$G$8*AQ203/'England+Wales COVID data'!$D$8)</f>
        <v>0</v>
      </c>
      <c r="BM203">
        <f ca="1">('England+Wales COVID data'!$G$7*AR203/'England+Wales COVID data'!$D$7)</f>
        <v>0</v>
      </c>
      <c r="BN203">
        <f ca="1">('England+Wales COVID data'!$G$6*AS203/'England+Wales COVID data'!$D$6)</f>
        <v>0</v>
      </c>
      <c r="BO203">
        <f ca="1">('England+Wales COVID data'!$G$5*AT203/'England+Wales COVID data'!$D$5)</f>
        <v>0</v>
      </c>
      <c r="BP203">
        <f ca="1">('England+Wales COVID data'!$G$4*AU203/'England+Wales COVID data'!$D$4)</f>
        <v>0</v>
      </c>
      <c r="BQ203">
        <f ca="1">('England+Wales COVID data'!$G$3*AV203/'England+Wales COVID data'!$D$3)</f>
        <v>0</v>
      </c>
      <c r="BR203">
        <f t="shared" ca="1" si="115"/>
        <v>63619.759870931644</v>
      </c>
      <c r="BS203">
        <f>100*AB203/'England+Wales COVID data'!$D$23</f>
        <v>45.206181649311439</v>
      </c>
      <c r="BT203">
        <f ca="1">100*BR203/'England+Wales COVID data'!$G$23</f>
        <v>93.492475709692641</v>
      </c>
    </row>
    <row r="204" spans="4:72" x14ac:dyDescent="0.4">
      <c r="D204" s="7">
        <f t="shared" si="116"/>
        <v>44374</v>
      </c>
      <c r="E204" s="1">
        <v>201</v>
      </c>
      <c r="F204" s="1">
        <f t="shared" si="117"/>
        <v>150000</v>
      </c>
      <c r="G204">
        <f>SUM($F$3:F203)</f>
        <v>26874000</v>
      </c>
      <c r="H204">
        <f>MIN(G204,'England+Wales COVID data'!$D$22)</f>
        <v>528959</v>
      </c>
      <c r="I204">
        <f>MIN(G204-SUM(H204),'England+Wales COVID data'!$D$21)</f>
        <v>918437</v>
      </c>
      <c r="J204">
        <f>MIN($G204-SUM($H204:I204),'England+Wales COVID data'!$D$20)</f>
        <v>1491797</v>
      </c>
      <c r="K204">
        <f>MIN($G204-SUM($H204:J204),'England+Wales COVID data'!$D$19)</f>
        <v>1985125</v>
      </c>
      <c r="L204">
        <f>MIN($G204-SUM($H204:K204),'England+Wales COVID data'!$D$18)</f>
        <v>2900152</v>
      </c>
      <c r="M204">
        <f>MIN($G204-SUM($H204:L204),'England+Wales COVID data'!$D$17)</f>
        <v>3006776</v>
      </c>
      <c r="N204">
        <f>MIN($G204-SUM($H204:M204),'England+Wales COVID data'!$D$16)</f>
        <v>3234026</v>
      </c>
      <c r="O204">
        <f>MIN($G204-SUM($H204:N204),'England+Wales COVID data'!$D$15)</f>
        <v>3785564</v>
      </c>
      <c r="P204">
        <f>MIN($G204-SUM($H204:O204),'England+Wales COVID data'!$D$14)</f>
        <v>4137131</v>
      </c>
      <c r="Q204">
        <f>MIN($G204-SUM($H204:P204),'England+Wales COVID data'!$D$13)</f>
        <v>4005397</v>
      </c>
      <c r="R204">
        <f>MIN($G204-SUM($H204:Q204),'England+Wales COVID data'!$D$12)</f>
        <v>880636</v>
      </c>
      <c r="S204">
        <f>MIN($G204-SUM($H204:R204),'England+Wales COVID data'!$D$11)</f>
        <v>0</v>
      </c>
      <c r="T204">
        <f>MIN($G204-SUM($H204:S204),'England+Wales COVID data'!$D$10)</f>
        <v>0</v>
      </c>
      <c r="U204">
        <f>MIN($G204-SUM($H204:T204),'England+Wales COVID data'!$D$9)</f>
        <v>0</v>
      </c>
      <c r="V204">
        <f>MIN($G204-SUM($H204:U204),'England+Wales COVID data'!$D$8)</f>
        <v>0</v>
      </c>
      <c r="W204">
        <f>MIN($G204-SUM($H204:V204),'England+Wales COVID data'!$D$7)</f>
        <v>0</v>
      </c>
      <c r="X204">
        <f>MIN($G204-SUM($H204:W204),'England+Wales COVID data'!$D$6)</f>
        <v>0</v>
      </c>
      <c r="Y204">
        <f>MIN($G204-SUM($H204:X204),'England+Wales COVID data'!$D$5)</f>
        <v>0</v>
      </c>
      <c r="Z204">
        <f>MIN($G204-SUM($H204:Y204),'England+Wales COVID data'!$D$4)</f>
        <v>0</v>
      </c>
      <c r="AA204">
        <f>MIN($G204-SUM($H204:Z204),'England+Wales COVID data'!$D$3)</f>
        <v>0</v>
      </c>
      <c r="AB204">
        <f t="shared" si="93"/>
        <v>26874000</v>
      </c>
      <c r="AC204">
        <f t="shared" ca="1" si="94"/>
        <v>502511.05</v>
      </c>
      <c r="AD204">
        <f t="shared" ca="1" si="95"/>
        <v>872515.14999999991</v>
      </c>
      <c r="AE204">
        <f t="shared" ca="1" si="96"/>
        <v>1417207.15</v>
      </c>
      <c r="AF204">
        <f t="shared" ca="1" si="97"/>
        <v>1885868.75</v>
      </c>
      <c r="AG204">
        <f t="shared" ca="1" si="98"/>
        <v>2755144.4</v>
      </c>
      <c r="AH204">
        <f t="shared" ca="1" si="99"/>
        <v>2856437.1999999997</v>
      </c>
      <c r="AI204">
        <f t="shared" ca="1" si="100"/>
        <v>3072324.6999999997</v>
      </c>
      <c r="AJ204">
        <f t="shared" ca="1" si="101"/>
        <v>3596285.8</v>
      </c>
      <c r="AK204">
        <f t="shared" ca="1" si="102"/>
        <v>3930274.4499999997</v>
      </c>
      <c r="AL204">
        <f t="shared" ca="1" si="103"/>
        <v>1649231.3499999999</v>
      </c>
      <c r="AM204">
        <f t="shared" ca="1" si="104"/>
        <v>0</v>
      </c>
      <c r="AN204">
        <f t="shared" ca="1" si="105"/>
        <v>0</v>
      </c>
      <c r="AO204">
        <f t="shared" ca="1" si="106"/>
        <v>0</v>
      </c>
      <c r="AP204">
        <f t="shared" ca="1" si="107"/>
        <v>0</v>
      </c>
      <c r="AQ204">
        <f t="shared" ca="1" si="108"/>
        <v>0</v>
      </c>
      <c r="AR204">
        <f t="shared" ca="1" si="109"/>
        <v>0</v>
      </c>
      <c r="AS204">
        <f t="shared" ca="1" si="110"/>
        <v>0</v>
      </c>
      <c r="AT204">
        <f t="shared" ca="1" si="111"/>
        <v>0</v>
      </c>
      <c r="AU204">
        <f t="shared" ca="1" si="112"/>
        <v>0</v>
      </c>
      <c r="AV204">
        <f t="shared" ca="1" si="113"/>
        <v>0</v>
      </c>
      <c r="AW204">
        <f t="shared" ca="1" si="114"/>
        <v>22537800</v>
      </c>
      <c r="AX204">
        <f ca="1">('England+Wales COVID data'!$G$22*AC204/'England+Wales COVID data'!$D$22)</f>
        <v>13806.349999999999</v>
      </c>
      <c r="AY204">
        <f ca="1">('England+Wales COVID data'!$G$21*AD204/'England+Wales COVID data'!$D$21)</f>
        <v>13154.65</v>
      </c>
      <c r="AZ204">
        <f ca="1">('England+Wales COVID data'!$G$20*AE204/'England+Wales COVID data'!$D$20)</f>
        <v>12379.449999999999</v>
      </c>
      <c r="BA204">
        <f ca="1">('England+Wales COVID data'!$G$19*AF204/'England+Wales COVID data'!$D$19)</f>
        <v>8835.9500000000007</v>
      </c>
      <c r="BB204">
        <f ca="1">('England+Wales COVID data'!$G$18*AG204/'England+Wales COVID data'!$D$18)</f>
        <v>6117.0499999999993</v>
      </c>
      <c r="BC204">
        <f ca="1">('England+Wales COVID data'!$G$17*AH204/'England+Wales COVID data'!$D$17)</f>
        <v>3663.2</v>
      </c>
      <c r="BD204">
        <f ca="1">('England+Wales COVID data'!$G$16*AI204/'England+Wales COVID data'!$D$16)</f>
        <v>2598.2499999999995</v>
      </c>
      <c r="BE204">
        <f ca="1">('England+Wales COVID data'!$G$15*AJ204/'England+Wales COVID data'!$D$15)</f>
        <v>1789.8</v>
      </c>
      <c r="BF204">
        <f ca="1">('England+Wales COVID data'!$G$14*AK204/'England+Wales COVID data'!$D$14)</f>
        <v>1047.8499999999999</v>
      </c>
      <c r="BG204">
        <f ca="1">('England+Wales COVID data'!$G$13*AL204/'England+Wales COVID data'!$D$13)</f>
        <v>248.69837756407165</v>
      </c>
      <c r="BH204">
        <f ca="1">('England+Wales COVID data'!$G$12*AM204/'England+Wales COVID data'!$D$12)</f>
        <v>0</v>
      </c>
      <c r="BI204">
        <f ca="1">('England+Wales COVID data'!$G$11*AN204/'England+Wales COVID data'!$D$11)</f>
        <v>0</v>
      </c>
      <c r="BJ204">
        <f ca="1">('England+Wales COVID data'!$G$10*AO204/'England+Wales COVID data'!$D$10)</f>
        <v>0</v>
      </c>
      <c r="BK204">
        <f ca="1">('England+Wales COVID data'!$G$9*AP204/'England+Wales COVID data'!$D$9)</f>
        <v>0</v>
      </c>
      <c r="BL204">
        <f ca="1">('England+Wales COVID data'!$G$8*AQ204/'England+Wales COVID data'!$D$8)</f>
        <v>0</v>
      </c>
      <c r="BM204">
        <f ca="1">('England+Wales COVID data'!$G$7*AR204/'England+Wales COVID data'!$D$7)</f>
        <v>0</v>
      </c>
      <c r="BN204">
        <f ca="1">('England+Wales COVID data'!$G$6*AS204/'England+Wales COVID data'!$D$6)</f>
        <v>0</v>
      </c>
      <c r="BO204">
        <f ca="1">('England+Wales COVID data'!$G$5*AT204/'England+Wales COVID data'!$D$5)</f>
        <v>0</v>
      </c>
      <c r="BP204">
        <f ca="1">('England+Wales COVID data'!$G$4*AU204/'England+Wales COVID data'!$D$4)</f>
        <v>0</v>
      </c>
      <c r="BQ204">
        <f ca="1">('England+Wales COVID data'!$G$3*AV204/'England+Wales COVID data'!$D$3)</f>
        <v>0</v>
      </c>
      <c r="BR204">
        <f t="shared" ca="1" si="115"/>
        <v>63641.248377564065</v>
      </c>
      <c r="BS204">
        <f>100*AB204/'England+Wales COVID data'!$D$23</f>
        <v>45.459920881739095</v>
      </c>
      <c r="BT204">
        <f ca="1">100*BR204/'England+Wales COVID data'!$G$23</f>
        <v>93.524054164066641</v>
      </c>
    </row>
    <row r="205" spans="4:72" x14ac:dyDescent="0.4">
      <c r="D205" s="7">
        <f t="shared" si="116"/>
        <v>44375</v>
      </c>
      <c r="E205" s="1">
        <v>202</v>
      </c>
      <c r="F205" s="1">
        <f t="shared" si="117"/>
        <v>150000</v>
      </c>
      <c r="G205">
        <f>SUM($F$3:F204)</f>
        <v>27024000</v>
      </c>
      <c r="H205">
        <f>MIN(G205,'England+Wales COVID data'!$D$22)</f>
        <v>528959</v>
      </c>
      <c r="I205">
        <f>MIN(G205-SUM(H205),'England+Wales COVID data'!$D$21)</f>
        <v>918437</v>
      </c>
      <c r="J205">
        <f>MIN($G205-SUM($H205:I205),'England+Wales COVID data'!$D$20)</f>
        <v>1491797</v>
      </c>
      <c r="K205">
        <f>MIN($G205-SUM($H205:J205),'England+Wales COVID data'!$D$19)</f>
        <v>1985125</v>
      </c>
      <c r="L205">
        <f>MIN($G205-SUM($H205:K205),'England+Wales COVID data'!$D$18)</f>
        <v>2900152</v>
      </c>
      <c r="M205">
        <f>MIN($G205-SUM($H205:L205),'England+Wales COVID data'!$D$17)</f>
        <v>3006776</v>
      </c>
      <c r="N205">
        <f>MIN($G205-SUM($H205:M205),'England+Wales COVID data'!$D$16)</f>
        <v>3234026</v>
      </c>
      <c r="O205">
        <f>MIN($G205-SUM($H205:N205),'England+Wales COVID data'!$D$15)</f>
        <v>3785564</v>
      </c>
      <c r="P205">
        <f>MIN($G205-SUM($H205:O205),'England+Wales COVID data'!$D$14)</f>
        <v>4137131</v>
      </c>
      <c r="Q205">
        <f>MIN($G205-SUM($H205:P205),'England+Wales COVID data'!$D$13)</f>
        <v>4005397</v>
      </c>
      <c r="R205">
        <f>MIN($G205-SUM($H205:Q205),'England+Wales COVID data'!$D$12)</f>
        <v>1030636</v>
      </c>
      <c r="S205">
        <f>MIN($G205-SUM($H205:R205),'England+Wales COVID data'!$D$11)</f>
        <v>0</v>
      </c>
      <c r="T205">
        <f>MIN($G205-SUM($H205:S205),'England+Wales COVID data'!$D$10)</f>
        <v>0</v>
      </c>
      <c r="U205">
        <f>MIN($G205-SUM($H205:T205),'England+Wales COVID data'!$D$9)</f>
        <v>0</v>
      </c>
      <c r="V205">
        <f>MIN($G205-SUM($H205:U205),'England+Wales COVID data'!$D$8)</f>
        <v>0</v>
      </c>
      <c r="W205">
        <f>MIN($G205-SUM($H205:V205),'England+Wales COVID data'!$D$7)</f>
        <v>0</v>
      </c>
      <c r="X205">
        <f>MIN($G205-SUM($H205:W205),'England+Wales COVID data'!$D$6)</f>
        <v>0</v>
      </c>
      <c r="Y205">
        <f>MIN($G205-SUM($H205:X205),'England+Wales COVID data'!$D$5)</f>
        <v>0</v>
      </c>
      <c r="Z205">
        <f>MIN($G205-SUM($H205:Y205),'England+Wales COVID data'!$D$4)</f>
        <v>0</v>
      </c>
      <c r="AA205">
        <f>MIN($G205-SUM($H205:Z205),'England+Wales COVID data'!$D$3)</f>
        <v>0</v>
      </c>
      <c r="AB205">
        <f t="shared" si="93"/>
        <v>27024000</v>
      </c>
      <c r="AC205">
        <f t="shared" ca="1" si="94"/>
        <v>502511.05</v>
      </c>
      <c r="AD205">
        <f t="shared" ca="1" si="95"/>
        <v>872515.14999999991</v>
      </c>
      <c r="AE205">
        <f t="shared" ca="1" si="96"/>
        <v>1417207.15</v>
      </c>
      <c r="AF205">
        <f t="shared" ca="1" si="97"/>
        <v>1885868.75</v>
      </c>
      <c r="AG205">
        <f t="shared" ca="1" si="98"/>
        <v>2755144.4</v>
      </c>
      <c r="AH205">
        <f t="shared" ca="1" si="99"/>
        <v>2856437.1999999997</v>
      </c>
      <c r="AI205">
        <f t="shared" ca="1" si="100"/>
        <v>3072324.6999999997</v>
      </c>
      <c r="AJ205">
        <f t="shared" ca="1" si="101"/>
        <v>3596285.8</v>
      </c>
      <c r="AK205">
        <f t="shared" ca="1" si="102"/>
        <v>3930274.4499999997</v>
      </c>
      <c r="AL205">
        <f t="shared" ca="1" si="103"/>
        <v>1791731.3499999999</v>
      </c>
      <c r="AM205">
        <f t="shared" ca="1" si="104"/>
        <v>0</v>
      </c>
      <c r="AN205">
        <f t="shared" ca="1" si="105"/>
        <v>0</v>
      </c>
      <c r="AO205">
        <f t="shared" ca="1" si="106"/>
        <v>0</v>
      </c>
      <c r="AP205">
        <f t="shared" ca="1" si="107"/>
        <v>0</v>
      </c>
      <c r="AQ205">
        <f t="shared" ca="1" si="108"/>
        <v>0</v>
      </c>
      <c r="AR205">
        <f t="shared" ca="1" si="109"/>
        <v>0</v>
      </c>
      <c r="AS205">
        <f t="shared" ca="1" si="110"/>
        <v>0</v>
      </c>
      <c r="AT205">
        <f t="shared" ca="1" si="111"/>
        <v>0</v>
      </c>
      <c r="AU205">
        <f t="shared" ca="1" si="112"/>
        <v>0</v>
      </c>
      <c r="AV205">
        <f t="shared" ca="1" si="113"/>
        <v>0</v>
      </c>
      <c r="AW205">
        <f t="shared" ca="1" si="114"/>
        <v>22680300</v>
      </c>
      <c r="AX205">
        <f ca="1">('England+Wales COVID data'!$G$22*AC205/'England+Wales COVID data'!$D$22)</f>
        <v>13806.349999999999</v>
      </c>
      <c r="AY205">
        <f ca="1">('England+Wales COVID data'!$G$21*AD205/'England+Wales COVID data'!$D$21)</f>
        <v>13154.65</v>
      </c>
      <c r="AZ205">
        <f ca="1">('England+Wales COVID data'!$G$20*AE205/'England+Wales COVID data'!$D$20)</f>
        <v>12379.449999999999</v>
      </c>
      <c r="BA205">
        <f ca="1">('England+Wales COVID data'!$G$19*AF205/'England+Wales COVID data'!$D$19)</f>
        <v>8835.9500000000007</v>
      </c>
      <c r="BB205">
        <f ca="1">('England+Wales COVID data'!$G$18*AG205/'England+Wales COVID data'!$D$18)</f>
        <v>6117.0499999999993</v>
      </c>
      <c r="BC205">
        <f ca="1">('England+Wales COVID data'!$G$17*AH205/'England+Wales COVID data'!$D$17)</f>
        <v>3663.2</v>
      </c>
      <c r="BD205">
        <f ca="1">('England+Wales COVID data'!$G$16*AI205/'England+Wales COVID data'!$D$16)</f>
        <v>2598.2499999999995</v>
      </c>
      <c r="BE205">
        <f ca="1">('England+Wales COVID data'!$G$15*AJ205/'England+Wales COVID data'!$D$15)</f>
        <v>1789.8</v>
      </c>
      <c r="BF205">
        <f ca="1">('England+Wales COVID data'!$G$14*AK205/'England+Wales COVID data'!$D$14)</f>
        <v>1047.8499999999999</v>
      </c>
      <c r="BG205">
        <f ca="1">('England+Wales COVID data'!$G$13*AL205/'England+Wales COVID data'!$D$13)</f>
        <v>270.18688419649783</v>
      </c>
      <c r="BH205">
        <f ca="1">('England+Wales COVID data'!$G$12*AM205/'England+Wales COVID data'!$D$12)</f>
        <v>0</v>
      </c>
      <c r="BI205">
        <f ca="1">('England+Wales COVID data'!$G$11*AN205/'England+Wales COVID data'!$D$11)</f>
        <v>0</v>
      </c>
      <c r="BJ205">
        <f ca="1">('England+Wales COVID data'!$G$10*AO205/'England+Wales COVID data'!$D$10)</f>
        <v>0</v>
      </c>
      <c r="BK205">
        <f ca="1">('England+Wales COVID data'!$G$9*AP205/'England+Wales COVID data'!$D$9)</f>
        <v>0</v>
      </c>
      <c r="BL205">
        <f ca="1">('England+Wales COVID data'!$G$8*AQ205/'England+Wales COVID data'!$D$8)</f>
        <v>0</v>
      </c>
      <c r="BM205">
        <f ca="1">('England+Wales COVID data'!$G$7*AR205/'England+Wales COVID data'!$D$7)</f>
        <v>0</v>
      </c>
      <c r="BN205">
        <f ca="1">('England+Wales COVID data'!$G$6*AS205/'England+Wales COVID data'!$D$6)</f>
        <v>0</v>
      </c>
      <c r="BO205">
        <f ca="1">('England+Wales COVID data'!$G$5*AT205/'England+Wales COVID data'!$D$5)</f>
        <v>0</v>
      </c>
      <c r="BP205">
        <f ca="1">('England+Wales COVID data'!$G$4*AU205/'England+Wales COVID data'!$D$4)</f>
        <v>0</v>
      </c>
      <c r="BQ205">
        <f ca="1">('England+Wales COVID data'!$G$3*AV205/'England+Wales COVID data'!$D$3)</f>
        <v>0</v>
      </c>
      <c r="BR205">
        <f t="shared" ca="1" si="115"/>
        <v>63662.736884196493</v>
      </c>
      <c r="BS205">
        <f>100*AB205/'England+Wales COVID data'!$D$23</f>
        <v>45.713660114166757</v>
      </c>
      <c r="BT205">
        <f ca="1">100*BR205/'England+Wales COVID data'!$G$23</f>
        <v>93.555632618440654</v>
      </c>
    </row>
    <row r="206" spans="4:72" x14ac:dyDescent="0.4">
      <c r="D206" s="7">
        <f t="shared" si="116"/>
        <v>44376</v>
      </c>
      <c r="E206" s="1">
        <v>203</v>
      </c>
      <c r="F206" s="1">
        <f t="shared" si="117"/>
        <v>150000</v>
      </c>
      <c r="G206">
        <f>SUM($F$3:F205)</f>
        <v>27174000</v>
      </c>
      <c r="H206">
        <f>MIN(G206,'England+Wales COVID data'!$D$22)</f>
        <v>528959</v>
      </c>
      <c r="I206">
        <f>MIN(G206-SUM(H206),'England+Wales COVID data'!$D$21)</f>
        <v>918437</v>
      </c>
      <c r="J206">
        <f>MIN($G206-SUM($H206:I206),'England+Wales COVID data'!$D$20)</f>
        <v>1491797</v>
      </c>
      <c r="K206">
        <f>MIN($G206-SUM($H206:J206),'England+Wales COVID data'!$D$19)</f>
        <v>1985125</v>
      </c>
      <c r="L206">
        <f>MIN($G206-SUM($H206:K206),'England+Wales COVID data'!$D$18)</f>
        <v>2900152</v>
      </c>
      <c r="M206">
        <f>MIN($G206-SUM($H206:L206),'England+Wales COVID data'!$D$17)</f>
        <v>3006776</v>
      </c>
      <c r="N206">
        <f>MIN($G206-SUM($H206:M206),'England+Wales COVID data'!$D$16)</f>
        <v>3234026</v>
      </c>
      <c r="O206">
        <f>MIN($G206-SUM($H206:N206),'England+Wales COVID data'!$D$15)</f>
        <v>3785564</v>
      </c>
      <c r="P206">
        <f>MIN($G206-SUM($H206:O206),'England+Wales COVID data'!$D$14)</f>
        <v>4137131</v>
      </c>
      <c r="Q206">
        <f>MIN($G206-SUM($H206:P206),'England+Wales COVID data'!$D$13)</f>
        <v>4005397</v>
      </c>
      <c r="R206">
        <f>MIN($G206-SUM($H206:Q206),'England+Wales COVID data'!$D$12)</f>
        <v>1180636</v>
      </c>
      <c r="S206">
        <f>MIN($G206-SUM($H206:R206),'England+Wales COVID data'!$D$11)</f>
        <v>0</v>
      </c>
      <c r="T206">
        <f>MIN($G206-SUM($H206:S206),'England+Wales COVID data'!$D$10)</f>
        <v>0</v>
      </c>
      <c r="U206">
        <f>MIN($G206-SUM($H206:T206),'England+Wales COVID data'!$D$9)</f>
        <v>0</v>
      </c>
      <c r="V206">
        <f>MIN($G206-SUM($H206:U206),'England+Wales COVID data'!$D$8)</f>
        <v>0</v>
      </c>
      <c r="W206">
        <f>MIN($G206-SUM($H206:V206),'England+Wales COVID data'!$D$7)</f>
        <v>0</v>
      </c>
      <c r="X206">
        <f>MIN($G206-SUM($H206:W206),'England+Wales COVID data'!$D$6)</f>
        <v>0</v>
      </c>
      <c r="Y206">
        <f>MIN($G206-SUM($H206:X206),'England+Wales COVID data'!$D$5)</f>
        <v>0</v>
      </c>
      <c r="Z206">
        <f>MIN($G206-SUM($H206:Y206),'England+Wales COVID data'!$D$4)</f>
        <v>0</v>
      </c>
      <c r="AA206">
        <f>MIN($G206-SUM($H206:Z206),'England+Wales COVID data'!$D$3)</f>
        <v>0</v>
      </c>
      <c r="AB206">
        <f t="shared" si="93"/>
        <v>27174000</v>
      </c>
      <c r="AC206">
        <f t="shared" ca="1" si="94"/>
        <v>502511.05</v>
      </c>
      <c r="AD206">
        <f t="shared" ca="1" si="95"/>
        <v>872515.14999999991</v>
      </c>
      <c r="AE206">
        <f t="shared" ca="1" si="96"/>
        <v>1417207.15</v>
      </c>
      <c r="AF206">
        <f t="shared" ca="1" si="97"/>
        <v>1885868.75</v>
      </c>
      <c r="AG206">
        <f t="shared" ca="1" si="98"/>
        <v>2755144.4</v>
      </c>
      <c r="AH206">
        <f t="shared" ca="1" si="99"/>
        <v>2856437.1999999997</v>
      </c>
      <c r="AI206">
        <f t="shared" ca="1" si="100"/>
        <v>3072324.6999999997</v>
      </c>
      <c r="AJ206">
        <f t="shared" ca="1" si="101"/>
        <v>3596285.8</v>
      </c>
      <c r="AK206">
        <f t="shared" ca="1" si="102"/>
        <v>3930274.4499999997</v>
      </c>
      <c r="AL206">
        <f t="shared" ca="1" si="103"/>
        <v>1934231.3499999999</v>
      </c>
      <c r="AM206">
        <f t="shared" ca="1" si="104"/>
        <v>0</v>
      </c>
      <c r="AN206">
        <f t="shared" ca="1" si="105"/>
        <v>0</v>
      </c>
      <c r="AO206">
        <f t="shared" ca="1" si="106"/>
        <v>0</v>
      </c>
      <c r="AP206">
        <f t="shared" ca="1" si="107"/>
        <v>0</v>
      </c>
      <c r="AQ206">
        <f t="shared" ca="1" si="108"/>
        <v>0</v>
      </c>
      <c r="AR206">
        <f t="shared" ca="1" si="109"/>
        <v>0</v>
      </c>
      <c r="AS206">
        <f t="shared" ca="1" si="110"/>
        <v>0</v>
      </c>
      <c r="AT206">
        <f t="shared" ca="1" si="111"/>
        <v>0</v>
      </c>
      <c r="AU206">
        <f t="shared" ca="1" si="112"/>
        <v>0</v>
      </c>
      <c r="AV206">
        <f t="shared" ca="1" si="113"/>
        <v>0</v>
      </c>
      <c r="AW206">
        <f t="shared" ca="1" si="114"/>
        <v>22822800</v>
      </c>
      <c r="AX206">
        <f ca="1">('England+Wales COVID data'!$G$22*AC206/'England+Wales COVID data'!$D$22)</f>
        <v>13806.349999999999</v>
      </c>
      <c r="AY206">
        <f ca="1">('England+Wales COVID data'!$G$21*AD206/'England+Wales COVID data'!$D$21)</f>
        <v>13154.65</v>
      </c>
      <c r="AZ206">
        <f ca="1">('England+Wales COVID data'!$G$20*AE206/'England+Wales COVID data'!$D$20)</f>
        <v>12379.449999999999</v>
      </c>
      <c r="BA206">
        <f ca="1">('England+Wales COVID data'!$G$19*AF206/'England+Wales COVID data'!$D$19)</f>
        <v>8835.9500000000007</v>
      </c>
      <c r="BB206">
        <f ca="1">('England+Wales COVID data'!$G$18*AG206/'England+Wales COVID data'!$D$18)</f>
        <v>6117.0499999999993</v>
      </c>
      <c r="BC206">
        <f ca="1">('England+Wales COVID data'!$G$17*AH206/'England+Wales COVID data'!$D$17)</f>
        <v>3663.2</v>
      </c>
      <c r="BD206">
        <f ca="1">('England+Wales COVID data'!$G$16*AI206/'England+Wales COVID data'!$D$16)</f>
        <v>2598.2499999999995</v>
      </c>
      <c r="BE206">
        <f ca="1">('England+Wales COVID data'!$G$15*AJ206/'England+Wales COVID data'!$D$15)</f>
        <v>1789.8</v>
      </c>
      <c r="BF206">
        <f ca="1">('England+Wales COVID data'!$G$14*AK206/'England+Wales COVID data'!$D$14)</f>
        <v>1047.8499999999999</v>
      </c>
      <c r="BG206">
        <f ca="1">('England+Wales COVID data'!$G$13*AL206/'England+Wales COVID data'!$D$13)</f>
        <v>291.67539082892404</v>
      </c>
      <c r="BH206">
        <f ca="1">('England+Wales COVID data'!$G$12*AM206/'England+Wales COVID data'!$D$12)</f>
        <v>0</v>
      </c>
      <c r="BI206">
        <f ca="1">('England+Wales COVID data'!$G$11*AN206/'England+Wales COVID data'!$D$11)</f>
        <v>0</v>
      </c>
      <c r="BJ206">
        <f ca="1">('England+Wales COVID data'!$G$10*AO206/'England+Wales COVID data'!$D$10)</f>
        <v>0</v>
      </c>
      <c r="BK206">
        <f ca="1">('England+Wales COVID data'!$G$9*AP206/'England+Wales COVID data'!$D$9)</f>
        <v>0</v>
      </c>
      <c r="BL206">
        <f ca="1">('England+Wales COVID data'!$G$8*AQ206/'England+Wales COVID data'!$D$8)</f>
        <v>0</v>
      </c>
      <c r="BM206">
        <f ca="1">('England+Wales COVID data'!$G$7*AR206/'England+Wales COVID data'!$D$7)</f>
        <v>0</v>
      </c>
      <c r="BN206">
        <f ca="1">('England+Wales COVID data'!$G$6*AS206/'England+Wales COVID data'!$D$6)</f>
        <v>0</v>
      </c>
      <c r="BO206">
        <f ca="1">('England+Wales COVID data'!$G$5*AT206/'England+Wales COVID data'!$D$5)</f>
        <v>0</v>
      </c>
      <c r="BP206">
        <f ca="1">('England+Wales COVID data'!$G$4*AU206/'England+Wales COVID data'!$D$4)</f>
        <v>0</v>
      </c>
      <c r="BQ206">
        <f ca="1">('England+Wales COVID data'!$G$3*AV206/'England+Wales COVID data'!$D$3)</f>
        <v>0</v>
      </c>
      <c r="BR206">
        <f t="shared" ca="1" si="115"/>
        <v>63684.22539082892</v>
      </c>
      <c r="BS206">
        <f>100*AB206/'England+Wales COVID data'!$D$23</f>
        <v>45.967399346594412</v>
      </c>
      <c r="BT206">
        <f ca="1">100*BR206/'England+Wales COVID data'!$G$23</f>
        <v>93.587211072814668</v>
      </c>
    </row>
    <row r="207" spans="4:72" x14ac:dyDescent="0.4">
      <c r="D207" s="7">
        <f t="shared" si="116"/>
        <v>44377</v>
      </c>
      <c r="E207" s="1">
        <v>204</v>
      </c>
      <c r="F207" s="1">
        <f t="shared" si="117"/>
        <v>150000</v>
      </c>
      <c r="G207">
        <f>SUM($F$3:F206)</f>
        <v>27324000</v>
      </c>
      <c r="H207">
        <f>MIN(G207,'England+Wales COVID data'!$D$22)</f>
        <v>528959</v>
      </c>
      <c r="I207">
        <f>MIN(G207-SUM(H207),'England+Wales COVID data'!$D$21)</f>
        <v>918437</v>
      </c>
      <c r="J207">
        <f>MIN($G207-SUM($H207:I207),'England+Wales COVID data'!$D$20)</f>
        <v>1491797</v>
      </c>
      <c r="K207">
        <f>MIN($G207-SUM($H207:J207),'England+Wales COVID data'!$D$19)</f>
        <v>1985125</v>
      </c>
      <c r="L207">
        <f>MIN($G207-SUM($H207:K207),'England+Wales COVID data'!$D$18)</f>
        <v>2900152</v>
      </c>
      <c r="M207">
        <f>MIN($G207-SUM($H207:L207),'England+Wales COVID data'!$D$17)</f>
        <v>3006776</v>
      </c>
      <c r="N207">
        <f>MIN($G207-SUM($H207:M207),'England+Wales COVID data'!$D$16)</f>
        <v>3234026</v>
      </c>
      <c r="O207">
        <f>MIN($G207-SUM($H207:N207),'England+Wales COVID data'!$D$15)</f>
        <v>3785564</v>
      </c>
      <c r="P207">
        <f>MIN($G207-SUM($H207:O207),'England+Wales COVID data'!$D$14)</f>
        <v>4137131</v>
      </c>
      <c r="Q207">
        <f>MIN($G207-SUM($H207:P207),'England+Wales COVID data'!$D$13)</f>
        <v>4005397</v>
      </c>
      <c r="R207">
        <f>MIN($G207-SUM($H207:Q207),'England+Wales COVID data'!$D$12)</f>
        <v>1330636</v>
      </c>
      <c r="S207">
        <f>MIN($G207-SUM($H207:R207),'England+Wales COVID data'!$D$11)</f>
        <v>0</v>
      </c>
      <c r="T207">
        <f>MIN($G207-SUM($H207:S207),'England+Wales COVID data'!$D$10)</f>
        <v>0</v>
      </c>
      <c r="U207">
        <f>MIN($G207-SUM($H207:T207),'England+Wales COVID data'!$D$9)</f>
        <v>0</v>
      </c>
      <c r="V207">
        <f>MIN($G207-SUM($H207:U207),'England+Wales COVID data'!$D$8)</f>
        <v>0</v>
      </c>
      <c r="W207">
        <f>MIN($G207-SUM($H207:V207),'England+Wales COVID data'!$D$7)</f>
        <v>0</v>
      </c>
      <c r="X207">
        <f>MIN($G207-SUM($H207:W207),'England+Wales COVID data'!$D$6)</f>
        <v>0</v>
      </c>
      <c r="Y207">
        <f>MIN($G207-SUM($H207:X207),'England+Wales COVID data'!$D$5)</f>
        <v>0</v>
      </c>
      <c r="Z207">
        <f>MIN($G207-SUM($H207:Y207),'England+Wales COVID data'!$D$4)</f>
        <v>0</v>
      </c>
      <c r="AA207">
        <f>MIN($G207-SUM($H207:Z207),'England+Wales COVID data'!$D$3)</f>
        <v>0</v>
      </c>
      <c r="AB207">
        <f t="shared" si="93"/>
        <v>27324000</v>
      </c>
      <c r="AC207">
        <f t="shared" ca="1" si="94"/>
        <v>502511.05</v>
      </c>
      <c r="AD207">
        <f t="shared" ca="1" si="95"/>
        <v>872515.14999999991</v>
      </c>
      <c r="AE207">
        <f t="shared" ca="1" si="96"/>
        <v>1417207.15</v>
      </c>
      <c r="AF207">
        <f t="shared" ca="1" si="97"/>
        <v>1885868.75</v>
      </c>
      <c r="AG207">
        <f t="shared" ca="1" si="98"/>
        <v>2755144.4</v>
      </c>
      <c r="AH207">
        <f t="shared" ca="1" si="99"/>
        <v>2856437.1999999997</v>
      </c>
      <c r="AI207">
        <f t="shared" ca="1" si="100"/>
        <v>3072324.6999999997</v>
      </c>
      <c r="AJ207">
        <f t="shared" ca="1" si="101"/>
        <v>3596285.8</v>
      </c>
      <c r="AK207">
        <f t="shared" ca="1" si="102"/>
        <v>3930274.4499999997</v>
      </c>
      <c r="AL207">
        <f t="shared" ca="1" si="103"/>
        <v>2076731.3499999999</v>
      </c>
      <c r="AM207">
        <f t="shared" ca="1" si="104"/>
        <v>0</v>
      </c>
      <c r="AN207">
        <f t="shared" ca="1" si="105"/>
        <v>0</v>
      </c>
      <c r="AO207">
        <f t="shared" ca="1" si="106"/>
        <v>0</v>
      </c>
      <c r="AP207">
        <f t="shared" ca="1" si="107"/>
        <v>0</v>
      </c>
      <c r="AQ207">
        <f t="shared" ca="1" si="108"/>
        <v>0</v>
      </c>
      <c r="AR207">
        <f t="shared" ca="1" si="109"/>
        <v>0</v>
      </c>
      <c r="AS207">
        <f t="shared" ca="1" si="110"/>
        <v>0</v>
      </c>
      <c r="AT207">
        <f t="shared" ca="1" si="111"/>
        <v>0</v>
      </c>
      <c r="AU207">
        <f t="shared" ca="1" si="112"/>
        <v>0</v>
      </c>
      <c r="AV207">
        <f t="shared" ca="1" si="113"/>
        <v>0</v>
      </c>
      <c r="AW207">
        <f t="shared" ca="1" si="114"/>
        <v>22965300</v>
      </c>
      <c r="AX207">
        <f ca="1">('England+Wales COVID data'!$G$22*AC207/'England+Wales COVID data'!$D$22)</f>
        <v>13806.349999999999</v>
      </c>
      <c r="AY207">
        <f ca="1">('England+Wales COVID data'!$G$21*AD207/'England+Wales COVID data'!$D$21)</f>
        <v>13154.65</v>
      </c>
      <c r="AZ207">
        <f ca="1">('England+Wales COVID data'!$G$20*AE207/'England+Wales COVID data'!$D$20)</f>
        <v>12379.449999999999</v>
      </c>
      <c r="BA207">
        <f ca="1">('England+Wales COVID data'!$G$19*AF207/'England+Wales COVID data'!$D$19)</f>
        <v>8835.9500000000007</v>
      </c>
      <c r="BB207">
        <f ca="1">('England+Wales COVID data'!$G$18*AG207/'England+Wales COVID data'!$D$18)</f>
        <v>6117.0499999999993</v>
      </c>
      <c r="BC207">
        <f ca="1">('England+Wales COVID data'!$G$17*AH207/'England+Wales COVID data'!$D$17)</f>
        <v>3663.2</v>
      </c>
      <c r="BD207">
        <f ca="1">('England+Wales COVID data'!$G$16*AI207/'England+Wales COVID data'!$D$16)</f>
        <v>2598.2499999999995</v>
      </c>
      <c r="BE207">
        <f ca="1">('England+Wales COVID data'!$G$15*AJ207/'England+Wales COVID data'!$D$15)</f>
        <v>1789.8</v>
      </c>
      <c r="BF207">
        <f ca="1">('England+Wales COVID data'!$G$14*AK207/'England+Wales COVID data'!$D$14)</f>
        <v>1047.8499999999999</v>
      </c>
      <c r="BG207">
        <f ca="1">('England+Wales COVID data'!$G$13*AL207/'England+Wales COVID data'!$D$13)</f>
        <v>313.16389746135025</v>
      </c>
      <c r="BH207">
        <f ca="1">('England+Wales COVID data'!$G$12*AM207/'England+Wales COVID data'!$D$12)</f>
        <v>0</v>
      </c>
      <c r="BI207">
        <f ca="1">('England+Wales COVID data'!$G$11*AN207/'England+Wales COVID data'!$D$11)</f>
        <v>0</v>
      </c>
      <c r="BJ207">
        <f ca="1">('England+Wales COVID data'!$G$10*AO207/'England+Wales COVID data'!$D$10)</f>
        <v>0</v>
      </c>
      <c r="BK207">
        <f ca="1">('England+Wales COVID data'!$G$9*AP207/'England+Wales COVID data'!$D$9)</f>
        <v>0</v>
      </c>
      <c r="BL207">
        <f ca="1">('England+Wales COVID data'!$G$8*AQ207/'England+Wales COVID data'!$D$8)</f>
        <v>0</v>
      </c>
      <c r="BM207">
        <f ca="1">('England+Wales COVID data'!$G$7*AR207/'England+Wales COVID data'!$D$7)</f>
        <v>0</v>
      </c>
      <c r="BN207">
        <f ca="1">('England+Wales COVID data'!$G$6*AS207/'England+Wales COVID data'!$D$6)</f>
        <v>0</v>
      </c>
      <c r="BO207">
        <f ca="1">('England+Wales COVID data'!$G$5*AT207/'England+Wales COVID data'!$D$5)</f>
        <v>0</v>
      </c>
      <c r="BP207">
        <f ca="1">('England+Wales COVID data'!$G$4*AU207/'England+Wales COVID data'!$D$4)</f>
        <v>0</v>
      </c>
      <c r="BQ207">
        <f ca="1">('England+Wales COVID data'!$G$3*AV207/'England+Wales COVID data'!$D$3)</f>
        <v>0</v>
      </c>
      <c r="BR207">
        <f t="shared" ca="1" si="115"/>
        <v>63705.713897461348</v>
      </c>
      <c r="BS207">
        <f>100*AB207/'England+Wales COVID data'!$D$23</f>
        <v>46.221138579022067</v>
      </c>
      <c r="BT207">
        <f ca="1">100*BR207/'England+Wales COVID data'!$G$23</f>
        <v>93.618789527188682</v>
      </c>
    </row>
    <row r="208" spans="4:72" x14ac:dyDescent="0.4">
      <c r="D208" s="7">
        <f t="shared" si="116"/>
        <v>44378</v>
      </c>
      <c r="E208" s="1">
        <v>205</v>
      </c>
      <c r="F208" s="1">
        <f t="shared" si="117"/>
        <v>150000</v>
      </c>
      <c r="G208">
        <f>SUM($F$3:F207)</f>
        <v>27474000</v>
      </c>
      <c r="H208">
        <f>MIN(G208,'England+Wales COVID data'!$D$22)</f>
        <v>528959</v>
      </c>
      <c r="I208">
        <f>MIN(G208-SUM(H208),'England+Wales COVID data'!$D$21)</f>
        <v>918437</v>
      </c>
      <c r="J208">
        <f>MIN($G208-SUM($H208:I208),'England+Wales COVID data'!$D$20)</f>
        <v>1491797</v>
      </c>
      <c r="K208">
        <f>MIN($G208-SUM($H208:J208),'England+Wales COVID data'!$D$19)</f>
        <v>1985125</v>
      </c>
      <c r="L208">
        <f>MIN($G208-SUM($H208:K208),'England+Wales COVID data'!$D$18)</f>
        <v>2900152</v>
      </c>
      <c r="M208">
        <f>MIN($G208-SUM($H208:L208),'England+Wales COVID data'!$D$17)</f>
        <v>3006776</v>
      </c>
      <c r="N208">
        <f>MIN($G208-SUM($H208:M208),'England+Wales COVID data'!$D$16)</f>
        <v>3234026</v>
      </c>
      <c r="O208">
        <f>MIN($G208-SUM($H208:N208),'England+Wales COVID data'!$D$15)</f>
        <v>3785564</v>
      </c>
      <c r="P208">
        <f>MIN($G208-SUM($H208:O208),'England+Wales COVID data'!$D$14)</f>
        <v>4137131</v>
      </c>
      <c r="Q208">
        <f>MIN($G208-SUM($H208:P208),'England+Wales COVID data'!$D$13)</f>
        <v>4005397</v>
      </c>
      <c r="R208">
        <f>MIN($G208-SUM($H208:Q208),'England+Wales COVID data'!$D$12)</f>
        <v>1480636</v>
      </c>
      <c r="S208">
        <f>MIN($G208-SUM($H208:R208),'England+Wales COVID data'!$D$11)</f>
        <v>0</v>
      </c>
      <c r="T208">
        <f>MIN($G208-SUM($H208:S208),'England+Wales COVID data'!$D$10)</f>
        <v>0</v>
      </c>
      <c r="U208">
        <f>MIN($G208-SUM($H208:T208),'England+Wales COVID data'!$D$9)</f>
        <v>0</v>
      </c>
      <c r="V208">
        <f>MIN($G208-SUM($H208:U208),'England+Wales COVID data'!$D$8)</f>
        <v>0</v>
      </c>
      <c r="W208">
        <f>MIN($G208-SUM($H208:V208),'England+Wales COVID data'!$D$7)</f>
        <v>0</v>
      </c>
      <c r="X208">
        <f>MIN($G208-SUM($H208:W208),'England+Wales COVID data'!$D$6)</f>
        <v>0</v>
      </c>
      <c r="Y208">
        <f>MIN($G208-SUM($H208:X208),'England+Wales COVID data'!$D$5)</f>
        <v>0</v>
      </c>
      <c r="Z208">
        <f>MIN($G208-SUM($H208:Y208),'England+Wales COVID data'!$D$4)</f>
        <v>0</v>
      </c>
      <c r="AA208">
        <f>MIN($G208-SUM($H208:Z208),'England+Wales COVID data'!$D$3)</f>
        <v>0</v>
      </c>
      <c r="AB208">
        <f t="shared" si="93"/>
        <v>27474000</v>
      </c>
      <c r="AC208">
        <f t="shared" ca="1" si="94"/>
        <v>502511.05</v>
      </c>
      <c r="AD208">
        <f t="shared" ca="1" si="95"/>
        <v>872515.14999999991</v>
      </c>
      <c r="AE208">
        <f t="shared" ca="1" si="96"/>
        <v>1417207.15</v>
      </c>
      <c r="AF208">
        <f t="shared" ca="1" si="97"/>
        <v>1885868.75</v>
      </c>
      <c r="AG208">
        <f t="shared" ca="1" si="98"/>
        <v>2755144.4</v>
      </c>
      <c r="AH208">
        <f t="shared" ca="1" si="99"/>
        <v>2856437.1999999997</v>
      </c>
      <c r="AI208">
        <f t="shared" ca="1" si="100"/>
        <v>3072324.6999999997</v>
      </c>
      <c r="AJ208">
        <f t="shared" ca="1" si="101"/>
        <v>3596285.8</v>
      </c>
      <c r="AK208">
        <f t="shared" ca="1" si="102"/>
        <v>3930274.4499999997</v>
      </c>
      <c r="AL208">
        <f t="shared" ca="1" si="103"/>
        <v>2219231.35</v>
      </c>
      <c r="AM208">
        <f t="shared" ca="1" si="104"/>
        <v>0</v>
      </c>
      <c r="AN208">
        <f t="shared" ca="1" si="105"/>
        <v>0</v>
      </c>
      <c r="AO208">
        <f t="shared" ca="1" si="106"/>
        <v>0</v>
      </c>
      <c r="AP208">
        <f t="shared" ca="1" si="107"/>
        <v>0</v>
      </c>
      <c r="AQ208">
        <f t="shared" ca="1" si="108"/>
        <v>0</v>
      </c>
      <c r="AR208">
        <f t="shared" ca="1" si="109"/>
        <v>0</v>
      </c>
      <c r="AS208">
        <f t="shared" ca="1" si="110"/>
        <v>0</v>
      </c>
      <c r="AT208">
        <f t="shared" ca="1" si="111"/>
        <v>0</v>
      </c>
      <c r="AU208">
        <f t="shared" ca="1" si="112"/>
        <v>0</v>
      </c>
      <c r="AV208">
        <f t="shared" ca="1" si="113"/>
        <v>0</v>
      </c>
      <c r="AW208">
        <f t="shared" ca="1" si="114"/>
        <v>23107800</v>
      </c>
      <c r="AX208">
        <f ca="1">('England+Wales COVID data'!$G$22*AC208/'England+Wales COVID data'!$D$22)</f>
        <v>13806.349999999999</v>
      </c>
      <c r="AY208">
        <f ca="1">('England+Wales COVID data'!$G$21*AD208/'England+Wales COVID data'!$D$21)</f>
        <v>13154.65</v>
      </c>
      <c r="AZ208">
        <f ca="1">('England+Wales COVID data'!$G$20*AE208/'England+Wales COVID data'!$D$20)</f>
        <v>12379.449999999999</v>
      </c>
      <c r="BA208">
        <f ca="1">('England+Wales COVID data'!$G$19*AF208/'England+Wales COVID data'!$D$19)</f>
        <v>8835.9500000000007</v>
      </c>
      <c r="BB208">
        <f ca="1">('England+Wales COVID data'!$G$18*AG208/'England+Wales COVID data'!$D$18)</f>
        <v>6117.0499999999993</v>
      </c>
      <c r="BC208">
        <f ca="1">('England+Wales COVID data'!$G$17*AH208/'England+Wales COVID data'!$D$17)</f>
        <v>3663.2</v>
      </c>
      <c r="BD208">
        <f ca="1">('England+Wales COVID data'!$G$16*AI208/'England+Wales COVID data'!$D$16)</f>
        <v>2598.2499999999995</v>
      </c>
      <c r="BE208">
        <f ca="1">('England+Wales COVID data'!$G$15*AJ208/'England+Wales COVID data'!$D$15)</f>
        <v>1789.8</v>
      </c>
      <c r="BF208">
        <f ca="1">('England+Wales COVID data'!$G$14*AK208/'England+Wales COVID data'!$D$14)</f>
        <v>1047.8499999999999</v>
      </c>
      <c r="BG208">
        <f ca="1">('England+Wales COVID data'!$G$13*AL208/'England+Wales COVID data'!$D$13)</f>
        <v>334.65240409377651</v>
      </c>
      <c r="BH208">
        <f ca="1">('England+Wales COVID data'!$G$12*AM208/'England+Wales COVID data'!$D$12)</f>
        <v>0</v>
      </c>
      <c r="BI208">
        <f ca="1">('England+Wales COVID data'!$G$11*AN208/'England+Wales COVID data'!$D$11)</f>
        <v>0</v>
      </c>
      <c r="BJ208">
        <f ca="1">('England+Wales COVID data'!$G$10*AO208/'England+Wales COVID data'!$D$10)</f>
        <v>0</v>
      </c>
      <c r="BK208">
        <f ca="1">('England+Wales COVID data'!$G$9*AP208/'England+Wales COVID data'!$D$9)</f>
        <v>0</v>
      </c>
      <c r="BL208">
        <f ca="1">('England+Wales COVID data'!$G$8*AQ208/'England+Wales COVID data'!$D$8)</f>
        <v>0</v>
      </c>
      <c r="BM208">
        <f ca="1">('England+Wales COVID data'!$G$7*AR208/'England+Wales COVID data'!$D$7)</f>
        <v>0</v>
      </c>
      <c r="BN208">
        <f ca="1">('England+Wales COVID data'!$G$6*AS208/'England+Wales COVID data'!$D$6)</f>
        <v>0</v>
      </c>
      <c r="BO208">
        <f ca="1">('England+Wales COVID data'!$G$5*AT208/'England+Wales COVID data'!$D$5)</f>
        <v>0</v>
      </c>
      <c r="BP208">
        <f ca="1">('England+Wales COVID data'!$G$4*AU208/'England+Wales COVID data'!$D$4)</f>
        <v>0</v>
      </c>
      <c r="BQ208">
        <f ca="1">('England+Wales COVID data'!$G$3*AV208/'England+Wales COVID data'!$D$3)</f>
        <v>0</v>
      </c>
      <c r="BR208">
        <f t="shared" ca="1" si="115"/>
        <v>63727.202404093769</v>
      </c>
      <c r="BS208">
        <f>100*AB208/'England+Wales COVID data'!$D$23</f>
        <v>46.474877811449723</v>
      </c>
      <c r="BT208">
        <f ca="1">100*BR208/'England+Wales COVID data'!$G$23</f>
        <v>93.650367981562681</v>
      </c>
    </row>
    <row r="209" spans="4:72" x14ac:dyDescent="0.4">
      <c r="D209" s="7">
        <f t="shared" si="116"/>
        <v>44379</v>
      </c>
      <c r="E209" s="1">
        <v>206</v>
      </c>
      <c r="F209" s="1">
        <f t="shared" si="117"/>
        <v>150000</v>
      </c>
      <c r="G209">
        <f>SUM($F$3:F208)</f>
        <v>27624000</v>
      </c>
      <c r="H209">
        <f>MIN(G209,'England+Wales COVID data'!$D$22)</f>
        <v>528959</v>
      </c>
      <c r="I209">
        <f>MIN(G209-SUM(H209),'England+Wales COVID data'!$D$21)</f>
        <v>918437</v>
      </c>
      <c r="J209">
        <f>MIN($G209-SUM($H209:I209),'England+Wales COVID data'!$D$20)</f>
        <v>1491797</v>
      </c>
      <c r="K209">
        <f>MIN($G209-SUM($H209:J209),'England+Wales COVID data'!$D$19)</f>
        <v>1985125</v>
      </c>
      <c r="L209">
        <f>MIN($G209-SUM($H209:K209),'England+Wales COVID data'!$D$18)</f>
        <v>2900152</v>
      </c>
      <c r="M209">
        <f>MIN($G209-SUM($H209:L209),'England+Wales COVID data'!$D$17)</f>
        <v>3006776</v>
      </c>
      <c r="N209">
        <f>MIN($G209-SUM($H209:M209),'England+Wales COVID data'!$D$16)</f>
        <v>3234026</v>
      </c>
      <c r="O209">
        <f>MIN($G209-SUM($H209:N209),'England+Wales COVID data'!$D$15)</f>
        <v>3785564</v>
      </c>
      <c r="P209">
        <f>MIN($G209-SUM($H209:O209),'England+Wales COVID data'!$D$14)</f>
        <v>4137131</v>
      </c>
      <c r="Q209">
        <f>MIN($G209-SUM($H209:P209),'England+Wales COVID data'!$D$13)</f>
        <v>4005397</v>
      </c>
      <c r="R209">
        <f>MIN($G209-SUM($H209:Q209),'England+Wales COVID data'!$D$12)</f>
        <v>1630636</v>
      </c>
      <c r="S209">
        <f>MIN($G209-SUM($H209:R209),'England+Wales COVID data'!$D$11)</f>
        <v>0</v>
      </c>
      <c r="T209">
        <f>MIN($G209-SUM($H209:S209),'England+Wales COVID data'!$D$10)</f>
        <v>0</v>
      </c>
      <c r="U209">
        <f>MIN($G209-SUM($H209:T209),'England+Wales COVID data'!$D$9)</f>
        <v>0</v>
      </c>
      <c r="V209">
        <f>MIN($G209-SUM($H209:U209),'England+Wales COVID data'!$D$8)</f>
        <v>0</v>
      </c>
      <c r="W209">
        <f>MIN($G209-SUM($H209:V209),'England+Wales COVID data'!$D$7)</f>
        <v>0</v>
      </c>
      <c r="X209">
        <f>MIN($G209-SUM($H209:W209),'England+Wales COVID data'!$D$6)</f>
        <v>0</v>
      </c>
      <c r="Y209">
        <f>MIN($G209-SUM($H209:X209),'England+Wales COVID data'!$D$5)</f>
        <v>0</v>
      </c>
      <c r="Z209">
        <f>MIN($G209-SUM($H209:Y209),'England+Wales COVID data'!$D$4)</f>
        <v>0</v>
      </c>
      <c r="AA209">
        <f>MIN($G209-SUM($H209:Z209),'England+Wales COVID data'!$D$3)</f>
        <v>0</v>
      </c>
      <c r="AB209">
        <f t="shared" si="93"/>
        <v>27624000</v>
      </c>
      <c r="AC209">
        <f t="shared" ca="1" si="94"/>
        <v>502511.05</v>
      </c>
      <c r="AD209">
        <f t="shared" ca="1" si="95"/>
        <v>872515.14999999991</v>
      </c>
      <c r="AE209">
        <f t="shared" ca="1" si="96"/>
        <v>1417207.15</v>
      </c>
      <c r="AF209">
        <f t="shared" ca="1" si="97"/>
        <v>1885868.75</v>
      </c>
      <c r="AG209">
        <f t="shared" ca="1" si="98"/>
        <v>2755144.4</v>
      </c>
      <c r="AH209">
        <f t="shared" ca="1" si="99"/>
        <v>2856437.1999999997</v>
      </c>
      <c r="AI209">
        <f t="shared" ca="1" si="100"/>
        <v>3072324.6999999997</v>
      </c>
      <c r="AJ209">
        <f t="shared" ca="1" si="101"/>
        <v>3596285.8</v>
      </c>
      <c r="AK209">
        <f t="shared" ca="1" si="102"/>
        <v>3930274.4499999997</v>
      </c>
      <c r="AL209">
        <f t="shared" ca="1" si="103"/>
        <v>2361731.35</v>
      </c>
      <c r="AM209">
        <f t="shared" ca="1" si="104"/>
        <v>0</v>
      </c>
      <c r="AN209">
        <f t="shared" ca="1" si="105"/>
        <v>0</v>
      </c>
      <c r="AO209">
        <f t="shared" ca="1" si="106"/>
        <v>0</v>
      </c>
      <c r="AP209">
        <f t="shared" ca="1" si="107"/>
        <v>0</v>
      </c>
      <c r="AQ209">
        <f t="shared" ca="1" si="108"/>
        <v>0</v>
      </c>
      <c r="AR209">
        <f t="shared" ca="1" si="109"/>
        <v>0</v>
      </c>
      <c r="AS209">
        <f t="shared" ca="1" si="110"/>
        <v>0</v>
      </c>
      <c r="AT209">
        <f t="shared" ca="1" si="111"/>
        <v>0</v>
      </c>
      <c r="AU209">
        <f t="shared" ca="1" si="112"/>
        <v>0</v>
      </c>
      <c r="AV209">
        <f t="shared" ca="1" si="113"/>
        <v>0</v>
      </c>
      <c r="AW209">
        <f t="shared" ca="1" si="114"/>
        <v>23250300</v>
      </c>
      <c r="AX209">
        <f ca="1">('England+Wales COVID data'!$G$22*AC209/'England+Wales COVID data'!$D$22)</f>
        <v>13806.349999999999</v>
      </c>
      <c r="AY209">
        <f ca="1">('England+Wales COVID data'!$G$21*AD209/'England+Wales COVID data'!$D$21)</f>
        <v>13154.65</v>
      </c>
      <c r="AZ209">
        <f ca="1">('England+Wales COVID data'!$G$20*AE209/'England+Wales COVID data'!$D$20)</f>
        <v>12379.449999999999</v>
      </c>
      <c r="BA209">
        <f ca="1">('England+Wales COVID data'!$G$19*AF209/'England+Wales COVID data'!$D$19)</f>
        <v>8835.9500000000007</v>
      </c>
      <c r="BB209">
        <f ca="1">('England+Wales COVID data'!$G$18*AG209/'England+Wales COVID data'!$D$18)</f>
        <v>6117.0499999999993</v>
      </c>
      <c r="BC209">
        <f ca="1">('England+Wales COVID data'!$G$17*AH209/'England+Wales COVID data'!$D$17)</f>
        <v>3663.2</v>
      </c>
      <c r="BD209">
        <f ca="1">('England+Wales COVID data'!$G$16*AI209/'England+Wales COVID data'!$D$16)</f>
        <v>2598.2499999999995</v>
      </c>
      <c r="BE209">
        <f ca="1">('England+Wales COVID data'!$G$15*AJ209/'England+Wales COVID data'!$D$15)</f>
        <v>1789.8</v>
      </c>
      <c r="BF209">
        <f ca="1">('England+Wales COVID data'!$G$14*AK209/'England+Wales COVID data'!$D$14)</f>
        <v>1047.8499999999999</v>
      </c>
      <c r="BG209">
        <f ca="1">('England+Wales COVID data'!$G$13*AL209/'England+Wales COVID data'!$D$13)</f>
        <v>356.14091072620272</v>
      </c>
      <c r="BH209">
        <f ca="1">('England+Wales COVID data'!$G$12*AM209/'England+Wales COVID data'!$D$12)</f>
        <v>0</v>
      </c>
      <c r="BI209">
        <f ca="1">('England+Wales COVID data'!$G$11*AN209/'England+Wales COVID data'!$D$11)</f>
        <v>0</v>
      </c>
      <c r="BJ209">
        <f ca="1">('England+Wales COVID data'!$G$10*AO209/'England+Wales COVID data'!$D$10)</f>
        <v>0</v>
      </c>
      <c r="BK209">
        <f ca="1">('England+Wales COVID data'!$G$9*AP209/'England+Wales COVID data'!$D$9)</f>
        <v>0</v>
      </c>
      <c r="BL209">
        <f ca="1">('England+Wales COVID data'!$G$8*AQ209/'England+Wales COVID data'!$D$8)</f>
        <v>0</v>
      </c>
      <c r="BM209">
        <f ca="1">('England+Wales COVID data'!$G$7*AR209/'England+Wales COVID data'!$D$7)</f>
        <v>0</v>
      </c>
      <c r="BN209">
        <f ca="1">('England+Wales COVID data'!$G$6*AS209/'England+Wales COVID data'!$D$6)</f>
        <v>0</v>
      </c>
      <c r="BO209">
        <f ca="1">('England+Wales COVID data'!$G$5*AT209/'England+Wales COVID data'!$D$5)</f>
        <v>0</v>
      </c>
      <c r="BP209">
        <f ca="1">('England+Wales COVID data'!$G$4*AU209/'England+Wales COVID data'!$D$4)</f>
        <v>0</v>
      </c>
      <c r="BQ209">
        <f ca="1">('England+Wales COVID data'!$G$3*AV209/'England+Wales COVID data'!$D$3)</f>
        <v>0</v>
      </c>
      <c r="BR209">
        <f t="shared" ca="1" si="115"/>
        <v>63748.690910726196</v>
      </c>
      <c r="BS209">
        <f>100*AB209/'England+Wales COVID data'!$D$23</f>
        <v>46.728617043877385</v>
      </c>
      <c r="BT209">
        <f ca="1">100*BR209/'England+Wales COVID data'!$G$23</f>
        <v>93.681946435936695</v>
      </c>
    </row>
    <row r="210" spans="4:72" x14ac:dyDescent="0.4">
      <c r="D210" s="7">
        <f t="shared" si="116"/>
        <v>44380</v>
      </c>
      <c r="E210" s="1">
        <v>207</v>
      </c>
      <c r="F210" s="1">
        <f t="shared" si="117"/>
        <v>150000</v>
      </c>
      <c r="G210">
        <f>SUM($F$3:F209)</f>
        <v>27774000</v>
      </c>
      <c r="H210">
        <f>MIN(G210,'England+Wales COVID data'!$D$22)</f>
        <v>528959</v>
      </c>
      <c r="I210">
        <f>MIN(G210-SUM(H210),'England+Wales COVID data'!$D$21)</f>
        <v>918437</v>
      </c>
      <c r="J210">
        <f>MIN($G210-SUM($H210:I210),'England+Wales COVID data'!$D$20)</f>
        <v>1491797</v>
      </c>
      <c r="K210">
        <f>MIN($G210-SUM($H210:J210),'England+Wales COVID data'!$D$19)</f>
        <v>1985125</v>
      </c>
      <c r="L210">
        <f>MIN($G210-SUM($H210:K210),'England+Wales COVID data'!$D$18)</f>
        <v>2900152</v>
      </c>
      <c r="M210">
        <f>MIN($G210-SUM($H210:L210),'England+Wales COVID data'!$D$17)</f>
        <v>3006776</v>
      </c>
      <c r="N210">
        <f>MIN($G210-SUM($H210:M210),'England+Wales COVID data'!$D$16)</f>
        <v>3234026</v>
      </c>
      <c r="O210">
        <f>MIN($G210-SUM($H210:N210),'England+Wales COVID data'!$D$15)</f>
        <v>3785564</v>
      </c>
      <c r="P210">
        <f>MIN($G210-SUM($H210:O210),'England+Wales COVID data'!$D$14)</f>
        <v>4137131</v>
      </c>
      <c r="Q210">
        <f>MIN($G210-SUM($H210:P210),'England+Wales COVID data'!$D$13)</f>
        <v>4005397</v>
      </c>
      <c r="R210">
        <f>MIN($G210-SUM($H210:Q210),'England+Wales COVID data'!$D$12)</f>
        <v>1780636</v>
      </c>
      <c r="S210">
        <f>MIN($G210-SUM($H210:R210),'England+Wales COVID data'!$D$11)</f>
        <v>0</v>
      </c>
      <c r="T210">
        <f>MIN($G210-SUM($H210:S210),'England+Wales COVID data'!$D$10)</f>
        <v>0</v>
      </c>
      <c r="U210">
        <f>MIN($G210-SUM($H210:T210),'England+Wales COVID data'!$D$9)</f>
        <v>0</v>
      </c>
      <c r="V210">
        <f>MIN($G210-SUM($H210:U210),'England+Wales COVID data'!$D$8)</f>
        <v>0</v>
      </c>
      <c r="W210">
        <f>MIN($G210-SUM($H210:V210),'England+Wales COVID data'!$D$7)</f>
        <v>0</v>
      </c>
      <c r="X210">
        <f>MIN($G210-SUM($H210:W210),'England+Wales COVID data'!$D$6)</f>
        <v>0</v>
      </c>
      <c r="Y210">
        <f>MIN($G210-SUM($H210:X210),'England+Wales COVID data'!$D$5)</f>
        <v>0</v>
      </c>
      <c r="Z210">
        <f>MIN($G210-SUM($H210:Y210),'England+Wales COVID data'!$D$4)</f>
        <v>0</v>
      </c>
      <c r="AA210">
        <f>MIN($G210-SUM($H210:Z210),'England+Wales COVID data'!$D$3)</f>
        <v>0</v>
      </c>
      <c r="AB210">
        <f t="shared" si="93"/>
        <v>27774000</v>
      </c>
      <c r="AC210">
        <f t="shared" ca="1" si="94"/>
        <v>502511.05</v>
      </c>
      <c r="AD210">
        <f t="shared" ca="1" si="95"/>
        <v>872515.14999999991</v>
      </c>
      <c r="AE210">
        <f t="shared" ca="1" si="96"/>
        <v>1417207.15</v>
      </c>
      <c r="AF210">
        <f t="shared" ca="1" si="97"/>
        <v>1885868.75</v>
      </c>
      <c r="AG210">
        <f t="shared" ca="1" si="98"/>
        <v>2755144.4</v>
      </c>
      <c r="AH210">
        <f t="shared" ca="1" si="99"/>
        <v>2856437.1999999997</v>
      </c>
      <c r="AI210">
        <f t="shared" ca="1" si="100"/>
        <v>3072324.6999999997</v>
      </c>
      <c r="AJ210">
        <f t="shared" ca="1" si="101"/>
        <v>3596285.8</v>
      </c>
      <c r="AK210">
        <f t="shared" ca="1" si="102"/>
        <v>3930274.4499999997</v>
      </c>
      <c r="AL210">
        <f t="shared" ca="1" si="103"/>
        <v>2504231.35</v>
      </c>
      <c r="AM210">
        <f t="shared" ca="1" si="104"/>
        <v>0</v>
      </c>
      <c r="AN210">
        <f t="shared" ca="1" si="105"/>
        <v>0</v>
      </c>
      <c r="AO210">
        <f t="shared" ca="1" si="106"/>
        <v>0</v>
      </c>
      <c r="AP210">
        <f t="shared" ca="1" si="107"/>
        <v>0</v>
      </c>
      <c r="AQ210">
        <f t="shared" ca="1" si="108"/>
        <v>0</v>
      </c>
      <c r="AR210">
        <f t="shared" ca="1" si="109"/>
        <v>0</v>
      </c>
      <c r="AS210">
        <f t="shared" ca="1" si="110"/>
        <v>0</v>
      </c>
      <c r="AT210">
        <f t="shared" ca="1" si="111"/>
        <v>0</v>
      </c>
      <c r="AU210">
        <f t="shared" ca="1" si="112"/>
        <v>0</v>
      </c>
      <c r="AV210">
        <f t="shared" ca="1" si="113"/>
        <v>0</v>
      </c>
      <c r="AW210">
        <f t="shared" ca="1" si="114"/>
        <v>23392800</v>
      </c>
      <c r="AX210">
        <f ca="1">('England+Wales COVID data'!$G$22*AC210/'England+Wales COVID data'!$D$22)</f>
        <v>13806.349999999999</v>
      </c>
      <c r="AY210">
        <f ca="1">('England+Wales COVID data'!$G$21*AD210/'England+Wales COVID data'!$D$21)</f>
        <v>13154.65</v>
      </c>
      <c r="AZ210">
        <f ca="1">('England+Wales COVID data'!$G$20*AE210/'England+Wales COVID data'!$D$20)</f>
        <v>12379.449999999999</v>
      </c>
      <c r="BA210">
        <f ca="1">('England+Wales COVID data'!$G$19*AF210/'England+Wales COVID data'!$D$19)</f>
        <v>8835.9500000000007</v>
      </c>
      <c r="BB210">
        <f ca="1">('England+Wales COVID data'!$G$18*AG210/'England+Wales COVID data'!$D$18)</f>
        <v>6117.0499999999993</v>
      </c>
      <c r="BC210">
        <f ca="1">('England+Wales COVID data'!$G$17*AH210/'England+Wales COVID data'!$D$17)</f>
        <v>3663.2</v>
      </c>
      <c r="BD210">
        <f ca="1">('England+Wales COVID data'!$G$16*AI210/'England+Wales COVID data'!$D$16)</f>
        <v>2598.2499999999995</v>
      </c>
      <c r="BE210">
        <f ca="1">('England+Wales COVID data'!$G$15*AJ210/'England+Wales COVID data'!$D$15)</f>
        <v>1789.8</v>
      </c>
      <c r="BF210">
        <f ca="1">('England+Wales COVID data'!$G$14*AK210/'England+Wales COVID data'!$D$14)</f>
        <v>1047.8499999999999</v>
      </c>
      <c r="BG210">
        <f ca="1">('England+Wales COVID data'!$G$13*AL210/'England+Wales COVID data'!$D$13)</f>
        <v>377.62941735862887</v>
      </c>
      <c r="BH210">
        <f ca="1">('England+Wales COVID data'!$G$12*AM210/'England+Wales COVID data'!$D$12)</f>
        <v>0</v>
      </c>
      <c r="BI210">
        <f ca="1">('England+Wales COVID data'!$G$11*AN210/'England+Wales COVID data'!$D$11)</f>
        <v>0</v>
      </c>
      <c r="BJ210">
        <f ca="1">('England+Wales COVID data'!$G$10*AO210/'England+Wales COVID data'!$D$10)</f>
        <v>0</v>
      </c>
      <c r="BK210">
        <f ca="1">('England+Wales COVID data'!$G$9*AP210/'England+Wales COVID data'!$D$9)</f>
        <v>0</v>
      </c>
      <c r="BL210">
        <f ca="1">('England+Wales COVID data'!$G$8*AQ210/'England+Wales COVID data'!$D$8)</f>
        <v>0</v>
      </c>
      <c r="BM210">
        <f ca="1">('England+Wales COVID data'!$G$7*AR210/'England+Wales COVID data'!$D$7)</f>
        <v>0</v>
      </c>
      <c r="BN210">
        <f ca="1">('England+Wales COVID data'!$G$6*AS210/'England+Wales COVID data'!$D$6)</f>
        <v>0</v>
      </c>
      <c r="BO210">
        <f ca="1">('England+Wales COVID data'!$G$5*AT210/'England+Wales COVID data'!$D$5)</f>
        <v>0</v>
      </c>
      <c r="BP210">
        <f ca="1">('England+Wales COVID data'!$G$4*AU210/'England+Wales COVID data'!$D$4)</f>
        <v>0</v>
      </c>
      <c r="BQ210">
        <f ca="1">('England+Wales COVID data'!$G$3*AV210/'England+Wales COVID data'!$D$3)</f>
        <v>0</v>
      </c>
      <c r="BR210">
        <f t="shared" ca="1" si="115"/>
        <v>63770.179417358624</v>
      </c>
      <c r="BS210">
        <f>100*AB210/'England+Wales COVID data'!$D$23</f>
        <v>46.98235627630504</v>
      </c>
      <c r="BT210">
        <f ca="1">100*BR210/'England+Wales COVID data'!$G$23</f>
        <v>93.713524890310708</v>
      </c>
    </row>
    <row r="211" spans="4:72" x14ac:dyDescent="0.4">
      <c r="D211" s="7">
        <f t="shared" si="116"/>
        <v>44381</v>
      </c>
      <c r="E211" s="1">
        <v>208</v>
      </c>
      <c r="F211" s="1">
        <f t="shared" si="117"/>
        <v>150000</v>
      </c>
      <c r="G211">
        <f>SUM($F$3:F210)</f>
        <v>27924000</v>
      </c>
      <c r="H211">
        <f>MIN(G211,'England+Wales COVID data'!$D$22)</f>
        <v>528959</v>
      </c>
      <c r="I211">
        <f>MIN(G211-SUM(H211),'England+Wales COVID data'!$D$21)</f>
        <v>918437</v>
      </c>
      <c r="J211">
        <f>MIN($G211-SUM($H211:I211),'England+Wales COVID data'!$D$20)</f>
        <v>1491797</v>
      </c>
      <c r="K211">
        <f>MIN($G211-SUM($H211:J211),'England+Wales COVID data'!$D$19)</f>
        <v>1985125</v>
      </c>
      <c r="L211">
        <f>MIN($G211-SUM($H211:K211),'England+Wales COVID data'!$D$18)</f>
        <v>2900152</v>
      </c>
      <c r="M211">
        <f>MIN($G211-SUM($H211:L211),'England+Wales COVID data'!$D$17)</f>
        <v>3006776</v>
      </c>
      <c r="N211">
        <f>MIN($G211-SUM($H211:M211),'England+Wales COVID data'!$D$16)</f>
        <v>3234026</v>
      </c>
      <c r="O211">
        <f>MIN($G211-SUM($H211:N211),'England+Wales COVID data'!$D$15)</f>
        <v>3785564</v>
      </c>
      <c r="P211">
        <f>MIN($G211-SUM($H211:O211),'England+Wales COVID data'!$D$14)</f>
        <v>4137131</v>
      </c>
      <c r="Q211">
        <f>MIN($G211-SUM($H211:P211),'England+Wales COVID data'!$D$13)</f>
        <v>4005397</v>
      </c>
      <c r="R211">
        <f>MIN($G211-SUM($H211:Q211),'England+Wales COVID data'!$D$12)</f>
        <v>1930636</v>
      </c>
      <c r="S211">
        <f>MIN($G211-SUM($H211:R211),'England+Wales COVID data'!$D$11)</f>
        <v>0</v>
      </c>
      <c r="T211">
        <f>MIN($G211-SUM($H211:S211),'England+Wales COVID data'!$D$10)</f>
        <v>0</v>
      </c>
      <c r="U211">
        <f>MIN($G211-SUM($H211:T211),'England+Wales COVID data'!$D$9)</f>
        <v>0</v>
      </c>
      <c r="V211">
        <f>MIN($G211-SUM($H211:U211),'England+Wales COVID data'!$D$8)</f>
        <v>0</v>
      </c>
      <c r="W211">
        <f>MIN($G211-SUM($H211:V211),'England+Wales COVID data'!$D$7)</f>
        <v>0</v>
      </c>
      <c r="X211">
        <f>MIN($G211-SUM($H211:W211),'England+Wales COVID data'!$D$6)</f>
        <v>0</v>
      </c>
      <c r="Y211">
        <f>MIN($G211-SUM($H211:X211),'England+Wales COVID data'!$D$5)</f>
        <v>0</v>
      </c>
      <c r="Z211">
        <f>MIN($G211-SUM($H211:Y211),'England+Wales COVID data'!$D$4)</f>
        <v>0</v>
      </c>
      <c r="AA211">
        <f>MIN($G211-SUM($H211:Z211),'England+Wales COVID data'!$D$3)</f>
        <v>0</v>
      </c>
      <c r="AB211">
        <f t="shared" si="93"/>
        <v>27924000</v>
      </c>
      <c r="AC211">
        <f t="shared" ca="1" si="94"/>
        <v>502511.05</v>
      </c>
      <c r="AD211">
        <f t="shared" ca="1" si="95"/>
        <v>872515.14999999991</v>
      </c>
      <c r="AE211">
        <f t="shared" ca="1" si="96"/>
        <v>1417207.15</v>
      </c>
      <c r="AF211">
        <f t="shared" ca="1" si="97"/>
        <v>1885868.75</v>
      </c>
      <c r="AG211">
        <f t="shared" ca="1" si="98"/>
        <v>2755144.4</v>
      </c>
      <c r="AH211">
        <f t="shared" ca="1" si="99"/>
        <v>2856437.1999999997</v>
      </c>
      <c r="AI211">
        <f t="shared" ca="1" si="100"/>
        <v>3072324.6999999997</v>
      </c>
      <c r="AJ211">
        <f t="shared" ca="1" si="101"/>
        <v>3596285.8</v>
      </c>
      <c r="AK211">
        <f t="shared" ca="1" si="102"/>
        <v>3930274.4499999997</v>
      </c>
      <c r="AL211">
        <f t="shared" ca="1" si="103"/>
        <v>2646731.35</v>
      </c>
      <c r="AM211">
        <f t="shared" ca="1" si="104"/>
        <v>0</v>
      </c>
      <c r="AN211">
        <f t="shared" ca="1" si="105"/>
        <v>0</v>
      </c>
      <c r="AO211">
        <f t="shared" ca="1" si="106"/>
        <v>0</v>
      </c>
      <c r="AP211">
        <f t="shared" ca="1" si="107"/>
        <v>0</v>
      </c>
      <c r="AQ211">
        <f t="shared" ca="1" si="108"/>
        <v>0</v>
      </c>
      <c r="AR211">
        <f t="shared" ca="1" si="109"/>
        <v>0</v>
      </c>
      <c r="AS211">
        <f t="shared" ca="1" si="110"/>
        <v>0</v>
      </c>
      <c r="AT211">
        <f t="shared" ca="1" si="111"/>
        <v>0</v>
      </c>
      <c r="AU211">
        <f t="shared" ca="1" si="112"/>
        <v>0</v>
      </c>
      <c r="AV211">
        <f t="shared" ca="1" si="113"/>
        <v>0</v>
      </c>
      <c r="AW211">
        <f t="shared" ca="1" si="114"/>
        <v>23535300</v>
      </c>
      <c r="AX211">
        <f ca="1">('England+Wales COVID data'!$G$22*AC211/'England+Wales COVID data'!$D$22)</f>
        <v>13806.349999999999</v>
      </c>
      <c r="AY211">
        <f ca="1">('England+Wales COVID data'!$G$21*AD211/'England+Wales COVID data'!$D$21)</f>
        <v>13154.65</v>
      </c>
      <c r="AZ211">
        <f ca="1">('England+Wales COVID data'!$G$20*AE211/'England+Wales COVID data'!$D$20)</f>
        <v>12379.449999999999</v>
      </c>
      <c r="BA211">
        <f ca="1">('England+Wales COVID data'!$G$19*AF211/'England+Wales COVID data'!$D$19)</f>
        <v>8835.9500000000007</v>
      </c>
      <c r="BB211">
        <f ca="1">('England+Wales COVID data'!$G$18*AG211/'England+Wales COVID data'!$D$18)</f>
        <v>6117.0499999999993</v>
      </c>
      <c r="BC211">
        <f ca="1">('England+Wales COVID data'!$G$17*AH211/'England+Wales COVID data'!$D$17)</f>
        <v>3663.2</v>
      </c>
      <c r="BD211">
        <f ca="1">('England+Wales COVID data'!$G$16*AI211/'England+Wales COVID data'!$D$16)</f>
        <v>2598.2499999999995</v>
      </c>
      <c r="BE211">
        <f ca="1">('England+Wales COVID data'!$G$15*AJ211/'England+Wales COVID data'!$D$15)</f>
        <v>1789.8</v>
      </c>
      <c r="BF211">
        <f ca="1">('England+Wales COVID data'!$G$14*AK211/'England+Wales COVID data'!$D$14)</f>
        <v>1047.8499999999999</v>
      </c>
      <c r="BG211">
        <f ca="1">('England+Wales COVID data'!$G$13*AL211/'England+Wales COVID data'!$D$13)</f>
        <v>399.11792399105508</v>
      </c>
      <c r="BH211">
        <f ca="1">('England+Wales COVID data'!$G$12*AM211/'England+Wales COVID data'!$D$12)</f>
        <v>0</v>
      </c>
      <c r="BI211">
        <f ca="1">('England+Wales COVID data'!$G$11*AN211/'England+Wales COVID data'!$D$11)</f>
        <v>0</v>
      </c>
      <c r="BJ211">
        <f ca="1">('England+Wales COVID data'!$G$10*AO211/'England+Wales COVID data'!$D$10)</f>
        <v>0</v>
      </c>
      <c r="BK211">
        <f ca="1">('England+Wales COVID data'!$G$9*AP211/'England+Wales COVID data'!$D$9)</f>
        <v>0</v>
      </c>
      <c r="BL211">
        <f ca="1">('England+Wales COVID data'!$G$8*AQ211/'England+Wales COVID data'!$D$8)</f>
        <v>0</v>
      </c>
      <c r="BM211">
        <f ca="1">('England+Wales COVID data'!$G$7*AR211/'England+Wales COVID data'!$D$7)</f>
        <v>0</v>
      </c>
      <c r="BN211">
        <f ca="1">('England+Wales COVID data'!$G$6*AS211/'England+Wales COVID data'!$D$6)</f>
        <v>0</v>
      </c>
      <c r="BO211">
        <f ca="1">('England+Wales COVID data'!$G$5*AT211/'England+Wales COVID data'!$D$5)</f>
        <v>0</v>
      </c>
      <c r="BP211">
        <f ca="1">('England+Wales COVID data'!$G$4*AU211/'England+Wales COVID data'!$D$4)</f>
        <v>0</v>
      </c>
      <c r="BQ211">
        <f ca="1">('England+Wales COVID data'!$G$3*AV211/'England+Wales COVID data'!$D$3)</f>
        <v>0</v>
      </c>
      <c r="BR211">
        <f t="shared" ca="1" si="115"/>
        <v>63791.667923991052</v>
      </c>
      <c r="BS211">
        <f>100*AB211/'England+Wales COVID data'!$D$23</f>
        <v>47.236095508732696</v>
      </c>
      <c r="BT211">
        <f ca="1">100*BR211/'England+Wales COVID data'!$G$23</f>
        <v>93.745103344684722</v>
      </c>
    </row>
    <row r="212" spans="4:72" x14ac:dyDescent="0.4">
      <c r="D212" s="7">
        <f t="shared" si="116"/>
        <v>44382</v>
      </c>
      <c r="E212" s="1">
        <v>209</v>
      </c>
      <c r="F212" s="1">
        <f t="shared" si="117"/>
        <v>150000</v>
      </c>
      <c r="G212">
        <f>SUM($F$3:F211)</f>
        <v>28074000</v>
      </c>
      <c r="H212">
        <f>MIN(G212,'England+Wales COVID data'!$D$22)</f>
        <v>528959</v>
      </c>
      <c r="I212">
        <f>MIN(G212-SUM(H212),'England+Wales COVID data'!$D$21)</f>
        <v>918437</v>
      </c>
      <c r="J212">
        <f>MIN($G212-SUM($H212:I212),'England+Wales COVID data'!$D$20)</f>
        <v>1491797</v>
      </c>
      <c r="K212">
        <f>MIN($G212-SUM($H212:J212),'England+Wales COVID data'!$D$19)</f>
        <v>1985125</v>
      </c>
      <c r="L212">
        <f>MIN($G212-SUM($H212:K212),'England+Wales COVID data'!$D$18)</f>
        <v>2900152</v>
      </c>
      <c r="M212">
        <f>MIN($G212-SUM($H212:L212),'England+Wales COVID data'!$D$17)</f>
        <v>3006776</v>
      </c>
      <c r="N212">
        <f>MIN($G212-SUM($H212:M212),'England+Wales COVID data'!$D$16)</f>
        <v>3234026</v>
      </c>
      <c r="O212">
        <f>MIN($G212-SUM($H212:N212),'England+Wales COVID data'!$D$15)</f>
        <v>3785564</v>
      </c>
      <c r="P212">
        <f>MIN($G212-SUM($H212:O212),'England+Wales COVID data'!$D$14)</f>
        <v>4137131</v>
      </c>
      <c r="Q212">
        <f>MIN($G212-SUM($H212:P212),'England+Wales COVID data'!$D$13)</f>
        <v>4005397</v>
      </c>
      <c r="R212">
        <f>MIN($G212-SUM($H212:Q212),'England+Wales COVID data'!$D$12)</f>
        <v>2080636</v>
      </c>
      <c r="S212">
        <f>MIN($G212-SUM($H212:R212),'England+Wales COVID data'!$D$11)</f>
        <v>0</v>
      </c>
      <c r="T212">
        <f>MIN($G212-SUM($H212:S212),'England+Wales COVID data'!$D$10)</f>
        <v>0</v>
      </c>
      <c r="U212">
        <f>MIN($G212-SUM($H212:T212),'England+Wales COVID data'!$D$9)</f>
        <v>0</v>
      </c>
      <c r="V212">
        <f>MIN($G212-SUM($H212:U212),'England+Wales COVID data'!$D$8)</f>
        <v>0</v>
      </c>
      <c r="W212">
        <f>MIN($G212-SUM($H212:V212),'England+Wales COVID data'!$D$7)</f>
        <v>0</v>
      </c>
      <c r="X212">
        <f>MIN($G212-SUM($H212:W212),'England+Wales COVID data'!$D$6)</f>
        <v>0</v>
      </c>
      <c r="Y212">
        <f>MIN($G212-SUM($H212:X212),'England+Wales COVID data'!$D$5)</f>
        <v>0</v>
      </c>
      <c r="Z212">
        <f>MIN($G212-SUM($H212:Y212),'England+Wales COVID data'!$D$4)</f>
        <v>0</v>
      </c>
      <c r="AA212">
        <f>MIN($G212-SUM($H212:Z212),'England+Wales COVID data'!$D$3)</f>
        <v>0</v>
      </c>
      <c r="AB212">
        <f t="shared" si="93"/>
        <v>28074000</v>
      </c>
      <c r="AC212">
        <f t="shared" ca="1" si="94"/>
        <v>502511.05</v>
      </c>
      <c r="AD212">
        <f t="shared" ca="1" si="95"/>
        <v>872515.14999999991</v>
      </c>
      <c r="AE212">
        <f t="shared" ca="1" si="96"/>
        <v>1417207.15</v>
      </c>
      <c r="AF212">
        <f t="shared" ca="1" si="97"/>
        <v>1885868.75</v>
      </c>
      <c r="AG212">
        <f t="shared" ca="1" si="98"/>
        <v>2755144.4</v>
      </c>
      <c r="AH212">
        <f t="shared" ca="1" si="99"/>
        <v>2856437.1999999997</v>
      </c>
      <c r="AI212">
        <f t="shared" ca="1" si="100"/>
        <v>3072324.6999999997</v>
      </c>
      <c r="AJ212">
        <f t="shared" ca="1" si="101"/>
        <v>3596285.8</v>
      </c>
      <c r="AK212">
        <f t="shared" ca="1" si="102"/>
        <v>3930274.4499999997</v>
      </c>
      <c r="AL212">
        <f t="shared" ca="1" si="103"/>
        <v>2789231.35</v>
      </c>
      <c r="AM212">
        <f t="shared" ca="1" si="104"/>
        <v>0</v>
      </c>
      <c r="AN212">
        <f t="shared" ca="1" si="105"/>
        <v>0</v>
      </c>
      <c r="AO212">
        <f t="shared" ca="1" si="106"/>
        <v>0</v>
      </c>
      <c r="AP212">
        <f t="shared" ca="1" si="107"/>
        <v>0</v>
      </c>
      <c r="AQ212">
        <f t="shared" ca="1" si="108"/>
        <v>0</v>
      </c>
      <c r="AR212">
        <f t="shared" ca="1" si="109"/>
        <v>0</v>
      </c>
      <c r="AS212">
        <f t="shared" ca="1" si="110"/>
        <v>0</v>
      </c>
      <c r="AT212">
        <f t="shared" ca="1" si="111"/>
        <v>0</v>
      </c>
      <c r="AU212">
        <f t="shared" ca="1" si="112"/>
        <v>0</v>
      </c>
      <c r="AV212">
        <f t="shared" ca="1" si="113"/>
        <v>0</v>
      </c>
      <c r="AW212">
        <f t="shared" ca="1" si="114"/>
        <v>23677800</v>
      </c>
      <c r="AX212">
        <f ca="1">('England+Wales COVID data'!$G$22*AC212/'England+Wales COVID data'!$D$22)</f>
        <v>13806.349999999999</v>
      </c>
      <c r="AY212">
        <f ca="1">('England+Wales COVID data'!$G$21*AD212/'England+Wales COVID data'!$D$21)</f>
        <v>13154.65</v>
      </c>
      <c r="AZ212">
        <f ca="1">('England+Wales COVID data'!$G$20*AE212/'England+Wales COVID data'!$D$20)</f>
        <v>12379.449999999999</v>
      </c>
      <c r="BA212">
        <f ca="1">('England+Wales COVID data'!$G$19*AF212/'England+Wales COVID data'!$D$19)</f>
        <v>8835.9500000000007</v>
      </c>
      <c r="BB212">
        <f ca="1">('England+Wales COVID data'!$G$18*AG212/'England+Wales COVID data'!$D$18)</f>
        <v>6117.0499999999993</v>
      </c>
      <c r="BC212">
        <f ca="1">('England+Wales COVID data'!$G$17*AH212/'England+Wales COVID data'!$D$17)</f>
        <v>3663.2</v>
      </c>
      <c r="BD212">
        <f ca="1">('England+Wales COVID data'!$G$16*AI212/'England+Wales COVID data'!$D$16)</f>
        <v>2598.2499999999995</v>
      </c>
      <c r="BE212">
        <f ca="1">('England+Wales COVID data'!$G$15*AJ212/'England+Wales COVID data'!$D$15)</f>
        <v>1789.8</v>
      </c>
      <c r="BF212">
        <f ca="1">('England+Wales COVID data'!$G$14*AK212/'England+Wales COVID data'!$D$14)</f>
        <v>1047.8499999999999</v>
      </c>
      <c r="BG212">
        <f ca="1">('England+Wales COVID data'!$G$13*AL212/'England+Wales COVID data'!$D$13)</f>
        <v>420.60643062348129</v>
      </c>
      <c r="BH212">
        <f ca="1">('England+Wales COVID data'!$G$12*AM212/'England+Wales COVID data'!$D$12)</f>
        <v>0</v>
      </c>
      <c r="BI212">
        <f ca="1">('England+Wales COVID data'!$G$11*AN212/'England+Wales COVID data'!$D$11)</f>
        <v>0</v>
      </c>
      <c r="BJ212">
        <f ca="1">('England+Wales COVID data'!$G$10*AO212/'England+Wales COVID data'!$D$10)</f>
        <v>0</v>
      </c>
      <c r="BK212">
        <f ca="1">('England+Wales COVID data'!$G$9*AP212/'England+Wales COVID data'!$D$9)</f>
        <v>0</v>
      </c>
      <c r="BL212">
        <f ca="1">('England+Wales COVID data'!$G$8*AQ212/'England+Wales COVID data'!$D$8)</f>
        <v>0</v>
      </c>
      <c r="BM212">
        <f ca="1">('England+Wales COVID data'!$G$7*AR212/'England+Wales COVID data'!$D$7)</f>
        <v>0</v>
      </c>
      <c r="BN212">
        <f ca="1">('England+Wales COVID data'!$G$6*AS212/'England+Wales COVID data'!$D$6)</f>
        <v>0</v>
      </c>
      <c r="BO212">
        <f ca="1">('England+Wales COVID data'!$G$5*AT212/'England+Wales COVID data'!$D$5)</f>
        <v>0</v>
      </c>
      <c r="BP212">
        <f ca="1">('England+Wales COVID data'!$G$4*AU212/'England+Wales COVID data'!$D$4)</f>
        <v>0</v>
      </c>
      <c r="BQ212">
        <f ca="1">('England+Wales COVID data'!$G$3*AV212/'England+Wales COVID data'!$D$3)</f>
        <v>0</v>
      </c>
      <c r="BR212">
        <f t="shared" ca="1" si="115"/>
        <v>63813.15643062348</v>
      </c>
      <c r="BS212">
        <f>100*AB212/'England+Wales COVID data'!$D$23</f>
        <v>47.489834741160358</v>
      </c>
      <c r="BT212">
        <f ca="1">100*BR212/'England+Wales COVID data'!$G$23</f>
        <v>93.776681799058721</v>
      </c>
    </row>
    <row r="213" spans="4:72" x14ac:dyDescent="0.4">
      <c r="D213" s="7">
        <f t="shared" si="116"/>
        <v>44383</v>
      </c>
      <c r="E213" s="1">
        <v>210</v>
      </c>
      <c r="F213" s="1">
        <f t="shared" si="117"/>
        <v>150000</v>
      </c>
      <c r="G213">
        <f>SUM($F$3:F212)</f>
        <v>28224000</v>
      </c>
      <c r="H213">
        <f>MIN(G213,'England+Wales COVID data'!$D$22)</f>
        <v>528959</v>
      </c>
      <c r="I213">
        <f>MIN(G213-SUM(H213),'England+Wales COVID data'!$D$21)</f>
        <v>918437</v>
      </c>
      <c r="J213">
        <f>MIN($G213-SUM($H213:I213),'England+Wales COVID data'!$D$20)</f>
        <v>1491797</v>
      </c>
      <c r="K213">
        <f>MIN($G213-SUM($H213:J213),'England+Wales COVID data'!$D$19)</f>
        <v>1985125</v>
      </c>
      <c r="L213">
        <f>MIN($G213-SUM($H213:K213),'England+Wales COVID data'!$D$18)</f>
        <v>2900152</v>
      </c>
      <c r="M213">
        <f>MIN($G213-SUM($H213:L213),'England+Wales COVID data'!$D$17)</f>
        <v>3006776</v>
      </c>
      <c r="N213">
        <f>MIN($G213-SUM($H213:M213),'England+Wales COVID data'!$D$16)</f>
        <v>3234026</v>
      </c>
      <c r="O213">
        <f>MIN($G213-SUM($H213:N213),'England+Wales COVID data'!$D$15)</f>
        <v>3785564</v>
      </c>
      <c r="P213">
        <f>MIN($G213-SUM($H213:O213),'England+Wales COVID data'!$D$14)</f>
        <v>4137131</v>
      </c>
      <c r="Q213">
        <f>MIN($G213-SUM($H213:P213),'England+Wales COVID data'!$D$13)</f>
        <v>4005397</v>
      </c>
      <c r="R213">
        <f>MIN($G213-SUM($H213:Q213),'England+Wales COVID data'!$D$12)</f>
        <v>2230636</v>
      </c>
      <c r="S213">
        <f>MIN($G213-SUM($H213:R213),'England+Wales COVID data'!$D$11)</f>
        <v>0</v>
      </c>
      <c r="T213">
        <f>MIN($G213-SUM($H213:S213),'England+Wales COVID data'!$D$10)</f>
        <v>0</v>
      </c>
      <c r="U213">
        <f>MIN($G213-SUM($H213:T213),'England+Wales COVID data'!$D$9)</f>
        <v>0</v>
      </c>
      <c r="V213">
        <f>MIN($G213-SUM($H213:U213),'England+Wales COVID data'!$D$8)</f>
        <v>0</v>
      </c>
      <c r="W213">
        <f>MIN($G213-SUM($H213:V213),'England+Wales COVID data'!$D$7)</f>
        <v>0</v>
      </c>
      <c r="X213">
        <f>MIN($G213-SUM($H213:W213),'England+Wales COVID data'!$D$6)</f>
        <v>0</v>
      </c>
      <c r="Y213">
        <f>MIN($G213-SUM($H213:X213),'England+Wales COVID data'!$D$5)</f>
        <v>0</v>
      </c>
      <c r="Z213">
        <f>MIN($G213-SUM($H213:Y213),'England+Wales COVID data'!$D$4)</f>
        <v>0</v>
      </c>
      <c r="AA213">
        <f>MIN($G213-SUM($H213:Z213),'England+Wales COVID data'!$D$3)</f>
        <v>0</v>
      </c>
      <c r="AB213">
        <f t="shared" si="93"/>
        <v>28224000</v>
      </c>
      <c r="AC213">
        <f t="shared" ca="1" si="94"/>
        <v>502511.05</v>
      </c>
      <c r="AD213">
        <f t="shared" ca="1" si="95"/>
        <v>872515.14999999991</v>
      </c>
      <c r="AE213">
        <f t="shared" ca="1" si="96"/>
        <v>1417207.15</v>
      </c>
      <c r="AF213">
        <f t="shared" ca="1" si="97"/>
        <v>1885868.75</v>
      </c>
      <c r="AG213">
        <f t="shared" ca="1" si="98"/>
        <v>2755144.4</v>
      </c>
      <c r="AH213">
        <f t="shared" ca="1" si="99"/>
        <v>2856437.1999999997</v>
      </c>
      <c r="AI213">
        <f t="shared" ca="1" si="100"/>
        <v>3072324.6999999997</v>
      </c>
      <c r="AJ213">
        <f t="shared" ca="1" si="101"/>
        <v>3596285.8</v>
      </c>
      <c r="AK213">
        <f t="shared" ca="1" si="102"/>
        <v>3930274.4499999997</v>
      </c>
      <c r="AL213">
        <f t="shared" ca="1" si="103"/>
        <v>2931731.35</v>
      </c>
      <c r="AM213">
        <f t="shared" ca="1" si="104"/>
        <v>0</v>
      </c>
      <c r="AN213">
        <f t="shared" ca="1" si="105"/>
        <v>0</v>
      </c>
      <c r="AO213">
        <f t="shared" ca="1" si="106"/>
        <v>0</v>
      </c>
      <c r="AP213">
        <f t="shared" ca="1" si="107"/>
        <v>0</v>
      </c>
      <c r="AQ213">
        <f t="shared" ca="1" si="108"/>
        <v>0</v>
      </c>
      <c r="AR213">
        <f t="shared" ca="1" si="109"/>
        <v>0</v>
      </c>
      <c r="AS213">
        <f t="shared" ca="1" si="110"/>
        <v>0</v>
      </c>
      <c r="AT213">
        <f t="shared" ca="1" si="111"/>
        <v>0</v>
      </c>
      <c r="AU213">
        <f t="shared" ca="1" si="112"/>
        <v>0</v>
      </c>
      <c r="AV213">
        <f t="shared" ca="1" si="113"/>
        <v>0</v>
      </c>
      <c r="AW213">
        <f t="shared" ca="1" si="114"/>
        <v>23820300</v>
      </c>
      <c r="AX213">
        <f ca="1">('England+Wales COVID data'!$G$22*AC213/'England+Wales COVID data'!$D$22)</f>
        <v>13806.349999999999</v>
      </c>
      <c r="AY213">
        <f ca="1">('England+Wales COVID data'!$G$21*AD213/'England+Wales COVID data'!$D$21)</f>
        <v>13154.65</v>
      </c>
      <c r="AZ213">
        <f ca="1">('England+Wales COVID data'!$G$20*AE213/'England+Wales COVID data'!$D$20)</f>
        <v>12379.449999999999</v>
      </c>
      <c r="BA213">
        <f ca="1">('England+Wales COVID data'!$G$19*AF213/'England+Wales COVID data'!$D$19)</f>
        <v>8835.9500000000007</v>
      </c>
      <c r="BB213">
        <f ca="1">('England+Wales COVID data'!$G$18*AG213/'England+Wales COVID data'!$D$18)</f>
        <v>6117.0499999999993</v>
      </c>
      <c r="BC213">
        <f ca="1">('England+Wales COVID data'!$G$17*AH213/'England+Wales COVID data'!$D$17)</f>
        <v>3663.2</v>
      </c>
      <c r="BD213">
        <f ca="1">('England+Wales COVID data'!$G$16*AI213/'England+Wales COVID data'!$D$16)</f>
        <v>2598.2499999999995</v>
      </c>
      <c r="BE213">
        <f ca="1">('England+Wales COVID data'!$G$15*AJ213/'England+Wales COVID data'!$D$15)</f>
        <v>1789.8</v>
      </c>
      <c r="BF213">
        <f ca="1">('England+Wales COVID data'!$G$14*AK213/'England+Wales COVID data'!$D$14)</f>
        <v>1047.8499999999999</v>
      </c>
      <c r="BG213">
        <f ca="1">('England+Wales COVID data'!$G$13*AL213/'England+Wales COVID data'!$D$13)</f>
        <v>442.0949372559075</v>
      </c>
      <c r="BH213">
        <f ca="1">('England+Wales COVID data'!$G$12*AM213/'England+Wales COVID data'!$D$12)</f>
        <v>0</v>
      </c>
      <c r="BI213">
        <f ca="1">('England+Wales COVID data'!$G$11*AN213/'England+Wales COVID data'!$D$11)</f>
        <v>0</v>
      </c>
      <c r="BJ213">
        <f ca="1">('England+Wales COVID data'!$G$10*AO213/'England+Wales COVID data'!$D$10)</f>
        <v>0</v>
      </c>
      <c r="BK213">
        <f ca="1">('England+Wales COVID data'!$G$9*AP213/'England+Wales COVID data'!$D$9)</f>
        <v>0</v>
      </c>
      <c r="BL213">
        <f ca="1">('England+Wales COVID data'!$G$8*AQ213/'England+Wales COVID data'!$D$8)</f>
        <v>0</v>
      </c>
      <c r="BM213">
        <f ca="1">('England+Wales COVID data'!$G$7*AR213/'England+Wales COVID data'!$D$7)</f>
        <v>0</v>
      </c>
      <c r="BN213">
        <f ca="1">('England+Wales COVID data'!$G$6*AS213/'England+Wales COVID data'!$D$6)</f>
        <v>0</v>
      </c>
      <c r="BO213">
        <f ca="1">('England+Wales COVID data'!$G$5*AT213/'England+Wales COVID data'!$D$5)</f>
        <v>0</v>
      </c>
      <c r="BP213">
        <f ca="1">('England+Wales COVID data'!$G$4*AU213/'England+Wales COVID data'!$D$4)</f>
        <v>0</v>
      </c>
      <c r="BQ213">
        <f ca="1">('England+Wales COVID data'!$G$3*AV213/'England+Wales COVID data'!$D$3)</f>
        <v>0</v>
      </c>
      <c r="BR213">
        <f t="shared" ca="1" si="115"/>
        <v>63834.6449372559</v>
      </c>
      <c r="BS213">
        <f>100*AB213/'England+Wales COVID data'!$D$23</f>
        <v>47.743573973588013</v>
      </c>
      <c r="BT213">
        <f ca="1">100*BR213/'England+Wales COVID data'!$G$23</f>
        <v>93.808260253432735</v>
      </c>
    </row>
    <row r="214" spans="4:72" x14ac:dyDescent="0.4">
      <c r="D214" s="7">
        <f t="shared" si="116"/>
        <v>44384</v>
      </c>
      <c r="E214" s="1">
        <v>211</v>
      </c>
      <c r="F214" s="1">
        <f t="shared" si="117"/>
        <v>150000</v>
      </c>
      <c r="G214">
        <f>SUM($F$3:F213)</f>
        <v>28374000</v>
      </c>
      <c r="H214">
        <f>MIN(G214,'England+Wales COVID data'!$D$22)</f>
        <v>528959</v>
      </c>
      <c r="I214">
        <f>MIN(G214-SUM(H214),'England+Wales COVID data'!$D$21)</f>
        <v>918437</v>
      </c>
      <c r="J214">
        <f>MIN($G214-SUM($H214:I214),'England+Wales COVID data'!$D$20)</f>
        <v>1491797</v>
      </c>
      <c r="K214">
        <f>MIN($G214-SUM($H214:J214),'England+Wales COVID data'!$D$19)</f>
        <v>1985125</v>
      </c>
      <c r="L214">
        <f>MIN($G214-SUM($H214:K214),'England+Wales COVID data'!$D$18)</f>
        <v>2900152</v>
      </c>
      <c r="M214">
        <f>MIN($G214-SUM($H214:L214),'England+Wales COVID data'!$D$17)</f>
        <v>3006776</v>
      </c>
      <c r="N214">
        <f>MIN($G214-SUM($H214:M214),'England+Wales COVID data'!$D$16)</f>
        <v>3234026</v>
      </c>
      <c r="O214">
        <f>MIN($G214-SUM($H214:N214),'England+Wales COVID data'!$D$15)</f>
        <v>3785564</v>
      </c>
      <c r="P214">
        <f>MIN($G214-SUM($H214:O214),'England+Wales COVID data'!$D$14)</f>
        <v>4137131</v>
      </c>
      <c r="Q214">
        <f>MIN($G214-SUM($H214:P214),'England+Wales COVID data'!$D$13)</f>
        <v>4005397</v>
      </c>
      <c r="R214">
        <f>MIN($G214-SUM($H214:Q214),'England+Wales COVID data'!$D$12)</f>
        <v>2380636</v>
      </c>
      <c r="S214">
        <f>MIN($G214-SUM($H214:R214),'England+Wales COVID data'!$D$11)</f>
        <v>0</v>
      </c>
      <c r="T214">
        <f>MIN($G214-SUM($H214:S214),'England+Wales COVID data'!$D$10)</f>
        <v>0</v>
      </c>
      <c r="U214">
        <f>MIN($G214-SUM($H214:T214),'England+Wales COVID data'!$D$9)</f>
        <v>0</v>
      </c>
      <c r="V214">
        <f>MIN($G214-SUM($H214:U214),'England+Wales COVID data'!$D$8)</f>
        <v>0</v>
      </c>
      <c r="W214">
        <f>MIN($G214-SUM($H214:V214),'England+Wales COVID data'!$D$7)</f>
        <v>0</v>
      </c>
      <c r="X214">
        <f>MIN($G214-SUM($H214:W214),'England+Wales COVID data'!$D$6)</f>
        <v>0</v>
      </c>
      <c r="Y214">
        <f>MIN($G214-SUM($H214:X214),'England+Wales COVID data'!$D$5)</f>
        <v>0</v>
      </c>
      <c r="Z214">
        <f>MIN($G214-SUM($H214:Y214),'England+Wales COVID data'!$D$4)</f>
        <v>0</v>
      </c>
      <c r="AA214">
        <f>MIN($G214-SUM($H214:Z214),'England+Wales COVID data'!$D$3)</f>
        <v>0</v>
      </c>
      <c r="AB214">
        <f t="shared" si="93"/>
        <v>28374000</v>
      </c>
      <c r="AC214">
        <f t="shared" ca="1" si="94"/>
        <v>502511.05</v>
      </c>
      <c r="AD214">
        <f t="shared" ca="1" si="95"/>
        <v>872515.14999999991</v>
      </c>
      <c r="AE214">
        <f t="shared" ca="1" si="96"/>
        <v>1417207.15</v>
      </c>
      <c r="AF214">
        <f t="shared" ca="1" si="97"/>
        <v>1885868.75</v>
      </c>
      <c r="AG214">
        <f t="shared" ca="1" si="98"/>
        <v>2755144.4</v>
      </c>
      <c r="AH214">
        <f t="shared" ca="1" si="99"/>
        <v>2856437.1999999997</v>
      </c>
      <c r="AI214">
        <f t="shared" ca="1" si="100"/>
        <v>3072324.6999999997</v>
      </c>
      <c r="AJ214">
        <f t="shared" ca="1" si="101"/>
        <v>3596285.8</v>
      </c>
      <c r="AK214">
        <f t="shared" ca="1" si="102"/>
        <v>3930274.4499999997</v>
      </c>
      <c r="AL214">
        <f t="shared" ca="1" si="103"/>
        <v>3074231.3499999996</v>
      </c>
      <c r="AM214">
        <f t="shared" ca="1" si="104"/>
        <v>0</v>
      </c>
      <c r="AN214">
        <f t="shared" ca="1" si="105"/>
        <v>0</v>
      </c>
      <c r="AO214">
        <f t="shared" ca="1" si="106"/>
        <v>0</v>
      </c>
      <c r="AP214">
        <f t="shared" ca="1" si="107"/>
        <v>0</v>
      </c>
      <c r="AQ214">
        <f t="shared" ca="1" si="108"/>
        <v>0</v>
      </c>
      <c r="AR214">
        <f t="shared" ca="1" si="109"/>
        <v>0</v>
      </c>
      <c r="AS214">
        <f t="shared" ca="1" si="110"/>
        <v>0</v>
      </c>
      <c r="AT214">
        <f t="shared" ca="1" si="111"/>
        <v>0</v>
      </c>
      <c r="AU214">
        <f t="shared" ca="1" si="112"/>
        <v>0</v>
      </c>
      <c r="AV214">
        <f t="shared" ca="1" si="113"/>
        <v>0</v>
      </c>
      <c r="AW214">
        <f t="shared" ca="1" si="114"/>
        <v>23962800</v>
      </c>
      <c r="AX214">
        <f ca="1">('England+Wales COVID data'!$G$22*AC214/'England+Wales COVID data'!$D$22)</f>
        <v>13806.349999999999</v>
      </c>
      <c r="AY214">
        <f ca="1">('England+Wales COVID data'!$G$21*AD214/'England+Wales COVID data'!$D$21)</f>
        <v>13154.65</v>
      </c>
      <c r="AZ214">
        <f ca="1">('England+Wales COVID data'!$G$20*AE214/'England+Wales COVID data'!$D$20)</f>
        <v>12379.449999999999</v>
      </c>
      <c r="BA214">
        <f ca="1">('England+Wales COVID data'!$G$19*AF214/'England+Wales COVID data'!$D$19)</f>
        <v>8835.9500000000007</v>
      </c>
      <c r="BB214">
        <f ca="1">('England+Wales COVID data'!$G$18*AG214/'England+Wales COVID data'!$D$18)</f>
        <v>6117.0499999999993</v>
      </c>
      <c r="BC214">
        <f ca="1">('England+Wales COVID data'!$G$17*AH214/'England+Wales COVID data'!$D$17)</f>
        <v>3663.2</v>
      </c>
      <c r="BD214">
        <f ca="1">('England+Wales COVID data'!$G$16*AI214/'England+Wales COVID data'!$D$16)</f>
        <v>2598.2499999999995</v>
      </c>
      <c r="BE214">
        <f ca="1">('England+Wales COVID data'!$G$15*AJ214/'England+Wales COVID data'!$D$15)</f>
        <v>1789.8</v>
      </c>
      <c r="BF214">
        <f ca="1">('England+Wales COVID data'!$G$14*AK214/'England+Wales COVID data'!$D$14)</f>
        <v>1047.8499999999999</v>
      </c>
      <c r="BG214">
        <f ca="1">('England+Wales COVID data'!$G$13*AL214/'England+Wales COVID data'!$D$13)</f>
        <v>463.58344388833365</v>
      </c>
      <c r="BH214">
        <f ca="1">('England+Wales COVID data'!$G$12*AM214/'England+Wales COVID data'!$D$12)</f>
        <v>0</v>
      </c>
      <c r="BI214">
        <f ca="1">('England+Wales COVID data'!$G$11*AN214/'England+Wales COVID data'!$D$11)</f>
        <v>0</v>
      </c>
      <c r="BJ214">
        <f ca="1">('England+Wales COVID data'!$G$10*AO214/'England+Wales COVID data'!$D$10)</f>
        <v>0</v>
      </c>
      <c r="BK214">
        <f ca="1">('England+Wales COVID data'!$G$9*AP214/'England+Wales COVID data'!$D$9)</f>
        <v>0</v>
      </c>
      <c r="BL214">
        <f ca="1">('England+Wales COVID data'!$G$8*AQ214/'England+Wales COVID data'!$D$8)</f>
        <v>0</v>
      </c>
      <c r="BM214">
        <f ca="1">('England+Wales COVID data'!$G$7*AR214/'England+Wales COVID data'!$D$7)</f>
        <v>0</v>
      </c>
      <c r="BN214">
        <f ca="1">('England+Wales COVID data'!$G$6*AS214/'England+Wales COVID data'!$D$6)</f>
        <v>0</v>
      </c>
      <c r="BO214">
        <f ca="1">('England+Wales COVID data'!$G$5*AT214/'England+Wales COVID data'!$D$5)</f>
        <v>0</v>
      </c>
      <c r="BP214">
        <f ca="1">('England+Wales COVID data'!$G$4*AU214/'England+Wales COVID data'!$D$4)</f>
        <v>0</v>
      </c>
      <c r="BQ214">
        <f ca="1">('England+Wales COVID data'!$G$3*AV214/'England+Wales COVID data'!$D$3)</f>
        <v>0</v>
      </c>
      <c r="BR214">
        <f t="shared" ca="1" si="115"/>
        <v>63856.133443888328</v>
      </c>
      <c r="BS214">
        <f>100*AB214/'England+Wales COVID data'!$D$23</f>
        <v>47.997313206015669</v>
      </c>
      <c r="BT214">
        <f ca="1">100*BR214/'England+Wales COVID data'!$G$23</f>
        <v>93.839838707806734</v>
      </c>
    </row>
    <row r="215" spans="4:72" x14ac:dyDescent="0.4">
      <c r="D215" s="7">
        <f t="shared" si="116"/>
        <v>44385</v>
      </c>
      <c r="E215" s="1">
        <v>212</v>
      </c>
      <c r="F215" s="1">
        <f t="shared" si="117"/>
        <v>150000</v>
      </c>
      <c r="G215">
        <f>SUM($F$3:F214)</f>
        <v>28524000</v>
      </c>
      <c r="H215">
        <f>MIN(G215,'England+Wales COVID data'!$D$22)</f>
        <v>528959</v>
      </c>
      <c r="I215">
        <f>MIN(G215-SUM(H215),'England+Wales COVID data'!$D$21)</f>
        <v>918437</v>
      </c>
      <c r="J215">
        <f>MIN($G215-SUM($H215:I215),'England+Wales COVID data'!$D$20)</f>
        <v>1491797</v>
      </c>
      <c r="K215">
        <f>MIN($G215-SUM($H215:J215),'England+Wales COVID data'!$D$19)</f>
        <v>1985125</v>
      </c>
      <c r="L215">
        <f>MIN($G215-SUM($H215:K215),'England+Wales COVID data'!$D$18)</f>
        <v>2900152</v>
      </c>
      <c r="M215">
        <f>MIN($G215-SUM($H215:L215),'England+Wales COVID data'!$D$17)</f>
        <v>3006776</v>
      </c>
      <c r="N215">
        <f>MIN($G215-SUM($H215:M215),'England+Wales COVID data'!$D$16)</f>
        <v>3234026</v>
      </c>
      <c r="O215">
        <f>MIN($G215-SUM($H215:N215),'England+Wales COVID data'!$D$15)</f>
        <v>3785564</v>
      </c>
      <c r="P215">
        <f>MIN($G215-SUM($H215:O215),'England+Wales COVID data'!$D$14)</f>
        <v>4137131</v>
      </c>
      <c r="Q215">
        <f>MIN($G215-SUM($H215:P215),'England+Wales COVID data'!$D$13)</f>
        <v>4005397</v>
      </c>
      <c r="R215">
        <f>MIN($G215-SUM($H215:Q215),'England+Wales COVID data'!$D$12)</f>
        <v>2530636</v>
      </c>
      <c r="S215">
        <f>MIN($G215-SUM($H215:R215),'England+Wales COVID data'!$D$11)</f>
        <v>0</v>
      </c>
      <c r="T215">
        <f>MIN($G215-SUM($H215:S215),'England+Wales COVID data'!$D$10)</f>
        <v>0</v>
      </c>
      <c r="U215">
        <f>MIN($G215-SUM($H215:T215),'England+Wales COVID data'!$D$9)</f>
        <v>0</v>
      </c>
      <c r="V215">
        <f>MIN($G215-SUM($H215:U215),'England+Wales COVID data'!$D$8)</f>
        <v>0</v>
      </c>
      <c r="W215">
        <f>MIN($G215-SUM($H215:V215),'England+Wales COVID data'!$D$7)</f>
        <v>0</v>
      </c>
      <c r="X215">
        <f>MIN($G215-SUM($H215:W215),'England+Wales COVID data'!$D$6)</f>
        <v>0</v>
      </c>
      <c r="Y215">
        <f>MIN($G215-SUM($H215:X215),'England+Wales COVID data'!$D$5)</f>
        <v>0</v>
      </c>
      <c r="Z215">
        <f>MIN($G215-SUM($H215:Y215),'England+Wales COVID data'!$D$4)</f>
        <v>0</v>
      </c>
      <c r="AA215">
        <f>MIN($G215-SUM($H215:Z215),'England+Wales COVID data'!$D$3)</f>
        <v>0</v>
      </c>
      <c r="AB215">
        <f t="shared" si="93"/>
        <v>28524000</v>
      </c>
      <c r="AC215">
        <f t="shared" ca="1" si="94"/>
        <v>502511.05</v>
      </c>
      <c r="AD215">
        <f t="shared" ca="1" si="95"/>
        <v>872515.14999999991</v>
      </c>
      <c r="AE215">
        <f t="shared" ca="1" si="96"/>
        <v>1417207.15</v>
      </c>
      <c r="AF215">
        <f t="shared" ca="1" si="97"/>
        <v>1885868.75</v>
      </c>
      <c r="AG215">
        <f t="shared" ca="1" si="98"/>
        <v>2755144.4</v>
      </c>
      <c r="AH215">
        <f t="shared" ca="1" si="99"/>
        <v>2856437.1999999997</v>
      </c>
      <c r="AI215">
        <f t="shared" ca="1" si="100"/>
        <v>3072324.6999999997</v>
      </c>
      <c r="AJ215">
        <f t="shared" ca="1" si="101"/>
        <v>3596285.8</v>
      </c>
      <c r="AK215">
        <f t="shared" ca="1" si="102"/>
        <v>3930274.4499999997</v>
      </c>
      <c r="AL215">
        <f t="shared" ca="1" si="103"/>
        <v>3216731.3499999996</v>
      </c>
      <c r="AM215">
        <f t="shared" ca="1" si="104"/>
        <v>0</v>
      </c>
      <c r="AN215">
        <f t="shared" ca="1" si="105"/>
        <v>0</v>
      </c>
      <c r="AO215">
        <f t="shared" ca="1" si="106"/>
        <v>0</v>
      </c>
      <c r="AP215">
        <f t="shared" ca="1" si="107"/>
        <v>0</v>
      </c>
      <c r="AQ215">
        <f t="shared" ca="1" si="108"/>
        <v>0</v>
      </c>
      <c r="AR215">
        <f t="shared" ca="1" si="109"/>
        <v>0</v>
      </c>
      <c r="AS215">
        <f t="shared" ca="1" si="110"/>
        <v>0</v>
      </c>
      <c r="AT215">
        <f t="shared" ca="1" si="111"/>
        <v>0</v>
      </c>
      <c r="AU215">
        <f t="shared" ca="1" si="112"/>
        <v>0</v>
      </c>
      <c r="AV215">
        <f t="shared" ca="1" si="113"/>
        <v>0</v>
      </c>
      <c r="AW215">
        <f t="shared" ca="1" si="114"/>
        <v>24105300</v>
      </c>
      <c r="AX215">
        <f ca="1">('England+Wales COVID data'!$G$22*AC215/'England+Wales COVID data'!$D$22)</f>
        <v>13806.349999999999</v>
      </c>
      <c r="AY215">
        <f ca="1">('England+Wales COVID data'!$G$21*AD215/'England+Wales COVID data'!$D$21)</f>
        <v>13154.65</v>
      </c>
      <c r="AZ215">
        <f ca="1">('England+Wales COVID data'!$G$20*AE215/'England+Wales COVID data'!$D$20)</f>
        <v>12379.449999999999</v>
      </c>
      <c r="BA215">
        <f ca="1">('England+Wales COVID data'!$G$19*AF215/'England+Wales COVID data'!$D$19)</f>
        <v>8835.9500000000007</v>
      </c>
      <c r="BB215">
        <f ca="1">('England+Wales COVID data'!$G$18*AG215/'England+Wales COVID data'!$D$18)</f>
        <v>6117.0499999999993</v>
      </c>
      <c r="BC215">
        <f ca="1">('England+Wales COVID data'!$G$17*AH215/'England+Wales COVID data'!$D$17)</f>
        <v>3663.2</v>
      </c>
      <c r="BD215">
        <f ca="1">('England+Wales COVID data'!$G$16*AI215/'England+Wales COVID data'!$D$16)</f>
        <v>2598.2499999999995</v>
      </c>
      <c r="BE215">
        <f ca="1">('England+Wales COVID data'!$G$15*AJ215/'England+Wales COVID data'!$D$15)</f>
        <v>1789.8</v>
      </c>
      <c r="BF215">
        <f ca="1">('England+Wales COVID data'!$G$14*AK215/'England+Wales COVID data'!$D$14)</f>
        <v>1047.8499999999999</v>
      </c>
      <c r="BG215">
        <f ca="1">('England+Wales COVID data'!$G$13*AL215/'England+Wales COVID data'!$D$13)</f>
        <v>485.07195052075986</v>
      </c>
      <c r="BH215">
        <f ca="1">('England+Wales COVID data'!$G$12*AM215/'England+Wales COVID data'!$D$12)</f>
        <v>0</v>
      </c>
      <c r="BI215">
        <f ca="1">('England+Wales COVID data'!$G$11*AN215/'England+Wales COVID data'!$D$11)</f>
        <v>0</v>
      </c>
      <c r="BJ215">
        <f ca="1">('England+Wales COVID data'!$G$10*AO215/'England+Wales COVID data'!$D$10)</f>
        <v>0</v>
      </c>
      <c r="BK215">
        <f ca="1">('England+Wales COVID data'!$G$9*AP215/'England+Wales COVID data'!$D$9)</f>
        <v>0</v>
      </c>
      <c r="BL215">
        <f ca="1">('England+Wales COVID data'!$G$8*AQ215/'England+Wales COVID data'!$D$8)</f>
        <v>0</v>
      </c>
      <c r="BM215">
        <f ca="1">('England+Wales COVID data'!$G$7*AR215/'England+Wales COVID data'!$D$7)</f>
        <v>0</v>
      </c>
      <c r="BN215">
        <f ca="1">('England+Wales COVID data'!$G$6*AS215/'England+Wales COVID data'!$D$6)</f>
        <v>0</v>
      </c>
      <c r="BO215">
        <f ca="1">('England+Wales COVID data'!$G$5*AT215/'England+Wales COVID data'!$D$5)</f>
        <v>0</v>
      </c>
      <c r="BP215">
        <f ca="1">('England+Wales COVID data'!$G$4*AU215/'England+Wales COVID data'!$D$4)</f>
        <v>0</v>
      </c>
      <c r="BQ215">
        <f ca="1">('England+Wales COVID data'!$G$3*AV215/'England+Wales COVID data'!$D$3)</f>
        <v>0</v>
      </c>
      <c r="BR215">
        <f t="shared" ca="1" si="115"/>
        <v>63877.621950520755</v>
      </c>
      <c r="BS215">
        <f>100*AB215/'England+Wales COVID data'!$D$23</f>
        <v>48.251052438443324</v>
      </c>
      <c r="BT215">
        <f ca="1">100*BR215/'England+Wales COVID data'!$G$23</f>
        <v>93.871417162180748</v>
      </c>
    </row>
    <row r="216" spans="4:72" x14ac:dyDescent="0.4">
      <c r="D216" s="7">
        <f t="shared" si="116"/>
        <v>44386</v>
      </c>
      <c r="E216" s="1">
        <v>213</v>
      </c>
      <c r="F216" s="1">
        <f t="shared" si="117"/>
        <v>150000</v>
      </c>
      <c r="G216">
        <f>SUM($F$3:F215)</f>
        <v>28674000</v>
      </c>
      <c r="H216">
        <f>MIN(G216,'England+Wales COVID data'!$D$22)</f>
        <v>528959</v>
      </c>
      <c r="I216">
        <f>MIN(G216-SUM(H216),'England+Wales COVID data'!$D$21)</f>
        <v>918437</v>
      </c>
      <c r="J216">
        <f>MIN($G216-SUM($H216:I216),'England+Wales COVID data'!$D$20)</f>
        <v>1491797</v>
      </c>
      <c r="K216">
        <f>MIN($G216-SUM($H216:J216),'England+Wales COVID data'!$D$19)</f>
        <v>1985125</v>
      </c>
      <c r="L216">
        <f>MIN($G216-SUM($H216:K216),'England+Wales COVID data'!$D$18)</f>
        <v>2900152</v>
      </c>
      <c r="M216">
        <f>MIN($G216-SUM($H216:L216),'England+Wales COVID data'!$D$17)</f>
        <v>3006776</v>
      </c>
      <c r="N216">
        <f>MIN($G216-SUM($H216:M216),'England+Wales COVID data'!$D$16)</f>
        <v>3234026</v>
      </c>
      <c r="O216">
        <f>MIN($G216-SUM($H216:N216),'England+Wales COVID data'!$D$15)</f>
        <v>3785564</v>
      </c>
      <c r="P216">
        <f>MIN($G216-SUM($H216:O216),'England+Wales COVID data'!$D$14)</f>
        <v>4137131</v>
      </c>
      <c r="Q216">
        <f>MIN($G216-SUM($H216:P216),'England+Wales COVID data'!$D$13)</f>
        <v>4005397</v>
      </c>
      <c r="R216">
        <f>MIN($G216-SUM($H216:Q216),'England+Wales COVID data'!$D$12)</f>
        <v>2680636</v>
      </c>
      <c r="S216">
        <f>MIN($G216-SUM($H216:R216),'England+Wales COVID data'!$D$11)</f>
        <v>0</v>
      </c>
      <c r="T216">
        <f>MIN($G216-SUM($H216:S216),'England+Wales COVID data'!$D$10)</f>
        <v>0</v>
      </c>
      <c r="U216">
        <f>MIN($G216-SUM($H216:T216),'England+Wales COVID data'!$D$9)</f>
        <v>0</v>
      </c>
      <c r="V216">
        <f>MIN($G216-SUM($H216:U216),'England+Wales COVID data'!$D$8)</f>
        <v>0</v>
      </c>
      <c r="W216">
        <f>MIN($G216-SUM($H216:V216),'England+Wales COVID data'!$D$7)</f>
        <v>0</v>
      </c>
      <c r="X216">
        <f>MIN($G216-SUM($H216:W216),'England+Wales COVID data'!$D$6)</f>
        <v>0</v>
      </c>
      <c r="Y216">
        <f>MIN($G216-SUM($H216:X216),'England+Wales COVID data'!$D$5)</f>
        <v>0</v>
      </c>
      <c r="Z216">
        <f>MIN($G216-SUM($H216:Y216),'England+Wales COVID data'!$D$4)</f>
        <v>0</v>
      </c>
      <c r="AA216">
        <f>MIN($G216-SUM($H216:Z216),'England+Wales COVID data'!$D$3)</f>
        <v>0</v>
      </c>
      <c r="AB216">
        <f t="shared" si="93"/>
        <v>28674000</v>
      </c>
      <c r="AC216">
        <f t="shared" ca="1" si="94"/>
        <v>502511.05</v>
      </c>
      <c r="AD216">
        <f t="shared" ca="1" si="95"/>
        <v>872515.14999999991</v>
      </c>
      <c r="AE216">
        <f t="shared" ca="1" si="96"/>
        <v>1417207.15</v>
      </c>
      <c r="AF216">
        <f t="shared" ca="1" si="97"/>
        <v>1885868.75</v>
      </c>
      <c r="AG216">
        <f t="shared" ca="1" si="98"/>
        <v>2755144.4</v>
      </c>
      <c r="AH216">
        <f t="shared" ca="1" si="99"/>
        <v>2856437.1999999997</v>
      </c>
      <c r="AI216">
        <f t="shared" ca="1" si="100"/>
        <v>3072324.6999999997</v>
      </c>
      <c r="AJ216">
        <f t="shared" ca="1" si="101"/>
        <v>3596285.8</v>
      </c>
      <c r="AK216">
        <f t="shared" ca="1" si="102"/>
        <v>3930274.4499999997</v>
      </c>
      <c r="AL216">
        <f t="shared" ca="1" si="103"/>
        <v>3359231.3499999996</v>
      </c>
      <c r="AM216">
        <f t="shared" ca="1" si="104"/>
        <v>0</v>
      </c>
      <c r="AN216">
        <f t="shared" ca="1" si="105"/>
        <v>0</v>
      </c>
      <c r="AO216">
        <f t="shared" ca="1" si="106"/>
        <v>0</v>
      </c>
      <c r="AP216">
        <f t="shared" ca="1" si="107"/>
        <v>0</v>
      </c>
      <c r="AQ216">
        <f t="shared" ca="1" si="108"/>
        <v>0</v>
      </c>
      <c r="AR216">
        <f t="shared" ca="1" si="109"/>
        <v>0</v>
      </c>
      <c r="AS216">
        <f t="shared" ca="1" si="110"/>
        <v>0</v>
      </c>
      <c r="AT216">
        <f t="shared" ca="1" si="111"/>
        <v>0</v>
      </c>
      <c r="AU216">
        <f t="shared" ca="1" si="112"/>
        <v>0</v>
      </c>
      <c r="AV216">
        <f t="shared" ca="1" si="113"/>
        <v>0</v>
      </c>
      <c r="AW216">
        <f t="shared" ca="1" si="114"/>
        <v>24247800</v>
      </c>
      <c r="AX216">
        <f ca="1">('England+Wales COVID data'!$G$22*AC216/'England+Wales COVID data'!$D$22)</f>
        <v>13806.349999999999</v>
      </c>
      <c r="AY216">
        <f ca="1">('England+Wales COVID data'!$G$21*AD216/'England+Wales COVID data'!$D$21)</f>
        <v>13154.65</v>
      </c>
      <c r="AZ216">
        <f ca="1">('England+Wales COVID data'!$G$20*AE216/'England+Wales COVID data'!$D$20)</f>
        <v>12379.449999999999</v>
      </c>
      <c r="BA216">
        <f ca="1">('England+Wales COVID data'!$G$19*AF216/'England+Wales COVID data'!$D$19)</f>
        <v>8835.9500000000007</v>
      </c>
      <c r="BB216">
        <f ca="1">('England+Wales COVID data'!$G$18*AG216/'England+Wales COVID data'!$D$18)</f>
        <v>6117.0499999999993</v>
      </c>
      <c r="BC216">
        <f ca="1">('England+Wales COVID data'!$G$17*AH216/'England+Wales COVID data'!$D$17)</f>
        <v>3663.2</v>
      </c>
      <c r="BD216">
        <f ca="1">('England+Wales COVID data'!$G$16*AI216/'England+Wales COVID data'!$D$16)</f>
        <v>2598.2499999999995</v>
      </c>
      <c r="BE216">
        <f ca="1">('England+Wales COVID data'!$G$15*AJ216/'England+Wales COVID data'!$D$15)</f>
        <v>1789.8</v>
      </c>
      <c r="BF216">
        <f ca="1">('England+Wales COVID data'!$G$14*AK216/'England+Wales COVID data'!$D$14)</f>
        <v>1047.8499999999999</v>
      </c>
      <c r="BG216">
        <f ca="1">('England+Wales COVID data'!$G$13*AL216/'England+Wales COVID data'!$D$13)</f>
        <v>506.56045715318601</v>
      </c>
      <c r="BH216">
        <f ca="1">('England+Wales COVID data'!$G$12*AM216/'England+Wales COVID data'!$D$12)</f>
        <v>0</v>
      </c>
      <c r="BI216">
        <f ca="1">('England+Wales COVID data'!$G$11*AN216/'England+Wales COVID data'!$D$11)</f>
        <v>0</v>
      </c>
      <c r="BJ216">
        <f ca="1">('England+Wales COVID data'!$G$10*AO216/'England+Wales COVID data'!$D$10)</f>
        <v>0</v>
      </c>
      <c r="BK216">
        <f ca="1">('England+Wales COVID data'!$G$9*AP216/'England+Wales COVID data'!$D$9)</f>
        <v>0</v>
      </c>
      <c r="BL216">
        <f ca="1">('England+Wales COVID data'!$G$8*AQ216/'England+Wales COVID data'!$D$8)</f>
        <v>0</v>
      </c>
      <c r="BM216">
        <f ca="1">('England+Wales COVID data'!$G$7*AR216/'England+Wales COVID data'!$D$7)</f>
        <v>0</v>
      </c>
      <c r="BN216">
        <f ca="1">('England+Wales COVID data'!$G$6*AS216/'England+Wales COVID data'!$D$6)</f>
        <v>0</v>
      </c>
      <c r="BO216">
        <f ca="1">('England+Wales COVID data'!$G$5*AT216/'England+Wales COVID data'!$D$5)</f>
        <v>0</v>
      </c>
      <c r="BP216">
        <f ca="1">('England+Wales COVID data'!$G$4*AU216/'England+Wales COVID data'!$D$4)</f>
        <v>0</v>
      </c>
      <c r="BQ216">
        <f ca="1">('England+Wales COVID data'!$G$3*AV216/'England+Wales COVID data'!$D$3)</f>
        <v>0</v>
      </c>
      <c r="BR216">
        <f t="shared" ca="1" si="115"/>
        <v>63899.110457153183</v>
      </c>
      <c r="BS216">
        <f>100*AB216/'England+Wales COVID data'!$D$23</f>
        <v>48.504791670870986</v>
      </c>
      <c r="BT216">
        <f ca="1">100*BR216/'England+Wales COVID data'!$G$23</f>
        <v>93.902995616554762</v>
      </c>
    </row>
    <row r="217" spans="4:72" x14ac:dyDescent="0.4">
      <c r="D217" s="7">
        <f t="shared" si="116"/>
        <v>44387</v>
      </c>
      <c r="E217" s="1">
        <v>214</v>
      </c>
      <c r="F217" s="1">
        <f t="shared" si="117"/>
        <v>150000</v>
      </c>
      <c r="G217">
        <f>SUM($F$3:F216)</f>
        <v>28824000</v>
      </c>
      <c r="H217">
        <f>MIN(G217,'England+Wales COVID data'!$D$22)</f>
        <v>528959</v>
      </c>
      <c r="I217">
        <f>MIN(G217-SUM(H217),'England+Wales COVID data'!$D$21)</f>
        <v>918437</v>
      </c>
      <c r="J217">
        <f>MIN($G217-SUM($H217:I217),'England+Wales COVID data'!$D$20)</f>
        <v>1491797</v>
      </c>
      <c r="K217">
        <f>MIN($G217-SUM($H217:J217),'England+Wales COVID data'!$D$19)</f>
        <v>1985125</v>
      </c>
      <c r="L217">
        <f>MIN($G217-SUM($H217:K217),'England+Wales COVID data'!$D$18)</f>
        <v>2900152</v>
      </c>
      <c r="M217">
        <f>MIN($G217-SUM($H217:L217),'England+Wales COVID data'!$D$17)</f>
        <v>3006776</v>
      </c>
      <c r="N217">
        <f>MIN($G217-SUM($H217:M217),'England+Wales COVID data'!$D$16)</f>
        <v>3234026</v>
      </c>
      <c r="O217">
        <f>MIN($G217-SUM($H217:N217),'England+Wales COVID data'!$D$15)</f>
        <v>3785564</v>
      </c>
      <c r="P217">
        <f>MIN($G217-SUM($H217:O217),'England+Wales COVID data'!$D$14)</f>
        <v>4137131</v>
      </c>
      <c r="Q217">
        <f>MIN($G217-SUM($H217:P217),'England+Wales COVID data'!$D$13)</f>
        <v>4005397</v>
      </c>
      <c r="R217">
        <f>MIN($G217-SUM($H217:Q217),'England+Wales COVID data'!$D$12)</f>
        <v>2830636</v>
      </c>
      <c r="S217">
        <f>MIN($G217-SUM($H217:R217),'England+Wales COVID data'!$D$11)</f>
        <v>0</v>
      </c>
      <c r="T217">
        <f>MIN($G217-SUM($H217:S217),'England+Wales COVID data'!$D$10)</f>
        <v>0</v>
      </c>
      <c r="U217">
        <f>MIN($G217-SUM($H217:T217),'England+Wales COVID data'!$D$9)</f>
        <v>0</v>
      </c>
      <c r="V217">
        <f>MIN($G217-SUM($H217:U217),'England+Wales COVID data'!$D$8)</f>
        <v>0</v>
      </c>
      <c r="W217">
        <f>MIN($G217-SUM($H217:V217),'England+Wales COVID data'!$D$7)</f>
        <v>0</v>
      </c>
      <c r="X217">
        <f>MIN($G217-SUM($H217:W217),'England+Wales COVID data'!$D$6)</f>
        <v>0</v>
      </c>
      <c r="Y217">
        <f>MIN($G217-SUM($H217:X217),'England+Wales COVID data'!$D$5)</f>
        <v>0</v>
      </c>
      <c r="Z217">
        <f>MIN($G217-SUM($H217:Y217),'England+Wales COVID data'!$D$4)</f>
        <v>0</v>
      </c>
      <c r="AA217">
        <f>MIN($G217-SUM($H217:Z217),'England+Wales COVID data'!$D$3)</f>
        <v>0</v>
      </c>
      <c r="AB217">
        <f t="shared" si="93"/>
        <v>28824000</v>
      </c>
      <c r="AC217">
        <f t="shared" ca="1" si="94"/>
        <v>502511.05</v>
      </c>
      <c r="AD217">
        <f t="shared" ca="1" si="95"/>
        <v>872515.14999999991</v>
      </c>
      <c r="AE217">
        <f t="shared" ca="1" si="96"/>
        <v>1417207.15</v>
      </c>
      <c r="AF217">
        <f t="shared" ca="1" si="97"/>
        <v>1885868.75</v>
      </c>
      <c r="AG217">
        <f t="shared" ca="1" si="98"/>
        <v>2755144.4</v>
      </c>
      <c r="AH217">
        <f t="shared" ca="1" si="99"/>
        <v>2856437.1999999997</v>
      </c>
      <c r="AI217">
        <f t="shared" ca="1" si="100"/>
        <v>3072324.6999999997</v>
      </c>
      <c r="AJ217">
        <f t="shared" ca="1" si="101"/>
        <v>3596285.8</v>
      </c>
      <c r="AK217">
        <f t="shared" ca="1" si="102"/>
        <v>3930274.4499999997</v>
      </c>
      <c r="AL217">
        <f t="shared" ca="1" si="103"/>
        <v>3501731.3499999996</v>
      </c>
      <c r="AM217">
        <f t="shared" ca="1" si="104"/>
        <v>0</v>
      </c>
      <c r="AN217">
        <f t="shared" ca="1" si="105"/>
        <v>0</v>
      </c>
      <c r="AO217">
        <f t="shared" ca="1" si="106"/>
        <v>0</v>
      </c>
      <c r="AP217">
        <f t="shared" ca="1" si="107"/>
        <v>0</v>
      </c>
      <c r="AQ217">
        <f t="shared" ca="1" si="108"/>
        <v>0</v>
      </c>
      <c r="AR217">
        <f t="shared" ca="1" si="109"/>
        <v>0</v>
      </c>
      <c r="AS217">
        <f t="shared" ca="1" si="110"/>
        <v>0</v>
      </c>
      <c r="AT217">
        <f t="shared" ca="1" si="111"/>
        <v>0</v>
      </c>
      <c r="AU217">
        <f t="shared" ca="1" si="112"/>
        <v>0</v>
      </c>
      <c r="AV217">
        <f t="shared" ca="1" si="113"/>
        <v>0</v>
      </c>
      <c r="AW217">
        <f t="shared" ca="1" si="114"/>
        <v>24390300</v>
      </c>
      <c r="AX217">
        <f ca="1">('England+Wales COVID data'!$G$22*AC217/'England+Wales COVID data'!$D$22)</f>
        <v>13806.349999999999</v>
      </c>
      <c r="AY217">
        <f ca="1">('England+Wales COVID data'!$G$21*AD217/'England+Wales COVID data'!$D$21)</f>
        <v>13154.65</v>
      </c>
      <c r="AZ217">
        <f ca="1">('England+Wales COVID data'!$G$20*AE217/'England+Wales COVID data'!$D$20)</f>
        <v>12379.449999999999</v>
      </c>
      <c r="BA217">
        <f ca="1">('England+Wales COVID data'!$G$19*AF217/'England+Wales COVID data'!$D$19)</f>
        <v>8835.9500000000007</v>
      </c>
      <c r="BB217">
        <f ca="1">('England+Wales COVID data'!$G$18*AG217/'England+Wales COVID data'!$D$18)</f>
        <v>6117.0499999999993</v>
      </c>
      <c r="BC217">
        <f ca="1">('England+Wales COVID data'!$G$17*AH217/'England+Wales COVID data'!$D$17)</f>
        <v>3663.2</v>
      </c>
      <c r="BD217">
        <f ca="1">('England+Wales COVID data'!$G$16*AI217/'England+Wales COVID data'!$D$16)</f>
        <v>2598.2499999999995</v>
      </c>
      <c r="BE217">
        <f ca="1">('England+Wales COVID data'!$G$15*AJ217/'England+Wales COVID data'!$D$15)</f>
        <v>1789.8</v>
      </c>
      <c r="BF217">
        <f ca="1">('England+Wales COVID data'!$G$14*AK217/'England+Wales COVID data'!$D$14)</f>
        <v>1047.8499999999999</v>
      </c>
      <c r="BG217">
        <f ca="1">('England+Wales COVID data'!$G$13*AL217/'England+Wales COVID data'!$D$13)</f>
        <v>528.04896378561227</v>
      </c>
      <c r="BH217">
        <f ca="1">('England+Wales COVID data'!$G$12*AM217/'England+Wales COVID data'!$D$12)</f>
        <v>0</v>
      </c>
      <c r="BI217">
        <f ca="1">('England+Wales COVID data'!$G$11*AN217/'England+Wales COVID data'!$D$11)</f>
        <v>0</v>
      </c>
      <c r="BJ217">
        <f ca="1">('England+Wales COVID data'!$G$10*AO217/'England+Wales COVID data'!$D$10)</f>
        <v>0</v>
      </c>
      <c r="BK217">
        <f ca="1">('England+Wales COVID data'!$G$9*AP217/'England+Wales COVID data'!$D$9)</f>
        <v>0</v>
      </c>
      <c r="BL217">
        <f ca="1">('England+Wales COVID data'!$G$8*AQ217/'England+Wales COVID data'!$D$8)</f>
        <v>0</v>
      </c>
      <c r="BM217">
        <f ca="1">('England+Wales COVID data'!$G$7*AR217/'England+Wales COVID data'!$D$7)</f>
        <v>0</v>
      </c>
      <c r="BN217">
        <f ca="1">('England+Wales COVID data'!$G$6*AS217/'England+Wales COVID data'!$D$6)</f>
        <v>0</v>
      </c>
      <c r="BO217">
        <f ca="1">('England+Wales COVID data'!$G$5*AT217/'England+Wales COVID data'!$D$5)</f>
        <v>0</v>
      </c>
      <c r="BP217">
        <f ca="1">('England+Wales COVID data'!$G$4*AU217/'England+Wales COVID data'!$D$4)</f>
        <v>0</v>
      </c>
      <c r="BQ217">
        <f ca="1">('England+Wales COVID data'!$G$3*AV217/'England+Wales COVID data'!$D$3)</f>
        <v>0</v>
      </c>
      <c r="BR217">
        <f t="shared" ca="1" si="115"/>
        <v>63920.598963785611</v>
      </c>
      <c r="BS217">
        <f>100*AB217/'England+Wales COVID data'!$D$23</f>
        <v>48.758530903298642</v>
      </c>
      <c r="BT217">
        <f ca="1">100*BR217/'England+Wales COVID data'!$G$23</f>
        <v>93.934574070928775</v>
      </c>
    </row>
    <row r="218" spans="4:72" x14ac:dyDescent="0.4">
      <c r="D218" s="7">
        <f t="shared" si="116"/>
        <v>44388</v>
      </c>
      <c r="E218" s="1">
        <v>215</v>
      </c>
      <c r="F218" s="1">
        <f t="shared" si="117"/>
        <v>150000</v>
      </c>
      <c r="G218">
        <f>SUM($F$3:F217)</f>
        <v>28974000</v>
      </c>
      <c r="H218">
        <f>MIN(G218,'England+Wales COVID data'!$D$22)</f>
        <v>528959</v>
      </c>
      <c r="I218">
        <f>MIN(G218-SUM(H218),'England+Wales COVID data'!$D$21)</f>
        <v>918437</v>
      </c>
      <c r="J218">
        <f>MIN($G218-SUM($H218:I218),'England+Wales COVID data'!$D$20)</f>
        <v>1491797</v>
      </c>
      <c r="K218">
        <f>MIN($G218-SUM($H218:J218),'England+Wales COVID data'!$D$19)</f>
        <v>1985125</v>
      </c>
      <c r="L218">
        <f>MIN($G218-SUM($H218:K218),'England+Wales COVID data'!$D$18)</f>
        <v>2900152</v>
      </c>
      <c r="M218">
        <f>MIN($G218-SUM($H218:L218),'England+Wales COVID data'!$D$17)</f>
        <v>3006776</v>
      </c>
      <c r="N218">
        <f>MIN($G218-SUM($H218:M218),'England+Wales COVID data'!$D$16)</f>
        <v>3234026</v>
      </c>
      <c r="O218">
        <f>MIN($G218-SUM($H218:N218),'England+Wales COVID data'!$D$15)</f>
        <v>3785564</v>
      </c>
      <c r="P218">
        <f>MIN($G218-SUM($H218:O218),'England+Wales COVID data'!$D$14)</f>
        <v>4137131</v>
      </c>
      <c r="Q218">
        <f>MIN($G218-SUM($H218:P218),'England+Wales COVID data'!$D$13)</f>
        <v>4005397</v>
      </c>
      <c r="R218">
        <f>MIN($G218-SUM($H218:Q218),'England+Wales COVID data'!$D$12)</f>
        <v>2980636</v>
      </c>
      <c r="S218">
        <f>MIN($G218-SUM($H218:R218),'England+Wales COVID data'!$D$11)</f>
        <v>0</v>
      </c>
      <c r="T218">
        <f>MIN($G218-SUM($H218:S218),'England+Wales COVID data'!$D$10)</f>
        <v>0</v>
      </c>
      <c r="U218">
        <f>MIN($G218-SUM($H218:T218),'England+Wales COVID data'!$D$9)</f>
        <v>0</v>
      </c>
      <c r="V218">
        <f>MIN($G218-SUM($H218:U218),'England+Wales COVID data'!$D$8)</f>
        <v>0</v>
      </c>
      <c r="W218">
        <f>MIN($G218-SUM($H218:V218),'England+Wales COVID data'!$D$7)</f>
        <v>0</v>
      </c>
      <c r="X218">
        <f>MIN($G218-SUM($H218:W218),'England+Wales COVID data'!$D$6)</f>
        <v>0</v>
      </c>
      <c r="Y218">
        <f>MIN($G218-SUM($H218:X218),'England+Wales COVID data'!$D$5)</f>
        <v>0</v>
      </c>
      <c r="Z218">
        <f>MIN($G218-SUM($H218:Y218),'England+Wales COVID data'!$D$4)</f>
        <v>0</v>
      </c>
      <c r="AA218">
        <f>MIN($G218-SUM($H218:Z218),'England+Wales COVID data'!$D$3)</f>
        <v>0</v>
      </c>
      <c r="AB218">
        <f t="shared" si="93"/>
        <v>28974000</v>
      </c>
      <c r="AC218">
        <f t="shared" ca="1" si="94"/>
        <v>502511.05</v>
      </c>
      <c r="AD218">
        <f t="shared" ca="1" si="95"/>
        <v>872515.14999999991</v>
      </c>
      <c r="AE218">
        <f t="shared" ca="1" si="96"/>
        <v>1417207.15</v>
      </c>
      <c r="AF218">
        <f t="shared" ca="1" si="97"/>
        <v>1885868.75</v>
      </c>
      <c r="AG218">
        <f t="shared" ca="1" si="98"/>
        <v>2755144.4</v>
      </c>
      <c r="AH218">
        <f t="shared" ca="1" si="99"/>
        <v>2856437.1999999997</v>
      </c>
      <c r="AI218">
        <f t="shared" ca="1" si="100"/>
        <v>3072324.6999999997</v>
      </c>
      <c r="AJ218">
        <f t="shared" ca="1" si="101"/>
        <v>3596285.8</v>
      </c>
      <c r="AK218">
        <f t="shared" ca="1" si="102"/>
        <v>3930274.4499999997</v>
      </c>
      <c r="AL218">
        <f t="shared" ca="1" si="103"/>
        <v>3644231.3499999996</v>
      </c>
      <c r="AM218">
        <f t="shared" ca="1" si="104"/>
        <v>0</v>
      </c>
      <c r="AN218">
        <f t="shared" ca="1" si="105"/>
        <v>0</v>
      </c>
      <c r="AO218">
        <f t="shared" ca="1" si="106"/>
        <v>0</v>
      </c>
      <c r="AP218">
        <f t="shared" ca="1" si="107"/>
        <v>0</v>
      </c>
      <c r="AQ218">
        <f t="shared" ca="1" si="108"/>
        <v>0</v>
      </c>
      <c r="AR218">
        <f t="shared" ca="1" si="109"/>
        <v>0</v>
      </c>
      <c r="AS218">
        <f t="shared" ca="1" si="110"/>
        <v>0</v>
      </c>
      <c r="AT218">
        <f t="shared" ca="1" si="111"/>
        <v>0</v>
      </c>
      <c r="AU218">
        <f t="shared" ca="1" si="112"/>
        <v>0</v>
      </c>
      <c r="AV218">
        <f t="shared" ca="1" si="113"/>
        <v>0</v>
      </c>
      <c r="AW218">
        <f t="shared" ca="1" si="114"/>
        <v>24532800</v>
      </c>
      <c r="AX218">
        <f ca="1">('England+Wales COVID data'!$G$22*AC218/'England+Wales COVID data'!$D$22)</f>
        <v>13806.349999999999</v>
      </c>
      <c r="AY218">
        <f ca="1">('England+Wales COVID data'!$G$21*AD218/'England+Wales COVID data'!$D$21)</f>
        <v>13154.65</v>
      </c>
      <c r="AZ218">
        <f ca="1">('England+Wales COVID data'!$G$20*AE218/'England+Wales COVID data'!$D$20)</f>
        <v>12379.449999999999</v>
      </c>
      <c r="BA218">
        <f ca="1">('England+Wales COVID data'!$G$19*AF218/'England+Wales COVID data'!$D$19)</f>
        <v>8835.9500000000007</v>
      </c>
      <c r="BB218">
        <f ca="1">('England+Wales COVID data'!$G$18*AG218/'England+Wales COVID data'!$D$18)</f>
        <v>6117.0499999999993</v>
      </c>
      <c r="BC218">
        <f ca="1">('England+Wales COVID data'!$G$17*AH218/'England+Wales COVID data'!$D$17)</f>
        <v>3663.2</v>
      </c>
      <c r="BD218">
        <f ca="1">('England+Wales COVID data'!$G$16*AI218/'England+Wales COVID data'!$D$16)</f>
        <v>2598.2499999999995</v>
      </c>
      <c r="BE218">
        <f ca="1">('England+Wales COVID data'!$G$15*AJ218/'England+Wales COVID data'!$D$15)</f>
        <v>1789.8</v>
      </c>
      <c r="BF218">
        <f ca="1">('England+Wales COVID data'!$G$14*AK218/'England+Wales COVID data'!$D$14)</f>
        <v>1047.8499999999999</v>
      </c>
      <c r="BG218">
        <f ca="1">('England+Wales COVID data'!$G$13*AL218/'England+Wales COVID data'!$D$13)</f>
        <v>549.53747041803831</v>
      </c>
      <c r="BH218">
        <f ca="1">('England+Wales COVID data'!$G$12*AM218/'England+Wales COVID data'!$D$12)</f>
        <v>0</v>
      </c>
      <c r="BI218">
        <f ca="1">('England+Wales COVID data'!$G$11*AN218/'England+Wales COVID data'!$D$11)</f>
        <v>0</v>
      </c>
      <c r="BJ218">
        <f ca="1">('England+Wales COVID data'!$G$10*AO218/'England+Wales COVID data'!$D$10)</f>
        <v>0</v>
      </c>
      <c r="BK218">
        <f ca="1">('England+Wales COVID data'!$G$9*AP218/'England+Wales COVID data'!$D$9)</f>
        <v>0</v>
      </c>
      <c r="BL218">
        <f ca="1">('England+Wales COVID data'!$G$8*AQ218/'England+Wales COVID data'!$D$8)</f>
        <v>0</v>
      </c>
      <c r="BM218">
        <f ca="1">('England+Wales COVID data'!$G$7*AR218/'England+Wales COVID data'!$D$7)</f>
        <v>0</v>
      </c>
      <c r="BN218">
        <f ca="1">('England+Wales COVID data'!$G$6*AS218/'England+Wales COVID data'!$D$6)</f>
        <v>0</v>
      </c>
      <c r="BO218">
        <f ca="1">('England+Wales COVID data'!$G$5*AT218/'England+Wales COVID data'!$D$5)</f>
        <v>0</v>
      </c>
      <c r="BP218">
        <f ca="1">('England+Wales COVID data'!$G$4*AU218/'England+Wales COVID data'!$D$4)</f>
        <v>0</v>
      </c>
      <c r="BQ218">
        <f ca="1">('England+Wales COVID data'!$G$3*AV218/'England+Wales COVID data'!$D$3)</f>
        <v>0</v>
      </c>
      <c r="BR218">
        <f t="shared" ca="1" si="115"/>
        <v>63942.087470418031</v>
      </c>
      <c r="BS218">
        <f>100*AB218/'England+Wales COVID data'!$D$23</f>
        <v>49.012270135726297</v>
      </c>
      <c r="BT218">
        <f ca="1">100*BR218/'England+Wales COVID data'!$G$23</f>
        <v>93.966152525302775</v>
      </c>
    </row>
    <row r="219" spans="4:72" x14ac:dyDescent="0.4">
      <c r="D219" s="7">
        <f t="shared" si="116"/>
        <v>44389</v>
      </c>
      <c r="E219" s="1">
        <v>216</v>
      </c>
      <c r="F219" s="1">
        <f t="shared" si="117"/>
        <v>150000</v>
      </c>
      <c r="G219">
        <f>SUM($F$3:F218)</f>
        <v>29124000</v>
      </c>
      <c r="H219">
        <f>MIN(G219,'England+Wales COVID data'!$D$22)</f>
        <v>528959</v>
      </c>
      <c r="I219">
        <f>MIN(G219-SUM(H219),'England+Wales COVID data'!$D$21)</f>
        <v>918437</v>
      </c>
      <c r="J219">
        <f>MIN($G219-SUM($H219:I219),'England+Wales COVID data'!$D$20)</f>
        <v>1491797</v>
      </c>
      <c r="K219">
        <f>MIN($G219-SUM($H219:J219),'England+Wales COVID data'!$D$19)</f>
        <v>1985125</v>
      </c>
      <c r="L219">
        <f>MIN($G219-SUM($H219:K219),'England+Wales COVID data'!$D$18)</f>
        <v>2900152</v>
      </c>
      <c r="M219">
        <f>MIN($G219-SUM($H219:L219),'England+Wales COVID data'!$D$17)</f>
        <v>3006776</v>
      </c>
      <c r="N219">
        <f>MIN($G219-SUM($H219:M219),'England+Wales COVID data'!$D$16)</f>
        <v>3234026</v>
      </c>
      <c r="O219">
        <f>MIN($G219-SUM($H219:N219),'England+Wales COVID data'!$D$15)</f>
        <v>3785564</v>
      </c>
      <c r="P219">
        <f>MIN($G219-SUM($H219:O219),'England+Wales COVID data'!$D$14)</f>
        <v>4137131</v>
      </c>
      <c r="Q219">
        <f>MIN($G219-SUM($H219:P219),'England+Wales COVID data'!$D$13)</f>
        <v>4005397</v>
      </c>
      <c r="R219">
        <f>MIN($G219-SUM($H219:Q219),'England+Wales COVID data'!$D$12)</f>
        <v>3130636</v>
      </c>
      <c r="S219">
        <f>MIN($G219-SUM($H219:R219),'England+Wales COVID data'!$D$11)</f>
        <v>0</v>
      </c>
      <c r="T219">
        <f>MIN($G219-SUM($H219:S219),'England+Wales COVID data'!$D$10)</f>
        <v>0</v>
      </c>
      <c r="U219">
        <f>MIN($G219-SUM($H219:T219),'England+Wales COVID data'!$D$9)</f>
        <v>0</v>
      </c>
      <c r="V219">
        <f>MIN($G219-SUM($H219:U219),'England+Wales COVID data'!$D$8)</f>
        <v>0</v>
      </c>
      <c r="W219">
        <f>MIN($G219-SUM($H219:V219),'England+Wales COVID data'!$D$7)</f>
        <v>0</v>
      </c>
      <c r="X219">
        <f>MIN($G219-SUM($H219:W219),'England+Wales COVID data'!$D$6)</f>
        <v>0</v>
      </c>
      <c r="Y219">
        <f>MIN($G219-SUM($H219:X219),'England+Wales COVID data'!$D$5)</f>
        <v>0</v>
      </c>
      <c r="Z219">
        <f>MIN($G219-SUM($H219:Y219),'England+Wales COVID data'!$D$4)</f>
        <v>0</v>
      </c>
      <c r="AA219">
        <f>MIN($G219-SUM($H219:Z219),'England+Wales COVID data'!$D$3)</f>
        <v>0</v>
      </c>
      <c r="AB219">
        <f t="shared" si="93"/>
        <v>29124000</v>
      </c>
      <c r="AC219">
        <f t="shared" ca="1" si="94"/>
        <v>502511.05</v>
      </c>
      <c r="AD219">
        <f t="shared" ca="1" si="95"/>
        <v>872515.14999999991</v>
      </c>
      <c r="AE219">
        <f t="shared" ca="1" si="96"/>
        <v>1417207.15</v>
      </c>
      <c r="AF219">
        <f t="shared" ca="1" si="97"/>
        <v>1885868.75</v>
      </c>
      <c r="AG219">
        <f t="shared" ca="1" si="98"/>
        <v>2755144.4</v>
      </c>
      <c r="AH219">
        <f t="shared" ca="1" si="99"/>
        <v>2856437.1999999997</v>
      </c>
      <c r="AI219">
        <f t="shared" ca="1" si="100"/>
        <v>3072324.6999999997</v>
      </c>
      <c r="AJ219">
        <f t="shared" ca="1" si="101"/>
        <v>3596285.8</v>
      </c>
      <c r="AK219">
        <f t="shared" ca="1" si="102"/>
        <v>3930274.4499999997</v>
      </c>
      <c r="AL219">
        <f t="shared" ca="1" si="103"/>
        <v>3786731.3499999996</v>
      </c>
      <c r="AM219">
        <f t="shared" ca="1" si="104"/>
        <v>0</v>
      </c>
      <c r="AN219">
        <f t="shared" ca="1" si="105"/>
        <v>0</v>
      </c>
      <c r="AO219">
        <f t="shared" ca="1" si="106"/>
        <v>0</v>
      </c>
      <c r="AP219">
        <f t="shared" ca="1" si="107"/>
        <v>0</v>
      </c>
      <c r="AQ219">
        <f t="shared" ca="1" si="108"/>
        <v>0</v>
      </c>
      <c r="AR219">
        <f t="shared" ca="1" si="109"/>
        <v>0</v>
      </c>
      <c r="AS219">
        <f t="shared" ca="1" si="110"/>
        <v>0</v>
      </c>
      <c r="AT219">
        <f t="shared" ca="1" si="111"/>
        <v>0</v>
      </c>
      <c r="AU219">
        <f t="shared" ca="1" si="112"/>
        <v>0</v>
      </c>
      <c r="AV219">
        <f t="shared" ca="1" si="113"/>
        <v>0</v>
      </c>
      <c r="AW219">
        <f t="shared" ca="1" si="114"/>
        <v>24675300</v>
      </c>
      <c r="AX219">
        <f ca="1">('England+Wales COVID data'!$G$22*AC219/'England+Wales COVID data'!$D$22)</f>
        <v>13806.349999999999</v>
      </c>
      <c r="AY219">
        <f ca="1">('England+Wales COVID data'!$G$21*AD219/'England+Wales COVID data'!$D$21)</f>
        <v>13154.65</v>
      </c>
      <c r="AZ219">
        <f ca="1">('England+Wales COVID data'!$G$20*AE219/'England+Wales COVID data'!$D$20)</f>
        <v>12379.449999999999</v>
      </c>
      <c r="BA219">
        <f ca="1">('England+Wales COVID data'!$G$19*AF219/'England+Wales COVID data'!$D$19)</f>
        <v>8835.9500000000007</v>
      </c>
      <c r="BB219">
        <f ca="1">('England+Wales COVID data'!$G$18*AG219/'England+Wales COVID data'!$D$18)</f>
        <v>6117.0499999999993</v>
      </c>
      <c r="BC219">
        <f ca="1">('England+Wales COVID data'!$G$17*AH219/'England+Wales COVID data'!$D$17)</f>
        <v>3663.2</v>
      </c>
      <c r="BD219">
        <f ca="1">('England+Wales COVID data'!$G$16*AI219/'England+Wales COVID data'!$D$16)</f>
        <v>2598.2499999999995</v>
      </c>
      <c r="BE219">
        <f ca="1">('England+Wales COVID data'!$G$15*AJ219/'England+Wales COVID data'!$D$15)</f>
        <v>1789.8</v>
      </c>
      <c r="BF219">
        <f ca="1">('England+Wales COVID data'!$G$14*AK219/'England+Wales COVID data'!$D$14)</f>
        <v>1047.8499999999999</v>
      </c>
      <c r="BG219">
        <f ca="1">('England+Wales COVID data'!$G$13*AL219/'England+Wales COVID data'!$D$13)</f>
        <v>571.02597705046458</v>
      </c>
      <c r="BH219">
        <f ca="1">('England+Wales COVID data'!$G$12*AM219/'England+Wales COVID data'!$D$12)</f>
        <v>0</v>
      </c>
      <c r="BI219">
        <f ca="1">('England+Wales COVID data'!$G$11*AN219/'England+Wales COVID data'!$D$11)</f>
        <v>0</v>
      </c>
      <c r="BJ219">
        <f ca="1">('England+Wales COVID data'!$G$10*AO219/'England+Wales COVID data'!$D$10)</f>
        <v>0</v>
      </c>
      <c r="BK219">
        <f ca="1">('England+Wales COVID data'!$G$9*AP219/'England+Wales COVID data'!$D$9)</f>
        <v>0</v>
      </c>
      <c r="BL219">
        <f ca="1">('England+Wales COVID data'!$G$8*AQ219/'England+Wales COVID data'!$D$8)</f>
        <v>0</v>
      </c>
      <c r="BM219">
        <f ca="1">('England+Wales COVID data'!$G$7*AR219/'England+Wales COVID data'!$D$7)</f>
        <v>0</v>
      </c>
      <c r="BN219">
        <f ca="1">('England+Wales COVID data'!$G$6*AS219/'England+Wales COVID data'!$D$6)</f>
        <v>0</v>
      </c>
      <c r="BO219">
        <f ca="1">('England+Wales COVID data'!$G$5*AT219/'England+Wales COVID data'!$D$5)</f>
        <v>0</v>
      </c>
      <c r="BP219">
        <f ca="1">('England+Wales COVID data'!$G$4*AU219/'England+Wales COVID data'!$D$4)</f>
        <v>0</v>
      </c>
      <c r="BQ219">
        <f ca="1">('England+Wales COVID data'!$G$3*AV219/'England+Wales COVID data'!$D$3)</f>
        <v>0</v>
      </c>
      <c r="BR219">
        <f t="shared" ca="1" si="115"/>
        <v>63963.575977050459</v>
      </c>
      <c r="BS219">
        <f>100*AB219/'England+Wales COVID data'!$D$23</f>
        <v>49.266009368153959</v>
      </c>
      <c r="BT219">
        <f ca="1">100*BR219/'England+Wales COVID data'!$G$23</f>
        <v>93.997730979676788</v>
      </c>
    </row>
    <row r="220" spans="4:72" x14ac:dyDescent="0.4">
      <c r="D220" s="7">
        <f t="shared" si="116"/>
        <v>44390</v>
      </c>
      <c r="E220" s="1">
        <v>217</v>
      </c>
      <c r="F220" s="1">
        <f t="shared" si="117"/>
        <v>150000</v>
      </c>
      <c r="G220">
        <f>SUM($F$3:F219)</f>
        <v>29274000</v>
      </c>
      <c r="H220">
        <f>MIN(G220,'England+Wales COVID data'!$D$22)</f>
        <v>528959</v>
      </c>
      <c r="I220">
        <f>MIN(G220-SUM(H220),'England+Wales COVID data'!$D$21)</f>
        <v>918437</v>
      </c>
      <c r="J220">
        <f>MIN($G220-SUM($H220:I220),'England+Wales COVID data'!$D$20)</f>
        <v>1491797</v>
      </c>
      <c r="K220">
        <f>MIN($G220-SUM($H220:J220),'England+Wales COVID data'!$D$19)</f>
        <v>1985125</v>
      </c>
      <c r="L220">
        <f>MIN($G220-SUM($H220:K220),'England+Wales COVID data'!$D$18)</f>
        <v>2900152</v>
      </c>
      <c r="M220">
        <f>MIN($G220-SUM($H220:L220),'England+Wales COVID data'!$D$17)</f>
        <v>3006776</v>
      </c>
      <c r="N220">
        <f>MIN($G220-SUM($H220:M220),'England+Wales COVID data'!$D$16)</f>
        <v>3234026</v>
      </c>
      <c r="O220">
        <f>MIN($G220-SUM($H220:N220),'England+Wales COVID data'!$D$15)</f>
        <v>3785564</v>
      </c>
      <c r="P220">
        <f>MIN($G220-SUM($H220:O220),'England+Wales COVID data'!$D$14)</f>
        <v>4137131</v>
      </c>
      <c r="Q220">
        <f>MIN($G220-SUM($H220:P220),'England+Wales COVID data'!$D$13)</f>
        <v>4005397</v>
      </c>
      <c r="R220">
        <f>MIN($G220-SUM($H220:Q220),'England+Wales COVID data'!$D$12)</f>
        <v>3280636</v>
      </c>
      <c r="S220">
        <f>MIN($G220-SUM($H220:R220),'England+Wales COVID data'!$D$11)</f>
        <v>0</v>
      </c>
      <c r="T220">
        <f>MIN($G220-SUM($H220:S220),'England+Wales COVID data'!$D$10)</f>
        <v>0</v>
      </c>
      <c r="U220">
        <f>MIN($G220-SUM($H220:T220),'England+Wales COVID data'!$D$9)</f>
        <v>0</v>
      </c>
      <c r="V220">
        <f>MIN($G220-SUM($H220:U220),'England+Wales COVID data'!$D$8)</f>
        <v>0</v>
      </c>
      <c r="W220">
        <f>MIN($G220-SUM($H220:V220),'England+Wales COVID data'!$D$7)</f>
        <v>0</v>
      </c>
      <c r="X220">
        <f>MIN($G220-SUM($H220:W220),'England+Wales COVID data'!$D$6)</f>
        <v>0</v>
      </c>
      <c r="Y220">
        <f>MIN($G220-SUM($H220:X220),'England+Wales COVID data'!$D$5)</f>
        <v>0</v>
      </c>
      <c r="Z220">
        <f>MIN($G220-SUM($H220:Y220),'England+Wales COVID data'!$D$4)</f>
        <v>0</v>
      </c>
      <c r="AA220">
        <f>MIN($G220-SUM($H220:Z220),'England+Wales COVID data'!$D$3)</f>
        <v>0</v>
      </c>
      <c r="AB220">
        <f t="shared" si="93"/>
        <v>29274000</v>
      </c>
      <c r="AC220">
        <f t="shared" ca="1" si="94"/>
        <v>502511.05</v>
      </c>
      <c r="AD220">
        <f t="shared" ca="1" si="95"/>
        <v>872515.14999999991</v>
      </c>
      <c r="AE220">
        <f t="shared" ca="1" si="96"/>
        <v>1417207.15</v>
      </c>
      <c r="AF220">
        <f t="shared" ca="1" si="97"/>
        <v>1885868.75</v>
      </c>
      <c r="AG220">
        <f t="shared" ca="1" si="98"/>
        <v>2755144.4</v>
      </c>
      <c r="AH220">
        <f t="shared" ca="1" si="99"/>
        <v>2856437.1999999997</v>
      </c>
      <c r="AI220">
        <f t="shared" ca="1" si="100"/>
        <v>3072324.6999999997</v>
      </c>
      <c r="AJ220">
        <f t="shared" ca="1" si="101"/>
        <v>3596285.8</v>
      </c>
      <c r="AK220">
        <f t="shared" ca="1" si="102"/>
        <v>3930274.4499999997</v>
      </c>
      <c r="AL220">
        <f t="shared" ca="1" si="103"/>
        <v>3805127.15</v>
      </c>
      <c r="AM220">
        <f t="shared" ca="1" si="104"/>
        <v>124104.2</v>
      </c>
      <c r="AN220">
        <f t="shared" ca="1" si="105"/>
        <v>0</v>
      </c>
      <c r="AO220">
        <f t="shared" ca="1" si="106"/>
        <v>0</v>
      </c>
      <c r="AP220">
        <f t="shared" ca="1" si="107"/>
        <v>0</v>
      </c>
      <c r="AQ220">
        <f t="shared" ca="1" si="108"/>
        <v>0</v>
      </c>
      <c r="AR220">
        <f t="shared" ca="1" si="109"/>
        <v>0</v>
      </c>
      <c r="AS220">
        <f t="shared" ca="1" si="110"/>
        <v>0</v>
      </c>
      <c r="AT220">
        <f t="shared" ca="1" si="111"/>
        <v>0</v>
      </c>
      <c r="AU220">
        <f t="shared" ca="1" si="112"/>
        <v>0</v>
      </c>
      <c r="AV220">
        <f t="shared" ca="1" si="113"/>
        <v>0</v>
      </c>
      <c r="AW220">
        <f t="shared" ca="1" si="114"/>
        <v>24817799.999999996</v>
      </c>
      <c r="AX220">
        <f ca="1">('England+Wales COVID data'!$G$22*AC220/'England+Wales COVID data'!$D$22)</f>
        <v>13806.349999999999</v>
      </c>
      <c r="AY220">
        <f ca="1">('England+Wales COVID data'!$G$21*AD220/'England+Wales COVID data'!$D$21)</f>
        <v>13154.65</v>
      </c>
      <c r="AZ220">
        <f ca="1">('England+Wales COVID data'!$G$20*AE220/'England+Wales COVID data'!$D$20)</f>
        <v>12379.449999999999</v>
      </c>
      <c r="BA220">
        <f ca="1">('England+Wales COVID data'!$G$19*AF220/'England+Wales COVID data'!$D$19)</f>
        <v>8835.9500000000007</v>
      </c>
      <c r="BB220">
        <f ca="1">('England+Wales COVID data'!$G$18*AG220/'England+Wales COVID data'!$D$18)</f>
        <v>6117.0499999999993</v>
      </c>
      <c r="BC220">
        <f ca="1">('England+Wales COVID data'!$G$17*AH220/'England+Wales COVID data'!$D$17)</f>
        <v>3663.2</v>
      </c>
      <c r="BD220">
        <f ca="1">('England+Wales COVID data'!$G$16*AI220/'England+Wales COVID data'!$D$16)</f>
        <v>2598.2499999999995</v>
      </c>
      <c r="BE220">
        <f ca="1">('England+Wales COVID data'!$G$15*AJ220/'England+Wales COVID data'!$D$15)</f>
        <v>1789.8</v>
      </c>
      <c r="BF220">
        <f ca="1">('England+Wales COVID data'!$G$14*AK220/'England+Wales COVID data'!$D$14)</f>
        <v>1047.8499999999999</v>
      </c>
      <c r="BG220">
        <f ca="1">('England+Wales COVID data'!$G$13*AL220/'England+Wales COVID data'!$D$13)</f>
        <v>573.79999999999995</v>
      </c>
      <c r="BH220">
        <f ca="1">('England+Wales COVID data'!$G$12*AM220/'England+Wales COVID data'!$D$12)</f>
        <v>11.295019403335154</v>
      </c>
      <c r="BI220">
        <f ca="1">('England+Wales COVID data'!$G$11*AN220/'England+Wales COVID data'!$D$11)</f>
        <v>0</v>
      </c>
      <c r="BJ220">
        <f ca="1">('England+Wales COVID data'!$G$10*AO220/'England+Wales COVID data'!$D$10)</f>
        <v>0</v>
      </c>
      <c r="BK220">
        <f ca="1">('England+Wales COVID data'!$G$9*AP220/'England+Wales COVID data'!$D$9)</f>
        <v>0</v>
      </c>
      <c r="BL220">
        <f ca="1">('England+Wales COVID data'!$G$8*AQ220/'England+Wales COVID data'!$D$8)</f>
        <v>0</v>
      </c>
      <c r="BM220">
        <f ca="1">('England+Wales COVID data'!$G$7*AR220/'England+Wales COVID data'!$D$7)</f>
        <v>0</v>
      </c>
      <c r="BN220">
        <f ca="1">('England+Wales COVID data'!$G$6*AS220/'England+Wales COVID data'!$D$6)</f>
        <v>0</v>
      </c>
      <c r="BO220">
        <f ca="1">('England+Wales COVID data'!$G$5*AT220/'England+Wales COVID data'!$D$5)</f>
        <v>0</v>
      </c>
      <c r="BP220">
        <f ca="1">('England+Wales COVID data'!$G$4*AU220/'England+Wales COVID data'!$D$4)</f>
        <v>0</v>
      </c>
      <c r="BQ220">
        <f ca="1">('England+Wales COVID data'!$G$3*AV220/'England+Wales COVID data'!$D$3)</f>
        <v>0</v>
      </c>
      <c r="BR220">
        <f t="shared" ca="1" si="115"/>
        <v>63977.645019403331</v>
      </c>
      <c r="BS220">
        <f>100*AB220/'England+Wales COVID data'!$D$23</f>
        <v>49.519748600581615</v>
      </c>
      <c r="BT220">
        <f ca="1">100*BR220/'England+Wales COVID data'!$G$23</f>
        <v>94.018406153602356</v>
      </c>
    </row>
    <row r="221" spans="4:72" x14ac:dyDescent="0.4">
      <c r="D221" s="7">
        <f t="shared" si="116"/>
        <v>44391</v>
      </c>
      <c r="E221" s="1">
        <v>218</v>
      </c>
      <c r="F221" s="1">
        <f t="shared" si="117"/>
        <v>150000</v>
      </c>
      <c r="G221">
        <f>SUM($F$3:F220)</f>
        <v>29424000</v>
      </c>
      <c r="H221">
        <f>MIN(G221,'England+Wales COVID data'!$D$22)</f>
        <v>528959</v>
      </c>
      <c r="I221">
        <f>MIN(G221-SUM(H221),'England+Wales COVID data'!$D$21)</f>
        <v>918437</v>
      </c>
      <c r="J221">
        <f>MIN($G221-SUM($H221:I221),'England+Wales COVID data'!$D$20)</f>
        <v>1491797</v>
      </c>
      <c r="K221">
        <f>MIN($G221-SUM($H221:J221),'England+Wales COVID data'!$D$19)</f>
        <v>1985125</v>
      </c>
      <c r="L221">
        <f>MIN($G221-SUM($H221:K221),'England+Wales COVID data'!$D$18)</f>
        <v>2900152</v>
      </c>
      <c r="M221">
        <f>MIN($G221-SUM($H221:L221),'England+Wales COVID data'!$D$17)</f>
        <v>3006776</v>
      </c>
      <c r="N221">
        <f>MIN($G221-SUM($H221:M221),'England+Wales COVID data'!$D$16)</f>
        <v>3234026</v>
      </c>
      <c r="O221">
        <f>MIN($G221-SUM($H221:N221),'England+Wales COVID data'!$D$15)</f>
        <v>3785564</v>
      </c>
      <c r="P221">
        <f>MIN($G221-SUM($H221:O221),'England+Wales COVID data'!$D$14)</f>
        <v>4137131</v>
      </c>
      <c r="Q221">
        <f>MIN($G221-SUM($H221:P221),'England+Wales COVID data'!$D$13)</f>
        <v>4005397</v>
      </c>
      <c r="R221">
        <f>MIN($G221-SUM($H221:Q221),'England+Wales COVID data'!$D$12)</f>
        <v>3430636</v>
      </c>
      <c r="S221">
        <f>MIN($G221-SUM($H221:R221),'England+Wales COVID data'!$D$11)</f>
        <v>0</v>
      </c>
      <c r="T221">
        <f>MIN($G221-SUM($H221:S221),'England+Wales COVID data'!$D$10)</f>
        <v>0</v>
      </c>
      <c r="U221">
        <f>MIN($G221-SUM($H221:T221),'England+Wales COVID data'!$D$9)</f>
        <v>0</v>
      </c>
      <c r="V221">
        <f>MIN($G221-SUM($H221:U221),'England+Wales COVID data'!$D$8)</f>
        <v>0</v>
      </c>
      <c r="W221">
        <f>MIN($G221-SUM($H221:V221),'England+Wales COVID data'!$D$7)</f>
        <v>0</v>
      </c>
      <c r="X221">
        <f>MIN($G221-SUM($H221:W221),'England+Wales COVID data'!$D$6)</f>
        <v>0</v>
      </c>
      <c r="Y221">
        <f>MIN($G221-SUM($H221:X221),'England+Wales COVID data'!$D$5)</f>
        <v>0</v>
      </c>
      <c r="Z221">
        <f>MIN($G221-SUM($H221:Y221),'England+Wales COVID data'!$D$4)</f>
        <v>0</v>
      </c>
      <c r="AA221">
        <f>MIN($G221-SUM($H221:Z221),'England+Wales COVID data'!$D$3)</f>
        <v>0</v>
      </c>
      <c r="AB221">
        <f t="shared" si="93"/>
        <v>29424000</v>
      </c>
      <c r="AC221">
        <f t="shared" ca="1" si="94"/>
        <v>502511.05</v>
      </c>
      <c r="AD221">
        <f t="shared" ca="1" si="95"/>
        <v>872515.14999999991</v>
      </c>
      <c r="AE221">
        <f t="shared" ca="1" si="96"/>
        <v>1417207.15</v>
      </c>
      <c r="AF221">
        <f t="shared" ca="1" si="97"/>
        <v>1885868.75</v>
      </c>
      <c r="AG221">
        <f t="shared" ca="1" si="98"/>
        <v>2755144.4</v>
      </c>
      <c r="AH221">
        <f t="shared" ca="1" si="99"/>
        <v>2856437.1999999997</v>
      </c>
      <c r="AI221">
        <f t="shared" ca="1" si="100"/>
        <v>3072324.6999999997</v>
      </c>
      <c r="AJ221">
        <f t="shared" ca="1" si="101"/>
        <v>3596285.8</v>
      </c>
      <c r="AK221">
        <f t="shared" ca="1" si="102"/>
        <v>3930274.4499999997</v>
      </c>
      <c r="AL221">
        <f t="shared" ca="1" si="103"/>
        <v>3805127.15</v>
      </c>
      <c r="AM221">
        <f t="shared" ca="1" si="104"/>
        <v>266604.2</v>
      </c>
      <c r="AN221">
        <f t="shared" ca="1" si="105"/>
        <v>0</v>
      </c>
      <c r="AO221">
        <f t="shared" ca="1" si="106"/>
        <v>0</v>
      </c>
      <c r="AP221">
        <f t="shared" ca="1" si="107"/>
        <v>0</v>
      </c>
      <c r="AQ221">
        <f t="shared" ca="1" si="108"/>
        <v>0</v>
      </c>
      <c r="AR221">
        <f t="shared" ca="1" si="109"/>
        <v>0</v>
      </c>
      <c r="AS221">
        <f t="shared" ca="1" si="110"/>
        <v>0</v>
      </c>
      <c r="AT221">
        <f t="shared" ca="1" si="111"/>
        <v>0</v>
      </c>
      <c r="AU221">
        <f t="shared" ca="1" si="112"/>
        <v>0</v>
      </c>
      <c r="AV221">
        <f t="shared" ca="1" si="113"/>
        <v>0</v>
      </c>
      <c r="AW221">
        <f t="shared" ca="1" si="114"/>
        <v>24960299.999999996</v>
      </c>
      <c r="AX221">
        <f ca="1">('England+Wales COVID data'!$G$22*AC221/'England+Wales COVID data'!$D$22)</f>
        <v>13806.349999999999</v>
      </c>
      <c r="AY221">
        <f ca="1">('England+Wales COVID data'!$G$21*AD221/'England+Wales COVID data'!$D$21)</f>
        <v>13154.65</v>
      </c>
      <c r="AZ221">
        <f ca="1">('England+Wales COVID data'!$G$20*AE221/'England+Wales COVID data'!$D$20)</f>
        <v>12379.449999999999</v>
      </c>
      <c r="BA221">
        <f ca="1">('England+Wales COVID data'!$G$19*AF221/'England+Wales COVID data'!$D$19)</f>
        <v>8835.9500000000007</v>
      </c>
      <c r="BB221">
        <f ca="1">('England+Wales COVID data'!$G$18*AG221/'England+Wales COVID data'!$D$18)</f>
        <v>6117.0499999999993</v>
      </c>
      <c r="BC221">
        <f ca="1">('England+Wales COVID data'!$G$17*AH221/'England+Wales COVID data'!$D$17)</f>
        <v>3663.2</v>
      </c>
      <c r="BD221">
        <f ca="1">('England+Wales COVID data'!$G$16*AI221/'England+Wales COVID data'!$D$16)</f>
        <v>2598.2499999999995</v>
      </c>
      <c r="BE221">
        <f ca="1">('England+Wales COVID data'!$G$15*AJ221/'England+Wales COVID data'!$D$15)</f>
        <v>1789.8</v>
      </c>
      <c r="BF221">
        <f ca="1">('England+Wales COVID data'!$G$14*AK221/'England+Wales COVID data'!$D$14)</f>
        <v>1047.8499999999999</v>
      </c>
      <c r="BG221">
        <f ca="1">('England+Wales COVID data'!$G$13*AL221/'England+Wales COVID data'!$D$13)</f>
        <v>573.79999999999995</v>
      </c>
      <c r="BH221">
        <f ca="1">('England+Wales COVID data'!$G$12*AM221/'England+Wales COVID data'!$D$12)</f>
        <v>24.264284464269913</v>
      </c>
      <c r="BI221">
        <f ca="1">('England+Wales COVID data'!$G$11*AN221/'England+Wales COVID data'!$D$11)</f>
        <v>0</v>
      </c>
      <c r="BJ221">
        <f ca="1">('England+Wales COVID data'!$G$10*AO221/'England+Wales COVID data'!$D$10)</f>
        <v>0</v>
      </c>
      <c r="BK221">
        <f ca="1">('England+Wales COVID data'!$G$9*AP221/'England+Wales COVID data'!$D$9)</f>
        <v>0</v>
      </c>
      <c r="BL221">
        <f ca="1">('England+Wales COVID data'!$G$8*AQ221/'England+Wales COVID data'!$D$8)</f>
        <v>0</v>
      </c>
      <c r="BM221">
        <f ca="1">('England+Wales COVID data'!$G$7*AR221/'England+Wales COVID data'!$D$7)</f>
        <v>0</v>
      </c>
      <c r="BN221">
        <f ca="1">('England+Wales COVID data'!$G$6*AS221/'England+Wales COVID data'!$D$6)</f>
        <v>0</v>
      </c>
      <c r="BO221">
        <f ca="1">('England+Wales COVID data'!$G$5*AT221/'England+Wales COVID data'!$D$5)</f>
        <v>0</v>
      </c>
      <c r="BP221">
        <f ca="1">('England+Wales COVID data'!$G$4*AU221/'England+Wales COVID data'!$D$4)</f>
        <v>0</v>
      </c>
      <c r="BQ221">
        <f ca="1">('England+Wales COVID data'!$G$3*AV221/'England+Wales COVID data'!$D$3)</f>
        <v>0</v>
      </c>
      <c r="BR221">
        <f t="shared" ca="1" si="115"/>
        <v>63990.614284464267</v>
      </c>
      <c r="BS221">
        <f>100*AB221/'England+Wales COVID data'!$D$23</f>
        <v>49.77348783300927</v>
      </c>
      <c r="BT221">
        <f ca="1">100*BR221/'England+Wales COVID data'!$G$23</f>
        <v>94.037465148812998</v>
      </c>
    </row>
    <row r="222" spans="4:72" x14ac:dyDescent="0.4">
      <c r="D222" s="7">
        <f t="shared" si="116"/>
        <v>44392</v>
      </c>
      <c r="E222" s="1">
        <v>219</v>
      </c>
      <c r="F222" s="1">
        <f t="shared" si="117"/>
        <v>150000</v>
      </c>
      <c r="G222">
        <f>SUM($F$3:F221)</f>
        <v>29574000</v>
      </c>
      <c r="H222">
        <f>MIN(G222,'England+Wales COVID data'!$D$22)</f>
        <v>528959</v>
      </c>
      <c r="I222">
        <f>MIN(G222-SUM(H222),'England+Wales COVID data'!$D$21)</f>
        <v>918437</v>
      </c>
      <c r="J222">
        <f>MIN($G222-SUM($H222:I222),'England+Wales COVID data'!$D$20)</f>
        <v>1491797</v>
      </c>
      <c r="K222">
        <f>MIN($G222-SUM($H222:J222),'England+Wales COVID data'!$D$19)</f>
        <v>1985125</v>
      </c>
      <c r="L222">
        <f>MIN($G222-SUM($H222:K222),'England+Wales COVID data'!$D$18)</f>
        <v>2900152</v>
      </c>
      <c r="M222">
        <f>MIN($G222-SUM($H222:L222),'England+Wales COVID data'!$D$17)</f>
        <v>3006776</v>
      </c>
      <c r="N222">
        <f>MIN($G222-SUM($H222:M222),'England+Wales COVID data'!$D$16)</f>
        <v>3234026</v>
      </c>
      <c r="O222">
        <f>MIN($G222-SUM($H222:N222),'England+Wales COVID data'!$D$15)</f>
        <v>3785564</v>
      </c>
      <c r="P222">
        <f>MIN($G222-SUM($H222:O222),'England+Wales COVID data'!$D$14)</f>
        <v>4137131</v>
      </c>
      <c r="Q222">
        <f>MIN($G222-SUM($H222:P222),'England+Wales COVID data'!$D$13)</f>
        <v>4005397</v>
      </c>
      <c r="R222">
        <f>MIN($G222-SUM($H222:Q222),'England+Wales COVID data'!$D$12)</f>
        <v>3559955</v>
      </c>
      <c r="S222">
        <f>MIN($G222-SUM($H222:R222),'England+Wales COVID data'!$D$11)</f>
        <v>20681</v>
      </c>
      <c r="T222">
        <f>MIN($G222-SUM($H222:S222),'England+Wales COVID data'!$D$10)</f>
        <v>0</v>
      </c>
      <c r="U222">
        <f>MIN($G222-SUM($H222:T222),'England+Wales COVID data'!$D$9)</f>
        <v>0</v>
      </c>
      <c r="V222">
        <f>MIN($G222-SUM($H222:U222),'England+Wales COVID data'!$D$8)</f>
        <v>0</v>
      </c>
      <c r="W222">
        <f>MIN($G222-SUM($H222:V222),'England+Wales COVID data'!$D$7)</f>
        <v>0</v>
      </c>
      <c r="X222">
        <f>MIN($G222-SUM($H222:W222),'England+Wales COVID data'!$D$6)</f>
        <v>0</v>
      </c>
      <c r="Y222">
        <f>MIN($G222-SUM($H222:X222),'England+Wales COVID data'!$D$5)</f>
        <v>0</v>
      </c>
      <c r="Z222">
        <f>MIN($G222-SUM($H222:Y222),'England+Wales COVID data'!$D$4)</f>
        <v>0</v>
      </c>
      <c r="AA222">
        <f>MIN($G222-SUM($H222:Z222),'England+Wales COVID data'!$D$3)</f>
        <v>0</v>
      </c>
      <c r="AB222">
        <f t="shared" si="93"/>
        <v>29574000</v>
      </c>
      <c r="AC222">
        <f t="shared" ca="1" si="94"/>
        <v>502511.05</v>
      </c>
      <c r="AD222">
        <f t="shared" ca="1" si="95"/>
        <v>872515.14999999991</v>
      </c>
      <c r="AE222">
        <f t="shared" ca="1" si="96"/>
        <v>1417207.15</v>
      </c>
      <c r="AF222">
        <f t="shared" ca="1" si="97"/>
        <v>1885868.75</v>
      </c>
      <c r="AG222">
        <f t="shared" ca="1" si="98"/>
        <v>2755144.4</v>
      </c>
      <c r="AH222">
        <f t="shared" ca="1" si="99"/>
        <v>2856437.1999999997</v>
      </c>
      <c r="AI222">
        <f t="shared" ca="1" si="100"/>
        <v>3072324.6999999997</v>
      </c>
      <c r="AJ222">
        <f t="shared" ca="1" si="101"/>
        <v>3596285.8</v>
      </c>
      <c r="AK222">
        <f t="shared" ca="1" si="102"/>
        <v>3930274.4499999997</v>
      </c>
      <c r="AL222">
        <f t="shared" ca="1" si="103"/>
        <v>3805127.15</v>
      </c>
      <c r="AM222">
        <f t="shared" ca="1" si="104"/>
        <v>409104.19999999995</v>
      </c>
      <c r="AN222">
        <f t="shared" ca="1" si="105"/>
        <v>0</v>
      </c>
      <c r="AO222">
        <f t="shared" ca="1" si="106"/>
        <v>0</v>
      </c>
      <c r="AP222">
        <f t="shared" ca="1" si="107"/>
        <v>0</v>
      </c>
      <c r="AQ222">
        <f t="shared" ca="1" si="108"/>
        <v>0</v>
      </c>
      <c r="AR222">
        <f t="shared" ca="1" si="109"/>
        <v>0</v>
      </c>
      <c r="AS222">
        <f t="shared" ca="1" si="110"/>
        <v>0</v>
      </c>
      <c r="AT222">
        <f t="shared" ca="1" si="111"/>
        <v>0</v>
      </c>
      <c r="AU222">
        <f t="shared" ca="1" si="112"/>
        <v>0</v>
      </c>
      <c r="AV222">
        <f t="shared" ca="1" si="113"/>
        <v>0</v>
      </c>
      <c r="AW222">
        <f t="shared" ca="1" si="114"/>
        <v>25102799.999999996</v>
      </c>
      <c r="AX222">
        <f ca="1">('England+Wales COVID data'!$G$22*AC222/'England+Wales COVID data'!$D$22)</f>
        <v>13806.349999999999</v>
      </c>
      <c r="AY222">
        <f ca="1">('England+Wales COVID data'!$G$21*AD222/'England+Wales COVID data'!$D$21)</f>
        <v>13154.65</v>
      </c>
      <c r="AZ222">
        <f ca="1">('England+Wales COVID data'!$G$20*AE222/'England+Wales COVID data'!$D$20)</f>
        <v>12379.449999999999</v>
      </c>
      <c r="BA222">
        <f ca="1">('England+Wales COVID data'!$G$19*AF222/'England+Wales COVID data'!$D$19)</f>
        <v>8835.9500000000007</v>
      </c>
      <c r="BB222">
        <f ca="1">('England+Wales COVID data'!$G$18*AG222/'England+Wales COVID data'!$D$18)</f>
        <v>6117.0499999999993</v>
      </c>
      <c r="BC222">
        <f ca="1">('England+Wales COVID data'!$G$17*AH222/'England+Wales COVID data'!$D$17)</f>
        <v>3663.2</v>
      </c>
      <c r="BD222">
        <f ca="1">('England+Wales COVID data'!$G$16*AI222/'England+Wales COVID data'!$D$16)</f>
        <v>2598.2499999999995</v>
      </c>
      <c r="BE222">
        <f ca="1">('England+Wales COVID data'!$G$15*AJ222/'England+Wales COVID data'!$D$15)</f>
        <v>1789.8</v>
      </c>
      <c r="BF222">
        <f ca="1">('England+Wales COVID data'!$G$14*AK222/'England+Wales COVID data'!$D$14)</f>
        <v>1047.8499999999999</v>
      </c>
      <c r="BG222">
        <f ca="1">('England+Wales COVID data'!$G$13*AL222/'England+Wales COVID data'!$D$13)</f>
        <v>573.79999999999995</v>
      </c>
      <c r="BH222">
        <f ca="1">('England+Wales COVID data'!$G$12*AM222/'England+Wales COVID data'!$D$12)</f>
        <v>37.233549525204666</v>
      </c>
      <c r="BI222">
        <f ca="1">('England+Wales COVID data'!$G$11*AN222/'England+Wales COVID data'!$D$11)</f>
        <v>0</v>
      </c>
      <c r="BJ222">
        <f ca="1">('England+Wales COVID data'!$G$10*AO222/'England+Wales COVID data'!$D$10)</f>
        <v>0</v>
      </c>
      <c r="BK222">
        <f ca="1">('England+Wales COVID data'!$G$9*AP222/'England+Wales COVID data'!$D$9)</f>
        <v>0</v>
      </c>
      <c r="BL222">
        <f ca="1">('England+Wales COVID data'!$G$8*AQ222/'England+Wales COVID data'!$D$8)</f>
        <v>0</v>
      </c>
      <c r="BM222">
        <f ca="1">('England+Wales COVID data'!$G$7*AR222/'England+Wales COVID data'!$D$7)</f>
        <v>0</v>
      </c>
      <c r="BN222">
        <f ca="1">('England+Wales COVID data'!$G$6*AS222/'England+Wales COVID data'!$D$6)</f>
        <v>0</v>
      </c>
      <c r="BO222">
        <f ca="1">('England+Wales COVID data'!$G$5*AT222/'England+Wales COVID data'!$D$5)</f>
        <v>0</v>
      </c>
      <c r="BP222">
        <f ca="1">('England+Wales COVID data'!$G$4*AU222/'England+Wales COVID data'!$D$4)</f>
        <v>0</v>
      </c>
      <c r="BQ222">
        <f ca="1">('England+Wales COVID data'!$G$3*AV222/'England+Wales COVID data'!$D$3)</f>
        <v>0</v>
      </c>
      <c r="BR222">
        <f t="shared" ca="1" si="115"/>
        <v>64003.583549525203</v>
      </c>
      <c r="BS222">
        <f>100*AB222/'England+Wales COVID data'!$D$23</f>
        <v>50.027227065436932</v>
      </c>
      <c r="BT222">
        <f ca="1">100*BR222/'England+Wales COVID data'!$G$23</f>
        <v>94.056524144023641</v>
      </c>
    </row>
    <row r="223" spans="4:72" x14ac:dyDescent="0.4">
      <c r="D223" s="7">
        <f t="shared" si="116"/>
        <v>44393</v>
      </c>
      <c r="E223" s="1">
        <v>220</v>
      </c>
      <c r="F223" s="1">
        <f t="shared" si="117"/>
        <v>150000</v>
      </c>
      <c r="G223">
        <f>SUM($F$3:F222)</f>
        <v>29724000</v>
      </c>
      <c r="H223">
        <f>MIN(G223,'England+Wales COVID data'!$D$22)</f>
        <v>528959</v>
      </c>
      <c r="I223">
        <f>MIN(G223-SUM(H223),'England+Wales COVID data'!$D$21)</f>
        <v>918437</v>
      </c>
      <c r="J223">
        <f>MIN($G223-SUM($H223:I223),'England+Wales COVID data'!$D$20)</f>
        <v>1491797</v>
      </c>
      <c r="K223">
        <f>MIN($G223-SUM($H223:J223),'England+Wales COVID data'!$D$19)</f>
        <v>1985125</v>
      </c>
      <c r="L223">
        <f>MIN($G223-SUM($H223:K223),'England+Wales COVID data'!$D$18)</f>
        <v>2900152</v>
      </c>
      <c r="M223">
        <f>MIN($G223-SUM($H223:L223),'England+Wales COVID data'!$D$17)</f>
        <v>3006776</v>
      </c>
      <c r="N223">
        <f>MIN($G223-SUM($H223:M223),'England+Wales COVID data'!$D$16)</f>
        <v>3234026</v>
      </c>
      <c r="O223">
        <f>MIN($G223-SUM($H223:N223),'England+Wales COVID data'!$D$15)</f>
        <v>3785564</v>
      </c>
      <c r="P223">
        <f>MIN($G223-SUM($H223:O223),'England+Wales COVID data'!$D$14)</f>
        <v>4137131</v>
      </c>
      <c r="Q223">
        <f>MIN($G223-SUM($H223:P223),'England+Wales COVID data'!$D$13)</f>
        <v>4005397</v>
      </c>
      <c r="R223">
        <f>MIN($G223-SUM($H223:Q223),'England+Wales COVID data'!$D$12)</f>
        <v>3559955</v>
      </c>
      <c r="S223">
        <f>MIN($G223-SUM($H223:R223),'England+Wales COVID data'!$D$11)</f>
        <v>170681</v>
      </c>
      <c r="T223">
        <f>MIN($G223-SUM($H223:S223),'England+Wales COVID data'!$D$10)</f>
        <v>0</v>
      </c>
      <c r="U223">
        <f>MIN($G223-SUM($H223:T223),'England+Wales COVID data'!$D$9)</f>
        <v>0</v>
      </c>
      <c r="V223">
        <f>MIN($G223-SUM($H223:U223),'England+Wales COVID data'!$D$8)</f>
        <v>0</v>
      </c>
      <c r="W223">
        <f>MIN($G223-SUM($H223:V223),'England+Wales COVID data'!$D$7)</f>
        <v>0</v>
      </c>
      <c r="X223">
        <f>MIN($G223-SUM($H223:W223),'England+Wales COVID data'!$D$6)</f>
        <v>0</v>
      </c>
      <c r="Y223">
        <f>MIN($G223-SUM($H223:X223),'England+Wales COVID data'!$D$5)</f>
        <v>0</v>
      </c>
      <c r="Z223">
        <f>MIN($G223-SUM($H223:Y223),'England+Wales COVID data'!$D$4)</f>
        <v>0</v>
      </c>
      <c r="AA223">
        <f>MIN($G223-SUM($H223:Z223),'England+Wales COVID data'!$D$3)</f>
        <v>0</v>
      </c>
      <c r="AB223">
        <f t="shared" si="93"/>
        <v>29724000</v>
      </c>
      <c r="AC223">
        <f t="shared" ca="1" si="94"/>
        <v>502511.05</v>
      </c>
      <c r="AD223">
        <f t="shared" ca="1" si="95"/>
        <v>872515.14999999991</v>
      </c>
      <c r="AE223">
        <f t="shared" ca="1" si="96"/>
        <v>1417207.15</v>
      </c>
      <c r="AF223">
        <f t="shared" ca="1" si="97"/>
        <v>1885868.75</v>
      </c>
      <c r="AG223">
        <f t="shared" ca="1" si="98"/>
        <v>2755144.4</v>
      </c>
      <c r="AH223">
        <f t="shared" ca="1" si="99"/>
        <v>2856437.1999999997</v>
      </c>
      <c r="AI223">
        <f t="shared" ca="1" si="100"/>
        <v>3072324.6999999997</v>
      </c>
      <c r="AJ223">
        <f t="shared" ca="1" si="101"/>
        <v>3596285.8</v>
      </c>
      <c r="AK223">
        <f t="shared" ca="1" si="102"/>
        <v>3930274.4499999997</v>
      </c>
      <c r="AL223">
        <f t="shared" ca="1" si="103"/>
        <v>3805127.15</v>
      </c>
      <c r="AM223">
        <f t="shared" ca="1" si="104"/>
        <v>551604.19999999995</v>
      </c>
      <c r="AN223">
        <f t="shared" ca="1" si="105"/>
        <v>0</v>
      </c>
      <c r="AO223">
        <f t="shared" ca="1" si="106"/>
        <v>0</v>
      </c>
      <c r="AP223">
        <f t="shared" ca="1" si="107"/>
        <v>0</v>
      </c>
      <c r="AQ223">
        <f t="shared" ca="1" si="108"/>
        <v>0</v>
      </c>
      <c r="AR223">
        <f t="shared" ca="1" si="109"/>
        <v>0</v>
      </c>
      <c r="AS223">
        <f t="shared" ca="1" si="110"/>
        <v>0</v>
      </c>
      <c r="AT223">
        <f t="shared" ca="1" si="111"/>
        <v>0</v>
      </c>
      <c r="AU223">
        <f t="shared" ca="1" si="112"/>
        <v>0</v>
      </c>
      <c r="AV223">
        <f t="shared" ca="1" si="113"/>
        <v>0</v>
      </c>
      <c r="AW223">
        <f t="shared" ca="1" si="114"/>
        <v>25245299.999999996</v>
      </c>
      <c r="AX223">
        <f ca="1">('England+Wales COVID data'!$G$22*AC223/'England+Wales COVID data'!$D$22)</f>
        <v>13806.349999999999</v>
      </c>
      <c r="AY223">
        <f ca="1">('England+Wales COVID data'!$G$21*AD223/'England+Wales COVID data'!$D$21)</f>
        <v>13154.65</v>
      </c>
      <c r="AZ223">
        <f ca="1">('England+Wales COVID data'!$G$20*AE223/'England+Wales COVID data'!$D$20)</f>
        <v>12379.449999999999</v>
      </c>
      <c r="BA223">
        <f ca="1">('England+Wales COVID data'!$G$19*AF223/'England+Wales COVID data'!$D$19)</f>
        <v>8835.9500000000007</v>
      </c>
      <c r="BB223">
        <f ca="1">('England+Wales COVID data'!$G$18*AG223/'England+Wales COVID data'!$D$18)</f>
        <v>6117.0499999999993</v>
      </c>
      <c r="BC223">
        <f ca="1">('England+Wales COVID data'!$G$17*AH223/'England+Wales COVID data'!$D$17)</f>
        <v>3663.2</v>
      </c>
      <c r="BD223">
        <f ca="1">('England+Wales COVID data'!$G$16*AI223/'England+Wales COVID data'!$D$16)</f>
        <v>2598.2499999999995</v>
      </c>
      <c r="BE223">
        <f ca="1">('England+Wales COVID data'!$G$15*AJ223/'England+Wales COVID data'!$D$15)</f>
        <v>1789.8</v>
      </c>
      <c r="BF223">
        <f ca="1">('England+Wales COVID data'!$G$14*AK223/'England+Wales COVID data'!$D$14)</f>
        <v>1047.8499999999999</v>
      </c>
      <c r="BG223">
        <f ca="1">('England+Wales COVID data'!$G$13*AL223/'England+Wales COVID data'!$D$13)</f>
        <v>573.79999999999995</v>
      </c>
      <c r="BH223">
        <f ca="1">('England+Wales COVID data'!$G$12*AM223/'England+Wales COVID data'!$D$12)</f>
        <v>50.202814586139425</v>
      </c>
      <c r="BI223">
        <f ca="1">('England+Wales COVID data'!$G$11*AN223/'England+Wales COVID data'!$D$11)</f>
        <v>0</v>
      </c>
      <c r="BJ223">
        <f ca="1">('England+Wales COVID data'!$G$10*AO223/'England+Wales COVID data'!$D$10)</f>
        <v>0</v>
      </c>
      <c r="BK223">
        <f ca="1">('England+Wales COVID data'!$G$9*AP223/'England+Wales COVID data'!$D$9)</f>
        <v>0</v>
      </c>
      <c r="BL223">
        <f ca="1">('England+Wales COVID data'!$G$8*AQ223/'England+Wales COVID data'!$D$8)</f>
        <v>0</v>
      </c>
      <c r="BM223">
        <f ca="1">('England+Wales COVID data'!$G$7*AR223/'England+Wales COVID data'!$D$7)</f>
        <v>0</v>
      </c>
      <c r="BN223">
        <f ca="1">('England+Wales COVID data'!$G$6*AS223/'England+Wales COVID data'!$D$6)</f>
        <v>0</v>
      </c>
      <c r="BO223">
        <f ca="1">('England+Wales COVID data'!$G$5*AT223/'England+Wales COVID data'!$D$5)</f>
        <v>0</v>
      </c>
      <c r="BP223">
        <f ca="1">('England+Wales COVID data'!$G$4*AU223/'England+Wales COVID data'!$D$4)</f>
        <v>0</v>
      </c>
      <c r="BQ223">
        <f ca="1">('England+Wales COVID data'!$G$3*AV223/'England+Wales COVID data'!$D$3)</f>
        <v>0</v>
      </c>
      <c r="BR223">
        <f t="shared" ca="1" si="115"/>
        <v>64016.552814586139</v>
      </c>
      <c r="BS223">
        <f>100*AB223/'England+Wales COVID data'!$D$23</f>
        <v>50.280966297864587</v>
      </c>
      <c r="BT223">
        <f ca="1">100*BR223/'England+Wales COVID data'!$G$23</f>
        <v>94.075583139234269</v>
      </c>
    </row>
    <row r="224" spans="4:72" x14ac:dyDescent="0.4">
      <c r="D224" s="7">
        <f t="shared" si="116"/>
        <v>44394</v>
      </c>
      <c r="E224" s="1">
        <v>221</v>
      </c>
      <c r="F224" s="1">
        <f t="shared" si="117"/>
        <v>150000</v>
      </c>
      <c r="G224">
        <f>SUM($F$3:F223)</f>
        <v>29874000</v>
      </c>
      <c r="H224">
        <f>MIN(G224,'England+Wales COVID data'!$D$22)</f>
        <v>528959</v>
      </c>
      <c r="I224">
        <f>MIN(G224-SUM(H224),'England+Wales COVID data'!$D$21)</f>
        <v>918437</v>
      </c>
      <c r="J224">
        <f>MIN($G224-SUM($H224:I224),'England+Wales COVID data'!$D$20)</f>
        <v>1491797</v>
      </c>
      <c r="K224">
        <f>MIN($G224-SUM($H224:J224),'England+Wales COVID data'!$D$19)</f>
        <v>1985125</v>
      </c>
      <c r="L224">
        <f>MIN($G224-SUM($H224:K224),'England+Wales COVID data'!$D$18)</f>
        <v>2900152</v>
      </c>
      <c r="M224">
        <f>MIN($G224-SUM($H224:L224),'England+Wales COVID data'!$D$17)</f>
        <v>3006776</v>
      </c>
      <c r="N224">
        <f>MIN($G224-SUM($H224:M224),'England+Wales COVID data'!$D$16)</f>
        <v>3234026</v>
      </c>
      <c r="O224">
        <f>MIN($G224-SUM($H224:N224),'England+Wales COVID data'!$D$15)</f>
        <v>3785564</v>
      </c>
      <c r="P224">
        <f>MIN($G224-SUM($H224:O224),'England+Wales COVID data'!$D$14)</f>
        <v>4137131</v>
      </c>
      <c r="Q224">
        <f>MIN($G224-SUM($H224:P224),'England+Wales COVID data'!$D$13)</f>
        <v>4005397</v>
      </c>
      <c r="R224">
        <f>MIN($G224-SUM($H224:Q224),'England+Wales COVID data'!$D$12)</f>
        <v>3559955</v>
      </c>
      <c r="S224">
        <f>MIN($G224-SUM($H224:R224),'England+Wales COVID data'!$D$11)</f>
        <v>320681</v>
      </c>
      <c r="T224">
        <f>MIN($G224-SUM($H224:S224),'England+Wales COVID data'!$D$10)</f>
        <v>0</v>
      </c>
      <c r="U224">
        <f>MIN($G224-SUM($H224:T224),'England+Wales COVID data'!$D$9)</f>
        <v>0</v>
      </c>
      <c r="V224">
        <f>MIN($G224-SUM($H224:U224),'England+Wales COVID data'!$D$8)</f>
        <v>0</v>
      </c>
      <c r="W224">
        <f>MIN($G224-SUM($H224:V224),'England+Wales COVID data'!$D$7)</f>
        <v>0</v>
      </c>
      <c r="X224">
        <f>MIN($G224-SUM($H224:W224),'England+Wales COVID data'!$D$6)</f>
        <v>0</v>
      </c>
      <c r="Y224">
        <f>MIN($G224-SUM($H224:X224),'England+Wales COVID data'!$D$5)</f>
        <v>0</v>
      </c>
      <c r="Z224">
        <f>MIN($G224-SUM($H224:Y224),'England+Wales COVID data'!$D$4)</f>
        <v>0</v>
      </c>
      <c r="AA224">
        <f>MIN($G224-SUM($H224:Z224),'England+Wales COVID data'!$D$3)</f>
        <v>0</v>
      </c>
      <c r="AB224">
        <f t="shared" si="93"/>
        <v>29874000</v>
      </c>
      <c r="AC224">
        <f t="shared" ca="1" si="94"/>
        <v>502511.05</v>
      </c>
      <c r="AD224">
        <f t="shared" ca="1" si="95"/>
        <v>872515.14999999991</v>
      </c>
      <c r="AE224">
        <f t="shared" ca="1" si="96"/>
        <v>1417207.15</v>
      </c>
      <c r="AF224">
        <f t="shared" ca="1" si="97"/>
        <v>1885868.75</v>
      </c>
      <c r="AG224">
        <f t="shared" ca="1" si="98"/>
        <v>2755144.4</v>
      </c>
      <c r="AH224">
        <f t="shared" ca="1" si="99"/>
        <v>2856437.1999999997</v>
      </c>
      <c r="AI224">
        <f t="shared" ca="1" si="100"/>
        <v>3072324.6999999997</v>
      </c>
      <c r="AJ224">
        <f t="shared" ca="1" si="101"/>
        <v>3596285.8</v>
      </c>
      <c r="AK224">
        <f t="shared" ca="1" si="102"/>
        <v>3930274.4499999997</v>
      </c>
      <c r="AL224">
        <f t="shared" ca="1" si="103"/>
        <v>3805127.15</v>
      </c>
      <c r="AM224">
        <f t="shared" ca="1" si="104"/>
        <v>694104.2</v>
      </c>
      <c r="AN224">
        <f t="shared" ca="1" si="105"/>
        <v>0</v>
      </c>
      <c r="AO224">
        <f t="shared" ca="1" si="106"/>
        <v>0</v>
      </c>
      <c r="AP224">
        <f t="shared" ca="1" si="107"/>
        <v>0</v>
      </c>
      <c r="AQ224">
        <f t="shared" ca="1" si="108"/>
        <v>0</v>
      </c>
      <c r="AR224">
        <f t="shared" ca="1" si="109"/>
        <v>0</v>
      </c>
      <c r="AS224">
        <f t="shared" ca="1" si="110"/>
        <v>0</v>
      </c>
      <c r="AT224">
        <f t="shared" ca="1" si="111"/>
        <v>0</v>
      </c>
      <c r="AU224">
        <f t="shared" ca="1" si="112"/>
        <v>0</v>
      </c>
      <c r="AV224">
        <f t="shared" ca="1" si="113"/>
        <v>0</v>
      </c>
      <c r="AW224">
        <f t="shared" ca="1" si="114"/>
        <v>25387799.999999996</v>
      </c>
      <c r="AX224">
        <f ca="1">('England+Wales COVID data'!$G$22*AC224/'England+Wales COVID data'!$D$22)</f>
        <v>13806.349999999999</v>
      </c>
      <c r="AY224">
        <f ca="1">('England+Wales COVID data'!$G$21*AD224/'England+Wales COVID data'!$D$21)</f>
        <v>13154.65</v>
      </c>
      <c r="AZ224">
        <f ca="1">('England+Wales COVID data'!$G$20*AE224/'England+Wales COVID data'!$D$20)</f>
        <v>12379.449999999999</v>
      </c>
      <c r="BA224">
        <f ca="1">('England+Wales COVID data'!$G$19*AF224/'England+Wales COVID data'!$D$19)</f>
        <v>8835.9500000000007</v>
      </c>
      <c r="BB224">
        <f ca="1">('England+Wales COVID data'!$G$18*AG224/'England+Wales COVID data'!$D$18)</f>
        <v>6117.0499999999993</v>
      </c>
      <c r="BC224">
        <f ca="1">('England+Wales COVID data'!$G$17*AH224/'England+Wales COVID data'!$D$17)</f>
        <v>3663.2</v>
      </c>
      <c r="BD224">
        <f ca="1">('England+Wales COVID data'!$G$16*AI224/'England+Wales COVID data'!$D$16)</f>
        <v>2598.2499999999995</v>
      </c>
      <c r="BE224">
        <f ca="1">('England+Wales COVID data'!$G$15*AJ224/'England+Wales COVID data'!$D$15)</f>
        <v>1789.8</v>
      </c>
      <c r="BF224">
        <f ca="1">('England+Wales COVID data'!$G$14*AK224/'England+Wales COVID data'!$D$14)</f>
        <v>1047.8499999999999</v>
      </c>
      <c r="BG224">
        <f ca="1">('England+Wales COVID data'!$G$13*AL224/'England+Wales COVID data'!$D$13)</f>
        <v>573.79999999999995</v>
      </c>
      <c r="BH224">
        <f ca="1">('England+Wales COVID data'!$G$12*AM224/'England+Wales COVID data'!$D$12)</f>
        <v>63.172079647074185</v>
      </c>
      <c r="BI224">
        <f ca="1">('England+Wales COVID data'!$G$11*AN224/'England+Wales COVID data'!$D$11)</f>
        <v>0</v>
      </c>
      <c r="BJ224">
        <f ca="1">('England+Wales COVID data'!$G$10*AO224/'England+Wales COVID data'!$D$10)</f>
        <v>0</v>
      </c>
      <c r="BK224">
        <f ca="1">('England+Wales COVID data'!$G$9*AP224/'England+Wales COVID data'!$D$9)</f>
        <v>0</v>
      </c>
      <c r="BL224">
        <f ca="1">('England+Wales COVID data'!$G$8*AQ224/'England+Wales COVID data'!$D$8)</f>
        <v>0</v>
      </c>
      <c r="BM224">
        <f ca="1">('England+Wales COVID data'!$G$7*AR224/'England+Wales COVID data'!$D$7)</f>
        <v>0</v>
      </c>
      <c r="BN224">
        <f ca="1">('England+Wales COVID data'!$G$6*AS224/'England+Wales COVID data'!$D$6)</f>
        <v>0</v>
      </c>
      <c r="BO224">
        <f ca="1">('England+Wales COVID data'!$G$5*AT224/'England+Wales COVID data'!$D$5)</f>
        <v>0</v>
      </c>
      <c r="BP224">
        <f ca="1">('England+Wales COVID data'!$G$4*AU224/'England+Wales COVID data'!$D$4)</f>
        <v>0</v>
      </c>
      <c r="BQ224">
        <f ca="1">('England+Wales COVID data'!$G$3*AV224/'England+Wales COVID data'!$D$3)</f>
        <v>0</v>
      </c>
      <c r="BR224">
        <f t="shared" ca="1" si="115"/>
        <v>64029.522079647075</v>
      </c>
      <c r="BS224">
        <f>100*AB224/'England+Wales COVID data'!$D$23</f>
        <v>50.534705530292243</v>
      </c>
      <c r="BT224">
        <f ca="1">100*BR224/'England+Wales COVID data'!$G$23</f>
        <v>94.094642134444911</v>
      </c>
    </row>
    <row r="225" spans="4:72" x14ac:dyDescent="0.4">
      <c r="D225" s="7">
        <f t="shared" si="116"/>
        <v>44395</v>
      </c>
      <c r="E225" s="1">
        <v>222</v>
      </c>
      <c r="F225" s="1">
        <f t="shared" si="117"/>
        <v>150000</v>
      </c>
      <c r="G225">
        <f>SUM($F$3:F224)</f>
        <v>30024000</v>
      </c>
      <c r="H225">
        <f>MIN(G225,'England+Wales COVID data'!$D$22)</f>
        <v>528959</v>
      </c>
      <c r="I225">
        <f>MIN(G225-SUM(H225),'England+Wales COVID data'!$D$21)</f>
        <v>918437</v>
      </c>
      <c r="J225">
        <f>MIN($G225-SUM($H225:I225),'England+Wales COVID data'!$D$20)</f>
        <v>1491797</v>
      </c>
      <c r="K225">
        <f>MIN($G225-SUM($H225:J225),'England+Wales COVID data'!$D$19)</f>
        <v>1985125</v>
      </c>
      <c r="L225">
        <f>MIN($G225-SUM($H225:K225),'England+Wales COVID data'!$D$18)</f>
        <v>2900152</v>
      </c>
      <c r="M225">
        <f>MIN($G225-SUM($H225:L225),'England+Wales COVID data'!$D$17)</f>
        <v>3006776</v>
      </c>
      <c r="N225">
        <f>MIN($G225-SUM($H225:M225),'England+Wales COVID data'!$D$16)</f>
        <v>3234026</v>
      </c>
      <c r="O225">
        <f>MIN($G225-SUM($H225:N225),'England+Wales COVID data'!$D$15)</f>
        <v>3785564</v>
      </c>
      <c r="P225">
        <f>MIN($G225-SUM($H225:O225),'England+Wales COVID data'!$D$14)</f>
        <v>4137131</v>
      </c>
      <c r="Q225">
        <f>MIN($G225-SUM($H225:P225),'England+Wales COVID data'!$D$13)</f>
        <v>4005397</v>
      </c>
      <c r="R225">
        <f>MIN($G225-SUM($H225:Q225),'England+Wales COVID data'!$D$12)</f>
        <v>3559955</v>
      </c>
      <c r="S225">
        <f>MIN($G225-SUM($H225:R225),'England+Wales COVID data'!$D$11)</f>
        <v>470681</v>
      </c>
      <c r="T225">
        <f>MIN($G225-SUM($H225:S225),'England+Wales COVID data'!$D$10)</f>
        <v>0</v>
      </c>
      <c r="U225">
        <f>MIN($G225-SUM($H225:T225),'England+Wales COVID data'!$D$9)</f>
        <v>0</v>
      </c>
      <c r="V225">
        <f>MIN($G225-SUM($H225:U225),'England+Wales COVID data'!$D$8)</f>
        <v>0</v>
      </c>
      <c r="W225">
        <f>MIN($G225-SUM($H225:V225),'England+Wales COVID data'!$D$7)</f>
        <v>0</v>
      </c>
      <c r="X225">
        <f>MIN($G225-SUM($H225:W225),'England+Wales COVID data'!$D$6)</f>
        <v>0</v>
      </c>
      <c r="Y225">
        <f>MIN($G225-SUM($H225:X225),'England+Wales COVID data'!$D$5)</f>
        <v>0</v>
      </c>
      <c r="Z225">
        <f>MIN($G225-SUM($H225:Y225),'England+Wales COVID data'!$D$4)</f>
        <v>0</v>
      </c>
      <c r="AA225">
        <f>MIN($G225-SUM($H225:Z225),'England+Wales COVID data'!$D$3)</f>
        <v>0</v>
      </c>
      <c r="AB225">
        <f t="shared" si="93"/>
        <v>30024000</v>
      </c>
      <c r="AC225">
        <f t="shared" ca="1" si="94"/>
        <v>502511.05</v>
      </c>
      <c r="AD225">
        <f t="shared" ca="1" si="95"/>
        <v>872515.14999999991</v>
      </c>
      <c r="AE225">
        <f t="shared" ca="1" si="96"/>
        <v>1417207.15</v>
      </c>
      <c r="AF225">
        <f t="shared" ca="1" si="97"/>
        <v>1885868.75</v>
      </c>
      <c r="AG225">
        <f t="shared" ca="1" si="98"/>
        <v>2755144.4</v>
      </c>
      <c r="AH225">
        <f t="shared" ca="1" si="99"/>
        <v>2856437.1999999997</v>
      </c>
      <c r="AI225">
        <f t="shared" ca="1" si="100"/>
        <v>3072324.6999999997</v>
      </c>
      <c r="AJ225">
        <f t="shared" ca="1" si="101"/>
        <v>3596285.8</v>
      </c>
      <c r="AK225">
        <f t="shared" ca="1" si="102"/>
        <v>3930274.4499999997</v>
      </c>
      <c r="AL225">
        <f t="shared" ca="1" si="103"/>
        <v>3805127.15</v>
      </c>
      <c r="AM225">
        <f t="shared" ca="1" si="104"/>
        <v>836604.2</v>
      </c>
      <c r="AN225">
        <f t="shared" ca="1" si="105"/>
        <v>0</v>
      </c>
      <c r="AO225">
        <f t="shared" ca="1" si="106"/>
        <v>0</v>
      </c>
      <c r="AP225">
        <f t="shared" ca="1" si="107"/>
        <v>0</v>
      </c>
      <c r="AQ225">
        <f t="shared" ca="1" si="108"/>
        <v>0</v>
      </c>
      <c r="AR225">
        <f t="shared" ca="1" si="109"/>
        <v>0</v>
      </c>
      <c r="AS225">
        <f t="shared" ca="1" si="110"/>
        <v>0</v>
      </c>
      <c r="AT225">
        <f t="shared" ca="1" si="111"/>
        <v>0</v>
      </c>
      <c r="AU225">
        <f t="shared" ca="1" si="112"/>
        <v>0</v>
      </c>
      <c r="AV225">
        <f t="shared" ca="1" si="113"/>
        <v>0</v>
      </c>
      <c r="AW225">
        <f t="shared" ca="1" si="114"/>
        <v>25530299.999999996</v>
      </c>
      <c r="AX225">
        <f ca="1">('England+Wales COVID data'!$G$22*AC225/'England+Wales COVID data'!$D$22)</f>
        <v>13806.349999999999</v>
      </c>
      <c r="AY225">
        <f ca="1">('England+Wales COVID data'!$G$21*AD225/'England+Wales COVID data'!$D$21)</f>
        <v>13154.65</v>
      </c>
      <c r="AZ225">
        <f ca="1">('England+Wales COVID data'!$G$20*AE225/'England+Wales COVID data'!$D$20)</f>
        <v>12379.449999999999</v>
      </c>
      <c r="BA225">
        <f ca="1">('England+Wales COVID data'!$G$19*AF225/'England+Wales COVID data'!$D$19)</f>
        <v>8835.9500000000007</v>
      </c>
      <c r="BB225">
        <f ca="1">('England+Wales COVID data'!$G$18*AG225/'England+Wales COVID data'!$D$18)</f>
        <v>6117.0499999999993</v>
      </c>
      <c r="BC225">
        <f ca="1">('England+Wales COVID data'!$G$17*AH225/'England+Wales COVID data'!$D$17)</f>
        <v>3663.2</v>
      </c>
      <c r="BD225">
        <f ca="1">('England+Wales COVID data'!$G$16*AI225/'England+Wales COVID data'!$D$16)</f>
        <v>2598.2499999999995</v>
      </c>
      <c r="BE225">
        <f ca="1">('England+Wales COVID data'!$G$15*AJ225/'England+Wales COVID data'!$D$15)</f>
        <v>1789.8</v>
      </c>
      <c r="BF225">
        <f ca="1">('England+Wales COVID data'!$G$14*AK225/'England+Wales COVID data'!$D$14)</f>
        <v>1047.8499999999999</v>
      </c>
      <c r="BG225">
        <f ca="1">('England+Wales COVID data'!$G$13*AL225/'England+Wales COVID data'!$D$13)</f>
        <v>573.79999999999995</v>
      </c>
      <c r="BH225">
        <f ca="1">('England+Wales COVID data'!$G$12*AM225/'England+Wales COVID data'!$D$12)</f>
        <v>76.141344708008958</v>
      </c>
      <c r="BI225">
        <f ca="1">('England+Wales COVID data'!$G$11*AN225/'England+Wales COVID data'!$D$11)</f>
        <v>0</v>
      </c>
      <c r="BJ225">
        <f ca="1">('England+Wales COVID data'!$G$10*AO225/'England+Wales COVID data'!$D$10)</f>
        <v>0</v>
      </c>
      <c r="BK225">
        <f ca="1">('England+Wales COVID data'!$G$9*AP225/'England+Wales COVID data'!$D$9)</f>
        <v>0</v>
      </c>
      <c r="BL225">
        <f ca="1">('England+Wales COVID data'!$G$8*AQ225/'England+Wales COVID data'!$D$8)</f>
        <v>0</v>
      </c>
      <c r="BM225">
        <f ca="1">('England+Wales COVID data'!$G$7*AR225/'England+Wales COVID data'!$D$7)</f>
        <v>0</v>
      </c>
      <c r="BN225">
        <f ca="1">('England+Wales COVID data'!$G$6*AS225/'England+Wales COVID data'!$D$6)</f>
        <v>0</v>
      </c>
      <c r="BO225">
        <f ca="1">('England+Wales COVID data'!$G$5*AT225/'England+Wales COVID data'!$D$5)</f>
        <v>0</v>
      </c>
      <c r="BP225">
        <f ca="1">('England+Wales COVID data'!$G$4*AU225/'England+Wales COVID data'!$D$4)</f>
        <v>0</v>
      </c>
      <c r="BQ225">
        <f ca="1">('England+Wales COVID data'!$G$3*AV225/'England+Wales COVID data'!$D$3)</f>
        <v>0</v>
      </c>
      <c r="BR225">
        <f t="shared" ca="1" si="115"/>
        <v>64042.491344708011</v>
      </c>
      <c r="BS225">
        <f>100*AB225/'England+Wales COVID data'!$D$23</f>
        <v>50.788444762719898</v>
      </c>
      <c r="BT225">
        <f ca="1">100*BR225/'England+Wales COVID data'!$G$23</f>
        <v>94.113701129655553</v>
      </c>
    </row>
    <row r="226" spans="4:72" x14ac:dyDescent="0.4">
      <c r="D226" s="7">
        <f t="shared" si="116"/>
        <v>44396</v>
      </c>
      <c r="E226" s="1">
        <v>223</v>
      </c>
      <c r="F226" s="1">
        <f t="shared" si="117"/>
        <v>150000</v>
      </c>
      <c r="G226">
        <f>SUM($F$3:F225)</f>
        <v>30174000</v>
      </c>
      <c r="H226">
        <f>MIN(G226,'England+Wales COVID data'!$D$22)</f>
        <v>528959</v>
      </c>
      <c r="I226">
        <f>MIN(G226-SUM(H226),'England+Wales COVID data'!$D$21)</f>
        <v>918437</v>
      </c>
      <c r="J226">
        <f>MIN($G226-SUM($H226:I226),'England+Wales COVID data'!$D$20)</f>
        <v>1491797</v>
      </c>
      <c r="K226">
        <f>MIN($G226-SUM($H226:J226),'England+Wales COVID data'!$D$19)</f>
        <v>1985125</v>
      </c>
      <c r="L226">
        <f>MIN($G226-SUM($H226:K226),'England+Wales COVID data'!$D$18)</f>
        <v>2900152</v>
      </c>
      <c r="M226">
        <f>MIN($G226-SUM($H226:L226),'England+Wales COVID data'!$D$17)</f>
        <v>3006776</v>
      </c>
      <c r="N226">
        <f>MIN($G226-SUM($H226:M226),'England+Wales COVID data'!$D$16)</f>
        <v>3234026</v>
      </c>
      <c r="O226">
        <f>MIN($G226-SUM($H226:N226),'England+Wales COVID data'!$D$15)</f>
        <v>3785564</v>
      </c>
      <c r="P226">
        <f>MIN($G226-SUM($H226:O226),'England+Wales COVID data'!$D$14)</f>
        <v>4137131</v>
      </c>
      <c r="Q226">
        <f>MIN($G226-SUM($H226:P226),'England+Wales COVID data'!$D$13)</f>
        <v>4005397</v>
      </c>
      <c r="R226">
        <f>MIN($G226-SUM($H226:Q226),'England+Wales COVID data'!$D$12)</f>
        <v>3559955</v>
      </c>
      <c r="S226">
        <f>MIN($G226-SUM($H226:R226),'England+Wales COVID data'!$D$11)</f>
        <v>620681</v>
      </c>
      <c r="T226">
        <f>MIN($G226-SUM($H226:S226),'England+Wales COVID data'!$D$10)</f>
        <v>0</v>
      </c>
      <c r="U226">
        <f>MIN($G226-SUM($H226:T226),'England+Wales COVID data'!$D$9)</f>
        <v>0</v>
      </c>
      <c r="V226">
        <f>MIN($G226-SUM($H226:U226),'England+Wales COVID data'!$D$8)</f>
        <v>0</v>
      </c>
      <c r="W226">
        <f>MIN($G226-SUM($H226:V226),'England+Wales COVID data'!$D$7)</f>
        <v>0</v>
      </c>
      <c r="X226">
        <f>MIN($G226-SUM($H226:W226),'England+Wales COVID data'!$D$6)</f>
        <v>0</v>
      </c>
      <c r="Y226">
        <f>MIN($G226-SUM($H226:X226),'England+Wales COVID data'!$D$5)</f>
        <v>0</v>
      </c>
      <c r="Z226">
        <f>MIN($G226-SUM($H226:Y226),'England+Wales COVID data'!$D$4)</f>
        <v>0</v>
      </c>
      <c r="AA226">
        <f>MIN($G226-SUM($H226:Z226),'England+Wales COVID data'!$D$3)</f>
        <v>0</v>
      </c>
      <c r="AB226">
        <f t="shared" si="93"/>
        <v>30174000</v>
      </c>
      <c r="AC226">
        <f t="shared" ca="1" si="94"/>
        <v>502511.05</v>
      </c>
      <c r="AD226">
        <f t="shared" ca="1" si="95"/>
        <v>872515.14999999991</v>
      </c>
      <c r="AE226">
        <f t="shared" ca="1" si="96"/>
        <v>1417207.15</v>
      </c>
      <c r="AF226">
        <f t="shared" ca="1" si="97"/>
        <v>1885868.75</v>
      </c>
      <c r="AG226">
        <f t="shared" ca="1" si="98"/>
        <v>2755144.4</v>
      </c>
      <c r="AH226">
        <f t="shared" ca="1" si="99"/>
        <v>2856437.1999999997</v>
      </c>
      <c r="AI226">
        <f t="shared" ca="1" si="100"/>
        <v>3072324.6999999997</v>
      </c>
      <c r="AJ226">
        <f t="shared" ca="1" si="101"/>
        <v>3596285.8</v>
      </c>
      <c r="AK226">
        <f t="shared" ca="1" si="102"/>
        <v>3930274.4499999997</v>
      </c>
      <c r="AL226">
        <f t="shared" ca="1" si="103"/>
        <v>3805127.15</v>
      </c>
      <c r="AM226">
        <f t="shared" ca="1" si="104"/>
        <v>979104.2</v>
      </c>
      <c r="AN226">
        <f t="shared" ca="1" si="105"/>
        <v>0</v>
      </c>
      <c r="AO226">
        <f t="shared" ca="1" si="106"/>
        <v>0</v>
      </c>
      <c r="AP226">
        <f t="shared" ca="1" si="107"/>
        <v>0</v>
      </c>
      <c r="AQ226">
        <f t="shared" ca="1" si="108"/>
        <v>0</v>
      </c>
      <c r="AR226">
        <f t="shared" ca="1" si="109"/>
        <v>0</v>
      </c>
      <c r="AS226">
        <f t="shared" ca="1" si="110"/>
        <v>0</v>
      </c>
      <c r="AT226">
        <f t="shared" ca="1" si="111"/>
        <v>0</v>
      </c>
      <c r="AU226">
        <f t="shared" ca="1" si="112"/>
        <v>0</v>
      </c>
      <c r="AV226">
        <f t="shared" ca="1" si="113"/>
        <v>0</v>
      </c>
      <c r="AW226">
        <f t="shared" ca="1" si="114"/>
        <v>25672799.999999996</v>
      </c>
      <c r="AX226">
        <f ca="1">('England+Wales COVID data'!$G$22*AC226/'England+Wales COVID data'!$D$22)</f>
        <v>13806.349999999999</v>
      </c>
      <c r="AY226">
        <f ca="1">('England+Wales COVID data'!$G$21*AD226/'England+Wales COVID data'!$D$21)</f>
        <v>13154.65</v>
      </c>
      <c r="AZ226">
        <f ca="1">('England+Wales COVID data'!$G$20*AE226/'England+Wales COVID data'!$D$20)</f>
        <v>12379.449999999999</v>
      </c>
      <c r="BA226">
        <f ca="1">('England+Wales COVID data'!$G$19*AF226/'England+Wales COVID data'!$D$19)</f>
        <v>8835.9500000000007</v>
      </c>
      <c r="BB226">
        <f ca="1">('England+Wales COVID data'!$G$18*AG226/'England+Wales COVID data'!$D$18)</f>
        <v>6117.0499999999993</v>
      </c>
      <c r="BC226">
        <f ca="1">('England+Wales COVID data'!$G$17*AH226/'England+Wales COVID data'!$D$17)</f>
        <v>3663.2</v>
      </c>
      <c r="BD226">
        <f ca="1">('England+Wales COVID data'!$G$16*AI226/'England+Wales COVID data'!$D$16)</f>
        <v>2598.2499999999995</v>
      </c>
      <c r="BE226">
        <f ca="1">('England+Wales COVID data'!$G$15*AJ226/'England+Wales COVID data'!$D$15)</f>
        <v>1789.8</v>
      </c>
      <c r="BF226">
        <f ca="1">('England+Wales COVID data'!$G$14*AK226/'England+Wales COVID data'!$D$14)</f>
        <v>1047.8499999999999</v>
      </c>
      <c r="BG226">
        <f ca="1">('England+Wales COVID data'!$G$13*AL226/'England+Wales COVID data'!$D$13)</f>
        <v>573.79999999999995</v>
      </c>
      <c r="BH226">
        <f ca="1">('England+Wales COVID data'!$G$12*AM226/'England+Wales COVID data'!$D$12)</f>
        <v>89.110609768943718</v>
      </c>
      <c r="BI226">
        <f ca="1">('England+Wales COVID data'!$G$11*AN226/'England+Wales COVID data'!$D$11)</f>
        <v>0</v>
      </c>
      <c r="BJ226">
        <f ca="1">('England+Wales COVID data'!$G$10*AO226/'England+Wales COVID data'!$D$10)</f>
        <v>0</v>
      </c>
      <c r="BK226">
        <f ca="1">('England+Wales COVID data'!$G$9*AP226/'England+Wales COVID data'!$D$9)</f>
        <v>0</v>
      </c>
      <c r="BL226">
        <f ca="1">('England+Wales COVID data'!$G$8*AQ226/'England+Wales COVID data'!$D$8)</f>
        <v>0</v>
      </c>
      <c r="BM226">
        <f ca="1">('England+Wales COVID data'!$G$7*AR226/'England+Wales COVID data'!$D$7)</f>
        <v>0</v>
      </c>
      <c r="BN226">
        <f ca="1">('England+Wales COVID data'!$G$6*AS226/'England+Wales COVID data'!$D$6)</f>
        <v>0</v>
      </c>
      <c r="BO226">
        <f ca="1">('England+Wales COVID data'!$G$5*AT226/'England+Wales COVID data'!$D$5)</f>
        <v>0</v>
      </c>
      <c r="BP226">
        <f ca="1">('England+Wales COVID data'!$G$4*AU226/'England+Wales COVID data'!$D$4)</f>
        <v>0</v>
      </c>
      <c r="BQ226">
        <f ca="1">('England+Wales COVID data'!$G$3*AV226/'England+Wales COVID data'!$D$3)</f>
        <v>0</v>
      </c>
      <c r="BR226">
        <f t="shared" ca="1" si="115"/>
        <v>64055.460609768939</v>
      </c>
      <c r="BS226">
        <f>100*AB226/'England+Wales COVID data'!$D$23</f>
        <v>51.04218399514756</v>
      </c>
      <c r="BT226">
        <f ca="1">100*BR226/'England+Wales COVID data'!$G$23</f>
        <v>94.132760124866181</v>
      </c>
    </row>
    <row r="227" spans="4:72" x14ac:dyDescent="0.4">
      <c r="D227" s="7">
        <f t="shared" si="116"/>
        <v>44397</v>
      </c>
      <c r="E227" s="1">
        <v>224</v>
      </c>
      <c r="F227" s="1">
        <f t="shared" si="117"/>
        <v>150000</v>
      </c>
      <c r="G227">
        <f>SUM($F$3:F226)</f>
        <v>30324000</v>
      </c>
      <c r="H227">
        <f>MIN(G227,'England+Wales COVID data'!$D$22)</f>
        <v>528959</v>
      </c>
      <c r="I227">
        <f>MIN(G227-SUM(H227),'England+Wales COVID data'!$D$21)</f>
        <v>918437</v>
      </c>
      <c r="J227">
        <f>MIN($G227-SUM($H227:I227),'England+Wales COVID data'!$D$20)</f>
        <v>1491797</v>
      </c>
      <c r="K227">
        <f>MIN($G227-SUM($H227:J227),'England+Wales COVID data'!$D$19)</f>
        <v>1985125</v>
      </c>
      <c r="L227">
        <f>MIN($G227-SUM($H227:K227),'England+Wales COVID data'!$D$18)</f>
        <v>2900152</v>
      </c>
      <c r="M227">
        <f>MIN($G227-SUM($H227:L227),'England+Wales COVID data'!$D$17)</f>
        <v>3006776</v>
      </c>
      <c r="N227">
        <f>MIN($G227-SUM($H227:M227),'England+Wales COVID data'!$D$16)</f>
        <v>3234026</v>
      </c>
      <c r="O227">
        <f>MIN($G227-SUM($H227:N227),'England+Wales COVID data'!$D$15)</f>
        <v>3785564</v>
      </c>
      <c r="P227">
        <f>MIN($G227-SUM($H227:O227),'England+Wales COVID data'!$D$14)</f>
        <v>4137131</v>
      </c>
      <c r="Q227">
        <f>MIN($G227-SUM($H227:P227),'England+Wales COVID data'!$D$13)</f>
        <v>4005397</v>
      </c>
      <c r="R227">
        <f>MIN($G227-SUM($H227:Q227),'England+Wales COVID data'!$D$12)</f>
        <v>3559955</v>
      </c>
      <c r="S227">
        <f>MIN($G227-SUM($H227:R227),'England+Wales COVID data'!$D$11)</f>
        <v>770681</v>
      </c>
      <c r="T227">
        <f>MIN($G227-SUM($H227:S227),'England+Wales COVID data'!$D$10)</f>
        <v>0</v>
      </c>
      <c r="U227">
        <f>MIN($G227-SUM($H227:T227),'England+Wales COVID data'!$D$9)</f>
        <v>0</v>
      </c>
      <c r="V227">
        <f>MIN($G227-SUM($H227:U227),'England+Wales COVID data'!$D$8)</f>
        <v>0</v>
      </c>
      <c r="W227">
        <f>MIN($G227-SUM($H227:V227),'England+Wales COVID data'!$D$7)</f>
        <v>0</v>
      </c>
      <c r="X227">
        <f>MIN($G227-SUM($H227:W227),'England+Wales COVID data'!$D$6)</f>
        <v>0</v>
      </c>
      <c r="Y227">
        <f>MIN($G227-SUM($H227:X227),'England+Wales COVID data'!$D$5)</f>
        <v>0</v>
      </c>
      <c r="Z227">
        <f>MIN($G227-SUM($H227:Y227),'England+Wales COVID data'!$D$4)</f>
        <v>0</v>
      </c>
      <c r="AA227">
        <f>MIN($G227-SUM($H227:Z227),'England+Wales COVID data'!$D$3)</f>
        <v>0</v>
      </c>
      <c r="AB227">
        <f t="shared" si="93"/>
        <v>30324000</v>
      </c>
      <c r="AC227">
        <f t="shared" ca="1" si="94"/>
        <v>502511.05</v>
      </c>
      <c r="AD227">
        <f t="shared" ca="1" si="95"/>
        <v>872515.14999999991</v>
      </c>
      <c r="AE227">
        <f t="shared" ca="1" si="96"/>
        <v>1417207.15</v>
      </c>
      <c r="AF227">
        <f t="shared" ca="1" si="97"/>
        <v>1885868.75</v>
      </c>
      <c r="AG227">
        <f t="shared" ca="1" si="98"/>
        <v>2755144.4</v>
      </c>
      <c r="AH227">
        <f t="shared" ca="1" si="99"/>
        <v>2856437.1999999997</v>
      </c>
      <c r="AI227">
        <f t="shared" ca="1" si="100"/>
        <v>3072324.6999999997</v>
      </c>
      <c r="AJ227">
        <f t="shared" ca="1" si="101"/>
        <v>3596285.8</v>
      </c>
      <c r="AK227">
        <f t="shared" ca="1" si="102"/>
        <v>3930274.4499999997</v>
      </c>
      <c r="AL227">
        <f t="shared" ca="1" si="103"/>
        <v>3805127.15</v>
      </c>
      <c r="AM227">
        <f t="shared" ca="1" si="104"/>
        <v>1121604.2</v>
      </c>
      <c r="AN227">
        <f t="shared" ca="1" si="105"/>
        <v>0</v>
      </c>
      <c r="AO227">
        <f t="shared" ca="1" si="106"/>
        <v>0</v>
      </c>
      <c r="AP227">
        <f t="shared" ca="1" si="107"/>
        <v>0</v>
      </c>
      <c r="AQ227">
        <f t="shared" ca="1" si="108"/>
        <v>0</v>
      </c>
      <c r="AR227">
        <f t="shared" ca="1" si="109"/>
        <v>0</v>
      </c>
      <c r="AS227">
        <f t="shared" ca="1" si="110"/>
        <v>0</v>
      </c>
      <c r="AT227">
        <f t="shared" ca="1" si="111"/>
        <v>0</v>
      </c>
      <c r="AU227">
        <f t="shared" ca="1" si="112"/>
        <v>0</v>
      </c>
      <c r="AV227">
        <f t="shared" ca="1" si="113"/>
        <v>0</v>
      </c>
      <c r="AW227">
        <f t="shared" ca="1" si="114"/>
        <v>25815299.999999996</v>
      </c>
      <c r="AX227">
        <f ca="1">('England+Wales COVID data'!$G$22*AC227/'England+Wales COVID data'!$D$22)</f>
        <v>13806.349999999999</v>
      </c>
      <c r="AY227">
        <f ca="1">('England+Wales COVID data'!$G$21*AD227/'England+Wales COVID data'!$D$21)</f>
        <v>13154.65</v>
      </c>
      <c r="AZ227">
        <f ca="1">('England+Wales COVID data'!$G$20*AE227/'England+Wales COVID data'!$D$20)</f>
        <v>12379.449999999999</v>
      </c>
      <c r="BA227">
        <f ca="1">('England+Wales COVID data'!$G$19*AF227/'England+Wales COVID data'!$D$19)</f>
        <v>8835.9500000000007</v>
      </c>
      <c r="BB227">
        <f ca="1">('England+Wales COVID data'!$G$18*AG227/'England+Wales COVID data'!$D$18)</f>
        <v>6117.0499999999993</v>
      </c>
      <c r="BC227">
        <f ca="1">('England+Wales COVID data'!$G$17*AH227/'England+Wales COVID data'!$D$17)</f>
        <v>3663.2</v>
      </c>
      <c r="BD227">
        <f ca="1">('England+Wales COVID data'!$G$16*AI227/'England+Wales COVID data'!$D$16)</f>
        <v>2598.2499999999995</v>
      </c>
      <c r="BE227">
        <f ca="1">('England+Wales COVID data'!$G$15*AJ227/'England+Wales COVID data'!$D$15)</f>
        <v>1789.8</v>
      </c>
      <c r="BF227">
        <f ca="1">('England+Wales COVID data'!$G$14*AK227/'England+Wales COVID data'!$D$14)</f>
        <v>1047.8499999999999</v>
      </c>
      <c r="BG227">
        <f ca="1">('England+Wales COVID data'!$G$13*AL227/'England+Wales COVID data'!$D$13)</f>
        <v>573.79999999999995</v>
      </c>
      <c r="BH227">
        <f ca="1">('England+Wales COVID data'!$G$12*AM227/'England+Wales COVID data'!$D$12)</f>
        <v>102.07987482987848</v>
      </c>
      <c r="BI227">
        <f ca="1">('England+Wales COVID data'!$G$11*AN227/'England+Wales COVID data'!$D$11)</f>
        <v>0</v>
      </c>
      <c r="BJ227">
        <f ca="1">('England+Wales COVID data'!$G$10*AO227/'England+Wales COVID data'!$D$10)</f>
        <v>0</v>
      </c>
      <c r="BK227">
        <f ca="1">('England+Wales COVID data'!$G$9*AP227/'England+Wales COVID data'!$D$9)</f>
        <v>0</v>
      </c>
      <c r="BL227">
        <f ca="1">('England+Wales COVID data'!$G$8*AQ227/'England+Wales COVID data'!$D$8)</f>
        <v>0</v>
      </c>
      <c r="BM227">
        <f ca="1">('England+Wales COVID data'!$G$7*AR227/'England+Wales COVID data'!$D$7)</f>
        <v>0</v>
      </c>
      <c r="BN227">
        <f ca="1">('England+Wales COVID data'!$G$6*AS227/'England+Wales COVID data'!$D$6)</f>
        <v>0</v>
      </c>
      <c r="BO227">
        <f ca="1">('England+Wales COVID data'!$G$5*AT227/'England+Wales COVID data'!$D$5)</f>
        <v>0</v>
      </c>
      <c r="BP227">
        <f ca="1">('England+Wales COVID data'!$G$4*AU227/'England+Wales COVID data'!$D$4)</f>
        <v>0</v>
      </c>
      <c r="BQ227">
        <f ca="1">('England+Wales COVID data'!$G$3*AV227/'England+Wales COVID data'!$D$3)</f>
        <v>0</v>
      </c>
      <c r="BR227">
        <f t="shared" ca="1" si="115"/>
        <v>64068.429874829875</v>
      </c>
      <c r="BS227">
        <f>100*AB227/'England+Wales COVID data'!$D$23</f>
        <v>51.295923227575216</v>
      </c>
      <c r="BT227">
        <f ca="1">100*BR227/'England+Wales COVID data'!$G$23</f>
        <v>94.151819120076823</v>
      </c>
    </row>
    <row r="228" spans="4:72" x14ac:dyDescent="0.4">
      <c r="D228" s="7">
        <f t="shared" si="116"/>
        <v>44398</v>
      </c>
      <c r="E228" s="1">
        <v>225</v>
      </c>
      <c r="F228" s="1">
        <f t="shared" si="117"/>
        <v>150000</v>
      </c>
      <c r="G228">
        <f>SUM($F$3:F227)</f>
        <v>30474000</v>
      </c>
      <c r="H228">
        <f>MIN(G228,'England+Wales COVID data'!$D$22)</f>
        <v>528959</v>
      </c>
      <c r="I228">
        <f>MIN(G228-SUM(H228),'England+Wales COVID data'!$D$21)</f>
        <v>918437</v>
      </c>
      <c r="J228">
        <f>MIN($G228-SUM($H228:I228),'England+Wales COVID data'!$D$20)</f>
        <v>1491797</v>
      </c>
      <c r="K228">
        <f>MIN($G228-SUM($H228:J228),'England+Wales COVID data'!$D$19)</f>
        <v>1985125</v>
      </c>
      <c r="L228">
        <f>MIN($G228-SUM($H228:K228),'England+Wales COVID data'!$D$18)</f>
        <v>2900152</v>
      </c>
      <c r="M228">
        <f>MIN($G228-SUM($H228:L228),'England+Wales COVID data'!$D$17)</f>
        <v>3006776</v>
      </c>
      <c r="N228">
        <f>MIN($G228-SUM($H228:M228),'England+Wales COVID data'!$D$16)</f>
        <v>3234026</v>
      </c>
      <c r="O228">
        <f>MIN($G228-SUM($H228:N228),'England+Wales COVID data'!$D$15)</f>
        <v>3785564</v>
      </c>
      <c r="P228">
        <f>MIN($G228-SUM($H228:O228),'England+Wales COVID data'!$D$14)</f>
        <v>4137131</v>
      </c>
      <c r="Q228">
        <f>MIN($G228-SUM($H228:P228),'England+Wales COVID data'!$D$13)</f>
        <v>4005397</v>
      </c>
      <c r="R228">
        <f>MIN($G228-SUM($H228:Q228),'England+Wales COVID data'!$D$12)</f>
        <v>3559955</v>
      </c>
      <c r="S228">
        <f>MIN($G228-SUM($H228:R228),'England+Wales COVID data'!$D$11)</f>
        <v>920681</v>
      </c>
      <c r="T228">
        <f>MIN($G228-SUM($H228:S228),'England+Wales COVID data'!$D$10)</f>
        <v>0</v>
      </c>
      <c r="U228">
        <f>MIN($G228-SUM($H228:T228),'England+Wales COVID data'!$D$9)</f>
        <v>0</v>
      </c>
      <c r="V228">
        <f>MIN($G228-SUM($H228:U228),'England+Wales COVID data'!$D$8)</f>
        <v>0</v>
      </c>
      <c r="W228">
        <f>MIN($G228-SUM($H228:V228),'England+Wales COVID data'!$D$7)</f>
        <v>0</v>
      </c>
      <c r="X228">
        <f>MIN($G228-SUM($H228:W228),'England+Wales COVID data'!$D$6)</f>
        <v>0</v>
      </c>
      <c r="Y228">
        <f>MIN($G228-SUM($H228:X228),'England+Wales COVID data'!$D$5)</f>
        <v>0</v>
      </c>
      <c r="Z228">
        <f>MIN($G228-SUM($H228:Y228),'England+Wales COVID data'!$D$4)</f>
        <v>0</v>
      </c>
      <c r="AA228">
        <f>MIN($G228-SUM($H228:Z228),'England+Wales COVID data'!$D$3)</f>
        <v>0</v>
      </c>
      <c r="AB228">
        <f t="shared" si="93"/>
        <v>30474000</v>
      </c>
      <c r="AC228">
        <f t="shared" ca="1" si="94"/>
        <v>502511.05</v>
      </c>
      <c r="AD228">
        <f t="shared" ca="1" si="95"/>
        <v>872515.14999999991</v>
      </c>
      <c r="AE228">
        <f t="shared" ca="1" si="96"/>
        <v>1417207.15</v>
      </c>
      <c r="AF228">
        <f t="shared" ca="1" si="97"/>
        <v>1885868.75</v>
      </c>
      <c r="AG228">
        <f t="shared" ca="1" si="98"/>
        <v>2755144.4</v>
      </c>
      <c r="AH228">
        <f t="shared" ca="1" si="99"/>
        <v>2856437.1999999997</v>
      </c>
      <c r="AI228">
        <f t="shared" ca="1" si="100"/>
        <v>3072324.6999999997</v>
      </c>
      <c r="AJ228">
        <f t="shared" ca="1" si="101"/>
        <v>3596285.8</v>
      </c>
      <c r="AK228">
        <f t="shared" ca="1" si="102"/>
        <v>3930274.4499999997</v>
      </c>
      <c r="AL228">
        <f t="shared" ca="1" si="103"/>
        <v>3805127.15</v>
      </c>
      <c r="AM228">
        <f t="shared" ca="1" si="104"/>
        <v>1264104.2</v>
      </c>
      <c r="AN228">
        <f t="shared" ca="1" si="105"/>
        <v>0</v>
      </c>
      <c r="AO228">
        <f t="shared" ca="1" si="106"/>
        <v>0</v>
      </c>
      <c r="AP228">
        <f t="shared" ca="1" si="107"/>
        <v>0</v>
      </c>
      <c r="AQ228">
        <f t="shared" ca="1" si="108"/>
        <v>0</v>
      </c>
      <c r="AR228">
        <f t="shared" ca="1" si="109"/>
        <v>0</v>
      </c>
      <c r="AS228">
        <f t="shared" ca="1" si="110"/>
        <v>0</v>
      </c>
      <c r="AT228">
        <f t="shared" ca="1" si="111"/>
        <v>0</v>
      </c>
      <c r="AU228">
        <f t="shared" ca="1" si="112"/>
        <v>0</v>
      </c>
      <c r="AV228">
        <f t="shared" ca="1" si="113"/>
        <v>0</v>
      </c>
      <c r="AW228">
        <f t="shared" ca="1" si="114"/>
        <v>25957799.999999996</v>
      </c>
      <c r="AX228">
        <f ca="1">('England+Wales COVID data'!$G$22*AC228/'England+Wales COVID data'!$D$22)</f>
        <v>13806.349999999999</v>
      </c>
      <c r="AY228">
        <f ca="1">('England+Wales COVID data'!$G$21*AD228/'England+Wales COVID data'!$D$21)</f>
        <v>13154.65</v>
      </c>
      <c r="AZ228">
        <f ca="1">('England+Wales COVID data'!$G$20*AE228/'England+Wales COVID data'!$D$20)</f>
        <v>12379.449999999999</v>
      </c>
      <c r="BA228">
        <f ca="1">('England+Wales COVID data'!$G$19*AF228/'England+Wales COVID data'!$D$19)</f>
        <v>8835.9500000000007</v>
      </c>
      <c r="BB228">
        <f ca="1">('England+Wales COVID data'!$G$18*AG228/'England+Wales COVID data'!$D$18)</f>
        <v>6117.0499999999993</v>
      </c>
      <c r="BC228">
        <f ca="1">('England+Wales COVID data'!$G$17*AH228/'England+Wales COVID data'!$D$17)</f>
        <v>3663.2</v>
      </c>
      <c r="BD228">
        <f ca="1">('England+Wales COVID data'!$G$16*AI228/'England+Wales COVID data'!$D$16)</f>
        <v>2598.2499999999995</v>
      </c>
      <c r="BE228">
        <f ca="1">('England+Wales COVID data'!$G$15*AJ228/'England+Wales COVID data'!$D$15)</f>
        <v>1789.8</v>
      </c>
      <c r="BF228">
        <f ca="1">('England+Wales COVID data'!$G$14*AK228/'England+Wales COVID data'!$D$14)</f>
        <v>1047.8499999999999</v>
      </c>
      <c r="BG228">
        <f ca="1">('England+Wales COVID data'!$G$13*AL228/'England+Wales COVID data'!$D$13)</f>
        <v>573.79999999999995</v>
      </c>
      <c r="BH228">
        <f ca="1">('England+Wales COVID data'!$G$12*AM228/'England+Wales COVID data'!$D$12)</f>
        <v>115.04913989081324</v>
      </c>
      <c r="BI228">
        <f ca="1">('England+Wales COVID data'!$G$11*AN228/'England+Wales COVID data'!$D$11)</f>
        <v>0</v>
      </c>
      <c r="BJ228">
        <f ca="1">('England+Wales COVID data'!$G$10*AO228/'England+Wales COVID data'!$D$10)</f>
        <v>0</v>
      </c>
      <c r="BK228">
        <f ca="1">('England+Wales COVID data'!$G$9*AP228/'England+Wales COVID data'!$D$9)</f>
        <v>0</v>
      </c>
      <c r="BL228">
        <f ca="1">('England+Wales COVID data'!$G$8*AQ228/'England+Wales COVID data'!$D$8)</f>
        <v>0</v>
      </c>
      <c r="BM228">
        <f ca="1">('England+Wales COVID data'!$G$7*AR228/'England+Wales COVID data'!$D$7)</f>
        <v>0</v>
      </c>
      <c r="BN228">
        <f ca="1">('England+Wales COVID data'!$G$6*AS228/'England+Wales COVID data'!$D$6)</f>
        <v>0</v>
      </c>
      <c r="BO228">
        <f ca="1">('England+Wales COVID data'!$G$5*AT228/'England+Wales COVID data'!$D$5)</f>
        <v>0</v>
      </c>
      <c r="BP228">
        <f ca="1">('England+Wales COVID data'!$G$4*AU228/'England+Wales COVID data'!$D$4)</f>
        <v>0</v>
      </c>
      <c r="BQ228">
        <f ca="1">('England+Wales COVID data'!$G$3*AV228/'England+Wales COVID data'!$D$3)</f>
        <v>0</v>
      </c>
      <c r="BR228">
        <f t="shared" ca="1" si="115"/>
        <v>64081.399139890811</v>
      </c>
      <c r="BS228">
        <f>100*AB228/'England+Wales COVID data'!$D$23</f>
        <v>51.549662460002871</v>
      </c>
      <c r="BT228">
        <f ca="1">100*BR228/'England+Wales COVID data'!$G$23</f>
        <v>94.170878115287465</v>
      </c>
    </row>
    <row r="229" spans="4:72" x14ac:dyDescent="0.4">
      <c r="D229" s="7">
        <f t="shared" si="116"/>
        <v>44399</v>
      </c>
      <c r="E229" s="1">
        <v>226</v>
      </c>
      <c r="F229" s="1">
        <f t="shared" si="117"/>
        <v>150000</v>
      </c>
      <c r="G229">
        <f>SUM($F$3:F228)</f>
        <v>30624000</v>
      </c>
      <c r="H229">
        <f>MIN(G229,'England+Wales COVID data'!$D$22)</f>
        <v>528959</v>
      </c>
      <c r="I229">
        <f>MIN(G229-SUM(H229),'England+Wales COVID data'!$D$21)</f>
        <v>918437</v>
      </c>
      <c r="J229">
        <f>MIN($G229-SUM($H229:I229),'England+Wales COVID data'!$D$20)</f>
        <v>1491797</v>
      </c>
      <c r="K229">
        <f>MIN($G229-SUM($H229:J229),'England+Wales COVID data'!$D$19)</f>
        <v>1985125</v>
      </c>
      <c r="L229">
        <f>MIN($G229-SUM($H229:K229),'England+Wales COVID data'!$D$18)</f>
        <v>2900152</v>
      </c>
      <c r="M229">
        <f>MIN($G229-SUM($H229:L229),'England+Wales COVID data'!$D$17)</f>
        <v>3006776</v>
      </c>
      <c r="N229">
        <f>MIN($G229-SUM($H229:M229),'England+Wales COVID data'!$D$16)</f>
        <v>3234026</v>
      </c>
      <c r="O229">
        <f>MIN($G229-SUM($H229:N229),'England+Wales COVID data'!$D$15)</f>
        <v>3785564</v>
      </c>
      <c r="P229">
        <f>MIN($G229-SUM($H229:O229),'England+Wales COVID data'!$D$14)</f>
        <v>4137131</v>
      </c>
      <c r="Q229">
        <f>MIN($G229-SUM($H229:P229),'England+Wales COVID data'!$D$13)</f>
        <v>4005397</v>
      </c>
      <c r="R229">
        <f>MIN($G229-SUM($H229:Q229),'England+Wales COVID data'!$D$12)</f>
        <v>3559955</v>
      </c>
      <c r="S229">
        <f>MIN($G229-SUM($H229:R229),'England+Wales COVID data'!$D$11)</f>
        <v>1070681</v>
      </c>
      <c r="T229">
        <f>MIN($G229-SUM($H229:S229),'England+Wales COVID data'!$D$10)</f>
        <v>0</v>
      </c>
      <c r="U229">
        <f>MIN($G229-SUM($H229:T229),'England+Wales COVID data'!$D$9)</f>
        <v>0</v>
      </c>
      <c r="V229">
        <f>MIN($G229-SUM($H229:U229),'England+Wales COVID data'!$D$8)</f>
        <v>0</v>
      </c>
      <c r="W229">
        <f>MIN($G229-SUM($H229:V229),'England+Wales COVID data'!$D$7)</f>
        <v>0</v>
      </c>
      <c r="X229">
        <f>MIN($G229-SUM($H229:W229),'England+Wales COVID data'!$D$6)</f>
        <v>0</v>
      </c>
      <c r="Y229">
        <f>MIN($G229-SUM($H229:X229),'England+Wales COVID data'!$D$5)</f>
        <v>0</v>
      </c>
      <c r="Z229">
        <f>MIN($G229-SUM($H229:Y229),'England+Wales COVID data'!$D$4)</f>
        <v>0</v>
      </c>
      <c r="AA229">
        <f>MIN($G229-SUM($H229:Z229),'England+Wales COVID data'!$D$3)</f>
        <v>0</v>
      </c>
      <c r="AB229">
        <f t="shared" si="93"/>
        <v>30624000</v>
      </c>
      <c r="AC229">
        <f t="shared" ca="1" si="94"/>
        <v>502511.05</v>
      </c>
      <c r="AD229">
        <f t="shared" ca="1" si="95"/>
        <v>872515.14999999991</v>
      </c>
      <c r="AE229">
        <f t="shared" ca="1" si="96"/>
        <v>1417207.15</v>
      </c>
      <c r="AF229">
        <f t="shared" ca="1" si="97"/>
        <v>1885868.75</v>
      </c>
      <c r="AG229">
        <f t="shared" ca="1" si="98"/>
        <v>2755144.4</v>
      </c>
      <c r="AH229">
        <f t="shared" ca="1" si="99"/>
        <v>2856437.1999999997</v>
      </c>
      <c r="AI229">
        <f t="shared" ca="1" si="100"/>
        <v>3072324.6999999997</v>
      </c>
      <c r="AJ229">
        <f t="shared" ca="1" si="101"/>
        <v>3596285.8</v>
      </c>
      <c r="AK229">
        <f t="shared" ca="1" si="102"/>
        <v>3930274.4499999997</v>
      </c>
      <c r="AL229">
        <f t="shared" ca="1" si="103"/>
        <v>3805127.15</v>
      </c>
      <c r="AM229">
        <f t="shared" ca="1" si="104"/>
        <v>1406604.2</v>
      </c>
      <c r="AN229">
        <f t="shared" ca="1" si="105"/>
        <v>0</v>
      </c>
      <c r="AO229">
        <f t="shared" ca="1" si="106"/>
        <v>0</v>
      </c>
      <c r="AP229">
        <f t="shared" ca="1" si="107"/>
        <v>0</v>
      </c>
      <c r="AQ229">
        <f t="shared" ca="1" si="108"/>
        <v>0</v>
      </c>
      <c r="AR229">
        <f t="shared" ca="1" si="109"/>
        <v>0</v>
      </c>
      <c r="AS229">
        <f t="shared" ca="1" si="110"/>
        <v>0</v>
      </c>
      <c r="AT229">
        <f t="shared" ca="1" si="111"/>
        <v>0</v>
      </c>
      <c r="AU229">
        <f t="shared" ca="1" si="112"/>
        <v>0</v>
      </c>
      <c r="AV229">
        <f t="shared" ca="1" si="113"/>
        <v>0</v>
      </c>
      <c r="AW229">
        <f t="shared" ca="1" si="114"/>
        <v>26100299.999999996</v>
      </c>
      <c r="AX229">
        <f ca="1">('England+Wales COVID data'!$G$22*AC229/'England+Wales COVID data'!$D$22)</f>
        <v>13806.349999999999</v>
      </c>
      <c r="AY229">
        <f ca="1">('England+Wales COVID data'!$G$21*AD229/'England+Wales COVID data'!$D$21)</f>
        <v>13154.65</v>
      </c>
      <c r="AZ229">
        <f ca="1">('England+Wales COVID data'!$G$20*AE229/'England+Wales COVID data'!$D$20)</f>
        <v>12379.449999999999</v>
      </c>
      <c r="BA229">
        <f ca="1">('England+Wales COVID data'!$G$19*AF229/'England+Wales COVID data'!$D$19)</f>
        <v>8835.9500000000007</v>
      </c>
      <c r="BB229">
        <f ca="1">('England+Wales COVID data'!$G$18*AG229/'England+Wales COVID data'!$D$18)</f>
        <v>6117.0499999999993</v>
      </c>
      <c r="BC229">
        <f ca="1">('England+Wales COVID data'!$G$17*AH229/'England+Wales COVID data'!$D$17)</f>
        <v>3663.2</v>
      </c>
      <c r="BD229">
        <f ca="1">('England+Wales COVID data'!$G$16*AI229/'England+Wales COVID data'!$D$16)</f>
        <v>2598.2499999999995</v>
      </c>
      <c r="BE229">
        <f ca="1">('England+Wales COVID data'!$G$15*AJ229/'England+Wales COVID data'!$D$15)</f>
        <v>1789.8</v>
      </c>
      <c r="BF229">
        <f ca="1">('England+Wales COVID data'!$G$14*AK229/'England+Wales COVID data'!$D$14)</f>
        <v>1047.8499999999999</v>
      </c>
      <c r="BG229">
        <f ca="1">('England+Wales COVID data'!$G$13*AL229/'England+Wales COVID data'!$D$13)</f>
        <v>573.79999999999995</v>
      </c>
      <c r="BH229">
        <f ca="1">('England+Wales COVID data'!$G$12*AM229/'England+Wales COVID data'!$D$12)</f>
        <v>128.01840495174798</v>
      </c>
      <c r="BI229">
        <f ca="1">('England+Wales COVID data'!$G$11*AN229/'England+Wales COVID data'!$D$11)</f>
        <v>0</v>
      </c>
      <c r="BJ229">
        <f ca="1">('England+Wales COVID data'!$G$10*AO229/'England+Wales COVID data'!$D$10)</f>
        <v>0</v>
      </c>
      <c r="BK229">
        <f ca="1">('England+Wales COVID data'!$G$9*AP229/'England+Wales COVID data'!$D$9)</f>
        <v>0</v>
      </c>
      <c r="BL229">
        <f ca="1">('England+Wales COVID data'!$G$8*AQ229/'England+Wales COVID data'!$D$8)</f>
        <v>0</v>
      </c>
      <c r="BM229">
        <f ca="1">('England+Wales COVID data'!$G$7*AR229/'England+Wales COVID data'!$D$7)</f>
        <v>0</v>
      </c>
      <c r="BN229">
        <f ca="1">('England+Wales COVID data'!$G$6*AS229/'England+Wales COVID data'!$D$6)</f>
        <v>0</v>
      </c>
      <c r="BO229">
        <f ca="1">('England+Wales COVID data'!$G$5*AT229/'England+Wales COVID data'!$D$5)</f>
        <v>0</v>
      </c>
      <c r="BP229">
        <f ca="1">('England+Wales COVID data'!$G$4*AU229/'England+Wales COVID data'!$D$4)</f>
        <v>0</v>
      </c>
      <c r="BQ229">
        <f ca="1">('England+Wales COVID data'!$G$3*AV229/'England+Wales COVID data'!$D$3)</f>
        <v>0</v>
      </c>
      <c r="BR229">
        <f t="shared" ca="1" si="115"/>
        <v>64094.368404951747</v>
      </c>
      <c r="BS229">
        <f>100*AB229/'England+Wales COVID data'!$D$23</f>
        <v>51.803401692430533</v>
      </c>
      <c r="BT229">
        <f ca="1">100*BR229/'England+Wales COVID data'!$G$23</f>
        <v>94.189937110498107</v>
      </c>
    </row>
    <row r="230" spans="4:72" x14ac:dyDescent="0.4">
      <c r="D230" s="7">
        <f t="shared" si="116"/>
        <v>44400</v>
      </c>
      <c r="E230" s="1">
        <v>227</v>
      </c>
      <c r="F230" s="1">
        <f t="shared" si="117"/>
        <v>150000</v>
      </c>
      <c r="G230">
        <f>SUM($F$3:F229)</f>
        <v>30774000</v>
      </c>
      <c r="H230">
        <f>MIN(G230,'England+Wales COVID data'!$D$22)</f>
        <v>528959</v>
      </c>
      <c r="I230">
        <f>MIN(G230-SUM(H230),'England+Wales COVID data'!$D$21)</f>
        <v>918437</v>
      </c>
      <c r="J230">
        <f>MIN($G230-SUM($H230:I230),'England+Wales COVID data'!$D$20)</f>
        <v>1491797</v>
      </c>
      <c r="K230">
        <f>MIN($G230-SUM($H230:J230),'England+Wales COVID data'!$D$19)</f>
        <v>1985125</v>
      </c>
      <c r="L230">
        <f>MIN($G230-SUM($H230:K230),'England+Wales COVID data'!$D$18)</f>
        <v>2900152</v>
      </c>
      <c r="M230">
        <f>MIN($G230-SUM($H230:L230),'England+Wales COVID data'!$D$17)</f>
        <v>3006776</v>
      </c>
      <c r="N230">
        <f>MIN($G230-SUM($H230:M230),'England+Wales COVID data'!$D$16)</f>
        <v>3234026</v>
      </c>
      <c r="O230">
        <f>MIN($G230-SUM($H230:N230),'England+Wales COVID data'!$D$15)</f>
        <v>3785564</v>
      </c>
      <c r="P230">
        <f>MIN($G230-SUM($H230:O230),'England+Wales COVID data'!$D$14)</f>
        <v>4137131</v>
      </c>
      <c r="Q230">
        <f>MIN($G230-SUM($H230:P230),'England+Wales COVID data'!$D$13)</f>
        <v>4005397</v>
      </c>
      <c r="R230">
        <f>MIN($G230-SUM($H230:Q230),'England+Wales COVID data'!$D$12)</f>
        <v>3559955</v>
      </c>
      <c r="S230">
        <f>MIN($G230-SUM($H230:R230),'England+Wales COVID data'!$D$11)</f>
        <v>1220681</v>
      </c>
      <c r="T230">
        <f>MIN($G230-SUM($H230:S230),'England+Wales COVID data'!$D$10)</f>
        <v>0</v>
      </c>
      <c r="U230">
        <f>MIN($G230-SUM($H230:T230),'England+Wales COVID data'!$D$9)</f>
        <v>0</v>
      </c>
      <c r="V230">
        <f>MIN($G230-SUM($H230:U230),'England+Wales COVID data'!$D$8)</f>
        <v>0</v>
      </c>
      <c r="W230">
        <f>MIN($G230-SUM($H230:V230),'England+Wales COVID data'!$D$7)</f>
        <v>0</v>
      </c>
      <c r="X230">
        <f>MIN($G230-SUM($H230:W230),'England+Wales COVID data'!$D$6)</f>
        <v>0</v>
      </c>
      <c r="Y230">
        <f>MIN($G230-SUM($H230:X230),'England+Wales COVID data'!$D$5)</f>
        <v>0</v>
      </c>
      <c r="Z230">
        <f>MIN($G230-SUM($H230:Y230),'England+Wales COVID data'!$D$4)</f>
        <v>0</v>
      </c>
      <c r="AA230">
        <f>MIN($G230-SUM($H230:Z230),'England+Wales COVID data'!$D$3)</f>
        <v>0</v>
      </c>
      <c r="AB230">
        <f t="shared" si="93"/>
        <v>30774000</v>
      </c>
      <c r="AC230">
        <f t="shared" ca="1" si="94"/>
        <v>502511.05</v>
      </c>
      <c r="AD230">
        <f t="shared" ca="1" si="95"/>
        <v>872515.14999999991</v>
      </c>
      <c r="AE230">
        <f t="shared" ca="1" si="96"/>
        <v>1417207.15</v>
      </c>
      <c r="AF230">
        <f t="shared" ca="1" si="97"/>
        <v>1885868.75</v>
      </c>
      <c r="AG230">
        <f t="shared" ca="1" si="98"/>
        <v>2755144.4</v>
      </c>
      <c r="AH230">
        <f t="shared" ca="1" si="99"/>
        <v>2856437.1999999997</v>
      </c>
      <c r="AI230">
        <f t="shared" ca="1" si="100"/>
        <v>3072324.6999999997</v>
      </c>
      <c r="AJ230">
        <f t="shared" ca="1" si="101"/>
        <v>3596285.8</v>
      </c>
      <c r="AK230">
        <f t="shared" ca="1" si="102"/>
        <v>3930274.4499999997</v>
      </c>
      <c r="AL230">
        <f t="shared" ca="1" si="103"/>
        <v>3805127.15</v>
      </c>
      <c r="AM230">
        <f t="shared" ca="1" si="104"/>
        <v>1549104.2</v>
      </c>
      <c r="AN230">
        <f t="shared" ca="1" si="105"/>
        <v>0</v>
      </c>
      <c r="AO230">
        <f t="shared" ca="1" si="106"/>
        <v>0</v>
      </c>
      <c r="AP230">
        <f t="shared" ca="1" si="107"/>
        <v>0</v>
      </c>
      <c r="AQ230">
        <f t="shared" ca="1" si="108"/>
        <v>0</v>
      </c>
      <c r="AR230">
        <f t="shared" ca="1" si="109"/>
        <v>0</v>
      </c>
      <c r="AS230">
        <f t="shared" ca="1" si="110"/>
        <v>0</v>
      </c>
      <c r="AT230">
        <f t="shared" ca="1" si="111"/>
        <v>0</v>
      </c>
      <c r="AU230">
        <f t="shared" ca="1" si="112"/>
        <v>0</v>
      </c>
      <c r="AV230">
        <f t="shared" ca="1" si="113"/>
        <v>0</v>
      </c>
      <c r="AW230">
        <f t="shared" ca="1" si="114"/>
        <v>26242799.999999996</v>
      </c>
      <c r="AX230">
        <f ca="1">('England+Wales COVID data'!$G$22*AC230/'England+Wales COVID data'!$D$22)</f>
        <v>13806.349999999999</v>
      </c>
      <c r="AY230">
        <f ca="1">('England+Wales COVID data'!$G$21*AD230/'England+Wales COVID data'!$D$21)</f>
        <v>13154.65</v>
      </c>
      <c r="AZ230">
        <f ca="1">('England+Wales COVID data'!$G$20*AE230/'England+Wales COVID data'!$D$20)</f>
        <v>12379.449999999999</v>
      </c>
      <c r="BA230">
        <f ca="1">('England+Wales COVID data'!$G$19*AF230/'England+Wales COVID data'!$D$19)</f>
        <v>8835.9500000000007</v>
      </c>
      <c r="BB230">
        <f ca="1">('England+Wales COVID data'!$G$18*AG230/'England+Wales COVID data'!$D$18)</f>
        <v>6117.0499999999993</v>
      </c>
      <c r="BC230">
        <f ca="1">('England+Wales COVID data'!$G$17*AH230/'England+Wales COVID data'!$D$17)</f>
        <v>3663.2</v>
      </c>
      <c r="BD230">
        <f ca="1">('England+Wales COVID data'!$G$16*AI230/'England+Wales COVID data'!$D$16)</f>
        <v>2598.2499999999995</v>
      </c>
      <c r="BE230">
        <f ca="1">('England+Wales COVID data'!$G$15*AJ230/'England+Wales COVID data'!$D$15)</f>
        <v>1789.8</v>
      </c>
      <c r="BF230">
        <f ca="1">('England+Wales COVID data'!$G$14*AK230/'England+Wales COVID data'!$D$14)</f>
        <v>1047.8499999999999</v>
      </c>
      <c r="BG230">
        <f ca="1">('England+Wales COVID data'!$G$13*AL230/'England+Wales COVID data'!$D$13)</f>
        <v>573.79999999999995</v>
      </c>
      <c r="BH230">
        <f ca="1">('England+Wales COVID data'!$G$12*AM230/'England+Wales COVID data'!$D$12)</f>
        <v>140.98767001268274</v>
      </c>
      <c r="BI230">
        <f ca="1">('England+Wales COVID data'!$G$11*AN230/'England+Wales COVID data'!$D$11)</f>
        <v>0</v>
      </c>
      <c r="BJ230">
        <f ca="1">('England+Wales COVID data'!$G$10*AO230/'England+Wales COVID data'!$D$10)</f>
        <v>0</v>
      </c>
      <c r="BK230">
        <f ca="1">('England+Wales COVID data'!$G$9*AP230/'England+Wales COVID data'!$D$9)</f>
        <v>0</v>
      </c>
      <c r="BL230">
        <f ca="1">('England+Wales COVID data'!$G$8*AQ230/'England+Wales COVID data'!$D$8)</f>
        <v>0</v>
      </c>
      <c r="BM230">
        <f ca="1">('England+Wales COVID data'!$G$7*AR230/'England+Wales COVID data'!$D$7)</f>
        <v>0</v>
      </c>
      <c r="BN230">
        <f ca="1">('England+Wales COVID data'!$G$6*AS230/'England+Wales COVID data'!$D$6)</f>
        <v>0</v>
      </c>
      <c r="BO230">
        <f ca="1">('England+Wales COVID data'!$G$5*AT230/'England+Wales COVID data'!$D$5)</f>
        <v>0</v>
      </c>
      <c r="BP230">
        <f ca="1">('England+Wales COVID data'!$G$4*AU230/'England+Wales COVID data'!$D$4)</f>
        <v>0</v>
      </c>
      <c r="BQ230">
        <f ca="1">('England+Wales COVID data'!$G$3*AV230/'England+Wales COVID data'!$D$3)</f>
        <v>0</v>
      </c>
      <c r="BR230">
        <f t="shared" ca="1" si="115"/>
        <v>64107.337670012683</v>
      </c>
      <c r="BS230">
        <f>100*AB230/'England+Wales COVID data'!$D$23</f>
        <v>52.057140924858189</v>
      </c>
      <c r="BT230">
        <f ca="1">100*BR230/'England+Wales COVID data'!$G$23</f>
        <v>94.208996105708735</v>
      </c>
    </row>
    <row r="231" spans="4:72" x14ac:dyDescent="0.4">
      <c r="D231" s="7">
        <f t="shared" si="116"/>
        <v>44401</v>
      </c>
      <c r="E231" s="1">
        <v>228</v>
      </c>
      <c r="F231" s="1">
        <f t="shared" si="117"/>
        <v>150000</v>
      </c>
      <c r="G231">
        <f>SUM($F$3:F230)</f>
        <v>30924000</v>
      </c>
      <c r="H231">
        <f>MIN(G231,'England+Wales COVID data'!$D$22)</f>
        <v>528959</v>
      </c>
      <c r="I231">
        <f>MIN(G231-SUM(H231),'England+Wales COVID data'!$D$21)</f>
        <v>918437</v>
      </c>
      <c r="J231">
        <f>MIN($G231-SUM($H231:I231),'England+Wales COVID data'!$D$20)</f>
        <v>1491797</v>
      </c>
      <c r="K231">
        <f>MIN($G231-SUM($H231:J231),'England+Wales COVID data'!$D$19)</f>
        <v>1985125</v>
      </c>
      <c r="L231">
        <f>MIN($G231-SUM($H231:K231),'England+Wales COVID data'!$D$18)</f>
        <v>2900152</v>
      </c>
      <c r="M231">
        <f>MIN($G231-SUM($H231:L231),'England+Wales COVID data'!$D$17)</f>
        <v>3006776</v>
      </c>
      <c r="N231">
        <f>MIN($G231-SUM($H231:M231),'England+Wales COVID data'!$D$16)</f>
        <v>3234026</v>
      </c>
      <c r="O231">
        <f>MIN($G231-SUM($H231:N231),'England+Wales COVID data'!$D$15)</f>
        <v>3785564</v>
      </c>
      <c r="P231">
        <f>MIN($G231-SUM($H231:O231),'England+Wales COVID data'!$D$14)</f>
        <v>4137131</v>
      </c>
      <c r="Q231">
        <f>MIN($G231-SUM($H231:P231),'England+Wales COVID data'!$D$13)</f>
        <v>4005397</v>
      </c>
      <c r="R231">
        <f>MIN($G231-SUM($H231:Q231),'England+Wales COVID data'!$D$12)</f>
        <v>3559955</v>
      </c>
      <c r="S231">
        <f>MIN($G231-SUM($H231:R231),'England+Wales COVID data'!$D$11)</f>
        <v>1370681</v>
      </c>
      <c r="T231">
        <f>MIN($G231-SUM($H231:S231),'England+Wales COVID data'!$D$10)</f>
        <v>0</v>
      </c>
      <c r="U231">
        <f>MIN($G231-SUM($H231:T231),'England+Wales COVID data'!$D$9)</f>
        <v>0</v>
      </c>
      <c r="V231">
        <f>MIN($G231-SUM($H231:U231),'England+Wales COVID data'!$D$8)</f>
        <v>0</v>
      </c>
      <c r="W231">
        <f>MIN($G231-SUM($H231:V231),'England+Wales COVID data'!$D$7)</f>
        <v>0</v>
      </c>
      <c r="X231">
        <f>MIN($G231-SUM($H231:W231),'England+Wales COVID data'!$D$6)</f>
        <v>0</v>
      </c>
      <c r="Y231">
        <f>MIN($G231-SUM($H231:X231),'England+Wales COVID data'!$D$5)</f>
        <v>0</v>
      </c>
      <c r="Z231">
        <f>MIN($G231-SUM($H231:Y231),'England+Wales COVID data'!$D$4)</f>
        <v>0</v>
      </c>
      <c r="AA231">
        <f>MIN($G231-SUM($H231:Z231),'England+Wales COVID data'!$D$3)</f>
        <v>0</v>
      </c>
      <c r="AB231">
        <f t="shared" si="93"/>
        <v>30924000</v>
      </c>
      <c r="AC231">
        <f t="shared" ca="1" si="94"/>
        <v>502511.05</v>
      </c>
      <c r="AD231">
        <f t="shared" ca="1" si="95"/>
        <v>872515.14999999991</v>
      </c>
      <c r="AE231">
        <f t="shared" ca="1" si="96"/>
        <v>1417207.15</v>
      </c>
      <c r="AF231">
        <f t="shared" ca="1" si="97"/>
        <v>1885868.75</v>
      </c>
      <c r="AG231">
        <f t="shared" ca="1" si="98"/>
        <v>2755144.4</v>
      </c>
      <c r="AH231">
        <f t="shared" ca="1" si="99"/>
        <v>2856437.1999999997</v>
      </c>
      <c r="AI231">
        <f t="shared" ca="1" si="100"/>
        <v>3072324.6999999997</v>
      </c>
      <c r="AJ231">
        <f t="shared" ca="1" si="101"/>
        <v>3596285.8</v>
      </c>
      <c r="AK231">
        <f t="shared" ca="1" si="102"/>
        <v>3930274.4499999997</v>
      </c>
      <c r="AL231">
        <f t="shared" ca="1" si="103"/>
        <v>3805127.15</v>
      </c>
      <c r="AM231">
        <f t="shared" ca="1" si="104"/>
        <v>1691604.2</v>
      </c>
      <c r="AN231">
        <f t="shared" ca="1" si="105"/>
        <v>0</v>
      </c>
      <c r="AO231">
        <f t="shared" ca="1" si="106"/>
        <v>0</v>
      </c>
      <c r="AP231">
        <f t="shared" ca="1" si="107"/>
        <v>0</v>
      </c>
      <c r="AQ231">
        <f t="shared" ca="1" si="108"/>
        <v>0</v>
      </c>
      <c r="AR231">
        <f t="shared" ca="1" si="109"/>
        <v>0</v>
      </c>
      <c r="AS231">
        <f t="shared" ca="1" si="110"/>
        <v>0</v>
      </c>
      <c r="AT231">
        <f t="shared" ca="1" si="111"/>
        <v>0</v>
      </c>
      <c r="AU231">
        <f t="shared" ca="1" si="112"/>
        <v>0</v>
      </c>
      <c r="AV231">
        <f t="shared" ca="1" si="113"/>
        <v>0</v>
      </c>
      <c r="AW231">
        <f t="shared" ca="1" si="114"/>
        <v>26385299.999999996</v>
      </c>
      <c r="AX231">
        <f ca="1">('England+Wales COVID data'!$G$22*AC231/'England+Wales COVID data'!$D$22)</f>
        <v>13806.349999999999</v>
      </c>
      <c r="AY231">
        <f ca="1">('England+Wales COVID data'!$G$21*AD231/'England+Wales COVID data'!$D$21)</f>
        <v>13154.65</v>
      </c>
      <c r="AZ231">
        <f ca="1">('England+Wales COVID data'!$G$20*AE231/'England+Wales COVID data'!$D$20)</f>
        <v>12379.449999999999</v>
      </c>
      <c r="BA231">
        <f ca="1">('England+Wales COVID data'!$G$19*AF231/'England+Wales COVID data'!$D$19)</f>
        <v>8835.9500000000007</v>
      </c>
      <c r="BB231">
        <f ca="1">('England+Wales COVID data'!$G$18*AG231/'England+Wales COVID data'!$D$18)</f>
        <v>6117.0499999999993</v>
      </c>
      <c r="BC231">
        <f ca="1">('England+Wales COVID data'!$G$17*AH231/'England+Wales COVID data'!$D$17)</f>
        <v>3663.2</v>
      </c>
      <c r="BD231">
        <f ca="1">('England+Wales COVID data'!$G$16*AI231/'England+Wales COVID data'!$D$16)</f>
        <v>2598.2499999999995</v>
      </c>
      <c r="BE231">
        <f ca="1">('England+Wales COVID data'!$G$15*AJ231/'England+Wales COVID data'!$D$15)</f>
        <v>1789.8</v>
      </c>
      <c r="BF231">
        <f ca="1">('England+Wales COVID data'!$G$14*AK231/'England+Wales COVID data'!$D$14)</f>
        <v>1047.8499999999999</v>
      </c>
      <c r="BG231">
        <f ca="1">('England+Wales COVID data'!$G$13*AL231/'England+Wales COVID data'!$D$13)</f>
        <v>573.79999999999995</v>
      </c>
      <c r="BH231">
        <f ca="1">('England+Wales COVID data'!$G$12*AM231/'England+Wales COVID data'!$D$12)</f>
        <v>153.9569350736175</v>
      </c>
      <c r="BI231">
        <f ca="1">('England+Wales COVID data'!$G$11*AN231/'England+Wales COVID data'!$D$11)</f>
        <v>0</v>
      </c>
      <c r="BJ231">
        <f ca="1">('England+Wales COVID data'!$G$10*AO231/'England+Wales COVID data'!$D$10)</f>
        <v>0</v>
      </c>
      <c r="BK231">
        <f ca="1">('England+Wales COVID data'!$G$9*AP231/'England+Wales COVID data'!$D$9)</f>
        <v>0</v>
      </c>
      <c r="BL231">
        <f ca="1">('England+Wales COVID data'!$G$8*AQ231/'England+Wales COVID data'!$D$8)</f>
        <v>0</v>
      </c>
      <c r="BM231">
        <f ca="1">('England+Wales COVID data'!$G$7*AR231/'England+Wales COVID data'!$D$7)</f>
        <v>0</v>
      </c>
      <c r="BN231">
        <f ca="1">('England+Wales COVID data'!$G$6*AS231/'England+Wales COVID data'!$D$6)</f>
        <v>0</v>
      </c>
      <c r="BO231">
        <f ca="1">('England+Wales COVID data'!$G$5*AT231/'England+Wales COVID data'!$D$5)</f>
        <v>0</v>
      </c>
      <c r="BP231">
        <f ca="1">('England+Wales COVID data'!$G$4*AU231/'England+Wales COVID data'!$D$4)</f>
        <v>0</v>
      </c>
      <c r="BQ231">
        <f ca="1">('England+Wales COVID data'!$G$3*AV231/'England+Wales COVID data'!$D$3)</f>
        <v>0</v>
      </c>
      <c r="BR231">
        <f t="shared" ca="1" si="115"/>
        <v>64120.306935073619</v>
      </c>
      <c r="BS231">
        <f>100*AB231/'England+Wales COVID data'!$D$23</f>
        <v>52.310880157285844</v>
      </c>
      <c r="BT231">
        <f ca="1">100*BR231/'England+Wales COVID data'!$G$23</f>
        <v>94.228055100919377</v>
      </c>
    </row>
    <row r="232" spans="4:72" x14ac:dyDescent="0.4">
      <c r="D232" s="7">
        <f t="shared" si="116"/>
        <v>44402</v>
      </c>
      <c r="E232" s="1">
        <v>229</v>
      </c>
      <c r="F232" s="1">
        <f t="shared" si="117"/>
        <v>150000</v>
      </c>
      <c r="G232">
        <f>SUM($F$3:F231)</f>
        <v>31074000</v>
      </c>
      <c r="H232">
        <f>MIN(G232,'England+Wales COVID data'!$D$22)</f>
        <v>528959</v>
      </c>
      <c r="I232">
        <f>MIN(G232-SUM(H232),'England+Wales COVID data'!$D$21)</f>
        <v>918437</v>
      </c>
      <c r="J232">
        <f>MIN($G232-SUM($H232:I232),'England+Wales COVID data'!$D$20)</f>
        <v>1491797</v>
      </c>
      <c r="K232">
        <f>MIN($G232-SUM($H232:J232),'England+Wales COVID data'!$D$19)</f>
        <v>1985125</v>
      </c>
      <c r="L232">
        <f>MIN($G232-SUM($H232:K232),'England+Wales COVID data'!$D$18)</f>
        <v>2900152</v>
      </c>
      <c r="M232">
        <f>MIN($G232-SUM($H232:L232),'England+Wales COVID data'!$D$17)</f>
        <v>3006776</v>
      </c>
      <c r="N232">
        <f>MIN($G232-SUM($H232:M232),'England+Wales COVID data'!$D$16)</f>
        <v>3234026</v>
      </c>
      <c r="O232">
        <f>MIN($G232-SUM($H232:N232),'England+Wales COVID data'!$D$15)</f>
        <v>3785564</v>
      </c>
      <c r="P232">
        <f>MIN($G232-SUM($H232:O232),'England+Wales COVID data'!$D$14)</f>
        <v>4137131</v>
      </c>
      <c r="Q232">
        <f>MIN($G232-SUM($H232:P232),'England+Wales COVID data'!$D$13)</f>
        <v>4005397</v>
      </c>
      <c r="R232">
        <f>MIN($G232-SUM($H232:Q232),'England+Wales COVID data'!$D$12)</f>
        <v>3559955</v>
      </c>
      <c r="S232">
        <f>MIN($G232-SUM($H232:R232),'England+Wales COVID data'!$D$11)</f>
        <v>1520681</v>
      </c>
      <c r="T232">
        <f>MIN($G232-SUM($H232:S232),'England+Wales COVID data'!$D$10)</f>
        <v>0</v>
      </c>
      <c r="U232">
        <f>MIN($G232-SUM($H232:T232),'England+Wales COVID data'!$D$9)</f>
        <v>0</v>
      </c>
      <c r="V232">
        <f>MIN($G232-SUM($H232:U232),'England+Wales COVID data'!$D$8)</f>
        <v>0</v>
      </c>
      <c r="W232">
        <f>MIN($G232-SUM($H232:V232),'England+Wales COVID data'!$D$7)</f>
        <v>0</v>
      </c>
      <c r="X232">
        <f>MIN($G232-SUM($H232:W232),'England+Wales COVID data'!$D$6)</f>
        <v>0</v>
      </c>
      <c r="Y232">
        <f>MIN($G232-SUM($H232:X232),'England+Wales COVID data'!$D$5)</f>
        <v>0</v>
      </c>
      <c r="Z232">
        <f>MIN($G232-SUM($H232:Y232),'England+Wales COVID data'!$D$4)</f>
        <v>0</v>
      </c>
      <c r="AA232">
        <f>MIN($G232-SUM($H232:Z232),'England+Wales COVID data'!$D$3)</f>
        <v>0</v>
      </c>
      <c r="AB232">
        <f t="shared" si="93"/>
        <v>31074000</v>
      </c>
      <c r="AC232">
        <f t="shared" ca="1" si="94"/>
        <v>502511.05</v>
      </c>
      <c r="AD232">
        <f t="shared" ca="1" si="95"/>
        <v>872515.14999999991</v>
      </c>
      <c r="AE232">
        <f t="shared" ca="1" si="96"/>
        <v>1417207.15</v>
      </c>
      <c r="AF232">
        <f t="shared" ca="1" si="97"/>
        <v>1885868.75</v>
      </c>
      <c r="AG232">
        <f t="shared" ca="1" si="98"/>
        <v>2755144.4</v>
      </c>
      <c r="AH232">
        <f t="shared" ca="1" si="99"/>
        <v>2856437.1999999997</v>
      </c>
      <c r="AI232">
        <f t="shared" ca="1" si="100"/>
        <v>3072324.6999999997</v>
      </c>
      <c r="AJ232">
        <f t="shared" ca="1" si="101"/>
        <v>3596285.8</v>
      </c>
      <c r="AK232">
        <f t="shared" ca="1" si="102"/>
        <v>3930274.4499999997</v>
      </c>
      <c r="AL232">
        <f t="shared" ca="1" si="103"/>
        <v>3805127.15</v>
      </c>
      <c r="AM232">
        <f t="shared" ca="1" si="104"/>
        <v>1834104.2</v>
      </c>
      <c r="AN232">
        <f t="shared" ca="1" si="105"/>
        <v>0</v>
      </c>
      <c r="AO232">
        <f t="shared" ca="1" si="106"/>
        <v>0</v>
      </c>
      <c r="AP232">
        <f t="shared" ca="1" si="107"/>
        <v>0</v>
      </c>
      <c r="AQ232">
        <f t="shared" ca="1" si="108"/>
        <v>0</v>
      </c>
      <c r="AR232">
        <f t="shared" ca="1" si="109"/>
        <v>0</v>
      </c>
      <c r="AS232">
        <f t="shared" ca="1" si="110"/>
        <v>0</v>
      </c>
      <c r="AT232">
        <f t="shared" ca="1" si="111"/>
        <v>0</v>
      </c>
      <c r="AU232">
        <f t="shared" ca="1" si="112"/>
        <v>0</v>
      </c>
      <c r="AV232">
        <f t="shared" ca="1" si="113"/>
        <v>0</v>
      </c>
      <c r="AW232">
        <f t="shared" ca="1" si="114"/>
        <v>26527799.999999996</v>
      </c>
      <c r="AX232">
        <f ca="1">('England+Wales COVID data'!$G$22*AC232/'England+Wales COVID data'!$D$22)</f>
        <v>13806.349999999999</v>
      </c>
      <c r="AY232">
        <f ca="1">('England+Wales COVID data'!$G$21*AD232/'England+Wales COVID data'!$D$21)</f>
        <v>13154.65</v>
      </c>
      <c r="AZ232">
        <f ca="1">('England+Wales COVID data'!$G$20*AE232/'England+Wales COVID data'!$D$20)</f>
        <v>12379.449999999999</v>
      </c>
      <c r="BA232">
        <f ca="1">('England+Wales COVID data'!$G$19*AF232/'England+Wales COVID data'!$D$19)</f>
        <v>8835.9500000000007</v>
      </c>
      <c r="BB232">
        <f ca="1">('England+Wales COVID data'!$G$18*AG232/'England+Wales COVID data'!$D$18)</f>
        <v>6117.0499999999993</v>
      </c>
      <c r="BC232">
        <f ca="1">('England+Wales COVID data'!$G$17*AH232/'England+Wales COVID data'!$D$17)</f>
        <v>3663.2</v>
      </c>
      <c r="BD232">
        <f ca="1">('England+Wales COVID data'!$G$16*AI232/'England+Wales COVID data'!$D$16)</f>
        <v>2598.2499999999995</v>
      </c>
      <c r="BE232">
        <f ca="1">('England+Wales COVID data'!$G$15*AJ232/'England+Wales COVID data'!$D$15)</f>
        <v>1789.8</v>
      </c>
      <c r="BF232">
        <f ca="1">('England+Wales COVID data'!$G$14*AK232/'England+Wales COVID data'!$D$14)</f>
        <v>1047.8499999999999</v>
      </c>
      <c r="BG232">
        <f ca="1">('England+Wales COVID data'!$G$13*AL232/'England+Wales COVID data'!$D$13)</f>
        <v>573.79999999999995</v>
      </c>
      <c r="BH232">
        <f ca="1">('England+Wales COVID data'!$G$12*AM232/'England+Wales COVID data'!$D$12)</f>
        <v>166.92620013455226</v>
      </c>
      <c r="BI232">
        <f ca="1">('England+Wales COVID data'!$G$11*AN232/'England+Wales COVID data'!$D$11)</f>
        <v>0</v>
      </c>
      <c r="BJ232">
        <f ca="1">('England+Wales COVID data'!$G$10*AO232/'England+Wales COVID data'!$D$10)</f>
        <v>0</v>
      </c>
      <c r="BK232">
        <f ca="1">('England+Wales COVID data'!$G$9*AP232/'England+Wales COVID data'!$D$9)</f>
        <v>0</v>
      </c>
      <c r="BL232">
        <f ca="1">('England+Wales COVID data'!$G$8*AQ232/'England+Wales COVID data'!$D$8)</f>
        <v>0</v>
      </c>
      <c r="BM232">
        <f ca="1">('England+Wales COVID data'!$G$7*AR232/'England+Wales COVID data'!$D$7)</f>
        <v>0</v>
      </c>
      <c r="BN232">
        <f ca="1">('England+Wales COVID data'!$G$6*AS232/'England+Wales COVID data'!$D$6)</f>
        <v>0</v>
      </c>
      <c r="BO232">
        <f ca="1">('England+Wales COVID data'!$G$5*AT232/'England+Wales COVID data'!$D$5)</f>
        <v>0</v>
      </c>
      <c r="BP232">
        <f ca="1">('England+Wales COVID data'!$G$4*AU232/'England+Wales COVID data'!$D$4)</f>
        <v>0</v>
      </c>
      <c r="BQ232">
        <f ca="1">('England+Wales COVID data'!$G$3*AV232/'England+Wales COVID data'!$D$3)</f>
        <v>0</v>
      </c>
      <c r="BR232">
        <f t="shared" ca="1" si="115"/>
        <v>64133.276200134547</v>
      </c>
      <c r="BS232">
        <f>100*AB232/'England+Wales COVID data'!$D$23</f>
        <v>52.564619389713506</v>
      </c>
      <c r="BT232">
        <f ca="1">100*BR232/'England+Wales COVID data'!$G$23</f>
        <v>94.247114096130005</v>
      </c>
    </row>
    <row r="233" spans="4:72" x14ac:dyDescent="0.4">
      <c r="D233" s="7">
        <f t="shared" si="116"/>
        <v>44403</v>
      </c>
      <c r="E233" s="1">
        <v>230</v>
      </c>
      <c r="F233" s="1">
        <f t="shared" si="117"/>
        <v>150000</v>
      </c>
      <c r="G233">
        <f>SUM($F$3:F232)</f>
        <v>31224000</v>
      </c>
      <c r="H233">
        <f>MIN(G233,'England+Wales COVID data'!$D$22)</f>
        <v>528959</v>
      </c>
      <c r="I233">
        <f>MIN(G233-SUM(H233),'England+Wales COVID data'!$D$21)</f>
        <v>918437</v>
      </c>
      <c r="J233">
        <f>MIN($G233-SUM($H233:I233),'England+Wales COVID data'!$D$20)</f>
        <v>1491797</v>
      </c>
      <c r="K233">
        <f>MIN($G233-SUM($H233:J233),'England+Wales COVID data'!$D$19)</f>
        <v>1985125</v>
      </c>
      <c r="L233">
        <f>MIN($G233-SUM($H233:K233),'England+Wales COVID data'!$D$18)</f>
        <v>2900152</v>
      </c>
      <c r="M233">
        <f>MIN($G233-SUM($H233:L233),'England+Wales COVID data'!$D$17)</f>
        <v>3006776</v>
      </c>
      <c r="N233">
        <f>MIN($G233-SUM($H233:M233),'England+Wales COVID data'!$D$16)</f>
        <v>3234026</v>
      </c>
      <c r="O233">
        <f>MIN($G233-SUM($H233:N233),'England+Wales COVID data'!$D$15)</f>
        <v>3785564</v>
      </c>
      <c r="P233">
        <f>MIN($G233-SUM($H233:O233),'England+Wales COVID data'!$D$14)</f>
        <v>4137131</v>
      </c>
      <c r="Q233">
        <f>MIN($G233-SUM($H233:P233),'England+Wales COVID data'!$D$13)</f>
        <v>4005397</v>
      </c>
      <c r="R233">
        <f>MIN($G233-SUM($H233:Q233),'England+Wales COVID data'!$D$12)</f>
        <v>3559955</v>
      </c>
      <c r="S233">
        <f>MIN($G233-SUM($H233:R233),'England+Wales COVID data'!$D$11)</f>
        <v>1670681</v>
      </c>
      <c r="T233">
        <f>MIN($G233-SUM($H233:S233),'England+Wales COVID data'!$D$10)</f>
        <v>0</v>
      </c>
      <c r="U233">
        <f>MIN($G233-SUM($H233:T233),'England+Wales COVID data'!$D$9)</f>
        <v>0</v>
      </c>
      <c r="V233">
        <f>MIN($G233-SUM($H233:U233),'England+Wales COVID data'!$D$8)</f>
        <v>0</v>
      </c>
      <c r="W233">
        <f>MIN($G233-SUM($H233:V233),'England+Wales COVID data'!$D$7)</f>
        <v>0</v>
      </c>
      <c r="X233">
        <f>MIN($G233-SUM($H233:W233),'England+Wales COVID data'!$D$6)</f>
        <v>0</v>
      </c>
      <c r="Y233">
        <f>MIN($G233-SUM($H233:X233),'England+Wales COVID data'!$D$5)</f>
        <v>0</v>
      </c>
      <c r="Z233">
        <f>MIN($G233-SUM($H233:Y233),'England+Wales COVID data'!$D$4)</f>
        <v>0</v>
      </c>
      <c r="AA233">
        <f>MIN($G233-SUM($H233:Z233),'England+Wales COVID data'!$D$3)</f>
        <v>0</v>
      </c>
      <c r="AB233">
        <f t="shared" si="93"/>
        <v>31224000</v>
      </c>
      <c r="AC233">
        <f t="shared" ca="1" si="94"/>
        <v>502511.05</v>
      </c>
      <c r="AD233">
        <f t="shared" ca="1" si="95"/>
        <v>872515.14999999991</v>
      </c>
      <c r="AE233">
        <f t="shared" ca="1" si="96"/>
        <v>1417207.15</v>
      </c>
      <c r="AF233">
        <f t="shared" ca="1" si="97"/>
        <v>1885868.75</v>
      </c>
      <c r="AG233">
        <f t="shared" ca="1" si="98"/>
        <v>2755144.4</v>
      </c>
      <c r="AH233">
        <f t="shared" ca="1" si="99"/>
        <v>2856437.1999999997</v>
      </c>
      <c r="AI233">
        <f t="shared" ca="1" si="100"/>
        <v>3072324.6999999997</v>
      </c>
      <c r="AJ233">
        <f t="shared" ca="1" si="101"/>
        <v>3596285.8</v>
      </c>
      <c r="AK233">
        <f t="shared" ca="1" si="102"/>
        <v>3930274.4499999997</v>
      </c>
      <c r="AL233">
        <f t="shared" ca="1" si="103"/>
        <v>3805127.15</v>
      </c>
      <c r="AM233">
        <f t="shared" ca="1" si="104"/>
        <v>1976604.2</v>
      </c>
      <c r="AN233">
        <f t="shared" ca="1" si="105"/>
        <v>0</v>
      </c>
      <c r="AO233">
        <f t="shared" ca="1" si="106"/>
        <v>0</v>
      </c>
      <c r="AP233">
        <f t="shared" ca="1" si="107"/>
        <v>0</v>
      </c>
      <c r="AQ233">
        <f t="shared" ca="1" si="108"/>
        <v>0</v>
      </c>
      <c r="AR233">
        <f t="shared" ca="1" si="109"/>
        <v>0</v>
      </c>
      <c r="AS233">
        <f t="shared" ca="1" si="110"/>
        <v>0</v>
      </c>
      <c r="AT233">
        <f t="shared" ca="1" si="111"/>
        <v>0</v>
      </c>
      <c r="AU233">
        <f t="shared" ca="1" si="112"/>
        <v>0</v>
      </c>
      <c r="AV233">
        <f t="shared" ca="1" si="113"/>
        <v>0</v>
      </c>
      <c r="AW233">
        <f t="shared" ca="1" si="114"/>
        <v>26670299.999999996</v>
      </c>
      <c r="AX233">
        <f ca="1">('England+Wales COVID data'!$G$22*AC233/'England+Wales COVID data'!$D$22)</f>
        <v>13806.349999999999</v>
      </c>
      <c r="AY233">
        <f ca="1">('England+Wales COVID data'!$G$21*AD233/'England+Wales COVID data'!$D$21)</f>
        <v>13154.65</v>
      </c>
      <c r="AZ233">
        <f ca="1">('England+Wales COVID data'!$G$20*AE233/'England+Wales COVID data'!$D$20)</f>
        <v>12379.449999999999</v>
      </c>
      <c r="BA233">
        <f ca="1">('England+Wales COVID data'!$G$19*AF233/'England+Wales COVID data'!$D$19)</f>
        <v>8835.9500000000007</v>
      </c>
      <c r="BB233">
        <f ca="1">('England+Wales COVID data'!$G$18*AG233/'England+Wales COVID data'!$D$18)</f>
        <v>6117.0499999999993</v>
      </c>
      <c r="BC233">
        <f ca="1">('England+Wales COVID data'!$G$17*AH233/'England+Wales COVID data'!$D$17)</f>
        <v>3663.2</v>
      </c>
      <c r="BD233">
        <f ca="1">('England+Wales COVID data'!$G$16*AI233/'England+Wales COVID data'!$D$16)</f>
        <v>2598.2499999999995</v>
      </c>
      <c r="BE233">
        <f ca="1">('England+Wales COVID data'!$G$15*AJ233/'England+Wales COVID data'!$D$15)</f>
        <v>1789.8</v>
      </c>
      <c r="BF233">
        <f ca="1">('England+Wales COVID data'!$G$14*AK233/'England+Wales COVID data'!$D$14)</f>
        <v>1047.8499999999999</v>
      </c>
      <c r="BG233">
        <f ca="1">('England+Wales COVID data'!$G$13*AL233/'England+Wales COVID data'!$D$13)</f>
        <v>573.79999999999995</v>
      </c>
      <c r="BH233">
        <f ca="1">('England+Wales COVID data'!$G$12*AM233/'England+Wales COVID data'!$D$12)</f>
        <v>179.89546519548702</v>
      </c>
      <c r="BI233">
        <f ca="1">('England+Wales COVID data'!$G$11*AN233/'England+Wales COVID data'!$D$11)</f>
        <v>0</v>
      </c>
      <c r="BJ233">
        <f ca="1">('England+Wales COVID data'!$G$10*AO233/'England+Wales COVID data'!$D$10)</f>
        <v>0</v>
      </c>
      <c r="BK233">
        <f ca="1">('England+Wales COVID data'!$G$9*AP233/'England+Wales COVID data'!$D$9)</f>
        <v>0</v>
      </c>
      <c r="BL233">
        <f ca="1">('England+Wales COVID data'!$G$8*AQ233/'England+Wales COVID data'!$D$8)</f>
        <v>0</v>
      </c>
      <c r="BM233">
        <f ca="1">('England+Wales COVID data'!$G$7*AR233/'England+Wales COVID data'!$D$7)</f>
        <v>0</v>
      </c>
      <c r="BN233">
        <f ca="1">('England+Wales COVID data'!$G$6*AS233/'England+Wales COVID data'!$D$6)</f>
        <v>0</v>
      </c>
      <c r="BO233">
        <f ca="1">('England+Wales COVID data'!$G$5*AT233/'England+Wales COVID data'!$D$5)</f>
        <v>0</v>
      </c>
      <c r="BP233">
        <f ca="1">('England+Wales COVID data'!$G$4*AU233/'England+Wales COVID data'!$D$4)</f>
        <v>0</v>
      </c>
      <c r="BQ233">
        <f ca="1">('England+Wales COVID data'!$G$3*AV233/'England+Wales COVID data'!$D$3)</f>
        <v>0</v>
      </c>
      <c r="BR233">
        <f t="shared" ca="1" si="115"/>
        <v>64146.245465195483</v>
      </c>
      <c r="BS233">
        <f>100*AB233/'England+Wales COVID data'!$D$23</f>
        <v>52.818358622141162</v>
      </c>
      <c r="BT233">
        <f ca="1">100*BR233/'England+Wales COVID data'!$G$23</f>
        <v>94.266173091340647</v>
      </c>
    </row>
    <row r="234" spans="4:72" x14ac:dyDescent="0.4">
      <c r="D234" s="7">
        <f t="shared" si="116"/>
        <v>44404</v>
      </c>
      <c r="E234" s="1">
        <v>231</v>
      </c>
      <c r="F234" s="1">
        <f t="shared" si="117"/>
        <v>150000</v>
      </c>
      <c r="G234">
        <f>SUM($F$3:F233)</f>
        <v>31374000</v>
      </c>
      <c r="H234">
        <f>MIN(G234,'England+Wales COVID data'!$D$22)</f>
        <v>528959</v>
      </c>
      <c r="I234">
        <f>MIN(G234-SUM(H234),'England+Wales COVID data'!$D$21)</f>
        <v>918437</v>
      </c>
      <c r="J234">
        <f>MIN($G234-SUM($H234:I234),'England+Wales COVID data'!$D$20)</f>
        <v>1491797</v>
      </c>
      <c r="K234">
        <f>MIN($G234-SUM($H234:J234),'England+Wales COVID data'!$D$19)</f>
        <v>1985125</v>
      </c>
      <c r="L234">
        <f>MIN($G234-SUM($H234:K234),'England+Wales COVID data'!$D$18)</f>
        <v>2900152</v>
      </c>
      <c r="M234">
        <f>MIN($G234-SUM($H234:L234),'England+Wales COVID data'!$D$17)</f>
        <v>3006776</v>
      </c>
      <c r="N234">
        <f>MIN($G234-SUM($H234:M234),'England+Wales COVID data'!$D$16)</f>
        <v>3234026</v>
      </c>
      <c r="O234">
        <f>MIN($G234-SUM($H234:N234),'England+Wales COVID data'!$D$15)</f>
        <v>3785564</v>
      </c>
      <c r="P234">
        <f>MIN($G234-SUM($H234:O234),'England+Wales COVID data'!$D$14)</f>
        <v>4137131</v>
      </c>
      <c r="Q234">
        <f>MIN($G234-SUM($H234:P234),'England+Wales COVID data'!$D$13)</f>
        <v>4005397</v>
      </c>
      <c r="R234">
        <f>MIN($G234-SUM($H234:Q234),'England+Wales COVID data'!$D$12)</f>
        <v>3559955</v>
      </c>
      <c r="S234">
        <f>MIN($G234-SUM($H234:R234),'England+Wales COVID data'!$D$11)</f>
        <v>1820681</v>
      </c>
      <c r="T234">
        <f>MIN($G234-SUM($H234:S234),'England+Wales COVID data'!$D$10)</f>
        <v>0</v>
      </c>
      <c r="U234">
        <f>MIN($G234-SUM($H234:T234),'England+Wales COVID data'!$D$9)</f>
        <v>0</v>
      </c>
      <c r="V234">
        <f>MIN($G234-SUM($H234:U234),'England+Wales COVID data'!$D$8)</f>
        <v>0</v>
      </c>
      <c r="W234">
        <f>MIN($G234-SUM($H234:V234),'England+Wales COVID data'!$D$7)</f>
        <v>0</v>
      </c>
      <c r="X234">
        <f>MIN($G234-SUM($H234:W234),'England+Wales COVID data'!$D$6)</f>
        <v>0</v>
      </c>
      <c r="Y234">
        <f>MIN($G234-SUM($H234:X234),'England+Wales COVID data'!$D$5)</f>
        <v>0</v>
      </c>
      <c r="Z234">
        <f>MIN($G234-SUM($H234:Y234),'England+Wales COVID data'!$D$4)</f>
        <v>0</v>
      </c>
      <c r="AA234">
        <f>MIN($G234-SUM($H234:Z234),'England+Wales COVID data'!$D$3)</f>
        <v>0</v>
      </c>
      <c r="AB234">
        <f t="shared" si="93"/>
        <v>31374000</v>
      </c>
      <c r="AC234">
        <f t="shared" ca="1" si="94"/>
        <v>502511.05</v>
      </c>
      <c r="AD234">
        <f t="shared" ca="1" si="95"/>
        <v>872515.14999999991</v>
      </c>
      <c r="AE234">
        <f t="shared" ca="1" si="96"/>
        <v>1417207.15</v>
      </c>
      <c r="AF234">
        <f t="shared" ca="1" si="97"/>
        <v>1885868.75</v>
      </c>
      <c r="AG234">
        <f t="shared" ca="1" si="98"/>
        <v>2755144.4</v>
      </c>
      <c r="AH234">
        <f t="shared" ca="1" si="99"/>
        <v>2856437.1999999997</v>
      </c>
      <c r="AI234">
        <f t="shared" ca="1" si="100"/>
        <v>3072324.6999999997</v>
      </c>
      <c r="AJ234">
        <f t="shared" ca="1" si="101"/>
        <v>3596285.8</v>
      </c>
      <c r="AK234">
        <f t="shared" ca="1" si="102"/>
        <v>3930274.4499999997</v>
      </c>
      <c r="AL234">
        <f t="shared" ca="1" si="103"/>
        <v>3805127.15</v>
      </c>
      <c r="AM234">
        <f t="shared" ca="1" si="104"/>
        <v>2119104.1999999997</v>
      </c>
      <c r="AN234">
        <f t="shared" ca="1" si="105"/>
        <v>0</v>
      </c>
      <c r="AO234">
        <f t="shared" ca="1" si="106"/>
        <v>0</v>
      </c>
      <c r="AP234">
        <f t="shared" ca="1" si="107"/>
        <v>0</v>
      </c>
      <c r="AQ234">
        <f t="shared" ca="1" si="108"/>
        <v>0</v>
      </c>
      <c r="AR234">
        <f t="shared" ca="1" si="109"/>
        <v>0</v>
      </c>
      <c r="AS234">
        <f t="shared" ca="1" si="110"/>
        <v>0</v>
      </c>
      <c r="AT234">
        <f t="shared" ca="1" si="111"/>
        <v>0</v>
      </c>
      <c r="AU234">
        <f t="shared" ca="1" si="112"/>
        <v>0</v>
      </c>
      <c r="AV234">
        <f t="shared" ca="1" si="113"/>
        <v>0</v>
      </c>
      <c r="AW234">
        <f t="shared" ca="1" si="114"/>
        <v>26812799.999999996</v>
      </c>
      <c r="AX234">
        <f ca="1">('England+Wales COVID data'!$G$22*AC234/'England+Wales COVID data'!$D$22)</f>
        <v>13806.349999999999</v>
      </c>
      <c r="AY234">
        <f ca="1">('England+Wales COVID data'!$G$21*AD234/'England+Wales COVID data'!$D$21)</f>
        <v>13154.65</v>
      </c>
      <c r="AZ234">
        <f ca="1">('England+Wales COVID data'!$G$20*AE234/'England+Wales COVID data'!$D$20)</f>
        <v>12379.449999999999</v>
      </c>
      <c r="BA234">
        <f ca="1">('England+Wales COVID data'!$G$19*AF234/'England+Wales COVID data'!$D$19)</f>
        <v>8835.9500000000007</v>
      </c>
      <c r="BB234">
        <f ca="1">('England+Wales COVID data'!$G$18*AG234/'England+Wales COVID data'!$D$18)</f>
        <v>6117.0499999999993</v>
      </c>
      <c r="BC234">
        <f ca="1">('England+Wales COVID data'!$G$17*AH234/'England+Wales COVID data'!$D$17)</f>
        <v>3663.2</v>
      </c>
      <c r="BD234">
        <f ca="1">('England+Wales COVID data'!$G$16*AI234/'England+Wales COVID data'!$D$16)</f>
        <v>2598.2499999999995</v>
      </c>
      <c r="BE234">
        <f ca="1">('England+Wales COVID data'!$G$15*AJ234/'England+Wales COVID data'!$D$15)</f>
        <v>1789.8</v>
      </c>
      <c r="BF234">
        <f ca="1">('England+Wales COVID data'!$G$14*AK234/'England+Wales COVID data'!$D$14)</f>
        <v>1047.8499999999999</v>
      </c>
      <c r="BG234">
        <f ca="1">('England+Wales COVID data'!$G$13*AL234/'England+Wales COVID data'!$D$13)</f>
        <v>573.79999999999995</v>
      </c>
      <c r="BH234">
        <f ca="1">('England+Wales COVID data'!$G$12*AM234/'England+Wales COVID data'!$D$12)</f>
        <v>192.86473025642178</v>
      </c>
      <c r="BI234">
        <f ca="1">('England+Wales COVID data'!$G$11*AN234/'England+Wales COVID data'!$D$11)</f>
        <v>0</v>
      </c>
      <c r="BJ234">
        <f ca="1">('England+Wales COVID data'!$G$10*AO234/'England+Wales COVID data'!$D$10)</f>
        <v>0</v>
      </c>
      <c r="BK234">
        <f ca="1">('England+Wales COVID data'!$G$9*AP234/'England+Wales COVID data'!$D$9)</f>
        <v>0</v>
      </c>
      <c r="BL234">
        <f ca="1">('England+Wales COVID data'!$G$8*AQ234/'England+Wales COVID data'!$D$8)</f>
        <v>0</v>
      </c>
      <c r="BM234">
        <f ca="1">('England+Wales COVID data'!$G$7*AR234/'England+Wales COVID data'!$D$7)</f>
        <v>0</v>
      </c>
      <c r="BN234">
        <f ca="1">('England+Wales COVID data'!$G$6*AS234/'England+Wales COVID data'!$D$6)</f>
        <v>0</v>
      </c>
      <c r="BO234">
        <f ca="1">('England+Wales COVID data'!$G$5*AT234/'England+Wales COVID data'!$D$5)</f>
        <v>0</v>
      </c>
      <c r="BP234">
        <f ca="1">('England+Wales COVID data'!$G$4*AU234/'England+Wales COVID data'!$D$4)</f>
        <v>0</v>
      </c>
      <c r="BQ234">
        <f ca="1">('England+Wales COVID data'!$G$3*AV234/'England+Wales COVID data'!$D$3)</f>
        <v>0</v>
      </c>
      <c r="BR234">
        <f t="shared" ca="1" si="115"/>
        <v>64159.214730256419</v>
      </c>
      <c r="BS234">
        <f>100*AB234/'England+Wales COVID data'!$D$23</f>
        <v>53.072097854568817</v>
      </c>
      <c r="BT234">
        <f ca="1">100*BR234/'England+Wales COVID data'!$G$23</f>
        <v>94.285232086551289</v>
      </c>
    </row>
    <row r="235" spans="4:72" x14ac:dyDescent="0.4">
      <c r="D235" s="7">
        <f t="shared" si="116"/>
        <v>44405</v>
      </c>
      <c r="E235" s="1">
        <v>232</v>
      </c>
      <c r="F235" s="1">
        <f t="shared" si="117"/>
        <v>150000</v>
      </c>
      <c r="G235">
        <f>SUM($F$3:F234)</f>
        <v>31524000</v>
      </c>
      <c r="H235">
        <f>MIN(G235,'England+Wales COVID data'!$D$22)</f>
        <v>528959</v>
      </c>
      <c r="I235">
        <f>MIN(G235-SUM(H235),'England+Wales COVID data'!$D$21)</f>
        <v>918437</v>
      </c>
      <c r="J235">
        <f>MIN($G235-SUM($H235:I235),'England+Wales COVID data'!$D$20)</f>
        <v>1491797</v>
      </c>
      <c r="K235">
        <f>MIN($G235-SUM($H235:J235),'England+Wales COVID data'!$D$19)</f>
        <v>1985125</v>
      </c>
      <c r="L235">
        <f>MIN($G235-SUM($H235:K235),'England+Wales COVID data'!$D$18)</f>
        <v>2900152</v>
      </c>
      <c r="M235">
        <f>MIN($G235-SUM($H235:L235),'England+Wales COVID data'!$D$17)</f>
        <v>3006776</v>
      </c>
      <c r="N235">
        <f>MIN($G235-SUM($H235:M235),'England+Wales COVID data'!$D$16)</f>
        <v>3234026</v>
      </c>
      <c r="O235">
        <f>MIN($G235-SUM($H235:N235),'England+Wales COVID data'!$D$15)</f>
        <v>3785564</v>
      </c>
      <c r="P235">
        <f>MIN($G235-SUM($H235:O235),'England+Wales COVID data'!$D$14)</f>
        <v>4137131</v>
      </c>
      <c r="Q235">
        <f>MIN($G235-SUM($H235:P235),'England+Wales COVID data'!$D$13)</f>
        <v>4005397</v>
      </c>
      <c r="R235">
        <f>MIN($G235-SUM($H235:Q235),'England+Wales COVID data'!$D$12)</f>
        <v>3559955</v>
      </c>
      <c r="S235">
        <f>MIN($G235-SUM($H235:R235),'England+Wales COVID data'!$D$11)</f>
        <v>1970681</v>
      </c>
      <c r="T235">
        <f>MIN($G235-SUM($H235:S235),'England+Wales COVID data'!$D$10)</f>
        <v>0</v>
      </c>
      <c r="U235">
        <f>MIN($G235-SUM($H235:T235),'England+Wales COVID data'!$D$9)</f>
        <v>0</v>
      </c>
      <c r="V235">
        <f>MIN($G235-SUM($H235:U235),'England+Wales COVID data'!$D$8)</f>
        <v>0</v>
      </c>
      <c r="W235">
        <f>MIN($G235-SUM($H235:V235),'England+Wales COVID data'!$D$7)</f>
        <v>0</v>
      </c>
      <c r="X235">
        <f>MIN($G235-SUM($H235:W235),'England+Wales COVID data'!$D$6)</f>
        <v>0</v>
      </c>
      <c r="Y235">
        <f>MIN($G235-SUM($H235:X235),'England+Wales COVID data'!$D$5)</f>
        <v>0</v>
      </c>
      <c r="Z235">
        <f>MIN($G235-SUM($H235:Y235),'England+Wales COVID data'!$D$4)</f>
        <v>0</v>
      </c>
      <c r="AA235">
        <f>MIN($G235-SUM($H235:Z235),'England+Wales COVID data'!$D$3)</f>
        <v>0</v>
      </c>
      <c r="AB235">
        <f t="shared" si="93"/>
        <v>31524000</v>
      </c>
      <c r="AC235">
        <f t="shared" ca="1" si="94"/>
        <v>502511.05</v>
      </c>
      <c r="AD235">
        <f t="shared" ca="1" si="95"/>
        <v>872515.14999999991</v>
      </c>
      <c r="AE235">
        <f t="shared" ca="1" si="96"/>
        <v>1417207.15</v>
      </c>
      <c r="AF235">
        <f t="shared" ca="1" si="97"/>
        <v>1885868.75</v>
      </c>
      <c r="AG235">
        <f t="shared" ca="1" si="98"/>
        <v>2755144.4</v>
      </c>
      <c r="AH235">
        <f t="shared" ca="1" si="99"/>
        <v>2856437.1999999997</v>
      </c>
      <c r="AI235">
        <f t="shared" ca="1" si="100"/>
        <v>3072324.6999999997</v>
      </c>
      <c r="AJ235">
        <f t="shared" ca="1" si="101"/>
        <v>3596285.8</v>
      </c>
      <c r="AK235">
        <f t="shared" ca="1" si="102"/>
        <v>3930274.4499999997</v>
      </c>
      <c r="AL235">
        <f t="shared" ca="1" si="103"/>
        <v>3805127.15</v>
      </c>
      <c r="AM235">
        <f t="shared" ca="1" si="104"/>
        <v>2261604.1999999997</v>
      </c>
      <c r="AN235">
        <f t="shared" ca="1" si="105"/>
        <v>0</v>
      </c>
      <c r="AO235">
        <f t="shared" ca="1" si="106"/>
        <v>0</v>
      </c>
      <c r="AP235">
        <f t="shared" ca="1" si="107"/>
        <v>0</v>
      </c>
      <c r="AQ235">
        <f t="shared" ca="1" si="108"/>
        <v>0</v>
      </c>
      <c r="AR235">
        <f t="shared" ca="1" si="109"/>
        <v>0</v>
      </c>
      <c r="AS235">
        <f t="shared" ca="1" si="110"/>
        <v>0</v>
      </c>
      <c r="AT235">
        <f t="shared" ca="1" si="111"/>
        <v>0</v>
      </c>
      <c r="AU235">
        <f t="shared" ca="1" si="112"/>
        <v>0</v>
      </c>
      <c r="AV235">
        <f t="shared" ca="1" si="113"/>
        <v>0</v>
      </c>
      <c r="AW235">
        <f t="shared" ca="1" si="114"/>
        <v>26955299.999999996</v>
      </c>
      <c r="AX235">
        <f ca="1">('England+Wales COVID data'!$G$22*AC235/'England+Wales COVID data'!$D$22)</f>
        <v>13806.349999999999</v>
      </c>
      <c r="AY235">
        <f ca="1">('England+Wales COVID data'!$G$21*AD235/'England+Wales COVID data'!$D$21)</f>
        <v>13154.65</v>
      </c>
      <c r="AZ235">
        <f ca="1">('England+Wales COVID data'!$G$20*AE235/'England+Wales COVID data'!$D$20)</f>
        <v>12379.449999999999</v>
      </c>
      <c r="BA235">
        <f ca="1">('England+Wales COVID data'!$G$19*AF235/'England+Wales COVID data'!$D$19)</f>
        <v>8835.9500000000007</v>
      </c>
      <c r="BB235">
        <f ca="1">('England+Wales COVID data'!$G$18*AG235/'England+Wales COVID data'!$D$18)</f>
        <v>6117.0499999999993</v>
      </c>
      <c r="BC235">
        <f ca="1">('England+Wales COVID data'!$G$17*AH235/'England+Wales COVID data'!$D$17)</f>
        <v>3663.2</v>
      </c>
      <c r="BD235">
        <f ca="1">('England+Wales COVID data'!$G$16*AI235/'England+Wales COVID data'!$D$16)</f>
        <v>2598.2499999999995</v>
      </c>
      <c r="BE235">
        <f ca="1">('England+Wales COVID data'!$G$15*AJ235/'England+Wales COVID data'!$D$15)</f>
        <v>1789.8</v>
      </c>
      <c r="BF235">
        <f ca="1">('England+Wales COVID data'!$G$14*AK235/'England+Wales COVID data'!$D$14)</f>
        <v>1047.8499999999999</v>
      </c>
      <c r="BG235">
        <f ca="1">('England+Wales COVID data'!$G$13*AL235/'England+Wales COVID data'!$D$13)</f>
        <v>573.79999999999995</v>
      </c>
      <c r="BH235">
        <f ca="1">('England+Wales COVID data'!$G$12*AM235/'England+Wales COVID data'!$D$12)</f>
        <v>205.83399531735654</v>
      </c>
      <c r="BI235">
        <f ca="1">('England+Wales COVID data'!$G$11*AN235/'England+Wales COVID data'!$D$11)</f>
        <v>0</v>
      </c>
      <c r="BJ235">
        <f ca="1">('England+Wales COVID data'!$G$10*AO235/'England+Wales COVID data'!$D$10)</f>
        <v>0</v>
      </c>
      <c r="BK235">
        <f ca="1">('England+Wales COVID data'!$G$9*AP235/'England+Wales COVID data'!$D$9)</f>
        <v>0</v>
      </c>
      <c r="BL235">
        <f ca="1">('England+Wales COVID data'!$G$8*AQ235/'England+Wales COVID data'!$D$8)</f>
        <v>0</v>
      </c>
      <c r="BM235">
        <f ca="1">('England+Wales COVID data'!$G$7*AR235/'England+Wales COVID data'!$D$7)</f>
        <v>0</v>
      </c>
      <c r="BN235">
        <f ca="1">('England+Wales COVID data'!$G$6*AS235/'England+Wales COVID data'!$D$6)</f>
        <v>0</v>
      </c>
      <c r="BO235">
        <f ca="1">('England+Wales COVID data'!$G$5*AT235/'England+Wales COVID data'!$D$5)</f>
        <v>0</v>
      </c>
      <c r="BP235">
        <f ca="1">('England+Wales COVID data'!$G$4*AU235/'England+Wales COVID data'!$D$4)</f>
        <v>0</v>
      </c>
      <c r="BQ235">
        <f ca="1">('England+Wales COVID data'!$G$3*AV235/'England+Wales COVID data'!$D$3)</f>
        <v>0</v>
      </c>
      <c r="BR235">
        <f t="shared" ca="1" si="115"/>
        <v>64172.183995317355</v>
      </c>
      <c r="BS235">
        <f>100*AB235/'England+Wales COVID data'!$D$23</f>
        <v>53.325837086996472</v>
      </c>
      <c r="BT235">
        <f ca="1">100*BR235/'England+Wales COVID data'!$G$23</f>
        <v>94.304291081761917</v>
      </c>
    </row>
    <row r="236" spans="4:72" x14ac:dyDescent="0.4">
      <c r="D236" s="7">
        <f t="shared" si="116"/>
        <v>44406</v>
      </c>
      <c r="E236" s="1">
        <v>233</v>
      </c>
      <c r="F236" s="1">
        <f t="shared" si="117"/>
        <v>150000</v>
      </c>
      <c r="G236">
        <f>SUM($F$3:F235)</f>
        <v>31674000</v>
      </c>
      <c r="H236">
        <f>MIN(G236,'England+Wales COVID data'!$D$22)</f>
        <v>528959</v>
      </c>
      <c r="I236">
        <f>MIN(G236-SUM(H236),'England+Wales COVID data'!$D$21)</f>
        <v>918437</v>
      </c>
      <c r="J236">
        <f>MIN($G236-SUM($H236:I236),'England+Wales COVID data'!$D$20)</f>
        <v>1491797</v>
      </c>
      <c r="K236">
        <f>MIN($G236-SUM($H236:J236),'England+Wales COVID data'!$D$19)</f>
        <v>1985125</v>
      </c>
      <c r="L236">
        <f>MIN($G236-SUM($H236:K236),'England+Wales COVID data'!$D$18)</f>
        <v>2900152</v>
      </c>
      <c r="M236">
        <f>MIN($G236-SUM($H236:L236),'England+Wales COVID data'!$D$17)</f>
        <v>3006776</v>
      </c>
      <c r="N236">
        <f>MIN($G236-SUM($H236:M236),'England+Wales COVID data'!$D$16)</f>
        <v>3234026</v>
      </c>
      <c r="O236">
        <f>MIN($G236-SUM($H236:N236),'England+Wales COVID data'!$D$15)</f>
        <v>3785564</v>
      </c>
      <c r="P236">
        <f>MIN($G236-SUM($H236:O236),'England+Wales COVID data'!$D$14)</f>
        <v>4137131</v>
      </c>
      <c r="Q236">
        <f>MIN($G236-SUM($H236:P236),'England+Wales COVID data'!$D$13)</f>
        <v>4005397</v>
      </c>
      <c r="R236">
        <f>MIN($G236-SUM($H236:Q236),'England+Wales COVID data'!$D$12)</f>
        <v>3559955</v>
      </c>
      <c r="S236">
        <f>MIN($G236-SUM($H236:R236),'England+Wales COVID data'!$D$11)</f>
        <v>2120681</v>
      </c>
      <c r="T236">
        <f>MIN($G236-SUM($H236:S236),'England+Wales COVID data'!$D$10)</f>
        <v>0</v>
      </c>
      <c r="U236">
        <f>MIN($G236-SUM($H236:T236),'England+Wales COVID data'!$D$9)</f>
        <v>0</v>
      </c>
      <c r="V236">
        <f>MIN($G236-SUM($H236:U236),'England+Wales COVID data'!$D$8)</f>
        <v>0</v>
      </c>
      <c r="W236">
        <f>MIN($G236-SUM($H236:V236),'England+Wales COVID data'!$D$7)</f>
        <v>0</v>
      </c>
      <c r="X236">
        <f>MIN($G236-SUM($H236:W236),'England+Wales COVID data'!$D$6)</f>
        <v>0</v>
      </c>
      <c r="Y236">
        <f>MIN($G236-SUM($H236:X236),'England+Wales COVID data'!$D$5)</f>
        <v>0</v>
      </c>
      <c r="Z236">
        <f>MIN($G236-SUM($H236:Y236),'England+Wales COVID data'!$D$4)</f>
        <v>0</v>
      </c>
      <c r="AA236">
        <f>MIN($G236-SUM($H236:Z236),'England+Wales COVID data'!$D$3)</f>
        <v>0</v>
      </c>
      <c r="AB236">
        <f t="shared" si="93"/>
        <v>31674000</v>
      </c>
      <c r="AC236">
        <f t="shared" ca="1" si="94"/>
        <v>502511.05</v>
      </c>
      <c r="AD236">
        <f t="shared" ca="1" si="95"/>
        <v>872515.14999999991</v>
      </c>
      <c r="AE236">
        <f t="shared" ca="1" si="96"/>
        <v>1417207.15</v>
      </c>
      <c r="AF236">
        <f t="shared" ca="1" si="97"/>
        <v>1885868.75</v>
      </c>
      <c r="AG236">
        <f t="shared" ca="1" si="98"/>
        <v>2755144.4</v>
      </c>
      <c r="AH236">
        <f t="shared" ca="1" si="99"/>
        <v>2856437.1999999997</v>
      </c>
      <c r="AI236">
        <f t="shared" ca="1" si="100"/>
        <v>3072324.6999999997</v>
      </c>
      <c r="AJ236">
        <f t="shared" ca="1" si="101"/>
        <v>3596285.8</v>
      </c>
      <c r="AK236">
        <f t="shared" ca="1" si="102"/>
        <v>3930274.4499999997</v>
      </c>
      <c r="AL236">
        <f t="shared" ca="1" si="103"/>
        <v>3805127.15</v>
      </c>
      <c r="AM236">
        <f t="shared" ca="1" si="104"/>
        <v>2404104.1999999997</v>
      </c>
      <c r="AN236">
        <f t="shared" ca="1" si="105"/>
        <v>0</v>
      </c>
      <c r="AO236">
        <f t="shared" ca="1" si="106"/>
        <v>0</v>
      </c>
      <c r="AP236">
        <f t="shared" ca="1" si="107"/>
        <v>0</v>
      </c>
      <c r="AQ236">
        <f t="shared" ca="1" si="108"/>
        <v>0</v>
      </c>
      <c r="AR236">
        <f t="shared" ca="1" si="109"/>
        <v>0</v>
      </c>
      <c r="AS236">
        <f t="shared" ca="1" si="110"/>
        <v>0</v>
      </c>
      <c r="AT236">
        <f t="shared" ca="1" si="111"/>
        <v>0</v>
      </c>
      <c r="AU236">
        <f t="shared" ca="1" si="112"/>
        <v>0</v>
      </c>
      <c r="AV236">
        <f t="shared" ca="1" si="113"/>
        <v>0</v>
      </c>
      <c r="AW236">
        <f t="shared" ca="1" si="114"/>
        <v>27097799.999999996</v>
      </c>
      <c r="AX236">
        <f ca="1">('England+Wales COVID data'!$G$22*AC236/'England+Wales COVID data'!$D$22)</f>
        <v>13806.349999999999</v>
      </c>
      <c r="AY236">
        <f ca="1">('England+Wales COVID data'!$G$21*AD236/'England+Wales COVID data'!$D$21)</f>
        <v>13154.65</v>
      </c>
      <c r="AZ236">
        <f ca="1">('England+Wales COVID data'!$G$20*AE236/'England+Wales COVID data'!$D$20)</f>
        <v>12379.449999999999</v>
      </c>
      <c r="BA236">
        <f ca="1">('England+Wales COVID data'!$G$19*AF236/'England+Wales COVID data'!$D$19)</f>
        <v>8835.9500000000007</v>
      </c>
      <c r="BB236">
        <f ca="1">('England+Wales COVID data'!$G$18*AG236/'England+Wales COVID data'!$D$18)</f>
        <v>6117.0499999999993</v>
      </c>
      <c r="BC236">
        <f ca="1">('England+Wales COVID data'!$G$17*AH236/'England+Wales COVID data'!$D$17)</f>
        <v>3663.2</v>
      </c>
      <c r="BD236">
        <f ca="1">('England+Wales COVID data'!$G$16*AI236/'England+Wales COVID data'!$D$16)</f>
        <v>2598.2499999999995</v>
      </c>
      <c r="BE236">
        <f ca="1">('England+Wales COVID data'!$G$15*AJ236/'England+Wales COVID data'!$D$15)</f>
        <v>1789.8</v>
      </c>
      <c r="BF236">
        <f ca="1">('England+Wales COVID data'!$G$14*AK236/'England+Wales COVID data'!$D$14)</f>
        <v>1047.8499999999999</v>
      </c>
      <c r="BG236">
        <f ca="1">('England+Wales COVID data'!$G$13*AL236/'England+Wales COVID data'!$D$13)</f>
        <v>573.79999999999995</v>
      </c>
      <c r="BH236">
        <f ca="1">('England+Wales COVID data'!$G$12*AM236/'England+Wales COVID data'!$D$12)</f>
        <v>218.8032603782913</v>
      </c>
      <c r="BI236">
        <f ca="1">('England+Wales COVID data'!$G$11*AN236/'England+Wales COVID data'!$D$11)</f>
        <v>0</v>
      </c>
      <c r="BJ236">
        <f ca="1">('England+Wales COVID data'!$G$10*AO236/'England+Wales COVID data'!$D$10)</f>
        <v>0</v>
      </c>
      <c r="BK236">
        <f ca="1">('England+Wales COVID data'!$G$9*AP236/'England+Wales COVID data'!$D$9)</f>
        <v>0</v>
      </c>
      <c r="BL236">
        <f ca="1">('England+Wales COVID data'!$G$8*AQ236/'England+Wales COVID data'!$D$8)</f>
        <v>0</v>
      </c>
      <c r="BM236">
        <f ca="1">('England+Wales COVID data'!$G$7*AR236/'England+Wales COVID data'!$D$7)</f>
        <v>0</v>
      </c>
      <c r="BN236">
        <f ca="1">('England+Wales COVID data'!$G$6*AS236/'England+Wales COVID data'!$D$6)</f>
        <v>0</v>
      </c>
      <c r="BO236">
        <f ca="1">('England+Wales COVID data'!$G$5*AT236/'England+Wales COVID data'!$D$5)</f>
        <v>0</v>
      </c>
      <c r="BP236">
        <f ca="1">('England+Wales COVID data'!$G$4*AU236/'England+Wales COVID data'!$D$4)</f>
        <v>0</v>
      </c>
      <c r="BQ236">
        <f ca="1">('England+Wales COVID data'!$G$3*AV236/'England+Wales COVID data'!$D$3)</f>
        <v>0</v>
      </c>
      <c r="BR236">
        <f t="shared" ca="1" si="115"/>
        <v>64185.153260378291</v>
      </c>
      <c r="BS236">
        <f>100*AB236/'England+Wales COVID data'!$D$23</f>
        <v>53.579576319424135</v>
      </c>
      <c r="BT236">
        <f ca="1">100*BR236/'England+Wales COVID data'!$G$23</f>
        <v>94.323350076972559</v>
      </c>
    </row>
    <row r="237" spans="4:72" x14ac:dyDescent="0.4">
      <c r="D237" s="7">
        <f t="shared" si="116"/>
        <v>44407</v>
      </c>
      <c r="E237" s="1">
        <v>234</v>
      </c>
      <c r="F237" s="1">
        <f t="shared" si="117"/>
        <v>150000</v>
      </c>
      <c r="G237">
        <f>SUM($F$3:F236)</f>
        <v>31824000</v>
      </c>
      <c r="H237">
        <f>MIN(G237,'England+Wales COVID data'!$D$22)</f>
        <v>528959</v>
      </c>
      <c r="I237">
        <f>MIN(G237-SUM(H237),'England+Wales COVID data'!$D$21)</f>
        <v>918437</v>
      </c>
      <c r="J237">
        <f>MIN($G237-SUM($H237:I237),'England+Wales COVID data'!$D$20)</f>
        <v>1491797</v>
      </c>
      <c r="K237">
        <f>MIN($G237-SUM($H237:J237),'England+Wales COVID data'!$D$19)</f>
        <v>1985125</v>
      </c>
      <c r="L237">
        <f>MIN($G237-SUM($H237:K237),'England+Wales COVID data'!$D$18)</f>
        <v>2900152</v>
      </c>
      <c r="M237">
        <f>MIN($G237-SUM($H237:L237),'England+Wales COVID data'!$D$17)</f>
        <v>3006776</v>
      </c>
      <c r="N237">
        <f>MIN($G237-SUM($H237:M237),'England+Wales COVID data'!$D$16)</f>
        <v>3234026</v>
      </c>
      <c r="O237">
        <f>MIN($G237-SUM($H237:N237),'England+Wales COVID data'!$D$15)</f>
        <v>3785564</v>
      </c>
      <c r="P237">
        <f>MIN($G237-SUM($H237:O237),'England+Wales COVID data'!$D$14)</f>
        <v>4137131</v>
      </c>
      <c r="Q237">
        <f>MIN($G237-SUM($H237:P237),'England+Wales COVID data'!$D$13)</f>
        <v>4005397</v>
      </c>
      <c r="R237">
        <f>MIN($G237-SUM($H237:Q237),'England+Wales COVID data'!$D$12)</f>
        <v>3559955</v>
      </c>
      <c r="S237">
        <f>MIN($G237-SUM($H237:R237),'England+Wales COVID data'!$D$11)</f>
        <v>2270681</v>
      </c>
      <c r="T237">
        <f>MIN($G237-SUM($H237:S237),'England+Wales COVID data'!$D$10)</f>
        <v>0</v>
      </c>
      <c r="U237">
        <f>MIN($G237-SUM($H237:T237),'England+Wales COVID data'!$D$9)</f>
        <v>0</v>
      </c>
      <c r="V237">
        <f>MIN($G237-SUM($H237:U237),'England+Wales COVID data'!$D$8)</f>
        <v>0</v>
      </c>
      <c r="W237">
        <f>MIN($G237-SUM($H237:V237),'England+Wales COVID data'!$D$7)</f>
        <v>0</v>
      </c>
      <c r="X237">
        <f>MIN($G237-SUM($H237:W237),'England+Wales COVID data'!$D$6)</f>
        <v>0</v>
      </c>
      <c r="Y237">
        <f>MIN($G237-SUM($H237:X237),'England+Wales COVID data'!$D$5)</f>
        <v>0</v>
      </c>
      <c r="Z237">
        <f>MIN($G237-SUM($H237:Y237),'England+Wales COVID data'!$D$4)</f>
        <v>0</v>
      </c>
      <c r="AA237">
        <f>MIN($G237-SUM($H237:Z237),'England+Wales COVID data'!$D$3)</f>
        <v>0</v>
      </c>
      <c r="AB237">
        <f t="shared" si="93"/>
        <v>31824000</v>
      </c>
      <c r="AC237">
        <f t="shared" ca="1" si="94"/>
        <v>502511.05</v>
      </c>
      <c r="AD237">
        <f t="shared" ca="1" si="95"/>
        <v>872515.14999999991</v>
      </c>
      <c r="AE237">
        <f t="shared" ca="1" si="96"/>
        <v>1417207.15</v>
      </c>
      <c r="AF237">
        <f t="shared" ca="1" si="97"/>
        <v>1885868.75</v>
      </c>
      <c r="AG237">
        <f t="shared" ca="1" si="98"/>
        <v>2755144.4</v>
      </c>
      <c r="AH237">
        <f t="shared" ca="1" si="99"/>
        <v>2856437.1999999997</v>
      </c>
      <c r="AI237">
        <f t="shared" ca="1" si="100"/>
        <v>3072324.6999999997</v>
      </c>
      <c r="AJ237">
        <f t="shared" ca="1" si="101"/>
        <v>3596285.8</v>
      </c>
      <c r="AK237">
        <f t="shared" ca="1" si="102"/>
        <v>3930274.4499999997</v>
      </c>
      <c r="AL237">
        <f t="shared" ca="1" si="103"/>
        <v>3805127.15</v>
      </c>
      <c r="AM237">
        <f t="shared" ca="1" si="104"/>
        <v>2546604.1999999997</v>
      </c>
      <c r="AN237">
        <f t="shared" ca="1" si="105"/>
        <v>0</v>
      </c>
      <c r="AO237">
        <f t="shared" ca="1" si="106"/>
        <v>0</v>
      </c>
      <c r="AP237">
        <f t="shared" ca="1" si="107"/>
        <v>0</v>
      </c>
      <c r="AQ237">
        <f t="shared" ca="1" si="108"/>
        <v>0</v>
      </c>
      <c r="AR237">
        <f t="shared" ca="1" si="109"/>
        <v>0</v>
      </c>
      <c r="AS237">
        <f t="shared" ca="1" si="110"/>
        <v>0</v>
      </c>
      <c r="AT237">
        <f t="shared" ca="1" si="111"/>
        <v>0</v>
      </c>
      <c r="AU237">
        <f t="shared" ca="1" si="112"/>
        <v>0</v>
      </c>
      <c r="AV237">
        <f t="shared" ca="1" si="113"/>
        <v>0</v>
      </c>
      <c r="AW237">
        <f t="shared" ca="1" si="114"/>
        <v>27240299.999999996</v>
      </c>
      <c r="AX237">
        <f ca="1">('England+Wales COVID data'!$G$22*AC237/'England+Wales COVID data'!$D$22)</f>
        <v>13806.349999999999</v>
      </c>
      <c r="AY237">
        <f ca="1">('England+Wales COVID data'!$G$21*AD237/'England+Wales COVID data'!$D$21)</f>
        <v>13154.65</v>
      </c>
      <c r="AZ237">
        <f ca="1">('England+Wales COVID data'!$G$20*AE237/'England+Wales COVID data'!$D$20)</f>
        <v>12379.449999999999</v>
      </c>
      <c r="BA237">
        <f ca="1">('England+Wales COVID data'!$G$19*AF237/'England+Wales COVID data'!$D$19)</f>
        <v>8835.9500000000007</v>
      </c>
      <c r="BB237">
        <f ca="1">('England+Wales COVID data'!$G$18*AG237/'England+Wales COVID data'!$D$18)</f>
        <v>6117.0499999999993</v>
      </c>
      <c r="BC237">
        <f ca="1">('England+Wales COVID data'!$G$17*AH237/'England+Wales COVID data'!$D$17)</f>
        <v>3663.2</v>
      </c>
      <c r="BD237">
        <f ca="1">('England+Wales COVID data'!$G$16*AI237/'England+Wales COVID data'!$D$16)</f>
        <v>2598.2499999999995</v>
      </c>
      <c r="BE237">
        <f ca="1">('England+Wales COVID data'!$G$15*AJ237/'England+Wales COVID data'!$D$15)</f>
        <v>1789.8</v>
      </c>
      <c r="BF237">
        <f ca="1">('England+Wales COVID data'!$G$14*AK237/'England+Wales COVID data'!$D$14)</f>
        <v>1047.8499999999999</v>
      </c>
      <c r="BG237">
        <f ca="1">('England+Wales COVID data'!$G$13*AL237/'England+Wales COVID data'!$D$13)</f>
        <v>573.79999999999995</v>
      </c>
      <c r="BH237">
        <f ca="1">('England+Wales COVID data'!$G$12*AM237/'England+Wales COVID data'!$D$12)</f>
        <v>231.77252543922606</v>
      </c>
      <c r="BI237">
        <f ca="1">('England+Wales COVID data'!$G$11*AN237/'England+Wales COVID data'!$D$11)</f>
        <v>0</v>
      </c>
      <c r="BJ237">
        <f ca="1">('England+Wales COVID data'!$G$10*AO237/'England+Wales COVID data'!$D$10)</f>
        <v>0</v>
      </c>
      <c r="BK237">
        <f ca="1">('England+Wales COVID data'!$G$9*AP237/'England+Wales COVID data'!$D$9)</f>
        <v>0</v>
      </c>
      <c r="BL237">
        <f ca="1">('England+Wales COVID data'!$G$8*AQ237/'England+Wales COVID data'!$D$8)</f>
        <v>0</v>
      </c>
      <c r="BM237">
        <f ca="1">('England+Wales COVID data'!$G$7*AR237/'England+Wales COVID data'!$D$7)</f>
        <v>0</v>
      </c>
      <c r="BN237">
        <f ca="1">('England+Wales COVID data'!$G$6*AS237/'England+Wales COVID data'!$D$6)</f>
        <v>0</v>
      </c>
      <c r="BO237">
        <f ca="1">('England+Wales COVID data'!$G$5*AT237/'England+Wales COVID data'!$D$5)</f>
        <v>0</v>
      </c>
      <c r="BP237">
        <f ca="1">('England+Wales COVID data'!$G$4*AU237/'England+Wales COVID data'!$D$4)</f>
        <v>0</v>
      </c>
      <c r="BQ237">
        <f ca="1">('England+Wales COVID data'!$G$3*AV237/'England+Wales COVID data'!$D$3)</f>
        <v>0</v>
      </c>
      <c r="BR237">
        <f t="shared" ca="1" si="115"/>
        <v>64198.122525439227</v>
      </c>
      <c r="BS237">
        <f>100*AB237/'England+Wales COVID data'!$D$23</f>
        <v>53.83331555185179</v>
      </c>
      <c r="BT237">
        <f ca="1">100*BR237/'England+Wales COVID data'!$G$23</f>
        <v>94.342409072183202</v>
      </c>
    </row>
    <row r="238" spans="4:72" x14ac:dyDescent="0.4">
      <c r="D238" s="7">
        <f t="shared" si="116"/>
        <v>44408</v>
      </c>
      <c r="E238" s="1">
        <v>235</v>
      </c>
      <c r="F238" s="1">
        <f t="shared" si="117"/>
        <v>150000</v>
      </c>
      <c r="G238">
        <f>SUM($F$3:F237)</f>
        <v>31974000</v>
      </c>
      <c r="H238">
        <f>MIN(G238,'England+Wales COVID data'!$D$22)</f>
        <v>528959</v>
      </c>
      <c r="I238">
        <f>MIN(G238-SUM(H238),'England+Wales COVID data'!$D$21)</f>
        <v>918437</v>
      </c>
      <c r="J238">
        <f>MIN($G238-SUM($H238:I238),'England+Wales COVID data'!$D$20)</f>
        <v>1491797</v>
      </c>
      <c r="K238">
        <f>MIN($G238-SUM($H238:J238),'England+Wales COVID data'!$D$19)</f>
        <v>1985125</v>
      </c>
      <c r="L238">
        <f>MIN($G238-SUM($H238:K238),'England+Wales COVID data'!$D$18)</f>
        <v>2900152</v>
      </c>
      <c r="M238">
        <f>MIN($G238-SUM($H238:L238),'England+Wales COVID data'!$D$17)</f>
        <v>3006776</v>
      </c>
      <c r="N238">
        <f>MIN($G238-SUM($H238:M238),'England+Wales COVID data'!$D$16)</f>
        <v>3234026</v>
      </c>
      <c r="O238">
        <f>MIN($G238-SUM($H238:N238),'England+Wales COVID data'!$D$15)</f>
        <v>3785564</v>
      </c>
      <c r="P238">
        <f>MIN($G238-SUM($H238:O238),'England+Wales COVID data'!$D$14)</f>
        <v>4137131</v>
      </c>
      <c r="Q238">
        <f>MIN($G238-SUM($H238:P238),'England+Wales COVID data'!$D$13)</f>
        <v>4005397</v>
      </c>
      <c r="R238">
        <f>MIN($G238-SUM($H238:Q238),'England+Wales COVID data'!$D$12)</f>
        <v>3559955</v>
      </c>
      <c r="S238">
        <f>MIN($G238-SUM($H238:R238),'England+Wales COVID data'!$D$11)</f>
        <v>2420681</v>
      </c>
      <c r="T238">
        <f>MIN($G238-SUM($H238:S238),'England+Wales COVID data'!$D$10)</f>
        <v>0</v>
      </c>
      <c r="U238">
        <f>MIN($G238-SUM($H238:T238),'England+Wales COVID data'!$D$9)</f>
        <v>0</v>
      </c>
      <c r="V238">
        <f>MIN($G238-SUM($H238:U238),'England+Wales COVID data'!$D$8)</f>
        <v>0</v>
      </c>
      <c r="W238">
        <f>MIN($G238-SUM($H238:V238),'England+Wales COVID data'!$D$7)</f>
        <v>0</v>
      </c>
      <c r="X238">
        <f>MIN($G238-SUM($H238:W238),'England+Wales COVID data'!$D$6)</f>
        <v>0</v>
      </c>
      <c r="Y238">
        <f>MIN($G238-SUM($H238:X238),'England+Wales COVID data'!$D$5)</f>
        <v>0</v>
      </c>
      <c r="Z238">
        <f>MIN($G238-SUM($H238:Y238),'England+Wales COVID data'!$D$4)</f>
        <v>0</v>
      </c>
      <c r="AA238">
        <f>MIN($G238-SUM($H238:Z238),'England+Wales COVID data'!$D$3)</f>
        <v>0</v>
      </c>
      <c r="AB238">
        <f t="shared" si="93"/>
        <v>31974000</v>
      </c>
      <c r="AC238">
        <f t="shared" ca="1" si="94"/>
        <v>502511.05</v>
      </c>
      <c r="AD238">
        <f t="shared" ca="1" si="95"/>
        <v>872515.14999999991</v>
      </c>
      <c r="AE238">
        <f t="shared" ca="1" si="96"/>
        <v>1417207.15</v>
      </c>
      <c r="AF238">
        <f t="shared" ca="1" si="97"/>
        <v>1885868.75</v>
      </c>
      <c r="AG238">
        <f t="shared" ca="1" si="98"/>
        <v>2755144.4</v>
      </c>
      <c r="AH238">
        <f t="shared" ca="1" si="99"/>
        <v>2856437.1999999997</v>
      </c>
      <c r="AI238">
        <f t="shared" ca="1" si="100"/>
        <v>3072324.6999999997</v>
      </c>
      <c r="AJ238">
        <f t="shared" ca="1" si="101"/>
        <v>3596285.8</v>
      </c>
      <c r="AK238">
        <f t="shared" ca="1" si="102"/>
        <v>3930274.4499999997</v>
      </c>
      <c r="AL238">
        <f t="shared" ca="1" si="103"/>
        <v>3805127.15</v>
      </c>
      <c r="AM238">
        <f t="shared" ca="1" si="104"/>
        <v>2689104.1999999997</v>
      </c>
      <c r="AN238">
        <f t="shared" ca="1" si="105"/>
        <v>0</v>
      </c>
      <c r="AO238">
        <f t="shared" ca="1" si="106"/>
        <v>0</v>
      </c>
      <c r="AP238">
        <f t="shared" ca="1" si="107"/>
        <v>0</v>
      </c>
      <c r="AQ238">
        <f t="shared" ca="1" si="108"/>
        <v>0</v>
      </c>
      <c r="AR238">
        <f t="shared" ca="1" si="109"/>
        <v>0</v>
      </c>
      <c r="AS238">
        <f t="shared" ca="1" si="110"/>
        <v>0</v>
      </c>
      <c r="AT238">
        <f t="shared" ca="1" si="111"/>
        <v>0</v>
      </c>
      <c r="AU238">
        <f t="shared" ca="1" si="112"/>
        <v>0</v>
      </c>
      <c r="AV238">
        <f t="shared" ca="1" si="113"/>
        <v>0</v>
      </c>
      <c r="AW238">
        <f t="shared" ca="1" si="114"/>
        <v>27382799.999999996</v>
      </c>
      <c r="AX238">
        <f ca="1">('England+Wales COVID data'!$G$22*AC238/'England+Wales COVID data'!$D$22)</f>
        <v>13806.349999999999</v>
      </c>
      <c r="AY238">
        <f ca="1">('England+Wales COVID data'!$G$21*AD238/'England+Wales COVID data'!$D$21)</f>
        <v>13154.65</v>
      </c>
      <c r="AZ238">
        <f ca="1">('England+Wales COVID data'!$G$20*AE238/'England+Wales COVID data'!$D$20)</f>
        <v>12379.449999999999</v>
      </c>
      <c r="BA238">
        <f ca="1">('England+Wales COVID data'!$G$19*AF238/'England+Wales COVID data'!$D$19)</f>
        <v>8835.9500000000007</v>
      </c>
      <c r="BB238">
        <f ca="1">('England+Wales COVID data'!$G$18*AG238/'England+Wales COVID data'!$D$18)</f>
        <v>6117.0499999999993</v>
      </c>
      <c r="BC238">
        <f ca="1">('England+Wales COVID data'!$G$17*AH238/'England+Wales COVID data'!$D$17)</f>
        <v>3663.2</v>
      </c>
      <c r="BD238">
        <f ca="1">('England+Wales COVID data'!$G$16*AI238/'England+Wales COVID data'!$D$16)</f>
        <v>2598.2499999999995</v>
      </c>
      <c r="BE238">
        <f ca="1">('England+Wales COVID data'!$G$15*AJ238/'England+Wales COVID data'!$D$15)</f>
        <v>1789.8</v>
      </c>
      <c r="BF238">
        <f ca="1">('England+Wales COVID data'!$G$14*AK238/'England+Wales COVID data'!$D$14)</f>
        <v>1047.8499999999999</v>
      </c>
      <c r="BG238">
        <f ca="1">('England+Wales COVID data'!$G$13*AL238/'England+Wales COVID data'!$D$13)</f>
        <v>573.79999999999995</v>
      </c>
      <c r="BH238">
        <f ca="1">('England+Wales COVID data'!$G$12*AM238/'England+Wales COVID data'!$D$12)</f>
        <v>244.74179050016079</v>
      </c>
      <c r="BI238">
        <f ca="1">('England+Wales COVID data'!$G$11*AN238/'England+Wales COVID data'!$D$11)</f>
        <v>0</v>
      </c>
      <c r="BJ238">
        <f ca="1">('England+Wales COVID data'!$G$10*AO238/'England+Wales COVID data'!$D$10)</f>
        <v>0</v>
      </c>
      <c r="BK238">
        <f ca="1">('England+Wales COVID data'!$G$9*AP238/'England+Wales COVID data'!$D$9)</f>
        <v>0</v>
      </c>
      <c r="BL238">
        <f ca="1">('England+Wales COVID data'!$G$8*AQ238/'England+Wales COVID data'!$D$8)</f>
        <v>0</v>
      </c>
      <c r="BM238">
        <f ca="1">('England+Wales COVID data'!$G$7*AR238/'England+Wales COVID data'!$D$7)</f>
        <v>0</v>
      </c>
      <c r="BN238">
        <f ca="1">('England+Wales COVID data'!$G$6*AS238/'England+Wales COVID data'!$D$6)</f>
        <v>0</v>
      </c>
      <c r="BO238">
        <f ca="1">('England+Wales COVID data'!$G$5*AT238/'England+Wales COVID data'!$D$5)</f>
        <v>0</v>
      </c>
      <c r="BP238">
        <f ca="1">('England+Wales COVID data'!$G$4*AU238/'England+Wales COVID data'!$D$4)</f>
        <v>0</v>
      </c>
      <c r="BQ238">
        <f ca="1">('England+Wales COVID data'!$G$3*AV238/'England+Wales COVID data'!$D$3)</f>
        <v>0</v>
      </c>
      <c r="BR238">
        <f t="shared" ca="1" si="115"/>
        <v>64211.091790500162</v>
      </c>
      <c r="BS238">
        <f>100*AB238/'England+Wales COVID data'!$D$23</f>
        <v>54.087054784279445</v>
      </c>
      <c r="BT238">
        <f ca="1">100*BR238/'England+Wales COVID data'!$G$23</f>
        <v>94.361468067393844</v>
      </c>
    </row>
    <row r="239" spans="4:72" x14ac:dyDescent="0.4">
      <c r="D239" s="7">
        <f t="shared" si="116"/>
        <v>44409</v>
      </c>
      <c r="E239" s="1">
        <v>236</v>
      </c>
      <c r="F239" s="1">
        <f t="shared" si="117"/>
        <v>150000</v>
      </c>
      <c r="G239">
        <f>SUM($F$3:F238)</f>
        <v>32124000</v>
      </c>
      <c r="H239">
        <f>MIN(G239,'England+Wales COVID data'!$D$22)</f>
        <v>528959</v>
      </c>
      <c r="I239">
        <f>MIN(G239-SUM(H239),'England+Wales COVID data'!$D$21)</f>
        <v>918437</v>
      </c>
      <c r="J239">
        <f>MIN($G239-SUM($H239:I239),'England+Wales COVID data'!$D$20)</f>
        <v>1491797</v>
      </c>
      <c r="K239">
        <f>MIN($G239-SUM($H239:J239),'England+Wales COVID data'!$D$19)</f>
        <v>1985125</v>
      </c>
      <c r="L239">
        <f>MIN($G239-SUM($H239:K239),'England+Wales COVID data'!$D$18)</f>
        <v>2900152</v>
      </c>
      <c r="M239">
        <f>MIN($G239-SUM($H239:L239),'England+Wales COVID data'!$D$17)</f>
        <v>3006776</v>
      </c>
      <c r="N239">
        <f>MIN($G239-SUM($H239:M239),'England+Wales COVID data'!$D$16)</f>
        <v>3234026</v>
      </c>
      <c r="O239">
        <f>MIN($G239-SUM($H239:N239),'England+Wales COVID data'!$D$15)</f>
        <v>3785564</v>
      </c>
      <c r="P239">
        <f>MIN($G239-SUM($H239:O239),'England+Wales COVID data'!$D$14)</f>
        <v>4137131</v>
      </c>
      <c r="Q239">
        <f>MIN($G239-SUM($H239:P239),'England+Wales COVID data'!$D$13)</f>
        <v>4005397</v>
      </c>
      <c r="R239">
        <f>MIN($G239-SUM($H239:Q239),'England+Wales COVID data'!$D$12)</f>
        <v>3559955</v>
      </c>
      <c r="S239">
        <f>MIN($G239-SUM($H239:R239),'England+Wales COVID data'!$D$11)</f>
        <v>2570681</v>
      </c>
      <c r="T239">
        <f>MIN($G239-SUM($H239:S239),'England+Wales COVID data'!$D$10)</f>
        <v>0</v>
      </c>
      <c r="U239">
        <f>MIN($G239-SUM($H239:T239),'England+Wales COVID data'!$D$9)</f>
        <v>0</v>
      </c>
      <c r="V239">
        <f>MIN($G239-SUM($H239:U239),'England+Wales COVID data'!$D$8)</f>
        <v>0</v>
      </c>
      <c r="W239">
        <f>MIN($G239-SUM($H239:V239),'England+Wales COVID data'!$D$7)</f>
        <v>0</v>
      </c>
      <c r="X239">
        <f>MIN($G239-SUM($H239:W239),'England+Wales COVID data'!$D$6)</f>
        <v>0</v>
      </c>
      <c r="Y239">
        <f>MIN($G239-SUM($H239:X239),'England+Wales COVID data'!$D$5)</f>
        <v>0</v>
      </c>
      <c r="Z239">
        <f>MIN($G239-SUM($H239:Y239),'England+Wales COVID data'!$D$4)</f>
        <v>0</v>
      </c>
      <c r="AA239">
        <f>MIN($G239-SUM($H239:Z239),'England+Wales COVID data'!$D$3)</f>
        <v>0</v>
      </c>
      <c r="AB239">
        <f t="shared" si="93"/>
        <v>32124000</v>
      </c>
      <c r="AC239">
        <f t="shared" ca="1" si="94"/>
        <v>502511.05</v>
      </c>
      <c r="AD239">
        <f t="shared" ca="1" si="95"/>
        <v>872515.14999999991</v>
      </c>
      <c r="AE239">
        <f t="shared" ca="1" si="96"/>
        <v>1417207.15</v>
      </c>
      <c r="AF239">
        <f t="shared" ca="1" si="97"/>
        <v>1885868.75</v>
      </c>
      <c r="AG239">
        <f t="shared" ca="1" si="98"/>
        <v>2755144.4</v>
      </c>
      <c r="AH239">
        <f t="shared" ca="1" si="99"/>
        <v>2856437.1999999997</v>
      </c>
      <c r="AI239">
        <f t="shared" ca="1" si="100"/>
        <v>3072324.6999999997</v>
      </c>
      <c r="AJ239">
        <f t="shared" ca="1" si="101"/>
        <v>3596285.8</v>
      </c>
      <c r="AK239">
        <f t="shared" ca="1" si="102"/>
        <v>3930274.4499999997</v>
      </c>
      <c r="AL239">
        <f t="shared" ca="1" si="103"/>
        <v>3805127.15</v>
      </c>
      <c r="AM239">
        <f t="shared" ca="1" si="104"/>
        <v>2831604.1999999997</v>
      </c>
      <c r="AN239">
        <f t="shared" ca="1" si="105"/>
        <v>0</v>
      </c>
      <c r="AO239">
        <f t="shared" ca="1" si="106"/>
        <v>0</v>
      </c>
      <c r="AP239">
        <f t="shared" ca="1" si="107"/>
        <v>0</v>
      </c>
      <c r="AQ239">
        <f t="shared" ca="1" si="108"/>
        <v>0</v>
      </c>
      <c r="AR239">
        <f t="shared" ca="1" si="109"/>
        <v>0</v>
      </c>
      <c r="AS239">
        <f t="shared" ca="1" si="110"/>
        <v>0</v>
      </c>
      <c r="AT239">
        <f t="shared" ca="1" si="111"/>
        <v>0</v>
      </c>
      <c r="AU239">
        <f t="shared" ca="1" si="112"/>
        <v>0</v>
      </c>
      <c r="AV239">
        <f t="shared" ca="1" si="113"/>
        <v>0</v>
      </c>
      <c r="AW239">
        <f t="shared" ca="1" si="114"/>
        <v>27525299.999999996</v>
      </c>
      <c r="AX239">
        <f ca="1">('England+Wales COVID data'!$G$22*AC239/'England+Wales COVID data'!$D$22)</f>
        <v>13806.349999999999</v>
      </c>
      <c r="AY239">
        <f ca="1">('England+Wales COVID data'!$G$21*AD239/'England+Wales COVID data'!$D$21)</f>
        <v>13154.65</v>
      </c>
      <c r="AZ239">
        <f ca="1">('England+Wales COVID data'!$G$20*AE239/'England+Wales COVID data'!$D$20)</f>
        <v>12379.449999999999</v>
      </c>
      <c r="BA239">
        <f ca="1">('England+Wales COVID data'!$G$19*AF239/'England+Wales COVID data'!$D$19)</f>
        <v>8835.9500000000007</v>
      </c>
      <c r="BB239">
        <f ca="1">('England+Wales COVID data'!$G$18*AG239/'England+Wales COVID data'!$D$18)</f>
        <v>6117.0499999999993</v>
      </c>
      <c r="BC239">
        <f ca="1">('England+Wales COVID data'!$G$17*AH239/'England+Wales COVID data'!$D$17)</f>
        <v>3663.2</v>
      </c>
      <c r="BD239">
        <f ca="1">('England+Wales COVID data'!$G$16*AI239/'England+Wales COVID data'!$D$16)</f>
        <v>2598.2499999999995</v>
      </c>
      <c r="BE239">
        <f ca="1">('England+Wales COVID data'!$G$15*AJ239/'England+Wales COVID data'!$D$15)</f>
        <v>1789.8</v>
      </c>
      <c r="BF239">
        <f ca="1">('England+Wales COVID data'!$G$14*AK239/'England+Wales COVID data'!$D$14)</f>
        <v>1047.8499999999999</v>
      </c>
      <c r="BG239">
        <f ca="1">('England+Wales COVID data'!$G$13*AL239/'England+Wales COVID data'!$D$13)</f>
        <v>573.79999999999995</v>
      </c>
      <c r="BH239">
        <f ca="1">('England+Wales COVID data'!$G$12*AM239/'England+Wales COVID data'!$D$12)</f>
        <v>257.71105556109558</v>
      </c>
      <c r="BI239">
        <f ca="1">('England+Wales COVID data'!$G$11*AN239/'England+Wales COVID data'!$D$11)</f>
        <v>0</v>
      </c>
      <c r="BJ239">
        <f ca="1">('England+Wales COVID data'!$G$10*AO239/'England+Wales COVID data'!$D$10)</f>
        <v>0</v>
      </c>
      <c r="BK239">
        <f ca="1">('England+Wales COVID data'!$G$9*AP239/'England+Wales COVID data'!$D$9)</f>
        <v>0</v>
      </c>
      <c r="BL239">
        <f ca="1">('England+Wales COVID data'!$G$8*AQ239/'England+Wales COVID data'!$D$8)</f>
        <v>0</v>
      </c>
      <c r="BM239">
        <f ca="1">('England+Wales COVID data'!$G$7*AR239/'England+Wales COVID data'!$D$7)</f>
        <v>0</v>
      </c>
      <c r="BN239">
        <f ca="1">('England+Wales COVID data'!$G$6*AS239/'England+Wales COVID data'!$D$6)</f>
        <v>0</v>
      </c>
      <c r="BO239">
        <f ca="1">('England+Wales COVID data'!$G$5*AT239/'England+Wales COVID data'!$D$5)</f>
        <v>0</v>
      </c>
      <c r="BP239">
        <f ca="1">('England+Wales COVID data'!$G$4*AU239/'England+Wales COVID data'!$D$4)</f>
        <v>0</v>
      </c>
      <c r="BQ239">
        <f ca="1">('England+Wales COVID data'!$G$3*AV239/'England+Wales COVID data'!$D$3)</f>
        <v>0</v>
      </c>
      <c r="BR239">
        <f t="shared" ca="1" si="115"/>
        <v>64224.061055561091</v>
      </c>
      <c r="BS239">
        <f>100*AB239/'England+Wales COVID data'!$D$23</f>
        <v>54.340794016707108</v>
      </c>
      <c r="BT239">
        <f ca="1">100*BR239/'England+Wales COVID data'!$G$23</f>
        <v>94.380527062604472</v>
      </c>
    </row>
    <row r="240" spans="4:72" x14ac:dyDescent="0.4">
      <c r="D240" s="7">
        <f t="shared" si="116"/>
        <v>44410</v>
      </c>
      <c r="E240" s="1">
        <v>237</v>
      </c>
      <c r="F240" s="1">
        <f t="shared" si="117"/>
        <v>150000</v>
      </c>
      <c r="G240">
        <f>SUM($F$3:F239)</f>
        <v>32274000</v>
      </c>
      <c r="H240">
        <f>MIN(G240,'England+Wales COVID data'!$D$22)</f>
        <v>528959</v>
      </c>
      <c r="I240">
        <f>MIN(G240-SUM(H240),'England+Wales COVID data'!$D$21)</f>
        <v>918437</v>
      </c>
      <c r="J240">
        <f>MIN($G240-SUM($H240:I240),'England+Wales COVID data'!$D$20)</f>
        <v>1491797</v>
      </c>
      <c r="K240">
        <f>MIN($G240-SUM($H240:J240),'England+Wales COVID data'!$D$19)</f>
        <v>1985125</v>
      </c>
      <c r="L240">
        <f>MIN($G240-SUM($H240:K240),'England+Wales COVID data'!$D$18)</f>
        <v>2900152</v>
      </c>
      <c r="M240">
        <f>MIN($G240-SUM($H240:L240),'England+Wales COVID data'!$D$17)</f>
        <v>3006776</v>
      </c>
      <c r="N240">
        <f>MIN($G240-SUM($H240:M240),'England+Wales COVID data'!$D$16)</f>
        <v>3234026</v>
      </c>
      <c r="O240">
        <f>MIN($G240-SUM($H240:N240),'England+Wales COVID data'!$D$15)</f>
        <v>3785564</v>
      </c>
      <c r="P240">
        <f>MIN($G240-SUM($H240:O240),'England+Wales COVID data'!$D$14)</f>
        <v>4137131</v>
      </c>
      <c r="Q240">
        <f>MIN($G240-SUM($H240:P240),'England+Wales COVID data'!$D$13)</f>
        <v>4005397</v>
      </c>
      <c r="R240">
        <f>MIN($G240-SUM($H240:Q240),'England+Wales COVID data'!$D$12)</f>
        <v>3559955</v>
      </c>
      <c r="S240">
        <f>MIN($G240-SUM($H240:R240),'England+Wales COVID data'!$D$11)</f>
        <v>2720681</v>
      </c>
      <c r="T240">
        <f>MIN($G240-SUM($H240:S240),'England+Wales COVID data'!$D$10)</f>
        <v>0</v>
      </c>
      <c r="U240">
        <f>MIN($G240-SUM($H240:T240),'England+Wales COVID data'!$D$9)</f>
        <v>0</v>
      </c>
      <c r="V240">
        <f>MIN($G240-SUM($H240:U240),'England+Wales COVID data'!$D$8)</f>
        <v>0</v>
      </c>
      <c r="W240">
        <f>MIN($G240-SUM($H240:V240),'England+Wales COVID data'!$D$7)</f>
        <v>0</v>
      </c>
      <c r="X240">
        <f>MIN($G240-SUM($H240:W240),'England+Wales COVID data'!$D$6)</f>
        <v>0</v>
      </c>
      <c r="Y240">
        <f>MIN($G240-SUM($H240:X240),'England+Wales COVID data'!$D$5)</f>
        <v>0</v>
      </c>
      <c r="Z240">
        <f>MIN($G240-SUM($H240:Y240),'England+Wales COVID data'!$D$4)</f>
        <v>0</v>
      </c>
      <c r="AA240">
        <f>MIN($G240-SUM($H240:Z240),'England+Wales COVID data'!$D$3)</f>
        <v>0</v>
      </c>
      <c r="AB240">
        <f t="shared" si="93"/>
        <v>32274000</v>
      </c>
      <c r="AC240">
        <f t="shared" ca="1" si="94"/>
        <v>502511.05</v>
      </c>
      <c r="AD240">
        <f t="shared" ca="1" si="95"/>
        <v>872515.14999999991</v>
      </c>
      <c r="AE240">
        <f t="shared" ca="1" si="96"/>
        <v>1417207.15</v>
      </c>
      <c r="AF240">
        <f t="shared" ca="1" si="97"/>
        <v>1885868.75</v>
      </c>
      <c r="AG240">
        <f t="shared" ca="1" si="98"/>
        <v>2755144.4</v>
      </c>
      <c r="AH240">
        <f t="shared" ca="1" si="99"/>
        <v>2856437.1999999997</v>
      </c>
      <c r="AI240">
        <f t="shared" ca="1" si="100"/>
        <v>3072324.6999999997</v>
      </c>
      <c r="AJ240">
        <f t="shared" ca="1" si="101"/>
        <v>3596285.8</v>
      </c>
      <c r="AK240">
        <f t="shared" ca="1" si="102"/>
        <v>3930274.4499999997</v>
      </c>
      <c r="AL240">
        <f t="shared" ca="1" si="103"/>
        <v>3805127.15</v>
      </c>
      <c r="AM240">
        <f t="shared" ca="1" si="104"/>
        <v>2974104.1999999997</v>
      </c>
      <c r="AN240">
        <f t="shared" ca="1" si="105"/>
        <v>0</v>
      </c>
      <c r="AO240">
        <f t="shared" ca="1" si="106"/>
        <v>0</v>
      </c>
      <c r="AP240">
        <f t="shared" ca="1" si="107"/>
        <v>0</v>
      </c>
      <c r="AQ240">
        <f t="shared" ca="1" si="108"/>
        <v>0</v>
      </c>
      <c r="AR240">
        <f t="shared" ca="1" si="109"/>
        <v>0</v>
      </c>
      <c r="AS240">
        <f t="shared" ca="1" si="110"/>
        <v>0</v>
      </c>
      <c r="AT240">
        <f t="shared" ca="1" si="111"/>
        <v>0</v>
      </c>
      <c r="AU240">
        <f t="shared" ca="1" si="112"/>
        <v>0</v>
      </c>
      <c r="AV240">
        <f t="shared" ca="1" si="113"/>
        <v>0</v>
      </c>
      <c r="AW240">
        <f t="shared" ca="1" si="114"/>
        <v>27667799.999999996</v>
      </c>
      <c r="AX240">
        <f ca="1">('England+Wales COVID data'!$G$22*AC240/'England+Wales COVID data'!$D$22)</f>
        <v>13806.349999999999</v>
      </c>
      <c r="AY240">
        <f ca="1">('England+Wales COVID data'!$G$21*AD240/'England+Wales COVID data'!$D$21)</f>
        <v>13154.65</v>
      </c>
      <c r="AZ240">
        <f ca="1">('England+Wales COVID data'!$G$20*AE240/'England+Wales COVID data'!$D$20)</f>
        <v>12379.449999999999</v>
      </c>
      <c r="BA240">
        <f ca="1">('England+Wales COVID data'!$G$19*AF240/'England+Wales COVID data'!$D$19)</f>
        <v>8835.9500000000007</v>
      </c>
      <c r="BB240">
        <f ca="1">('England+Wales COVID data'!$G$18*AG240/'England+Wales COVID data'!$D$18)</f>
        <v>6117.0499999999993</v>
      </c>
      <c r="BC240">
        <f ca="1">('England+Wales COVID data'!$G$17*AH240/'England+Wales COVID data'!$D$17)</f>
        <v>3663.2</v>
      </c>
      <c r="BD240">
        <f ca="1">('England+Wales COVID data'!$G$16*AI240/'England+Wales COVID data'!$D$16)</f>
        <v>2598.2499999999995</v>
      </c>
      <c r="BE240">
        <f ca="1">('England+Wales COVID data'!$G$15*AJ240/'England+Wales COVID data'!$D$15)</f>
        <v>1789.8</v>
      </c>
      <c r="BF240">
        <f ca="1">('England+Wales COVID data'!$G$14*AK240/'England+Wales COVID data'!$D$14)</f>
        <v>1047.8499999999999</v>
      </c>
      <c r="BG240">
        <f ca="1">('England+Wales COVID data'!$G$13*AL240/'England+Wales COVID data'!$D$13)</f>
        <v>573.79999999999995</v>
      </c>
      <c r="BH240">
        <f ca="1">('England+Wales COVID data'!$G$12*AM240/'England+Wales COVID data'!$D$12)</f>
        <v>270.68032062203031</v>
      </c>
      <c r="BI240">
        <f ca="1">('England+Wales COVID data'!$G$11*AN240/'England+Wales COVID data'!$D$11)</f>
        <v>0</v>
      </c>
      <c r="BJ240">
        <f ca="1">('England+Wales COVID data'!$G$10*AO240/'England+Wales COVID data'!$D$10)</f>
        <v>0</v>
      </c>
      <c r="BK240">
        <f ca="1">('England+Wales COVID data'!$G$9*AP240/'England+Wales COVID data'!$D$9)</f>
        <v>0</v>
      </c>
      <c r="BL240">
        <f ca="1">('England+Wales COVID data'!$G$8*AQ240/'England+Wales COVID data'!$D$8)</f>
        <v>0</v>
      </c>
      <c r="BM240">
        <f ca="1">('England+Wales COVID data'!$G$7*AR240/'England+Wales COVID data'!$D$7)</f>
        <v>0</v>
      </c>
      <c r="BN240">
        <f ca="1">('England+Wales COVID data'!$G$6*AS240/'England+Wales COVID data'!$D$6)</f>
        <v>0</v>
      </c>
      <c r="BO240">
        <f ca="1">('England+Wales COVID data'!$G$5*AT240/'England+Wales COVID data'!$D$5)</f>
        <v>0</v>
      </c>
      <c r="BP240">
        <f ca="1">('England+Wales COVID data'!$G$4*AU240/'England+Wales COVID data'!$D$4)</f>
        <v>0</v>
      </c>
      <c r="BQ240">
        <f ca="1">('England+Wales COVID data'!$G$3*AV240/'England+Wales COVID data'!$D$3)</f>
        <v>0</v>
      </c>
      <c r="BR240">
        <f t="shared" ca="1" si="115"/>
        <v>64237.030320622027</v>
      </c>
      <c r="BS240">
        <f>100*AB240/'England+Wales COVID data'!$D$23</f>
        <v>54.594533249134763</v>
      </c>
      <c r="BT240">
        <f ca="1">100*BR240/'England+Wales COVID data'!$G$23</f>
        <v>94.399586057815114</v>
      </c>
    </row>
    <row r="241" spans="4:72" x14ac:dyDescent="0.4">
      <c r="D241" s="7">
        <f t="shared" si="116"/>
        <v>44411</v>
      </c>
      <c r="E241" s="1">
        <v>238</v>
      </c>
      <c r="F241" s="1">
        <f t="shared" si="117"/>
        <v>150000</v>
      </c>
      <c r="G241">
        <f>SUM($F$3:F240)</f>
        <v>32424000</v>
      </c>
      <c r="H241">
        <f>MIN(G241,'England+Wales COVID data'!$D$22)</f>
        <v>528959</v>
      </c>
      <c r="I241">
        <f>MIN(G241-SUM(H241),'England+Wales COVID data'!$D$21)</f>
        <v>918437</v>
      </c>
      <c r="J241">
        <f>MIN($G241-SUM($H241:I241),'England+Wales COVID data'!$D$20)</f>
        <v>1491797</v>
      </c>
      <c r="K241">
        <f>MIN($G241-SUM($H241:J241),'England+Wales COVID data'!$D$19)</f>
        <v>1985125</v>
      </c>
      <c r="L241">
        <f>MIN($G241-SUM($H241:K241),'England+Wales COVID data'!$D$18)</f>
        <v>2900152</v>
      </c>
      <c r="M241">
        <f>MIN($G241-SUM($H241:L241),'England+Wales COVID data'!$D$17)</f>
        <v>3006776</v>
      </c>
      <c r="N241">
        <f>MIN($G241-SUM($H241:M241),'England+Wales COVID data'!$D$16)</f>
        <v>3234026</v>
      </c>
      <c r="O241">
        <f>MIN($G241-SUM($H241:N241),'England+Wales COVID data'!$D$15)</f>
        <v>3785564</v>
      </c>
      <c r="P241">
        <f>MIN($G241-SUM($H241:O241),'England+Wales COVID data'!$D$14)</f>
        <v>4137131</v>
      </c>
      <c r="Q241">
        <f>MIN($G241-SUM($H241:P241),'England+Wales COVID data'!$D$13)</f>
        <v>4005397</v>
      </c>
      <c r="R241">
        <f>MIN($G241-SUM($H241:Q241),'England+Wales COVID data'!$D$12)</f>
        <v>3559955</v>
      </c>
      <c r="S241">
        <f>MIN($G241-SUM($H241:R241),'England+Wales COVID data'!$D$11)</f>
        <v>2870681</v>
      </c>
      <c r="T241">
        <f>MIN($G241-SUM($H241:S241),'England+Wales COVID data'!$D$10)</f>
        <v>0</v>
      </c>
      <c r="U241">
        <f>MIN($G241-SUM($H241:T241),'England+Wales COVID data'!$D$9)</f>
        <v>0</v>
      </c>
      <c r="V241">
        <f>MIN($G241-SUM($H241:U241),'England+Wales COVID data'!$D$8)</f>
        <v>0</v>
      </c>
      <c r="W241">
        <f>MIN($G241-SUM($H241:V241),'England+Wales COVID data'!$D$7)</f>
        <v>0</v>
      </c>
      <c r="X241">
        <f>MIN($G241-SUM($H241:W241),'England+Wales COVID data'!$D$6)</f>
        <v>0</v>
      </c>
      <c r="Y241">
        <f>MIN($G241-SUM($H241:X241),'England+Wales COVID data'!$D$5)</f>
        <v>0</v>
      </c>
      <c r="Z241">
        <f>MIN($G241-SUM($H241:Y241),'England+Wales COVID data'!$D$4)</f>
        <v>0</v>
      </c>
      <c r="AA241">
        <f>MIN($G241-SUM($H241:Z241),'England+Wales COVID data'!$D$3)</f>
        <v>0</v>
      </c>
      <c r="AB241">
        <f t="shared" si="93"/>
        <v>32424000</v>
      </c>
      <c r="AC241">
        <f t="shared" ca="1" si="94"/>
        <v>502511.05</v>
      </c>
      <c r="AD241">
        <f t="shared" ca="1" si="95"/>
        <v>872515.14999999991</v>
      </c>
      <c r="AE241">
        <f t="shared" ca="1" si="96"/>
        <v>1417207.15</v>
      </c>
      <c r="AF241">
        <f t="shared" ca="1" si="97"/>
        <v>1885868.75</v>
      </c>
      <c r="AG241">
        <f t="shared" ca="1" si="98"/>
        <v>2755144.4</v>
      </c>
      <c r="AH241">
        <f t="shared" ca="1" si="99"/>
        <v>2856437.1999999997</v>
      </c>
      <c r="AI241">
        <f t="shared" ca="1" si="100"/>
        <v>3072324.6999999997</v>
      </c>
      <c r="AJ241">
        <f t="shared" ca="1" si="101"/>
        <v>3596285.8</v>
      </c>
      <c r="AK241">
        <f t="shared" ca="1" si="102"/>
        <v>3930274.4499999997</v>
      </c>
      <c r="AL241">
        <f t="shared" ca="1" si="103"/>
        <v>3805127.15</v>
      </c>
      <c r="AM241">
        <f t="shared" ca="1" si="104"/>
        <v>3116604.1999999997</v>
      </c>
      <c r="AN241">
        <f t="shared" ca="1" si="105"/>
        <v>0</v>
      </c>
      <c r="AO241">
        <f t="shared" ca="1" si="106"/>
        <v>0</v>
      </c>
      <c r="AP241">
        <f t="shared" ca="1" si="107"/>
        <v>0</v>
      </c>
      <c r="AQ241">
        <f t="shared" ca="1" si="108"/>
        <v>0</v>
      </c>
      <c r="AR241">
        <f t="shared" ca="1" si="109"/>
        <v>0</v>
      </c>
      <c r="AS241">
        <f t="shared" ca="1" si="110"/>
        <v>0</v>
      </c>
      <c r="AT241">
        <f t="shared" ca="1" si="111"/>
        <v>0</v>
      </c>
      <c r="AU241">
        <f t="shared" ca="1" si="112"/>
        <v>0</v>
      </c>
      <c r="AV241">
        <f t="shared" ca="1" si="113"/>
        <v>0</v>
      </c>
      <c r="AW241">
        <f t="shared" ca="1" si="114"/>
        <v>27810299.999999996</v>
      </c>
      <c r="AX241">
        <f ca="1">('England+Wales COVID data'!$G$22*AC241/'England+Wales COVID data'!$D$22)</f>
        <v>13806.349999999999</v>
      </c>
      <c r="AY241">
        <f ca="1">('England+Wales COVID data'!$G$21*AD241/'England+Wales COVID data'!$D$21)</f>
        <v>13154.65</v>
      </c>
      <c r="AZ241">
        <f ca="1">('England+Wales COVID data'!$G$20*AE241/'England+Wales COVID data'!$D$20)</f>
        <v>12379.449999999999</v>
      </c>
      <c r="BA241">
        <f ca="1">('England+Wales COVID data'!$G$19*AF241/'England+Wales COVID data'!$D$19)</f>
        <v>8835.9500000000007</v>
      </c>
      <c r="BB241">
        <f ca="1">('England+Wales COVID data'!$G$18*AG241/'England+Wales COVID data'!$D$18)</f>
        <v>6117.0499999999993</v>
      </c>
      <c r="BC241">
        <f ca="1">('England+Wales COVID data'!$G$17*AH241/'England+Wales COVID data'!$D$17)</f>
        <v>3663.2</v>
      </c>
      <c r="BD241">
        <f ca="1">('England+Wales COVID data'!$G$16*AI241/'England+Wales COVID data'!$D$16)</f>
        <v>2598.2499999999995</v>
      </c>
      <c r="BE241">
        <f ca="1">('England+Wales COVID data'!$G$15*AJ241/'England+Wales COVID data'!$D$15)</f>
        <v>1789.8</v>
      </c>
      <c r="BF241">
        <f ca="1">('England+Wales COVID data'!$G$14*AK241/'England+Wales COVID data'!$D$14)</f>
        <v>1047.8499999999999</v>
      </c>
      <c r="BG241">
        <f ca="1">('England+Wales COVID data'!$G$13*AL241/'England+Wales COVID data'!$D$13)</f>
        <v>573.79999999999995</v>
      </c>
      <c r="BH241">
        <f ca="1">('England+Wales COVID data'!$G$12*AM241/'England+Wales COVID data'!$D$12)</f>
        <v>283.6495856829651</v>
      </c>
      <c r="BI241">
        <f ca="1">('England+Wales COVID data'!$G$11*AN241/'England+Wales COVID data'!$D$11)</f>
        <v>0</v>
      </c>
      <c r="BJ241">
        <f ca="1">('England+Wales COVID data'!$G$10*AO241/'England+Wales COVID data'!$D$10)</f>
        <v>0</v>
      </c>
      <c r="BK241">
        <f ca="1">('England+Wales COVID data'!$G$9*AP241/'England+Wales COVID data'!$D$9)</f>
        <v>0</v>
      </c>
      <c r="BL241">
        <f ca="1">('England+Wales COVID data'!$G$8*AQ241/'England+Wales COVID data'!$D$8)</f>
        <v>0</v>
      </c>
      <c r="BM241">
        <f ca="1">('England+Wales COVID data'!$G$7*AR241/'England+Wales COVID data'!$D$7)</f>
        <v>0</v>
      </c>
      <c r="BN241">
        <f ca="1">('England+Wales COVID data'!$G$6*AS241/'England+Wales COVID data'!$D$6)</f>
        <v>0</v>
      </c>
      <c r="BO241">
        <f ca="1">('England+Wales COVID data'!$G$5*AT241/'England+Wales COVID data'!$D$5)</f>
        <v>0</v>
      </c>
      <c r="BP241">
        <f ca="1">('England+Wales COVID data'!$G$4*AU241/'England+Wales COVID data'!$D$4)</f>
        <v>0</v>
      </c>
      <c r="BQ241">
        <f ca="1">('England+Wales COVID data'!$G$3*AV241/'England+Wales COVID data'!$D$3)</f>
        <v>0</v>
      </c>
      <c r="BR241">
        <f t="shared" ca="1" si="115"/>
        <v>64249.999585682963</v>
      </c>
      <c r="BS241">
        <f>100*AB241/'England+Wales COVID data'!$D$23</f>
        <v>54.848272481562418</v>
      </c>
      <c r="BT241">
        <f ca="1">100*BR241/'England+Wales COVID data'!$G$23</f>
        <v>94.418645053025756</v>
      </c>
    </row>
    <row r="242" spans="4:72" x14ac:dyDescent="0.4">
      <c r="D242" s="7">
        <f t="shared" si="116"/>
        <v>44412</v>
      </c>
      <c r="E242" s="1">
        <v>239</v>
      </c>
      <c r="F242" s="1">
        <f t="shared" si="117"/>
        <v>150000</v>
      </c>
      <c r="G242">
        <f>SUM($F$3:F241)</f>
        <v>32574000</v>
      </c>
      <c r="H242">
        <f>MIN(G242,'England+Wales COVID data'!$D$22)</f>
        <v>528959</v>
      </c>
      <c r="I242">
        <f>MIN(G242-SUM(H242),'England+Wales COVID data'!$D$21)</f>
        <v>918437</v>
      </c>
      <c r="J242">
        <f>MIN($G242-SUM($H242:I242),'England+Wales COVID data'!$D$20)</f>
        <v>1491797</v>
      </c>
      <c r="K242">
        <f>MIN($G242-SUM($H242:J242),'England+Wales COVID data'!$D$19)</f>
        <v>1985125</v>
      </c>
      <c r="L242">
        <f>MIN($G242-SUM($H242:K242),'England+Wales COVID data'!$D$18)</f>
        <v>2900152</v>
      </c>
      <c r="M242">
        <f>MIN($G242-SUM($H242:L242),'England+Wales COVID data'!$D$17)</f>
        <v>3006776</v>
      </c>
      <c r="N242">
        <f>MIN($G242-SUM($H242:M242),'England+Wales COVID data'!$D$16)</f>
        <v>3234026</v>
      </c>
      <c r="O242">
        <f>MIN($G242-SUM($H242:N242),'England+Wales COVID data'!$D$15)</f>
        <v>3785564</v>
      </c>
      <c r="P242">
        <f>MIN($G242-SUM($H242:O242),'England+Wales COVID data'!$D$14)</f>
        <v>4137131</v>
      </c>
      <c r="Q242">
        <f>MIN($G242-SUM($H242:P242),'England+Wales COVID data'!$D$13)</f>
        <v>4005397</v>
      </c>
      <c r="R242">
        <f>MIN($G242-SUM($H242:Q242),'England+Wales COVID data'!$D$12)</f>
        <v>3559955</v>
      </c>
      <c r="S242">
        <f>MIN($G242-SUM($H242:R242),'England+Wales COVID data'!$D$11)</f>
        <v>3020681</v>
      </c>
      <c r="T242">
        <f>MIN($G242-SUM($H242:S242),'England+Wales COVID data'!$D$10)</f>
        <v>0</v>
      </c>
      <c r="U242">
        <f>MIN($G242-SUM($H242:T242),'England+Wales COVID data'!$D$9)</f>
        <v>0</v>
      </c>
      <c r="V242">
        <f>MIN($G242-SUM($H242:U242),'England+Wales COVID data'!$D$8)</f>
        <v>0</v>
      </c>
      <c r="W242">
        <f>MIN($G242-SUM($H242:V242),'England+Wales COVID data'!$D$7)</f>
        <v>0</v>
      </c>
      <c r="X242">
        <f>MIN($G242-SUM($H242:W242),'England+Wales COVID data'!$D$6)</f>
        <v>0</v>
      </c>
      <c r="Y242">
        <f>MIN($G242-SUM($H242:X242),'England+Wales COVID data'!$D$5)</f>
        <v>0</v>
      </c>
      <c r="Z242">
        <f>MIN($G242-SUM($H242:Y242),'England+Wales COVID data'!$D$4)</f>
        <v>0</v>
      </c>
      <c r="AA242">
        <f>MIN($G242-SUM($H242:Z242),'England+Wales COVID data'!$D$3)</f>
        <v>0</v>
      </c>
      <c r="AB242">
        <f t="shared" si="93"/>
        <v>32574000</v>
      </c>
      <c r="AC242">
        <f t="shared" ca="1" si="94"/>
        <v>502511.05</v>
      </c>
      <c r="AD242">
        <f t="shared" ca="1" si="95"/>
        <v>872515.14999999991</v>
      </c>
      <c r="AE242">
        <f t="shared" ca="1" si="96"/>
        <v>1417207.15</v>
      </c>
      <c r="AF242">
        <f t="shared" ca="1" si="97"/>
        <v>1885868.75</v>
      </c>
      <c r="AG242">
        <f t="shared" ca="1" si="98"/>
        <v>2755144.4</v>
      </c>
      <c r="AH242">
        <f t="shared" ca="1" si="99"/>
        <v>2856437.1999999997</v>
      </c>
      <c r="AI242">
        <f t="shared" ca="1" si="100"/>
        <v>3072324.6999999997</v>
      </c>
      <c r="AJ242">
        <f t="shared" ca="1" si="101"/>
        <v>3596285.8</v>
      </c>
      <c r="AK242">
        <f t="shared" ca="1" si="102"/>
        <v>3930274.4499999997</v>
      </c>
      <c r="AL242">
        <f t="shared" ca="1" si="103"/>
        <v>3805127.15</v>
      </c>
      <c r="AM242">
        <f t="shared" ca="1" si="104"/>
        <v>3259104.1999999997</v>
      </c>
      <c r="AN242">
        <f t="shared" ca="1" si="105"/>
        <v>0</v>
      </c>
      <c r="AO242">
        <f t="shared" ca="1" si="106"/>
        <v>0</v>
      </c>
      <c r="AP242">
        <f t="shared" ca="1" si="107"/>
        <v>0</v>
      </c>
      <c r="AQ242">
        <f t="shared" ca="1" si="108"/>
        <v>0</v>
      </c>
      <c r="AR242">
        <f t="shared" ca="1" si="109"/>
        <v>0</v>
      </c>
      <c r="AS242">
        <f t="shared" ca="1" si="110"/>
        <v>0</v>
      </c>
      <c r="AT242">
        <f t="shared" ca="1" si="111"/>
        <v>0</v>
      </c>
      <c r="AU242">
        <f t="shared" ca="1" si="112"/>
        <v>0</v>
      </c>
      <c r="AV242">
        <f t="shared" ca="1" si="113"/>
        <v>0</v>
      </c>
      <c r="AW242">
        <f t="shared" ca="1" si="114"/>
        <v>27952799.999999996</v>
      </c>
      <c r="AX242">
        <f ca="1">('England+Wales COVID data'!$G$22*AC242/'England+Wales COVID data'!$D$22)</f>
        <v>13806.349999999999</v>
      </c>
      <c r="AY242">
        <f ca="1">('England+Wales COVID data'!$G$21*AD242/'England+Wales COVID data'!$D$21)</f>
        <v>13154.65</v>
      </c>
      <c r="AZ242">
        <f ca="1">('England+Wales COVID data'!$G$20*AE242/'England+Wales COVID data'!$D$20)</f>
        <v>12379.449999999999</v>
      </c>
      <c r="BA242">
        <f ca="1">('England+Wales COVID data'!$G$19*AF242/'England+Wales COVID data'!$D$19)</f>
        <v>8835.9500000000007</v>
      </c>
      <c r="BB242">
        <f ca="1">('England+Wales COVID data'!$G$18*AG242/'England+Wales COVID data'!$D$18)</f>
        <v>6117.0499999999993</v>
      </c>
      <c r="BC242">
        <f ca="1">('England+Wales COVID data'!$G$17*AH242/'England+Wales COVID data'!$D$17)</f>
        <v>3663.2</v>
      </c>
      <c r="BD242">
        <f ca="1">('England+Wales COVID data'!$G$16*AI242/'England+Wales COVID data'!$D$16)</f>
        <v>2598.2499999999995</v>
      </c>
      <c r="BE242">
        <f ca="1">('England+Wales COVID data'!$G$15*AJ242/'England+Wales COVID data'!$D$15)</f>
        <v>1789.8</v>
      </c>
      <c r="BF242">
        <f ca="1">('England+Wales COVID data'!$G$14*AK242/'England+Wales COVID data'!$D$14)</f>
        <v>1047.8499999999999</v>
      </c>
      <c r="BG242">
        <f ca="1">('England+Wales COVID data'!$G$13*AL242/'England+Wales COVID data'!$D$13)</f>
        <v>573.79999999999995</v>
      </c>
      <c r="BH242">
        <f ca="1">('England+Wales COVID data'!$G$12*AM242/'England+Wales COVID data'!$D$12)</f>
        <v>296.61885074389983</v>
      </c>
      <c r="BI242">
        <f ca="1">('England+Wales COVID data'!$G$11*AN242/'England+Wales COVID data'!$D$11)</f>
        <v>0</v>
      </c>
      <c r="BJ242">
        <f ca="1">('England+Wales COVID data'!$G$10*AO242/'England+Wales COVID data'!$D$10)</f>
        <v>0</v>
      </c>
      <c r="BK242">
        <f ca="1">('England+Wales COVID data'!$G$9*AP242/'England+Wales COVID data'!$D$9)</f>
        <v>0</v>
      </c>
      <c r="BL242">
        <f ca="1">('England+Wales COVID data'!$G$8*AQ242/'England+Wales COVID data'!$D$8)</f>
        <v>0</v>
      </c>
      <c r="BM242">
        <f ca="1">('England+Wales COVID data'!$G$7*AR242/'England+Wales COVID data'!$D$7)</f>
        <v>0</v>
      </c>
      <c r="BN242">
        <f ca="1">('England+Wales COVID data'!$G$6*AS242/'England+Wales COVID data'!$D$6)</f>
        <v>0</v>
      </c>
      <c r="BO242">
        <f ca="1">('England+Wales COVID data'!$G$5*AT242/'England+Wales COVID data'!$D$5)</f>
        <v>0</v>
      </c>
      <c r="BP242">
        <f ca="1">('England+Wales COVID data'!$G$4*AU242/'England+Wales COVID data'!$D$4)</f>
        <v>0</v>
      </c>
      <c r="BQ242">
        <f ca="1">('England+Wales COVID data'!$G$3*AV242/'England+Wales COVID data'!$D$3)</f>
        <v>0</v>
      </c>
      <c r="BR242">
        <f t="shared" ca="1" si="115"/>
        <v>64262.968850743899</v>
      </c>
      <c r="BS242">
        <f>100*AB242/'England+Wales COVID data'!$D$23</f>
        <v>55.102011713990073</v>
      </c>
      <c r="BT242">
        <f ca="1">100*BR242/'England+Wales COVID data'!$G$23</f>
        <v>94.437704048236398</v>
      </c>
    </row>
    <row r="243" spans="4:72" x14ac:dyDescent="0.4">
      <c r="D243" s="7">
        <f t="shared" si="116"/>
        <v>44413</v>
      </c>
      <c r="E243" s="1">
        <v>240</v>
      </c>
      <c r="F243" s="1">
        <f t="shared" si="117"/>
        <v>150000</v>
      </c>
      <c r="G243">
        <f>SUM($F$3:F242)</f>
        <v>32724000</v>
      </c>
      <c r="H243">
        <f>MIN(G243,'England+Wales COVID data'!$D$22)</f>
        <v>528959</v>
      </c>
      <c r="I243">
        <f>MIN(G243-SUM(H243),'England+Wales COVID data'!$D$21)</f>
        <v>918437</v>
      </c>
      <c r="J243">
        <f>MIN($G243-SUM($H243:I243),'England+Wales COVID data'!$D$20)</f>
        <v>1491797</v>
      </c>
      <c r="K243">
        <f>MIN($G243-SUM($H243:J243),'England+Wales COVID data'!$D$19)</f>
        <v>1985125</v>
      </c>
      <c r="L243">
        <f>MIN($G243-SUM($H243:K243),'England+Wales COVID data'!$D$18)</f>
        <v>2900152</v>
      </c>
      <c r="M243">
        <f>MIN($G243-SUM($H243:L243),'England+Wales COVID data'!$D$17)</f>
        <v>3006776</v>
      </c>
      <c r="N243">
        <f>MIN($G243-SUM($H243:M243),'England+Wales COVID data'!$D$16)</f>
        <v>3234026</v>
      </c>
      <c r="O243">
        <f>MIN($G243-SUM($H243:N243),'England+Wales COVID data'!$D$15)</f>
        <v>3785564</v>
      </c>
      <c r="P243">
        <f>MIN($G243-SUM($H243:O243),'England+Wales COVID data'!$D$14)</f>
        <v>4137131</v>
      </c>
      <c r="Q243">
        <f>MIN($G243-SUM($H243:P243),'England+Wales COVID data'!$D$13)</f>
        <v>4005397</v>
      </c>
      <c r="R243">
        <f>MIN($G243-SUM($H243:Q243),'England+Wales COVID data'!$D$12)</f>
        <v>3559955</v>
      </c>
      <c r="S243">
        <f>MIN($G243-SUM($H243:R243),'England+Wales COVID data'!$D$11)</f>
        <v>3170681</v>
      </c>
      <c r="T243">
        <f>MIN($G243-SUM($H243:S243),'England+Wales COVID data'!$D$10)</f>
        <v>0</v>
      </c>
      <c r="U243">
        <f>MIN($G243-SUM($H243:T243),'England+Wales COVID data'!$D$9)</f>
        <v>0</v>
      </c>
      <c r="V243">
        <f>MIN($G243-SUM($H243:U243),'England+Wales COVID data'!$D$8)</f>
        <v>0</v>
      </c>
      <c r="W243">
        <f>MIN($G243-SUM($H243:V243),'England+Wales COVID data'!$D$7)</f>
        <v>0</v>
      </c>
      <c r="X243">
        <f>MIN($G243-SUM($H243:W243),'England+Wales COVID data'!$D$6)</f>
        <v>0</v>
      </c>
      <c r="Y243">
        <f>MIN($G243-SUM($H243:X243),'England+Wales COVID data'!$D$5)</f>
        <v>0</v>
      </c>
      <c r="Z243">
        <f>MIN($G243-SUM($H243:Y243),'England+Wales COVID data'!$D$4)</f>
        <v>0</v>
      </c>
      <c r="AA243">
        <f>MIN($G243-SUM($H243:Z243),'England+Wales COVID data'!$D$3)</f>
        <v>0</v>
      </c>
      <c r="AB243">
        <f t="shared" si="93"/>
        <v>32724000</v>
      </c>
      <c r="AC243">
        <f t="shared" ca="1" si="94"/>
        <v>502511.05</v>
      </c>
      <c r="AD243">
        <f t="shared" ca="1" si="95"/>
        <v>872515.14999999991</v>
      </c>
      <c r="AE243">
        <f t="shared" ca="1" si="96"/>
        <v>1417207.15</v>
      </c>
      <c r="AF243">
        <f t="shared" ca="1" si="97"/>
        <v>1885868.75</v>
      </c>
      <c r="AG243">
        <f t="shared" ca="1" si="98"/>
        <v>2755144.4</v>
      </c>
      <c r="AH243">
        <f t="shared" ca="1" si="99"/>
        <v>2856437.1999999997</v>
      </c>
      <c r="AI243">
        <f t="shared" ca="1" si="100"/>
        <v>3072324.6999999997</v>
      </c>
      <c r="AJ243">
        <f t="shared" ca="1" si="101"/>
        <v>3596285.8</v>
      </c>
      <c r="AK243">
        <f t="shared" ca="1" si="102"/>
        <v>3930274.4499999997</v>
      </c>
      <c r="AL243">
        <f t="shared" ca="1" si="103"/>
        <v>3805127.15</v>
      </c>
      <c r="AM243">
        <f t="shared" ca="1" si="104"/>
        <v>3381957.25</v>
      </c>
      <c r="AN243">
        <f t="shared" ca="1" si="105"/>
        <v>19646.95</v>
      </c>
      <c r="AO243">
        <f t="shared" ca="1" si="106"/>
        <v>0</v>
      </c>
      <c r="AP243">
        <f t="shared" ca="1" si="107"/>
        <v>0</v>
      </c>
      <c r="AQ243">
        <f t="shared" ca="1" si="108"/>
        <v>0</v>
      </c>
      <c r="AR243">
        <f t="shared" ca="1" si="109"/>
        <v>0</v>
      </c>
      <c r="AS243">
        <f t="shared" ca="1" si="110"/>
        <v>0</v>
      </c>
      <c r="AT243">
        <f t="shared" ca="1" si="111"/>
        <v>0</v>
      </c>
      <c r="AU243">
        <f t="shared" ca="1" si="112"/>
        <v>0</v>
      </c>
      <c r="AV243">
        <f t="shared" ca="1" si="113"/>
        <v>0</v>
      </c>
      <c r="AW243">
        <f t="shared" ca="1" si="114"/>
        <v>28095299.999999996</v>
      </c>
      <c r="AX243">
        <f ca="1">('England+Wales COVID data'!$G$22*AC243/'England+Wales COVID data'!$D$22)</f>
        <v>13806.349999999999</v>
      </c>
      <c r="AY243">
        <f ca="1">('England+Wales COVID data'!$G$21*AD243/'England+Wales COVID data'!$D$21)</f>
        <v>13154.65</v>
      </c>
      <c r="AZ243">
        <f ca="1">('England+Wales COVID data'!$G$20*AE243/'England+Wales COVID data'!$D$20)</f>
        <v>12379.449999999999</v>
      </c>
      <c r="BA243">
        <f ca="1">('England+Wales COVID data'!$G$19*AF243/'England+Wales COVID data'!$D$19)</f>
        <v>8835.9500000000007</v>
      </c>
      <c r="BB243">
        <f ca="1">('England+Wales COVID data'!$G$18*AG243/'England+Wales COVID data'!$D$18)</f>
        <v>6117.0499999999993</v>
      </c>
      <c r="BC243">
        <f ca="1">('England+Wales COVID data'!$G$17*AH243/'England+Wales COVID data'!$D$17)</f>
        <v>3663.2</v>
      </c>
      <c r="BD243">
        <f ca="1">('England+Wales COVID data'!$G$16*AI243/'England+Wales COVID data'!$D$16)</f>
        <v>2598.2499999999995</v>
      </c>
      <c r="BE243">
        <f ca="1">('England+Wales COVID data'!$G$15*AJ243/'England+Wales COVID data'!$D$15)</f>
        <v>1789.8</v>
      </c>
      <c r="BF243">
        <f ca="1">('England+Wales COVID data'!$G$14*AK243/'England+Wales COVID data'!$D$14)</f>
        <v>1047.8499999999999</v>
      </c>
      <c r="BG243">
        <f ca="1">('England+Wales COVID data'!$G$13*AL243/'England+Wales COVID data'!$D$13)</f>
        <v>573.79999999999995</v>
      </c>
      <c r="BH243">
        <f ca="1">('England+Wales COVID data'!$G$12*AM243/'England+Wales COVID data'!$D$12)</f>
        <v>307.8</v>
      </c>
      <c r="BI243">
        <f ca="1">('England+Wales COVID data'!$G$11*AN243/'England+Wales COVID data'!$D$11)</f>
        <v>0.87131725465475796</v>
      </c>
      <c r="BJ243">
        <f ca="1">('England+Wales COVID data'!$G$10*AO243/'England+Wales COVID data'!$D$10)</f>
        <v>0</v>
      </c>
      <c r="BK243">
        <f ca="1">('England+Wales COVID data'!$G$9*AP243/'England+Wales COVID data'!$D$9)</f>
        <v>0</v>
      </c>
      <c r="BL243">
        <f ca="1">('England+Wales COVID data'!$G$8*AQ243/'England+Wales COVID data'!$D$8)</f>
        <v>0</v>
      </c>
      <c r="BM243">
        <f ca="1">('England+Wales COVID data'!$G$7*AR243/'England+Wales COVID data'!$D$7)</f>
        <v>0</v>
      </c>
      <c r="BN243">
        <f ca="1">('England+Wales COVID data'!$G$6*AS243/'England+Wales COVID data'!$D$6)</f>
        <v>0</v>
      </c>
      <c r="BO243">
        <f ca="1">('England+Wales COVID data'!$G$5*AT243/'England+Wales COVID data'!$D$5)</f>
        <v>0</v>
      </c>
      <c r="BP243">
        <f ca="1">('England+Wales COVID data'!$G$4*AU243/'England+Wales COVID data'!$D$4)</f>
        <v>0</v>
      </c>
      <c r="BQ243">
        <f ca="1">('England+Wales COVID data'!$G$3*AV243/'England+Wales COVID data'!$D$3)</f>
        <v>0</v>
      </c>
      <c r="BR243">
        <f t="shared" ca="1" si="115"/>
        <v>64275.021317254657</v>
      </c>
      <c r="BS243">
        <f>100*AB243/'England+Wales COVID data'!$D$23</f>
        <v>55.355750946417736</v>
      </c>
      <c r="BT243">
        <f ca="1">100*BR243/'England+Wales COVID data'!$G$23</f>
        <v>94.455415761307691</v>
      </c>
    </row>
    <row r="244" spans="4:72" x14ac:dyDescent="0.4">
      <c r="D244" s="7">
        <f t="shared" si="116"/>
        <v>44414</v>
      </c>
      <c r="E244" s="1">
        <v>241</v>
      </c>
      <c r="F244" s="1">
        <f t="shared" si="117"/>
        <v>150000</v>
      </c>
      <c r="G244">
        <f>SUM($F$3:F243)</f>
        <v>32874000</v>
      </c>
      <c r="H244">
        <f>MIN(G244,'England+Wales COVID data'!$D$22)</f>
        <v>528959</v>
      </c>
      <c r="I244">
        <f>MIN(G244-SUM(H244),'England+Wales COVID data'!$D$21)</f>
        <v>918437</v>
      </c>
      <c r="J244">
        <f>MIN($G244-SUM($H244:I244),'England+Wales COVID data'!$D$20)</f>
        <v>1491797</v>
      </c>
      <c r="K244">
        <f>MIN($G244-SUM($H244:J244),'England+Wales COVID data'!$D$19)</f>
        <v>1985125</v>
      </c>
      <c r="L244">
        <f>MIN($G244-SUM($H244:K244),'England+Wales COVID data'!$D$18)</f>
        <v>2900152</v>
      </c>
      <c r="M244">
        <f>MIN($G244-SUM($H244:L244),'England+Wales COVID data'!$D$17)</f>
        <v>3006776</v>
      </c>
      <c r="N244">
        <f>MIN($G244-SUM($H244:M244),'England+Wales COVID data'!$D$16)</f>
        <v>3234026</v>
      </c>
      <c r="O244">
        <f>MIN($G244-SUM($H244:N244),'England+Wales COVID data'!$D$15)</f>
        <v>3785564</v>
      </c>
      <c r="P244">
        <f>MIN($G244-SUM($H244:O244),'England+Wales COVID data'!$D$14)</f>
        <v>4137131</v>
      </c>
      <c r="Q244">
        <f>MIN($G244-SUM($H244:P244),'England+Wales COVID data'!$D$13)</f>
        <v>4005397</v>
      </c>
      <c r="R244">
        <f>MIN($G244-SUM($H244:Q244),'England+Wales COVID data'!$D$12)</f>
        <v>3559955</v>
      </c>
      <c r="S244">
        <f>MIN($G244-SUM($H244:R244),'England+Wales COVID data'!$D$11)</f>
        <v>3320681</v>
      </c>
      <c r="T244">
        <f>MIN($G244-SUM($H244:S244),'England+Wales COVID data'!$D$10)</f>
        <v>0</v>
      </c>
      <c r="U244">
        <f>MIN($G244-SUM($H244:T244),'England+Wales COVID data'!$D$9)</f>
        <v>0</v>
      </c>
      <c r="V244">
        <f>MIN($G244-SUM($H244:U244),'England+Wales COVID data'!$D$8)</f>
        <v>0</v>
      </c>
      <c r="W244">
        <f>MIN($G244-SUM($H244:V244),'England+Wales COVID data'!$D$7)</f>
        <v>0</v>
      </c>
      <c r="X244">
        <f>MIN($G244-SUM($H244:W244),'England+Wales COVID data'!$D$6)</f>
        <v>0</v>
      </c>
      <c r="Y244">
        <f>MIN($G244-SUM($H244:X244),'England+Wales COVID data'!$D$5)</f>
        <v>0</v>
      </c>
      <c r="Z244">
        <f>MIN($G244-SUM($H244:Y244),'England+Wales COVID data'!$D$4)</f>
        <v>0</v>
      </c>
      <c r="AA244">
        <f>MIN($G244-SUM($H244:Z244),'England+Wales COVID data'!$D$3)</f>
        <v>0</v>
      </c>
      <c r="AB244">
        <f t="shared" si="93"/>
        <v>32874000</v>
      </c>
      <c r="AC244">
        <f t="shared" ca="1" si="94"/>
        <v>502511.05</v>
      </c>
      <c r="AD244">
        <f t="shared" ca="1" si="95"/>
        <v>872515.14999999991</v>
      </c>
      <c r="AE244">
        <f t="shared" ca="1" si="96"/>
        <v>1417207.15</v>
      </c>
      <c r="AF244">
        <f t="shared" ca="1" si="97"/>
        <v>1885868.75</v>
      </c>
      <c r="AG244">
        <f t="shared" ca="1" si="98"/>
        <v>2755144.4</v>
      </c>
      <c r="AH244">
        <f t="shared" ca="1" si="99"/>
        <v>2856437.1999999997</v>
      </c>
      <c r="AI244">
        <f t="shared" ca="1" si="100"/>
        <v>3072324.6999999997</v>
      </c>
      <c r="AJ244">
        <f t="shared" ca="1" si="101"/>
        <v>3596285.8</v>
      </c>
      <c r="AK244">
        <f t="shared" ca="1" si="102"/>
        <v>3930274.4499999997</v>
      </c>
      <c r="AL244">
        <f t="shared" ca="1" si="103"/>
        <v>3805127.15</v>
      </c>
      <c r="AM244">
        <f t="shared" ca="1" si="104"/>
        <v>3381957.25</v>
      </c>
      <c r="AN244">
        <f t="shared" ca="1" si="105"/>
        <v>162146.94999999998</v>
      </c>
      <c r="AO244">
        <f t="shared" ca="1" si="106"/>
        <v>0</v>
      </c>
      <c r="AP244">
        <f t="shared" ca="1" si="107"/>
        <v>0</v>
      </c>
      <c r="AQ244">
        <f t="shared" ca="1" si="108"/>
        <v>0</v>
      </c>
      <c r="AR244">
        <f t="shared" ca="1" si="109"/>
        <v>0</v>
      </c>
      <c r="AS244">
        <f t="shared" ca="1" si="110"/>
        <v>0</v>
      </c>
      <c r="AT244">
        <f t="shared" ca="1" si="111"/>
        <v>0</v>
      </c>
      <c r="AU244">
        <f t="shared" ca="1" si="112"/>
        <v>0</v>
      </c>
      <c r="AV244">
        <f t="shared" ca="1" si="113"/>
        <v>0</v>
      </c>
      <c r="AW244">
        <f t="shared" ca="1" si="114"/>
        <v>28237799.999999996</v>
      </c>
      <c r="AX244">
        <f ca="1">('England+Wales COVID data'!$G$22*AC244/'England+Wales COVID data'!$D$22)</f>
        <v>13806.349999999999</v>
      </c>
      <c r="AY244">
        <f ca="1">('England+Wales COVID data'!$G$21*AD244/'England+Wales COVID data'!$D$21)</f>
        <v>13154.65</v>
      </c>
      <c r="AZ244">
        <f ca="1">('England+Wales COVID data'!$G$20*AE244/'England+Wales COVID data'!$D$20)</f>
        <v>12379.449999999999</v>
      </c>
      <c r="BA244">
        <f ca="1">('England+Wales COVID data'!$G$19*AF244/'England+Wales COVID data'!$D$19)</f>
        <v>8835.9500000000007</v>
      </c>
      <c r="BB244">
        <f ca="1">('England+Wales COVID data'!$G$18*AG244/'England+Wales COVID data'!$D$18)</f>
        <v>6117.0499999999993</v>
      </c>
      <c r="BC244">
        <f ca="1">('England+Wales COVID data'!$G$17*AH244/'England+Wales COVID data'!$D$17)</f>
        <v>3663.2</v>
      </c>
      <c r="BD244">
        <f ca="1">('England+Wales COVID data'!$G$16*AI244/'England+Wales COVID data'!$D$16)</f>
        <v>2598.2499999999995</v>
      </c>
      <c r="BE244">
        <f ca="1">('England+Wales COVID data'!$G$15*AJ244/'England+Wales COVID data'!$D$15)</f>
        <v>1789.8</v>
      </c>
      <c r="BF244">
        <f ca="1">('England+Wales COVID data'!$G$14*AK244/'England+Wales COVID data'!$D$14)</f>
        <v>1047.8499999999999</v>
      </c>
      <c r="BG244">
        <f ca="1">('England+Wales COVID data'!$G$13*AL244/'England+Wales COVID data'!$D$13)</f>
        <v>573.79999999999995</v>
      </c>
      <c r="BH244">
        <f ca="1">('England+Wales COVID data'!$G$12*AM244/'England+Wales COVID data'!$D$12)</f>
        <v>307.8</v>
      </c>
      <c r="BI244">
        <f ca="1">('England+Wales COVID data'!$G$11*AN244/'England+Wales COVID data'!$D$11)</f>
        <v>7.1910110894893249</v>
      </c>
      <c r="BJ244">
        <f ca="1">('England+Wales COVID data'!$G$10*AO244/'England+Wales COVID data'!$D$10)</f>
        <v>0</v>
      </c>
      <c r="BK244">
        <f ca="1">('England+Wales COVID data'!$G$9*AP244/'England+Wales COVID data'!$D$9)</f>
        <v>0</v>
      </c>
      <c r="BL244">
        <f ca="1">('England+Wales COVID data'!$G$8*AQ244/'England+Wales COVID data'!$D$8)</f>
        <v>0</v>
      </c>
      <c r="BM244">
        <f ca="1">('England+Wales COVID data'!$G$7*AR244/'England+Wales COVID data'!$D$7)</f>
        <v>0</v>
      </c>
      <c r="BN244">
        <f ca="1">('England+Wales COVID data'!$G$6*AS244/'England+Wales COVID data'!$D$6)</f>
        <v>0</v>
      </c>
      <c r="BO244">
        <f ca="1">('England+Wales COVID data'!$G$5*AT244/'England+Wales COVID data'!$D$5)</f>
        <v>0</v>
      </c>
      <c r="BP244">
        <f ca="1">('England+Wales COVID data'!$G$4*AU244/'England+Wales COVID data'!$D$4)</f>
        <v>0</v>
      </c>
      <c r="BQ244">
        <f ca="1">('England+Wales COVID data'!$G$3*AV244/'England+Wales COVID data'!$D$3)</f>
        <v>0</v>
      </c>
      <c r="BR244">
        <f t="shared" ca="1" si="115"/>
        <v>64281.341011089491</v>
      </c>
      <c r="BS244">
        <f>100*AB244/'England+Wales COVID data'!$D$23</f>
        <v>55.609490178845391</v>
      </c>
      <c r="BT244">
        <f ca="1">100*BR244/'England+Wales COVID data'!$G$23</f>
        <v>94.464702873103519</v>
      </c>
    </row>
    <row r="245" spans="4:72" x14ac:dyDescent="0.4">
      <c r="D245" s="7">
        <f t="shared" si="116"/>
        <v>44415</v>
      </c>
      <c r="E245" s="1">
        <v>242</v>
      </c>
      <c r="F245" s="1">
        <f t="shared" si="117"/>
        <v>150000</v>
      </c>
      <c r="G245">
        <f>SUM($F$3:F244)</f>
        <v>33024000</v>
      </c>
      <c r="H245">
        <f>MIN(G245,'England+Wales COVID data'!$D$22)</f>
        <v>528959</v>
      </c>
      <c r="I245">
        <f>MIN(G245-SUM(H245),'England+Wales COVID data'!$D$21)</f>
        <v>918437</v>
      </c>
      <c r="J245">
        <f>MIN($G245-SUM($H245:I245),'England+Wales COVID data'!$D$20)</f>
        <v>1491797</v>
      </c>
      <c r="K245">
        <f>MIN($G245-SUM($H245:J245),'England+Wales COVID data'!$D$19)</f>
        <v>1985125</v>
      </c>
      <c r="L245">
        <f>MIN($G245-SUM($H245:K245),'England+Wales COVID data'!$D$18)</f>
        <v>2900152</v>
      </c>
      <c r="M245">
        <f>MIN($G245-SUM($H245:L245),'England+Wales COVID data'!$D$17)</f>
        <v>3006776</v>
      </c>
      <c r="N245">
        <f>MIN($G245-SUM($H245:M245),'England+Wales COVID data'!$D$16)</f>
        <v>3234026</v>
      </c>
      <c r="O245">
        <f>MIN($G245-SUM($H245:N245),'England+Wales COVID data'!$D$15)</f>
        <v>3785564</v>
      </c>
      <c r="P245">
        <f>MIN($G245-SUM($H245:O245),'England+Wales COVID data'!$D$14)</f>
        <v>4137131</v>
      </c>
      <c r="Q245">
        <f>MIN($G245-SUM($H245:P245),'England+Wales COVID data'!$D$13)</f>
        <v>4005397</v>
      </c>
      <c r="R245">
        <f>MIN($G245-SUM($H245:Q245),'England+Wales COVID data'!$D$12)</f>
        <v>3559955</v>
      </c>
      <c r="S245">
        <f>MIN($G245-SUM($H245:R245),'England+Wales COVID data'!$D$11)</f>
        <v>3470681</v>
      </c>
      <c r="T245">
        <f>MIN($G245-SUM($H245:S245),'England+Wales COVID data'!$D$10)</f>
        <v>0</v>
      </c>
      <c r="U245">
        <f>MIN($G245-SUM($H245:T245),'England+Wales COVID data'!$D$9)</f>
        <v>0</v>
      </c>
      <c r="V245">
        <f>MIN($G245-SUM($H245:U245),'England+Wales COVID data'!$D$8)</f>
        <v>0</v>
      </c>
      <c r="W245">
        <f>MIN($G245-SUM($H245:V245),'England+Wales COVID data'!$D$7)</f>
        <v>0</v>
      </c>
      <c r="X245">
        <f>MIN($G245-SUM($H245:W245),'England+Wales COVID data'!$D$6)</f>
        <v>0</v>
      </c>
      <c r="Y245">
        <f>MIN($G245-SUM($H245:X245),'England+Wales COVID data'!$D$5)</f>
        <v>0</v>
      </c>
      <c r="Z245">
        <f>MIN($G245-SUM($H245:Y245),'England+Wales COVID data'!$D$4)</f>
        <v>0</v>
      </c>
      <c r="AA245">
        <f>MIN($G245-SUM($H245:Z245),'England+Wales COVID data'!$D$3)</f>
        <v>0</v>
      </c>
      <c r="AB245">
        <f t="shared" ref="AB245:AB308" si="118">SUM(H245:AA245)</f>
        <v>33024000</v>
      </c>
      <c r="AC245">
        <f t="shared" ref="AC245:AC308" ca="1" si="119">IFERROR($B$3*OFFSET(H245,0-$B$4,0),0)</f>
        <v>502511.05</v>
      </c>
      <c r="AD245">
        <f t="shared" ref="AD245:AD308" ca="1" si="120">IFERROR($B$3*OFFSET(I245,0-$B$4,0),0)</f>
        <v>872515.14999999991</v>
      </c>
      <c r="AE245">
        <f t="shared" ref="AE245:AE308" ca="1" si="121">IFERROR($B$3*OFFSET(J245,0-$B$4,0),0)</f>
        <v>1417207.15</v>
      </c>
      <c r="AF245">
        <f t="shared" ref="AF245:AF308" ca="1" si="122">IFERROR($B$3*OFFSET(K245,0-$B$4,0),0)</f>
        <v>1885868.75</v>
      </c>
      <c r="AG245">
        <f t="shared" ref="AG245:AG308" ca="1" si="123">IFERROR($B$3*OFFSET(L245,0-$B$4,0),0)</f>
        <v>2755144.4</v>
      </c>
      <c r="AH245">
        <f t="shared" ref="AH245:AH308" ca="1" si="124">IFERROR($B$3*OFFSET(M245,0-$B$4,0),0)</f>
        <v>2856437.1999999997</v>
      </c>
      <c r="AI245">
        <f t="shared" ref="AI245:AI308" ca="1" si="125">IFERROR($B$3*OFFSET(N245,0-$B$4,0),0)</f>
        <v>3072324.6999999997</v>
      </c>
      <c r="AJ245">
        <f t="shared" ref="AJ245:AJ308" ca="1" si="126">IFERROR($B$3*OFFSET(O245,0-$B$4,0),0)</f>
        <v>3596285.8</v>
      </c>
      <c r="AK245">
        <f t="shared" ref="AK245:AK308" ca="1" si="127">IFERROR($B$3*OFFSET(P245,0-$B$4,0),0)</f>
        <v>3930274.4499999997</v>
      </c>
      <c r="AL245">
        <f t="shared" ref="AL245:AL308" ca="1" si="128">IFERROR($B$3*OFFSET(Q245,0-$B$4,0),0)</f>
        <v>3805127.15</v>
      </c>
      <c r="AM245">
        <f t="shared" ref="AM245:AM308" ca="1" si="129">IFERROR($B$3*OFFSET(R245,0-$B$4,0),0)</f>
        <v>3381957.25</v>
      </c>
      <c r="AN245">
        <f t="shared" ref="AN245:AN308" ca="1" si="130">IFERROR($B$3*OFFSET(S245,0-$B$4,0),0)</f>
        <v>304646.95</v>
      </c>
      <c r="AO245">
        <f t="shared" ref="AO245:AO308" ca="1" si="131">IFERROR($B$3*OFFSET(T245,0-$B$4,0),0)</f>
        <v>0</v>
      </c>
      <c r="AP245">
        <f t="shared" ref="AP245:AP308" ca="1" si="132">IFERROR($B$3*OFFSET(U245,0-$B$4,0),0)</f>
        <v>0</v>
      </c>
      <c r="AQ245">
        <f t="shared" ref="AQ245:AQ308" ca="1" si="133">IFERROR($B$3*OFFSET(V245,0-$B$4,0),0)</f>
        <v>0</v>
      </c>
      <c r="AR245">
        <f t="shared" ref="AR245:AR308" ca="1" si="134">IFERROR($B$3*OFFSET(W245,0-$B$4,0),0)</f>
        <v>0</v>
      </c>
      <c r="AS245">
        <f t="shared" ref="AS245:AS308" ca="1" si="135">IFERROR($B$3*OFFSET(X245,0-$B$4,0),0)</f>
        <v>0</v>
      </c>
      <c r="AT245">
        <f t="shared" ref="AT245:AT308" ca="1" si="136">IFERROR($B$3*OFFSET(Y245,0-$B$4,0),0)</f>
        <v>0</v>
      </c>
      <c r="AU245">
        <f t="shared" ref="AU245:AU308" ca="1" si="137">IFERROR($B$3*OFFSET(Z245,0-$B$4,0),0)</f>
        <v>0</v>
      </c>
      <c r="AV245">
        <f t="shared" ref="AV245:AV308" ca="1" si="138">IFERROR($B$3*OFFSET(AA245,0-$B$4,0),0)</f>
        <v>0</v>
      </c>
      <c r="AW245">
        <f t="shared" ref="AW245:AW308" ca="1" si="139">SUM(AC245:AV245)</f>
        <v>28380299.999999996</v>
      </c>
      <c r="AX245">
        <f ca="1">('England+Wales COVID data'!$G$22*AC245/'England+Wales COVID data'!$D$22)</f>
        <v>13806.349999999999</v>
      </c>
      <c r="AY245">
        <f ca="1">('England+Wales COVID data'!$G$21*AD245/'England+Wales COVID data'!$D$21)</f>
        <v>13154.65</v>
      </c>
      <c r="AZ245">
        <f ca="1">('England+Wales COVID data'!$G$20*AE245/'England+Wales COVID data'!$D$20)</f>
        <v>12379.449999999999</v>
      </c>
      <c r="BA245">
        <f ca="1">('England+Wales COVID data'!$G$19*AF245/'England+Wales COVID data'!$D$19)</f>
        <v>8835.9500000000007</v>
      </c>
      <c r="BB245">
        <f ca="1">('England+Wales COVID data'!$G$18*AG245/'England+Wales COVID data'!$D$18)</f>
        <v>6117.0499999999993</v>
      </c>
      <c r="BC245">
        <f ca="1">('England+Wales COVID data'!$G$17*AH245/'England+Wales COVID data'!$D$17)</f>
        <v>3663.2</v>
      </c>
      <c r="BD245">
        <f ca="1">('England+Wales COVID data'!$G$16*AI245/'England+Wales COVID data'!$D$16)</f>
        <v>2598.2499999999995</v>
      </c>
      <c r="BE245">
        <f ca="1">('England+Wales COVID data'!$G$15*AJ245/'England+Wales COVID data'!$D$15)</f>
        <v>1789.8</v>
      </c>
      <c r="BF245">
        <f ca="1">('England+Wales COVID data'!$G$14*AK245/'England+Wales COVID data'!$D$14)</f>
        <v>1047.8499999999999</v>
      </c>
      <c r="BG245">
        <f ca="1">('England+Wales COVID data'!$G$13*AL245/'England+Wales COVID data'!$D$13)</f>
        <v>573.79999999999995</v>
      </c>
      <c r="BH245">
        <f ca="1">('England+Wales COVID data'!$G$12*AM245/'England+Wales COVID data'!$D$12)</f>
        <v>307.8</v>
      </c>
      <c r="BI245">
        <f ca="1">('England+Wales COVID data'!$G$11*AN245/'England+Wales COVID data'!$D$11)</f>
        <v>13.510704924323894</v>
      </c>
      <c r="BJ245">
        <f ca="1">('England+Wales COVID data'!$G$10*AO245/'England+Wales COVID data'!$D$10)</f>
        <v>0</v>
      </c>
      <c r="BK245">
        <f ca="1">('England+Wales COVID data'!$G$9*AP245/'England+Wales COVID data'!$D$9)</f>
        <v>0</v>
      </c>
      <c r="BL245">
        <f ca="1">('England+Wales COVID data'!$G$8*AQ245/'England+Wales COVID data'!$D$8)</f>
        <v>0</v>
      </c>
      <c r="BM245">
        <f ca="1">('England+Wales COVID data'!$G$7*AR245/'England+Wales COVID data'!$D$7)</f>
        <v>0</v>
      </c>
      <c r="BN245">
        <f ca="1">('England+Wales COVID data'!$G$6*AS245/'England+Wales COVID data'!$D$6)</f>
        <v>0</v>
      </c>
      <c r="BO245">
        <f ca="1">('England+Wales COVID data'!$G$5*AT245/'England+Wales COVID data'!$D$5)</f>
        <v>0</v>
      </c>
      <c r="BP245">
        <f ca="1">('England+Wales COVID data'!$G$4*AU245/'England+Wales COVID data'!$D$4)</f>
        <v>0</v>
      </c>
      <c r="BQ245">
        <f ca="1">('England+Wales COVID data'!$G$3*AV245/'England+Wales COVID data'!$D$3)</f>
        <v>0</v>
      </c>
      <c r="BR245">
        <f t="shared" ref="BR245:BR308" ca="1" si="140">SUM(AX245:BQ245)</f>
        <v>64287.660704924325</v>
      </c>
      <c r="BS245">
        <f>100*AB245/'England+Wales COVID data'!$D$23</f>
        <v>55.863229411273046</v>
      </c>
      <c r="BT245">
        <f ca="1">100*BR245/'England+Wales COVID data'!$G$23</f>
        <v>94.473989984899376</v>
      </c>
    </row>
    <row r="246" spans="4:72" x14ac:dyDescent="0.4">
      <c r="D246" s="7">
        <f t="shared" si="116"/>
        <v>44416</v>
      </c>
      <c r="E246" s="1">
        <v>243</v>
      </c>
      <c r="F246" s="1">
        <f t="shared" si="117"/>
        <v>150000</v>
      </c>
      <c r="G246">
        <f>SUM($F$3:F245)</f>
        <v>33174000</v>
      </c>
      <c r="H246">
        <f>MIN(G246,'England+Wales COVID data'!$D$22)</f>
        <v>528959</v>
      </c>
      <c r="I246">
        <f>MIN(G246-SUM(H246),'England+Wales COVID data'!$D$21)</f>
        <v>918437</v>
      </c>
      <c r="J246">
        <f>MIN($G246-SUM($H246:I246),'England+Wales COVID data'!$D$20)</f>
        <v>1491797</v>
      </c>
      <c r="K246">
        <f>MIN($G246-SUM($H246:J246),'England+Wales COVID data'!$D$19)</f>
        <v>1985125</v>
      </c>
      <c r="L246">
        <f>MIN($G246-SUM($H246:K246),'England+Wales COVID data'!$D$18)</f>
        <v>2900152</v>
      </c>
      <c r="M246">
        <f>MIN($G246-SUM($H246:L246),'England+Wales COVID data'!$D$17)</f>
        <v>3006776</v>
      </c>
      <c r="N246">
        <f>MIN($G246-SUM($H246:M246),'England+Wales COVID data'!$D$16)</f>
        <v>3234026</v>
      </c>
      <c r="O246">
        <f>MIN($G246-SUM($H246:N246),'England+Wales COVID data'!$D$15)</f>
        <v>3785564</v>
      </c>
      <c r="P246">
        <f>MIN($G246-SUM($H246:O246),'England+Wales COVID data'!$D$14)</f>
        <v>4137131</v>
      </c>
      <c r="Q246">
        <f>MIN($G246-SUM($H246:P246),'England+Wales COVID data'!$D$13)</f>
        <v>4005397</v>
      </c>
      <c r="R246">
        <f>MIN($G246-SUM($H246:Q246),'England+Wales COVID data'!$D$12)</f>
        <v>3559955</v>
      </c>
      <c r="S246">
        <f>MIN($G246-SUM($H246:R246),'England+Wales COVID data'!$D$11)</f>
        <v>3620681</v>
      </c>
      <c r="T246">
        <f>MIN($G246-SUM($H246:S246),'England+Wales COVID data'!$D$10)</f>
        <v>0</v>
      </c>
      <c r="U246">
        <f>MIN($G246-SUM($H246:T246),'England+Wales COVID data'!$D$9)</f>
        <v>0</v>
      </c>
      <c r="V246">
        <f>MIN($G246-SUM($H246:U246),'England+Wales COVID data'!$D$8)</f>
        <v>0</v>
      </c>
      <c r="W246">
        <f>MIN($G246-SUM($H246:V246),'England+Wales COVID data'!$D$7)</f>
        <v>0</v>
      </c>
      <c r="X246">
        <f>MIN($G246-SUM($H246:W246),'England+Wales COVID data'!$D$6)</f>
        <v>0</v>
      </c>
      <c r="Y246">
        <f>MIN($G246-SUM($H246:X246),'England+Wales COVID data'!$D$5)</f>
        <v>0</v>
      </c>
      <c r="Z246">
        <f>MIN($G246-SUM($H246:Y246),'England+Wales COVID data'!$D$4)</f>
        <v>0</v>
      </c>
      <c r="AA246">
        <f>MIN($G246-SUM($H246:Z246),'England+Wales COVID data'!$D$3)</f>
        <v>0</v>
      </c>
      <c r="AB246">
        <f t="shared" si="118"/>
        <v>33174000</v>
      </c>
      <c r="AC246">
        <f t="shared" ca="1" si="119"/>
        <v>502511.05</v>
      </c>
      <c r="AD246">
        <f t="shared" ca="1" si="120"/>
        <v>872515.14999999991</v>
      </c>
      <c r="AE246">
        <f t="shared" ca="1" si="121"/>
        <v>1417207.15</v>
      </c>
      <c r="AF246">
        <f t="shared" ca="1" si="122"/>
        <v>1885868.75</v>
      </c>
      <c r="AG246">
        <f t="shared" ca="1" si="123"/>
        <v>2755144.4</v>
      </c>
      <c r="AH246">
        <f t="shared" ca="1" si="124"/>
        <v>2856437.1999999997</v>
      </c>
      <c r="AI246">
        <f t="shared" ca="1" si="125"/>
        <v>3072324.6999999997</v>
      </c>
      <c r="AJ246">
        <f t="shared" ca="1" si="126"/>
        <v>3596285.8</v>
      </c>
      <c r="AK246">
        <f t="shared" ca="1" si="127"/>
        <v>3930274.4499999997</v>
      </c>
      <c r="AL246">
        <f t="shared" ca="1" si="128"/>
        <v>3805127.15</v>
      </c>
      <c r="AM246">
        <f t="shared" ca="1" si="129"/>
        <v>3381957.25</v>
      </c>
      <c r="AN246">
        <f t="shared" ca="1" si="130"/>
        <v>447146.94999999995</v>
      </c>
      <c r="AO246">
        <f t="shared" ca="1" si="131"/>
        <v>0</v>
      </c>
      <c r="AP246">
        <f t="shared" ca="1" si="132"/>
        <v>0</v>
      </c>
      <c r="AQ246">
        <f t="shared" ca="1" si="133"/>
        <v>0</v>
      </c>
      <c r="AR246">
        <f t="shared" ca="1" si="134"/>
        <v>0</v>
      </c>
      <c r="AS246">
        <f t="shared" ca="1" si="135"/>
        <v>0</v>
      </c>
      <c r="AT246">
        <f t="shared" ca="1" si="136"/>
        <v>0</v>
      </c>
      <c r="AU246">
        <f t="shared" ca="1" si="137"/>
        <v>0</v>
      </c>
      <c r="AV246">
        <f t="shared" ca="1" si="138"/>
        <v>0</v>
      </c>
      <c r="AW246">
        <f t="shared" ca="1" si="139"/>
        <v>28522799.999999996</v>
      </c>
      <c r="AX246">
        <f ca="1">('England+Wales COVID data'!$G$22*AC246/'England+Wales COVID data'!$D$22)</f>
        <v>13806.349999999999</v>
      </c>
      <c r="AY246">
        <f ca="1">('England+Wales COVID data'!$G$21*AD246/'England+Wales COVID data'!$D$21)</f>
        <v>13154.65</v>
      </c>
      <c r="AZ246">
        <f ca="1">('England+Wales COVID data'!$G$20*AE246/'England+Wales COVID data'!$D$20)</f>
        <v>12379.449999999999</v>
      </c>
      <c r="BA246">
        <f ca="1">('England+Wales COVID data'!$G$19*AF246/'England+Wales COVID data'!$D$19)</f>
        <v>8835.9500000000007</v>
      </c>
      <c r="BB246">
        <f ca="1">('England+Wales COVID data'!$G$18*AG246/'England+Wales COVID data'!$D$18)</f>
        <v>6117.0499999999993</v>
      </c>
      <c r="BC246">
        <f ca="1">('England+Wales COVID data'!$G$17*AH246/'England+Wales COVID data'!$D$17)</f>
        <v>3663.2</v>
      </c>
      <c r="BD246">
        <f ca="1">('England+Wales COVID data'!$G$16*AI246/'England+Wales COVID data'!$D$16)</f>
        <v>2598.2499999999995</v>
      </c>
      <c r="BE246">
        <f ca="1">('England+Wales COVID data'!$G$15*AJ246/'England+Wales COVID data'!$D$15)</f>
        <v>1789.8</v>
      </c>
      <c r="BF246">
        <f ca="1">('England+Wales COVID data'!$G$14*AK246/'England+Wales COVID data'!$D$14)</f>
        <v>1047.8499999999999</v>
      </c>
      <c r="BG246">
        <f ca="1">('England+Wales COVID data'!$G$13*AL246/'England+Wales COVID data'!$D$13)</f>
        <v>573.79999999999995</v>
      </c>
      <c r="BH246">
        <f ca="1">('England+Wales COVID data'!$G$12*AM246/'England+Wales COVID data'!$D$12)</f>
        <v>307.8</v>
      </c>
      <c r="BI246">
        <f ca="1">('England+Wales COVID data'!$G$11*AN246/'England+Wales COVID data'!$D$11)</f>
        <v>19.830398759158459</v>
      </c>
      <c r="BJ246">
        <f ca="1">('England+Wales COVID data'!$G$10*AO246/'England+Wales COVID data'!$D$10)</f>
        <v>0</v>
      </c>
      <c r="BK246">
        <f ca="1">('England+Wales COVID data'!$G$9*AP246/'England+Wales COVID data'!$D$9)</f>
        <v>0</v>
      </c>
      <c r="BL246">
        <f ca="1">('England+Wales COVID data'!$G$8*AQ246/'England+Wales COVID data'!$D$8)</f>
        <v>0</v>
      </c>
      <c r="BM246">
        <f ca="1">('England+Wales COVID data'!$G$7*AR246/'England+Wales COVID data'!$D$7)</f>
        <v>0</v>
      </c>
      <c r="BN246">
        <f ca="1">('England+Wales COVID data'!$G$6*AS246/'England+Wales COVID data'!$D$6)</f>
        <v>0</v>
      </c>
      <c r="BO246">
        <f ca="1">('England+Wales COVID data'!$G$5*AT246/'England+Wales COVID data'!$D$5)</f>
        <v>0</v>
      </c>
      <c r="BP246">
        <f ca="1">('England+Wales COVID data'!$G$4*AU246/'England+Wales COVID data'!$D$4)</f>
        <v>0</v>
      </c>
      <c r="BQ246">
        <f ca="1">('England+Wales COVID data'!$G$3*AV246/'England+Wales COVID data'!$D$3)</f>
        <v>0</v>
      </c>
      <c r="BR246">
        <f t="shared" ca="1" si="140"/>
        <v>64293.980398759159</v>
      </c>
      <c r="BS246">
        <f>100*AB246/'England+Wales COVID data'!$D$23</f>
        <v>56.116968643700709</v>
      </c>
      <c r="BT246">
        <f ca="1">100*BR246/'England+Wales COVID data'!$G$23</f>
        <v>94.483277096695218</v>
      </c>
    </row>
    <row r="247" spans="4:72" x14ac:dyDescent="0.4">
      <c r="D247" s="7">
        <f t="shared" si="116"/>
        <v>44417</v>
      </c>
      <c r="E247" s="1">
        <v>244</v>
      </c>
      <c r="F247" s="1">
        <f t="shared" si="117"/>
        <v>150000</v>
      </c>
      <c r="G247">
        <f>SUM($F$3:F246)</f>
        <v>33324000</v>
      </c>
      <c r="H247">
        <f>MIN(G247,'England+Wales COVID data'!$D$22)</f>
        <v>528959</v>
      </c>
      <c r="I247">
        <f>MIN(G247-SUM(H247),'England+Wales COVID data'!$D$21)</f>
        <v>918437</v>
      </c>
      <c r="J247">
        <f>MIN($G247-SUM($H247:I247),'England+Wales COVID data'!$D$20)</f>
        <v>1491797</v>
      </c>
      <c r="K247">
        <f>MIN($G247-SUM($H247:J247),'England+Wales COVID data'!$D$19)</f>
        <v>1985125</v>
      </c>
      <c r="L247">
        <f>MIN($G247-SUM($H247:K247),'England+Wales COVID data'!$D$18)</f>
        <v>2900152</v>
      </c>
      <c r="M247">
        <f>MIN($G247-SUM($H247:L247),'England+Wales COVID data'!$D$17)</f>
        <v>3006776</v>
      </c>
      <c r="N247">
        <f>MIN($G247-SUM($H247:M247),'England+Wales COVID data'!$D$16)</f>
        <v>3234026</v>
      </c>
      <c r="O247">
        <f>MIN($G247-SUM($H247:N247),'England+Wales COVID data'!$D$15)</f>
        <v>3785564</v>
      </c>
      <c r="P247">
        <f>MIN($G247-SUM($H247:O247),'England+Wales COVID data'!$D$14)</f>
        <v>4137131</v>
      </c>
      <c r="Q247">
        <f>MIN($G247-SUM($H247:P247),'England+Wales COVID data'!$D$13)</f>
        <v>4005397</v>
      </c>
      <c r="R247">
        <f>MIN($G247-SUM($H247:Q247),'England+Wales COVID data'!$D$12)</f>
        <v>3559955</v>
      </c>
      <c r="S247">
        <f>MIN($G247-SUM($H247:R247),'England+Wales COVID data'!$D$11)</f>
        <v>3770681</v>
      </c>
      <c r="T247">
        <f>MIN($G247-SUM($H247:S247),'England+Wales COVID data'!$D$10)</f>
        <v>0</v>
      </c>
      <c r="U247">
        <f>MIN($G247-SUM($H247:T247),'England+Wales COVID data'!$D$9)</f>
        <v>0</v>
      </c>
      <c r="V247">
        <f>MIN($G247-SUM($H247:U247),'England+Wales COVID data'!$D$8)</f>
        <v>0</v>
      </c>
      <c r="W247">
        <f>MIN($G247-SUM($H247:V247),'England+Wales COVID data'!$D$7)</f>
        <v>0</v>
      </c>
      <c r="X247">
        <f>MIN($G247-SUM($H247:W247),'England+Wales COVID data'!$D$6)</f>
        <v>0</v>
      </c>
      <c r="Y247">
        <f>MIN($G247-SUM($H247:X247),'England+Wales COVID data'!$D$5)</f>
        <v>0</v>
      </c>
      <c r="Z247">
        <f>MIN($G247-SUM($H247:Y247),'England+Wales COVID data'!$D$4)</f>
        <v>0</v>
      </c>
      <c r="AA247">
        <f>MIN($G247-SUM($H247:Z247),'England+Wales COVID data'!$D$3)</f>
        <v>0</v>
      </c>
      <c r="AB247">
        <f t="shared" si="118"/>
        <v>33324000</v>
      </c>
      <c r="AC247">
        <f t="shared" ca="1" si="119"/>
        <v>502511.05</v>
      </c>
      <c r="AD247">
        <f t="shared" ca="1" si="120"/>
        <v>872515.14999999991</v>
      </c>
      <c r="AE247">
        <f t="shared" ca="1" si="121"/>
        <v>1417207.15</v>
      </c>
      <c r="AF247">
        <f t="shared" ca="1" si="122"/>
        <v>1885868.75</v>
      </c>
      <c r="AG247">
        <f t="shared" ca="1" si="123"/>
        <v>2755144.4</v>
      </c>
      <c r="AH247">
        <f t="shared" ca="1" si="124"/>
        <v>2856437.1999999997</v>
      </c>
      <c r="AI247">
        <f t="shared" ca="1" si="125"/>
        <v>3072324.6999999997</v>
      </c>
      <c r="AJ247">
        <f t="shared" ca="1" si="126"/>
        <v>3596285.8</v>
      </c>
      <c r="AK247">
        <f t="shared" ca="1" si="127"/>
        <v>3930274.4499999997</v>
      </c>
      <c r="AL247">
        <f t="shared" ca="1" si="128"/>
        <v>3805127.15</v>
      </c>
      <c r="AM247">
        <f t="shared" ca="1" si="129"/>
        <v>3381957.25</v>
      </c>
      <c r="AN247">
        <f t="shared" ca="1" si="130"/>
        <v>589646.94999999995</v>
      </c>
      <c r="AO247">
        <f t="shared" ca="1" si="131"/>
        <v>0</v>
      </c>
      <c r="AP247">
        <f t="shared" ca="1" si="132"/>
        <v>0</v>
      </c>
      <c r="AQ247">
        <f t="shared" ca="1" si="133"/>
        <v>0</v>
      </c>
      <c r="AR247">
        <f t="shared" ca="1" si="134"/>
        <v>0</v>
      </c>
      <c r="AS247">
        <f t="shared" ca="1" si="135"/>
        <v>0</v>
      </c>
      <c r="AT247">
        <f t="shared" ca="1" si="136"/>
        <v>0</v>
      </c>
      <c r="AU247">
        <f t="shared" ca="1" si="137"/>
        <v>0</v>
      </c>
      <c r="AV247">
        <f t="shared" ca="1" si="138"/>
        <v>0</v>
      </c>
      <c r="AW247">
        <f t="shared" ca="1" si="139"/>
        <v>28665299.999999996</v>
      </c>
      <c r="AX247">
        <f ca="1">('England+Wales COVID data'!$G$22*AC247/'England+Wales COVID data'!$D$22)</f>
        <v>13806.349999999999</v>
      </c>
      <c r="AY247">
        <f ca="1">('England+Wales COVID data'!$G$21*AD247/'England+Wales COVID data'!$D$21)</f>
        <v>13154.65</v>
      </c>
      <c r="AZ247">
        <f ca="1">('England+Wales COVID data'!$G$20*AE247/'England+Wales COVID data'!$D$20)</f>
        <v>12379.449999999999</v>
      </c>
      <c r="BA247">
        <f ca="1">('England+Wales COVID data'!$G$19*AF247/'England+Wales COVID data'!$D$19)</f>
        <v>8835.9500000000007</v>
      </c>
      <c r="BB247">
        <f ca="1">('England+Wales COVID data'!$G$18*AG247/'England+Wales COVID data'!$D$18)</f>
        <v>6117.0499999999993</v>
      </c>
      <c r="BC247">
        <f ca="1">('England+Wales COVID data'!$G$17*AH247/'England+Wales COVID data'!$D$17)</f>
        <v>3663.2</v>
      </c>
      <c r="BD247">
        <f ca="1">('England+Wales COVID data'!$G$16*AI247/'England+Wales COVID data'!$D$16)</f>
        <v>2598.2499999999995</v>
      </c>
      <c r="BE247">
        <f ca="1">('England+Wales COVID data'!$G$15*AJ247/'England+Wales COVID data'!$D$15)</f>
        <v>1789.8</v>
      </c>
      <c r="BF247">
        <f ca="1">('England+Wales COVID data'!$G$14*AK247/'England+Wales COVID data'!$D$14)</f>
        <v>1047.8499999999999</v>
      </c>
      <c r="BG247">
        <f ca="1">('England+Wales COVID data'!$G$13*AL247/'England+Wales COVID data'!$D$13)</f>
        <v>573.79999999999995</v>
      </c>
      <c r="BH247">
        <f ca="1">('England+Wales COVID data'!$G$12*AM247/'England+Wales COVID data'!$D$12)</f>
        <v>307.8</v>
      </c>
      <c r="BI247">
        <f ca="1">('England+Wales COVID data'!$G$11*AN247/'England+Wales COVID data'!$D$11)</f>
        <v>26.150092593993026</v>
      </c>
      <c r="BJ247">
        <f ca="1">('England+Wales COVID data'!$G$10*AO247/'England+Wales COVID data'!$D$10)</f>
        <v>0</v>
      </c>
      <c r="BK247">
        <f ca="1">('England+Wales COVID data'!$G$9*AP247/'England+Wales COVID data'!$D$9)</f>
        <v>0</v>
      </c>
      <c r="BL247">
        <f ca="1">('England+Wales COVID data'!$G$8*AQ247/'England+Wales COVID data'!$D$8)</f>
        <v>0</v>
      </c>
      <c r="BM247">
        <f ca="1">('England+Wales COVID data'!$G$7*AR247/'England+Wales COVID data'!$D$7)</f>
        <v>0</v>
      </c>
      <c r="BN247">
        <f ca="1">('England+Wales COVID data'!$G$6*AS247/'England+Wales COVID data'!$D$6)</f>
        <v>0</v>
      </c>
      <c r="BO247">
        <f ca="1">('England+Wales COVID data'!$G$5*AT247/'England+Wales COVID data'!$D$5)</f>
        <v>0</v>
      </c>
      <c r="BP247">
        <f ca="1">('England+Wales COVID data'!$G$4*AU247/'England+Wales COVID data'!$D$4)</f>
        <v>0</v>
      </c>
      <c r="BQ247">
        <f ca="1">('England+Wales COVID data'!$G$3*AV247/'England+Wales COVID data'!$D$3)</f>
        <v>0</v>
      </c>
      <c r="BR247">
        <f t="shared" ca="1" si="140"/>
        <v>64300.300092593992</v>
      </c>
      <c r="BS247">
        <f>100*AB247/'England+Wales COVID data'!$D$23</f>
        <v>56.370707876128364</v>
      </c>
      <c r="BT247">
        <f ca="1">100*BR247/'England+Wales COVID data'!$G$23</f>
        <v>94.492564208491046</v>
      </c>
    </row>
    <row r="248" spans="4:72" x14ac:dyDescent="0.4">
      <c r="D248" s="7">
        <f t="shared" si="116"/>
        <v>44418</v>
      </c>
      <c r="E248" s="1">
        <v>245</v>
      </c>
      <c r="F248" s="1">
        <f t="shared" si="117"/>
        <v>150000</v>
      </c>
      <c r="G248">
        <f>SUM($F$3:F247)</f>
        <v>33474000</v>
      </c>
      <c r="H248">
        <f>MIN(G248,'England+Wales COVID data'!$D$22)</f>
        <v>528959</v>
      </c>
      <c r="I248">
        <f>MIN(G248-SUM(H248),'England+Wales COVID data'!$D$21)</f>
        <v>918437</v>
      </c>
      <c r="J248">
        <f>MIN($G248-SUM($H248:I248),'England+Wales COVID data'!$D$20)</f>
        <v>1491797</v>
      </c>
      <c r="K248">
        <f>MIN($G248-SUM($H248:J248),'England+Wales COVID data'!$D$19)</f>
        <v>1985125</v>
      </c>
      <c r="L248">
        <f>MIN($G248-SUM($H248:K248),'England+Wales COVID data'!$D$18)</f>
        <v>2900152</v>
      </c>
      <c r="M248">
        <f>MIN($G248-SUM($H248:L248),'England+Wales COVID data'!$D$17)</f>
        <v>3006776</v>
      </c>
      <c r="N248">
        <f>MIN($G248-SUM($H248:M248),'England+Wales COVID data'!$D$16)</f>
        <v>3234026</v>
      </c>
      <c r="O248">
        <f>MIN($G248-SUM($H248:N248),'England+Wales COVID data'!$D$15)</f>
        <v>3785564</v>
      </c>
      <c r="P248">
        <f>MIN($G248-SUM($H248:O248),'England+Wales COVID data'!$D$14)</f>
        <v>4137131</v>
      </c>
      <c r="Q248">
        <f>MIN($G248-SUM($H248:P248),'England+Wales COVID data'!$D$13)</f>
        <v>4005397</v>
      </c>
      <c r="R248">
        <f>MIN($G248-SUM($H248:Q248),'England+Wales COVID data'!$D$12)</f>
        <v>3559955</v>
      </c>
      <c r="S248">
        <f>MIN($G248-SUM($H248:R248),'England+Wales COVID data'!$D$11)</f>
        <v>3900901</v>
      </c>
      <c r="T248">
        <f>MIN($G248-SUM($H248:S248),'England+Wales COVID data'!$D$10)</f>
        <v>19780</v>
      </c>
      <c r="U248">
        <f>MIN($G248-SUM($H248:T248),'England+Wales COVID data'!$D$9)</f>
        <v>0</v>
      </c>
      <c r="V248">
        <f>MIN($G248-SUM($H248:U248),'England+Wales COVID data'!$D$8)</f>
        <v>0</v>
      </c>
      <c r="W248">
        <f>MIN($G248-SUM($H248:V248),'England+Wales COVID data'!$D$7)</f>
        <v>0</v>
      </c>
      <c r="X248">
        <f>MIN($G248-SUM($H248:W248),'England+Wales COVID data'!$D$6)</f>
        <v>0</v>
      </c>
      <c r="Y248">
        <f>MIN($G248-SUM($H248:X248),'England+Wales COVID data'!$D$5)</f>
        <v>0</v>
      </c>
      <c r="Z248">
        <f>MIN($G248-SUM($H248:Y248),'England+Wales COVID data'!$D$4)</f>
        <v>0</v>
      </c>
      <c r="AA248">
        <f>MIN($G248-SUM($H248:Z248),'England+Wales COVID data'!$D$3)</f>
        <v>0</v>
      </c>
      <c r="AB248">
        <f t="shared" si="118"/>
        <v>33474000</v>
      </c>
      <c r="AC248">
        <f t="shared" ca="1" si="119"/>
        <v>502511.05</v>
      </c>
      <c r="AD248">
        <f t="shared" ca="1" si="120"/>
        <v>872515.14999999991</v>
      </c>
      <c r="AE248">
        <f t="shared" ca="1" si="121"/>
        <v>1417207.15</v>
      </c>
      <c r="AF248">
        <f t="shared" ca="1" si="122"/>
        <v>1885868.75</v>
      </c>
      <c r="AG248">
        <f t="shared" ca="1" si="123"/>
        <v>2755144.4</v>
      </c>
      <c r="AH248">
        <f t="shared" ca="1" si="124"/>
        <v>2856437.1999999997</v>
      </c>
      <c r="AI248">
        <f t="shared" ca="1" si="125"/>
        <v>3072324.6999999997</v>
      </c>
      <c r="AJ248">
        <f t="shared" ca="1" si="126"/>
        <v>3596285.8</v>
      </c>
      <c r="AK248">
        <f t="shared" ca="1" si="127"/>
        <v>3930274.4499999997</v>
      </c>
      <c r="AL248">
        <f t="shared" ca="1" si="128"/>
        <v>3805127.15</v>
      </c>
      <c r="AM248">
        <f t="shared" ca="1" si="129"/>
        <v>3381957.25</v>
      </c>
      <c r="AN248">
        <f t="shared" ca="1" si="130"/>
        <v>732146.95</v>
      </c>
      <c r="AO248">
        <f t="shared" ca="1" si="131"/>
        <v>0</v>
      </c>
      <c r="AP248">
        <f t="shared" ca="1" si="132"/>
        <v>0</v>
      </c>
      <c r="AQ248">
        <f t="shared" ca="1" si="133"/>
        <v>0</v>
      </c>
      <c r="AR248">
        <f t="shared" ca="1" si="134"/>
        <v>0</v>
      </c>
      <c r="AS248">
        <f t="shared" ca="1" si="135"/>
        <v>0</v>
      </c>
      <c r="AT248">
        <f t="shared" ca="1" si="136"/>
        <v>0</v>
      </c>
      <c r="AU248">
        <f t="shared" ca="1" si="137"/>
        <v>0</v>
      </c>
      <c r="AV248">
        <f t="shared" ca="1" si="138"/>
        <v>0</v>
      </c>
      <c r="AW248">
        <f t="shared" ca="1" si="139"/>
        <v>28807799.999999996</v>
      </c>
      <c r="AX248">
        <f ca="1">('England+Wales COVID data'!$G$22*AC248/'England+Wales COVID data'!$D$22)</f>
        <v>13806.349999999999</v>
      </c>
      <c r="AY248">
        <f ca="1">('England+Wales COVID data'!$G$21*AD248/'England+Wales COVID data'!$D$21)</f>
        <v>13154.65</v>
      </c>
      <c r="AZ248">
        <f ca="1">('England+Wales COVID data'!$G$20*AE248/'England+Wales COVID data'!$D$20)</f>
        <v>12379.449999999999</v>
      </c>
      <c r="BA248">
        <f ca="1">('England+Wales COVID data'!$G$19*AF248/'England+Wales COVID data'!$D$19)</f>
        <v>8835.9500000000007</v>
      </c>
      <c r="BB248">
        <f ca="1">('England+Wales COVID data'!$G$18*AG248/'England+Wales COVID data'!$D$18)</f>
        <v>6117.0499999999993</v>
      </c>
      <c r="BC248">
        <f ca="1">('England+Wales COVID data'!$G$17*AH248/'England+Wales COVID data'!$D$17)</f>
        <v>3663.2</v>
      </c>
      <c r="BD248">
        <f ca="1">('England+Wales COVID data'!$G$16*AI248/'England+Wales COVID data'!$D$16)</f>
        <v>2598.2499999999995</v>
      </c>
      <c r="BE248">
        <f ca="1">('England+Wales COVID data'!$G$15*AJ248/'England+Wales COVID data'!$D$15)</f>
        <v>1789.8</v>
      </c>
      <c r="BF248">
        <f ca="1">('England+Wales COVID data'!$G$14*AK248/'England+Wales COVID data'!$D$14)</f>
        <v>1047.8499999999999</v>
      </c>
      <c r="BG248">
        <f ca="1">('England+Wales COVID data'!$G$13*AL248/'England+Wales COVID data'!$D$13)</f>
        <v>573.79999999999995</v>
      </c>
      <c r="BH248">
        <f ca="1">('England+Wales COVID data'!$G$12*AM248/'England+Wales COVID data'!$D$12)</f>
        <v>307.8</v>
      </c>
      <c r="BI248">
        <f ca="1">('England+Wales COVID data'!$G$11*AN248/'England+Wales COVID data'!$D$11)</f>
        <v>32.469786428827597</v>
      </c>
      <c r="BJ248">
        <f ca="1">('England+Wales COVID data'!$G$10*AO248/'England+Wales COVID data'!$D$10)</f>
        <v>0</v>
      </c>
      <c r="BK248">
        <f ca="1">('England+Wales COVID data'!$G$9*AP248/'England+Wales COVID data'!$D$9)</f>
        <v>0</v>
      </c>
      <c r="BL248">
        <f ca="1">('England+Wales COVID data'!$G$8*AQ248/'England+Wales COVID data'!$D$8)</f>
        <v>0</v>
      </c>
      <c r="BM248">
        <f ca="1">('England+Wales COVID data'!$G$7*AR248/'England+Wales COVID data'!$D$7)</f>
        <v>0</v>
      </c>
      <c r="BN248">
        <f ca="1">('England+Wales COVID data'!$G$6*AS248/'England+Wales COVID data'!$D$6)</f>
        <v>0</v>
      </c>
      <c r="BO248">
        <f ca="1">('England+Wales COVID data'!$G$5*AT248/'England+Wales COVID data'!$D$5)</f>
        <v>0</v>
      </c>
      <c r="BP248">
        <f ca="1">('England+Wales COVID data'!$G$4*AU248/'England+Wales COVID data'!$D$4)</f>
        <v>0</v>
      </c>
      <c r="BQ248">
        <f ca="1">('England+Wales COVID data'!$G$3*AV248/'England+Wales COVID data'!$D$3)</f>
        <v>0</v>
      </c>
      <c r="BR248">
        <f t="shared" ca="1" si="140"/>
        <v>64306.619786428826</v>
      </c>
      <c r="BS248">
        <f>100*AB248/'England+Wales COVID data'!$D$23</f>
        <v>56.624447108556019</v>
      </c>
      <c r="BT248">
        <f ca="1">100*BR248/'England+Wales COVID data'!$G$23</f>
        <v>94.501851320286903</v>
      </c>
    </row>
    <row r="249" spans="4:72" x14ac:dyDescent="0.4">
      <c r="D249" s="7">
        <f t="shared" si="116"/>
        <v>44419</v>
      </c>
      <c r="E249" s="1">
        <v>246</v>
      </c>
      <c r="F249" s="1">
        <f t="shared" si="117"/>
        <v>150000</v>
      </c>
      <c r="G249">
        <f>SUM($F$3:F248)</f>
        <v>33624000</v>
      </c>
      <c r="H249">
        <f>MIN(G249,'England+Wales COVID data'!$D$22)</f>
        <v>528959</v>
      </c>
      <c r="I249">
        <f>MIN(G249-SUM(H249),'England+Wales COVID data'!$D$21)</f>
        <v>918437</v>
      </c>
      <c r="J249">
        <f>MIN($G249-SUM($H249:I249),'England+Wales COVID data'!$D$20)</f>
        <v>1491797</v>
      </c>
      <c r="K249">
        <f>MIN($G249-SUM($H249:J249),'England+Wales COVID data'!$D$19)</f>
        <v>1985125</v>
      </c>
      <c r="L249">
        <f>MIN($G249-SUM($H249:K249),'England+Wales COVID data'!$D$18)</f>
        <v>2900152</v>
      </c>
      <c r="M249">
        <f>MIN($G249-SUM($H249:L249),'England+Wales COVID data'!$D$17)</f>
        <v>3006776</v>
      </c>
      <c r="N249">
        <f>MIN($G249-SUM($H249:M249),'England+Wales COVID data'!$D$16)</f>
        <v>3234026</v>
      </c>
      <c r="O249">
        <f>MIN($G249-SUM($H249:N249),'England+Wales COVID data'!$D$15)</f>
        <v>3785564</v>
      </c>
      <c r="P249">
        <f>MIN($G249-SUM($H249:O249),'England+Wales COVID data'!$D$14)</f>
        <v>4137131</v>
      </c>
      <c r="Q249">
        <f>MIN($G249-SUM($H249:P249),'England+Wales COVID data'!$D$13)</f>
        <v>4005397</v>
      </c>
      <c r="R249">
        <f>MIN($G249-SUM($H249:Q249),'England+Wales COVID data'!$D$12)</f>
        <v>3559955</v>
      </c>
      <c r="S249">
        <f>MIN($G249-SUM($H249:R249),'England+Wales COVID data'!$D$11)</f>
        <v>3900901</v>
      </c>
      <c r="T249">
        <f>MIN($G249-SUM($H249:S249),'England+Wales COVID data'!$D$10)</f>
        <v>169780</v>
      </c>
      <c r="U249">
        <f>MIN($G249-SUM($H249:T249),'England+Wales COVID data'!$D$9)</f>
        <v>0</v>
      </c>
      <c r="V249">
        <f>MIN($G249-SUM($H249:U249),'England+Wales COVID data'!$D$8)</f>
        <v>0</v>
      </c>
      <c r="W249">
        <f>MIN($G249-SUM($H249:V249),'England+Wales COVID data'!$D$7)</f>
        <v>0</v>
      </c>
      <c r="X249">
        <f>MIN($G249-SUM($H249:W249),'England+Wales COVID data'!$D$6)</f>
        <v>0</v>
      </c>
      <c r="Y249">
        <f>MIN($G249-SUM($H249:X249),'England+Wales COVID data'!$D$5)</f>
        <v>0</v>
      </c>
      <c r="Z249">
        <f>MIN($G249-SUM($H249:Y249),'England+Wales COVID data'!$D$4)</f>
        <v>0</v>
      </c>
      <c r="AA249">
        <f>MIN($G249-SUM($H249:Z249),'England+Wales COVID data'!$D$3)</f>
        <v>0</v>
      </c>
      <c r="AB249">
        <f t="shared" si="118"/>
        <v>33624000</v>
      </c>
      <c r="AC249">
        <f t="shared" ca="1" si="119"/>
        <v>502511.05</v>
      </c>
      <c r="AD249">
        <f t="shared" ca="1" si="120"/>
        <v>872515.14999999991</v>
      </c>
      <c r="AE249">
        <f t="shared" ca="1" si="121"/>
        <v>1417207.15</v>
      </c>
      <c r="AF249">
        <f t="shared" ca="1" si="122"/>
        <v>1885868.75</v>
      </c>
      <c r="AG249">
        <f t="shared" ca="1" si="123"/>
        <v>2755144.4</v>
      </c>
      <c r="AH249">
        <f t="shared" ca="1" si="124"/>
        <v>2856437.1999999997</v>
      </c>
      <c r="AI249">
        <f t="shared" ca="1" si="125"/>
        <v>3072324.6999999997</v>
      </c>
      <c r="AJ249">
        <f t="shared" ca="1" si="126"/>
        <v>3596285.8</v>
      </c>
      <c r="AK249">
        <f t="shared" ca="1" si="127"/>
        <v>3930274.4499999997</v>
      </c>
      <c r="AL249">
        <f t="shared" ca="1" si="128"/>
        <v>3805127.15</v>
      </c>
      <c r="AM249">
        <f t="shared" ca="1" si="129"/>
        <v>3381957.25</v>
      </c>
      <c r="AN249">
        <f t="shared" ca="1" si="130"/>
        <v>874646.95</v>
      </c>
      <c r="AO249">
        <f t="shared" ca="1" si="131"/>
        <v>0</v>
      </c>
      <c r="AP249">
        <f t="shared" ca="1" si="132"/>
        <v>0</v>
      </c>
      <c r="AQ249">
        <f t="shared" ca="1" si="133"/>
        <v>0</v>
      </c>
      <c r="AR249">
        <f t="shared" ca="1" si="134"/>
        <v>0</v>
      </c>
      <c r="AS249">
        <f t="shared" ca="1" si="135"/>
        <v>0</v>
      </c>
      <c r="AT249">
        <f t="shared" ca="1" si="136"/>
        <v>0</v>
      </c>
      <c r="AU249">
        <f t="shared" ca="1" si="137"/>
        <v>0</v>
      </c>
      <c r="AV249">
        <f t="shared" ca="1" si="138"/>
        <v>0</v>
      </c>
      <c r="AW249">
        <f t="shared" ca="1" si="139"/>
        <v>28950299.999999996</v>
      </c>
      <c r="AX249">
        <f ca="1">('England+Wales COVID data'!$G$22*AC249/'England+Wales COVID data'!$D$22)</f>
        <v>13806.349999999999</v>
      </c>
      <c r="AY249">
        <f ca="1">('England+Wales COVID data'!$G$21*AD249/'England+Wales COVID data'!$D$21)</f>
        <v>13154.65</v>
      </c>
      <c r="AZ249">
        <f ca="1">('England+Wales COVID data'!$G$20*AE249/'England+Wales COVID data'!$D$20)</f>
        <v>12379.449999999999</v>
      </c>
      <c r="BA249">
        <f ca="1">('England+Wales COVID data'!$G$19*AF249/'England+Wales COVID data'!$D$19)</f>
        <v>8835.9500000000007</v>
      </c>
      <c r="BB249">
        <f ca="1">('England+Wales COVID data'!$G$18*AG249/'England+Wales COVID data'!$D$18)</f>
        <v>6117.0499999999993</v>
      </c>
      <c r="BC249">
        <f ca="1">('England+Wales COVID data'!$G$17*AH249/'England+Wales COVID data'!$D$17)</f>
        <v>3663.2</v>
      </c>
      <c r="BD249">
        <f ca="1">('England+Wales COVID data'!$G$16*AI249/'England+Wales COVID data'!$D$16)</f>
        <v>2598.2499999999995</v>
      </c>
      <c r="BE249">
        <f ca="1">('England+Wales COVID data'!$G$15*AJ249/'England+Wales COVID data'!$D$15)</f>
        <v>1789.8</v>
      </c>
      <c r="BF249">
        <f ca="1">('England+Wales COVID data'!$G$14*AK249/'England+Wales COVID data'!$D$14)</f>
        <v>1047.8499999999999</v>
      </c>
      <c r="BG249">
        <f ca="1">('England+Wales COVID data'!$G$13*AL249/'England+Wales COVID data'!$D$13)</f>
        <v>573.79999999999995</v>
      </c>
      <c r="BH249">
        <f ca="1">('England+Wales COVID data'!$G$12*AM249/'England+Wales COVID data'!$D$12)</f>
        <v>307.8</v>
      </c>
      <c r="BI249">
        <f ca="1">('England+Wales COVID data'!$G$11*AN249/'England+Wales COVID data'!$D$11)</f>
        <v>38.789480263662163</v>
      </c>
      <c r="BJ249">
        <f ca="1">('England+Wales COVID data'!$G$10*AO249/'England+Wales COVID data'!$D$10)</f>
        <v>0</v>
      </c>
      <c r="BK249">
        <f ca="1">('England+Wales COVID data'!$G$9*AP249/'England+Wales COVID data'!$D$9)</f>
        <v>0</v>
      </c>
      <c r="BL249">
        <f ca="1">('England+Wales COVID data'!$G$8*AQ249/'England+Wales COVID data'!$D$8)</f>
        <v>0</v>
      </c>
      <c r="BM249">
        <f ca="1">('England+Wales COVID data'!$G$7*AR249/'England+Wales COVID data'!$D$7)</f>
        <v>0</v>
      </c>
      <c r="BN249">
        <f ca="1">('England+Wales COVID data'!$G$6*AS249/'England+Wales COVID data'!$D$6)</f>
        <v>0</v>
      </c>
      <c r="BO249">
        <f ca="1">('England+Wales COVID data'!$G$5*AT249/'England+Wales COVID data'!$D$5)</f>
        <v>0</v>
      </c>
      <c r="BP249">
        <f ca="1">('England+Wales COVID data'!$G$4*AU249/'England+Wales COVID data'!$D$4)</f>
        <v>0</v>
      </c>
      <c r="BQ249">
        <f ca="1">('England+Wales COVID data'!$G$3*AV249/'England+Wales COVID data'!$D$3)</f>
        <v>0</v>
      </c>
      <c r="BR249">
        <f t="shared" ca="1" si="140"/>
        <v>64312.939480263667</v>
      </c>
      <c r="BS249">
        <f>100*AB249/'England+Wales COVID data'!$D$23</f>
        <v>56.878186340983682</v>
      </c>
      <c r="BT249">
        <f ca="1">100*BR249/'England+Wales COVID data'!$G$23</f>
        <v>94.511138432082745</v>
      </c>
    </row>
    <row r="250" spans="4:72" x14ac:dyDescent="0.4">
      <c r="D250" s="7">
        <f t="shared" si="116"/>
        <v>44420</v>
      </c>
      <c r="E250" s="1">
        <v>247</v>
      </c>
      <c r="F250" s="1">
        <f t="shared" si="117"/>
        <v>150000</v>
      </c>
      <c r="G250">
        <f>SUM($F$3:F249)</f>
        <v>33774000</v>
      </c>
      <c r="H250">
        <f>MIN(G250,'England+Wales COVID data'!$D$22)</f>
        <v>528959</v>
      </c>
      <c r="I250">
        <f>MIN(G250-SUM(H250),'England+Wales COVID data'!$D$21)</f>
        <v>918437</v>
      </c>
      <c r="J250">
        <f>MIN($G250-SUM($H250:I250),'England+Wales COVID data'!$D$20)</f>
        <v>1491797</v>
      </c>
      <c r="K250">
        <f>MIN($G250-SUM($H250:J250),'England+Wales COVID data'!$D$19)</f>
        <v>1985125</v>
      </c>
      <c r="L250">
        <f>MIN($G250-SUM($H250:K250),'England+Wales COVID data'!$D$18)</f>
        <v>2900152</v>
      </c>
      <c r="M250">
        <f>MIN($G250-SUM($H250:L250),'England+Wales COVID data'!$D$17)</f>
        <v>3006776</v>
      </c>
      <c r="N250">
        <f>MIN($G250-SUM($H250:M250),'England+Wales COVID data'!$D$16)</f>
        <v>3234026</v>
      </c>
      <c r="O250">
        <f>MIN($G250-SUM($H250:N250),'England+Wales COVID data'!$D$15)</f>
        <v>3785564</v>
      </c>
      <c r="P250">
        <f>MIN($G250-SUM($H250:O250),'England+Wales COVID data'!$D$14)</f>
        <v>4137131</v>
      </c>
      <c r="Q250">
        <f>MIN($G250-SUM($H250:P250),'England+Wales COVID data'!$D$13)</f>
        <v>4005397</v>
      </c>
      <c r="R250">
        <f>MIN($G250-SUM($H250:Q250),'England+Wales COVID data'!$D$12)</f>
        <v>3559955</v>
      </c>
      <c r="S250">
        <f>MIN($G250-SUM($H250:R250),'England+Wales COVID data'!$D$11)</f>
        <v>3900901</v>
      </c>
      <c r="T250">
        <f>MIN($G250-SUM($H250:S250),'England+Wales COVID data'!$D$10)</f>
        <v>319780</v>
      </c>
      <c r="U250">
        <f>MIN($G250-SUM($H250:T250),'England+Wales COVID data'!$D$9)</f>
        <v>0</v>
      </c>
      <c r="V250">
        <f>MIN($G250-SUM($H250:U250),'England+Wales COVID data'!$D$8)</f>
        <v>0</v>
      </c>
      <c r="W250">
        <f>MIN($G250-SUM($H250:V250),'England+Wales COVID data'!$D$7)</f>
        <v>0</v>
      </c>
      <c r="X250">
        <f>MIN($G250-SUM($H250:W250),'England+Wales COVID data'!$D$6)</f>
        <v>0</v>
      </c>
      <c r="Y250">
        <f>MIN($G250-SUM($H250:X250),'England+Wales COVID data'!$D$5)</f>
        <v>0</v>
      </c>
      <c r="Z250">
        <f>MIN($G250-SUM($H250:Y250),'England+Wales COVID data'!$D$4)</f>
        <v>0</v>
      </c>
      <c r="AA250">
        <f>MIN($G250-SUM($H250:Z250),'England+Wales COVID data'!$D$3)</f>
        <v>0</v>
      </c>
      <c r="AB250">
        <f t="shared" si="118"/>
        <v>33774000</v>
      </c>
      <c r="AC250">
        <f t="shared" ca="1" si="119"/>
        <v>502511.05</v>
      </c>
      <c r="AD250">
        <f t="shared" ca="1" si="120"/>
        <v>872515.14999999991</v>
      </c>
      <c r="AE250">
        <f t="shared" ca="1" si="121"/>
        <v>1417207.15</v>
      </c>
      <c r="AF250">
        <f t="shared" ca="1" si="122"/>
        <v>1885868.75</v>
      </c>
      <c r="AG250">
        <f t="shared" ca="1" si="123"/>
        <v>2755144.4</v>
      </c>
      <c r="AH250">
        <f t="shared" ca="1" si="124"/>
        <v>2856437.1999999997</v>
      </c>
      <c r="AI250">
        <f t="shared" ca="1" si="125"/>
        <v>3072324.6999999997</v>
      </c>
      <c r="AJ250">
        <f t="shared" ca="1" si="126"/>
        <v>3596285.8</v>
      </c>
      <c r="AK250">
        <f t="shared" ca="1" si="127"/>
        <v>3930274.4499999997</v>
      </c>
      <c r="AL250">
        <f t="shared" ca="1" si="128"/>
        <v>3805127.15</v>
      </c>
      <c r="AM250">
        <f t="shared" ca="1" si="129"/>
        <v>3381957.25</v>
      </c>
      <c r="AN250">
        <f t="shared" ca="1" si="130"/>
        <v>1017146.95</v>
      </c>
      <c r="AO250">
        <f t="shared" ca="1" si="131"/>
        <v>0</v>
      </c>
      <c r="AP250">
        <f t="shared" ca="1" si="132"/>
        <v>0</v>
      </c>
      <c r="AQ250">
        <f t="shared" ca="1" si="133"/>
        <v>0</v>
      </c>
      <c r="AR250">
        <f t="shared" ca="1" si="134"/>
        <v>0</v>
      </c>
      <c r="AS250">
        <f t="shared" ca="1" si="135"/>
        <v>0</v>
      </c>
      <c r="AT250">
        <f t="shared" ca="1" si="136"/>
        <v>0</v>
      </c>
      <c r="AU250">
        <f t="shared" ca="1" si="137"/>
        <v>0</v>
      </c>
      <c r="AV250">
        <f t="shared" ca="1" si="138"/>
        <v>0</v>
      </c>
      <c r="AW250">
        <f t="shared" ca="1" si="139"/>
        <v>29092799.999999996</v>
      </c>
      <c r="AX250">
        <f ca="1">('England+Wales COVID data'!$G$22*AC250/'England+Wales COVID data'!$D$22)</f>
        <v>13806.349999999999</v>
      </c>
      <c r="AY250">
        <f ca="1">('England+Wales COVID data'!$G$21*AD250/'England+Wales COVID data'!$D$21)</f>
        <v>13154.65</v>
      </c>
      <c r="AZ250">
        <f ca="1">('England+Wales COVID data'!$G$20*AE250/'England+Wales COVID data'!$D$20)</f>
        <v>12379.449999999999</v>
      </c>
      <c r="BA250">
        <f ca="1">('England+Wales COVID data'!$G$19*AF250/'England+Wales COVID data'!$D$19)</f>
        <v>8835.9500000000007</v>
      </c>
      <c r="BB250">
        <f ca="1">('England+Wales COVID data'!$G$18*AG250/'England+Wales COVID data'!$D$18)</f>
        <v>6117.0499999999993</v>
      </c>
      <c r="BC250">
        <f ca="1">('England+Wales COVID data'!$G$17*AH250/'England+Wales COVID data'!$D$17)</f>
        <v>3663.2</v>
      </c>
      <c r="BD250">
        <f ca="1">('England+Wales COVID data'!$G$16*AI250/'England+Wales COVID data'!$D$16)</f>
        <v>2598.2499999999995</v>
      </c>
      <c r="BE250">
        <f ca="1">('England+Wales COVID data'!$G$15*AJ250/'England+Wales COVID data'!$D$15)</f>
        <v>1789.8</v>
      </c>
      <c r="BF250">
        <f ca="1">('England+Wales COVID data'!$G$14*AK250/'England+Wales COVID data'!$D$14)</f>
        <v>1047.8499999999999</v>
      </c>
      <c r="BG250">
        <f ca="1">('England+Wales COVID data'!$G$13*AL250/'England+Wales COVID data'!$D$13)</f>
        <v>573.79999999999995</v>
      </c>
      <c r="BH250">
        <f ca="1">('England+Wales COVID data'!$G$12*AM250/'England+Wales COVID data'!$D$12)</f>
        <v>307.8</v>
      </c>
      <c r="BI250">
        <f ca="1">('England+Wales COVID data'!$G$11*AN250/'England+Wales COVID data'!$D$11)</f>
        <v>45.10917409849673</v>
      </c>
      <c r="BJ250">
        <f ca="1">('England+Wales COVID data'!$G$10*AO250/'England+Wales COVID data'!$D$10)</f>
        <v>0</v>
      </c>
      <c r="BK250">
        <f ca="1">('England+Wales COVID data'!$G$9*AP250/'England+Wales COVID data'!$D$9)</f>
        <v>0</v>
      </c>
      <c r="BL250">
        <f ca="1">('England+Wales COVID data'!$G$8*AQ250/'England+Wales COVID data'!$D$8)</f>
        <v>0</v>
      </c>
      <c r="BM250">
        <f ca="1">('England+Wales COVID data'!$G$7*AR250/'England+Wales COVID data'!$D$7)</f>
        <v>0</v>
      </c>
      <c r="BN250">
        <f ca="1">('England+Wales COVID data'!$G$6*AS250/'England+Wales COVID data'!$D$6)</f>
        <v>0</v>
      </c>
      <c r="BO250">
        <f ca="1">('England+Wales COVID data'!$G$5*AT250/'England+Wales COVID data'!$D$5)</f>
        <v>0</v>
      </c>
      <c r="BP250">
        <f ca="1">('England+Wales COVID data'!$G$4*AU250/'England+Wales COVID data'!$D$4)</f>
        <v>0</v>
      </c>
      <c r="BQ250">
        <f ca="1">('England+Wales COVID data'!$G$3*AV250/'England+Wales COVID data'!$D$3)</f>
        <v>0</v>
      </c>
      <c r="BR250">
        <f t="shared" ca="1" si="140"/>
        <v>64319.259174098501</v>
      </c>
      <c r="BS250">
        <f>100*AB250/'England+Wales COVID data'!$D$23</f>
        <v>57.131925573411337</v>
      </c>
      <c r="BT250">
        <f ca="1">100*BR250/'England+Wales COVID data'!$G$23</f>
        <v>94.520425543878588</v>
      </c>
    </row>
    <row r="251" spans="4:72" x14ac:dyDescent="0.4">
      <c r="D251" s="7">
        <f t="shared" si="116"/>
        <v>44421</v>
      </c>
      <c r="E251" s="1">
        <v>248</v>
      </c>
      <c r="F251" s="1">
        <f t="shared" si="117"/>
        <v>150000</v>
      </c>
      <c r="G251">
        <f>SUM($F$3:F250)</f>
        <v>33924000</v>
      </c>
      <c r="H251">
        <f>MIN(G251,'England+Wales COVID data'!$D$22)</f>
        <v>528959</v>
      </c>
      <c r="I251">
        <f>MIN(G251-SUM(H251),'England+Wales COVID data'!$D$21)</f>
        <v>918437</v>
      </c>
      <c r="J251">
        <f>MIN($G251-SUM($H251:I251),'England+Wales COVID data'!$D$20)</f>
        <v>1491797</v>
      </c>
      <c r="K251">
        <f>MIN($G251-SUM($H251:J251),'England+Wales COVID data'!$D$19)</f>
        <v>1985125</v>
      </c>
      <c r="L251">
        <f>MIN($G251-SUM($H251:K251),'England+Wales COVID data'!$D$18)</f>
        <v>2900152</v>
      </c>
      <c r="M251">
        <f>MIN($G251-SUM($H251:L251),'England+Wales COVID data'!$D$17)</f>
        <v>3006776</v>
      </c>
      <c r="N251">
        <f>MIN($G251-SUM($H251:M251),'England+Wales COVID data'!$D$16)</f>
        <v>3234026</v>
      </c>
      <c r="O251">
        <f>MIN($G251-SUM($H251:N251),'England+Wales COVID data'!$D$15)</f>
        <v>3785564</v>
      </c>
      <c r="P251">
        <f>MIN($G251-SUM($H251:O251),'England+Wales COVID data'!$D$14)</f>
        <v>4137131</v>
      </c>
      <c r="Q251">
        <f>MIN($G251-SUM($H251:P251),'England+Wales COVID data'!$D$13)</f>
        <v>4005397</v>
      </c>
      <c r="R251">
        <f>MIN($G251-SUM($H251:Q251),'England+Wales COVID data'!$D$12)</f>
        <v>3559955</v>
      </c>
      <c r="S251">
        <f>MIN($G251-SUM($H251:R251),'England+Wales COVID data'!$D$11)</f>
        <v>3900901</v>
      </c>
      <c r="T251">
        <f>MIN($G251-SUM($H251:S251),'England+Wales COVID data'!$D$10)</f>
        <v>469780</v>
      </c>
      <c r="U251">
        <f>MIN($G251-SUM($H251:T251),'England+Wales COVID data'!$D$9)</f>
        <v>0</v>
      </c>
      <c r="V251">
        <f>MIN($G251-SUM($H251:U251),'England+Wales COVID data'!$D$8)</f>
        <v>0</v>
      </c>
      <c r="W251">
        <f>MIN($G251-SUM($H251:V251),'England+Wales COVID data'!$D$7)</f>
        <v>0</v>
      </c>
      <c r="X251">
        <f>MIN($G251-SUM($H251:W251),'England+Wales COVID data'!$D$6)</f>
        <v>0</v>
      </c>
      <c r="Y251">
        <f>MIN($G251-SUM($H251:X251),'England+Wales COVID data'!$D$5)</f>
        <v>0</v>
      </c>
      <c r="Z251">
        <f>MIN($G251-SUM($H251:Y251),'England+Wales COVID data'!$D$4)</f>
        <v>0</v>
      </c>
      <c r="AA251">
        <f>MIN($G251-SUM($H251:Z251),'England+Wales COVID data'!$D$3)</f>
        <v>0</v>
      </c>
      <c r="AB251">
        <f t="shared" si="118"/>
        <v>33924000</v>
      </c>
      <c r="AC251">
        <f t="shared" ca="1" si="119"/>
        <v>502511.05</v>
      </c>
      <c r="AD251">
        <f t="shared" ca="1" si="120"/>
        <v>872515.14999999991</v>
      </c>
      <c r="AE251">
        <f t="shared" ca="1" si="121"/>
        <v>1417207.15</v>
      </c>
      <c r="AF251">
        <f t="shared" ca="1" si="122"/>
        <v>1885868.75</v>
      </c>
      <c r="AG251">
        <f t="shared" ca="1" si="123"/>
        <v>2755144.4</v>
      </c>
      <c r="AH251">
        <f t="shared" ca="1" si="124"/>
        <v>2856437.1999999997</v>
      </c>
      <c r="AI251">
        <f t="shared" ca="1" si="125"/>
        <v>3072324.6999999997</v>
      </c>
      <c r="AJ251">
        <f t="shared" ca="1" si="126"/>
        <v>3596285.8</v>
      </c>
      <c r="AK251">
        <f t="shared" ca="1" si="127"/>
        <v>3930274.4499999997</v>
      </c>
      <c r="AL251">
        <f t="shared" ca="1" si="128"/>
        <v>3805127.15</v>
      </c>
      <c r="AM251">
        <f t="shared" ca="1" si="129"/>
        <v>3381957.25</v>
      </c>
      <c r="AN251">
        <f t="shared" ca="1" si="130"/>
        <v>1159646.95</v>
      </c>
      <c r="AO251">
        <f t="shared" ca="1" si="131"/>
        <v>0</v>
      </c>
      <c r="AP251">
        <f t="shared" ca="1" si="132"/>
        <v>0</v>
      </c>
      <c r="AQ251">
        <f t="shared" ca="1" si="133"/>
        <v>0</v>
      </c>
      <c r="AR251">
        <f t="shared" ca="1" si="134"/>
        <v>0</v>
      </c>
      <c r="AS251">
        <f t="shared" ca="1" si="135"/>
        <v>0</v>
      </c>
      <c r="AT251">
        <f t="shared" ca="1" si="136"/>
        <v>0</v>
      </c>
      <c r="AU251">
        <f t="shared" ca="1" si="137"/>
        <v>0</v>
      </c>
      <c r="AV251">
        <f t="shared" ca="1" si="138"/>
        <v>0</v>
      </c>
      <c r="AW251">
        <f t="shared" ca="1" si="139"/>
        <v>29235299.999999996</v>
      </c>
      <c r="AX251">
        <f ca="1">('England+Wales COVID data'!$G$22*AC251/'England+Wales COVID data'!$D$22)</f>
        <v>13806.349999999999</v>
      </c>
      <c r="AY251">
        <f ca="1">('England+Wales COVID data'!$G$21*AD251/'England+Wales COVID data'!$D$21)</f>
        <v>13154.65</v>
      </c>
      <c r="AZ251">
        <f ca="1">('England+Wales COVID data'!$G$20*AE251/'England+Wales COVID data'!$D$20)</f>
        <v>12379.449999999999</v>
      </c>
      <c r="BA251">
        <f ca="1">('England+Wales COVID data'!$G$19*AF251/'England+Wales COVID data'!$D$19)</f>
        <v>8835.9500000000007</v>
      </c>
      <c r="BB251">
        <f ca="1">('England+Wales COVID data'!$G$18*AG251/'England+Wales COVID data'!$D$18)</f>
        <v>6117.0499999999993</v>
      </c>
      <c r="BC251">
        <f ca="1">('England+Wales COVID data'!$G$17*AH251/'England+Wales COVID data'!$D$17)</f>
        <v>3663.2</v>
      </c>
      <c r="BD251">
        <f ca="1">('England+Wales COVID data'!$G$16*AI251/'England+Wales COVID data'!$D$16)</f>
        <v>2598.2499999999995</v>
      </c>
      <c r="BE251">
        <f ca="1">('England+Wales COVID data'!$G$15*AJ251/'England+Wales COVID data'!$D$15)</f>
        <v>1789.8</v>
      </c>
      <c r="BF251">
        <f ca="1">('England+Wales COVID data'!$G$14*AK251/'England+Wales COVID data'!$D$14)</f>
        <v>1047.8499999999999</v>
      </c>
      <c r="BG251">
        <f ca="1">('England+Wales COVID data'!$G$13*AL251/'England+Wales COVID data'!$D$13)</f>
        <v>573.79999999999995</v>
      </c>
      <c r="BH251">
        <f ca="1">('England+Wales COVID data'!$G$12*AM251/'England+Wales COVID data'!$D$12)</f>
        <v>307.8</v>
      </c>
      <c r="BI251">
        <f ca="1">('England+Wales COVID data'!$G$11*AN251/'England+Wales COVID data'!$D$11)</f>
        <v>51.428867933331297</v>
      </c>
      <c r="BJ251">
        <f ca="1">('England+Wales COVID data'!$G$10*AO251/'England+Wales COVID data'!$D$10)</f>
        <v>0</v>
      </c>
      <c r="BK251">
        <f ca="1">('England+Wales COVID data'!$G$9*AP251/'England+Wales COVID data'!$D$9)</f>
        <v>0</v>
      </c>
      <c r="BL251">
        <f ca="1">('England+Wales COVID data'!$G$8*AQ251/'England+Wales COVID data'!$D$8)</f>
        <v>0</v>
      </c>
      <c r="BM251">
        <f ca="1">('England+Wales COVID data'!$G$7*AR251/'England+Wales COVID data'!$D$7)</f>
        <v>0</v>
      </c>
      <c r="BN251">
        <f ca="1">('England+Wales COVID data'!$G$6*AS251/'England+Wales COVID data'!$D$6)</f>
        <v>0</v>
      </c>
      <c r="BO251">
        <f ca="1">('England+Wales COVID data'!$G$5*AT251/'England+Wales COVID data'!$D$5)</f>
        <v>0</v>
      </c>
      <c r="BP251">
        <f ca="1">('England+Wales COVID data'!$G$4*AU251/'England+Wales COVID data'!$D$4)</f>
        <v>0</v>
      </c>
      <c r="BQ251">
        <f ca="1">('England+Wales COVID data'!$G$3*AV251/'England+Wales COVID data'!$D$3)</f>
        <v>0</v>
      </c>
      <c r="BR251">
        <f t="shared" ca="1" si="140"/>
        <v>64325.578867933335</v>
      </c>
      <c r="BS251">
        <f>100*AB251/'England+Wales COVID data'!$D$23</f>
        <v>57.385664805838992</v>
      </c>
      <c r="BT251">
        <f ca="1">100*BR251/'England+Wales COVID data'!$G$23</f>
        <v>94.529712655674416</v>
      </c>
    </row>
    <row r="252" spans="4:72" x14ac:dyDescent="0.4">
      <c r="D252" s="7">
        <f t="shared" si="116"/>
        <v>44422</v>
      </c>
      <c r="E252" s="1">
        <v>249</v>
      </c>
      <c r="F252" s="1">
        <f t="shared" si="117"/>
        <v>150000</v>
      </c>
      <c r="G252">
        <f>SUM($F$3:F251)</f>
        <v>34074000</v>
      </c>
      <c r="H252">
        <f>MIN(G252,'England+Wales COVID data'!$D$22)</f>
        <v>528959</v>
      </c>
      <c r="I252">
        <f>MIN(G252-SUM(H252),'England+Wales COVID data'!$D$21)</f>
        <v>918437</v>
      </c>
      <c r="J252">
        <f>MIN($G252-SUM($H252:I252),'England+Wales COVID data'!$D$20)</f>
        <v>1491797</v>
      </c>
      <c r="K252">
        <f>MIN($G252-SUM($H252:J252),'England+Wales COVID data'!$D$19)</f>
        <v>1985125</v>
      </c>
      <c r="L252">
        <f>MIN($G252-SUM($H252:K252),'England+Wales COVID data'!$D$18)</f>
        <v>2900152</v>
      </c>
      <c r="M252">
        <f>MIN($G252-SUM($H252:L252),'England+Wales COVID data'!$D$17)</f>
        <v>3006776</v>
      </c>
      <c r="N252">
        <f>MIN($G252-SUM($H252:M252),'England+Wales COVID data'!$D$16)</f>
        <v>3234026</v>
      </c>
      <c r="O252">
        <f>MIN($G252-SUM($H252:N252),'England+Wales COVID data'!$D$15)</f>
        <v>3785564</v>
      </c>
      <c r="P252">
        <f>MIN($G252-SUM($H252:O252),'England+Wales COVID data'!$D$14)</f>
        <v>4137131</v>
      </c>
      <c r="Q252">
        <f>MIN($G252-SUM($H252:P252),'England+Wales COVID data'!$D$13)</f>
        <v>4005397</v>
      </c>
      <c r="R252">
        <f>MIN($G252-SUM($H252:Q252),'England+Wales COVID data'!$D$12)</f>
        <v>3559955</v>
      </c>
      <c r="S252">
        <f>MIN($G252-SUM($H252:R252),'England+Wales COVID data'!$D$11)</f>
        <v>3900901</v>
      </c>
      <c r="T252">
        <f>MIN($G252-SUM($H252:S252),'England+Wales COVID data'!$D$10)</f>
        <v>619780</v>
      </c>
      <c r="U252">
        <f>MIN($G252-SUM($H252:T252),'England+Wales COVID data'!$D$9)</f>
        <v>0</v>
      </c>
      <c r="V252">
        <f>MIN($G252-SUM($H252:U252),'England+Wales COVID data'!$D$8)</f>
        <v>0</v>
      </c>
      <c r="W252">
        <f>MIN($G252-SUM($H252:V252),'England+Wales COVID data'!$D$7)</f>
        <v>0</v>
      </c>
      <c r="X252">
        <f>MIN($G252-SUM($H252:W252),'England+Wales COVID data'!$D$6)</f>
        <v>0</v>
      </c>
      <c r="Y252">
        <f>MIN($G252-SUM($H252:X252),'England+Wales COVID data'!$D$5)</f>
        <v>0</v>
      </c>
      <c r="Z252">
        <f>MIN($G252-SUM($H252:Y252),'England+Wales COVID data'!$D$4)</f>
        <v>0</v>
      </c>
      <c r="AA252">
        <f>MIN($G252-SUM($H252:Z252),'England+Wales COVID data'!$D$3)</f>
        <v>0</v>
      </c>
      <c r="AB252">
        <f t="shared" si="118"/>
        <v>34074000</v>
      </c>
      <c r="AC252">
        <f t="shared" ca="1" si="119"/>
        <v>502511.05</v>
      </c>
      <c r="AD252">
        <f t="shared" ca="1" si="120"/>
        <v>872515.14999999991</v>
      </c>
      <c r="AE252">
        <f t="shared" ca="1" si="121"/>
        <v>1417207.15</v>
      </c>
      <c r="AF252">
        <f t="shared" ca="1" si="122"/>
        <v>1885868.75</v>
      </c>
      <c r="AG252">
        <f t="shared" ca="1" si="123"/>
        <v>2755144.4</v>
      </c>
      <c r="AH252">
        <f t="shared" ca="1" si="124"/>
        <v>2856437.1999999997</v>
      </c>
      <c r="AI252">
        <f t="shared" ca="1" si="125"/>
        <v>3072324.6999999997</v>
      </c>
      <c r="AJ252">
        <f t="shared" ca="1" si="126"/>
        <v>3596285.8</v>
      </c>
      <c r="AK252">
        <f t="shared" ca="1" si="127"/>
        <v>3930274.4499999997</v>
      </c>
      <c r="AL252">
        <f t="shared" ca="1" si="128"/>
        <v>3805127.15</v>
      </c>
      <c r="AM252">
        <f t="shared" ca="1" si="129"/>
        <v>3381957.25</v>
      </c>
      <c r="AN252">
        <f t="shared" ca="1" si="130"/>
        <v>1302146.95</v>
      </c>
      <c r="AO252">
        <f t="shared" ca="1" si="131"/>
        <v>0</v>
      </c>
      <c r="AP252">
        <f t="shared" ca="1" si="132"/>
        <v>0</v>
      </c>
      <c r="AQ252">
        <f t="shared" ca="1" si="133"/>
        <v>0</v>
      </c>
      <c r="AR252">
        <f t="shared" ca="1" si="134"/>
        <v>0</v>
      </c>
      <c r="AS252">
        <f t="shared" ca="1" si="135"/>
        <v>0</v>
      </c>
      <c r="AT252">
        <f t="shared" ca="1" si="136"/>
        <v>0</v>
      </c>
      <c r="AU252">
        <f t="shared" ca="1" si="137"/>
        <v>0</v>
      </c>
      <c r="AV252">
        <f t="shared" ca="1" si="138"/>
        <v>0</v>
      </c>
      <c r="AW252">
        <f t="shared" ca="1" si="139"/>
        <v>29377799.999999996</v>
      </c>
      <c r="AX252">
        <f ca="1">('England+Wales COVID data'!$G$22*AC252/'England+Wales COVID data'!$D$22)</f>
        <v>13806.349999999999</v>
      </c>
      <c r="AY252">
        <f ca="1">('England+Wales COVID data'!$G$21*AD252/'England+Wales COVID data'!$D$21)</f>
        <v>13154.65</v>
      </c>
      <c r="AZ252">
        <f ca="1">('England+Wales COVID data'!$G$20*AE252/'England+Wales COVID data'!$D$20)</f>
        <v>12379.449999999999</v>
      </c>
      <c r="BA252">
        <f ca="1">('England+Wales COVID data'!$G$19*AF252/'England+Wales COVID data'!$D$19)</f>
        <v>8835.9500000000007</v>
      </c>
      <c r="BB252">
        <f ca="1">('England+Wales COVID data'!$G$18*AG252/'England+Wales COVID data'!$D$18)</f>
        <v>6117.0499999999993</v>
      </c>
      <c r="BC252">
        <f ca="1">('England+Wales COVID data'!$G$17*AH252/'England+Wales COVID data'!$D$17)</f>
        <v>3663.2</v>
      </c>
      <c r="BD252">
        <f ca="1">('England+Wales COVID data'!$G$16*AI252/'England+Wales COVID data'!$D$16)</f>
        <v>2598.2499999999995</v>
      </c>
      <c r="BE252">
        <f ca="1">('England+Wales COVID data'!$G$15*AJ252/'England+Wales COVID data'!$D$15)</f>
        <v>1789.8</v>
      </c>
      <c r="BF252">
        <f ca="1">('England+Wales COVID data'!$G$14*AK252/'England+Wales COVID data'!$D$14)</f>
        <v>1047.8499999999999</v>
      </c>
      <c r="BG252">
        <f ca="1">('England+Wales COVID data'!$G$13*AL252/'England+Wales COVID data'!$D$13)</f>
        <v>573.79999999999995</v>
      </c>
      <c r="BH252">
        <f ca="1">('England+Wales COVID data'!$G$12*AM252/'England+Wales COVID data'!$D$12)</f>
        <v>307.8</v>
      </c>
      <c r="BI252">
        <f ca="1">('England+Wales COVID data'!$G$11*AN252/'England+Wales COVID data'!$D$11)</f>
        <v>57.748561768165864</v>
      </c>
      <c r="BJ252">
        <f ca="1">('England+Wales COVID data'!$G$10*AO252/'England+Wales COVID data'!$D$10)</f>
        <v>0</v>
      </c>
      <c r="BK252">
        <f ca="1">('England+Wales COVID data'!$G$9*AP252/'England+Wales COVID data'!$D$9)</f>
        <v>0</v>
      </c>
      <c r="BL252">
        <f ca="1">('England+Wales COVID data'!$G$8*AQ252/'England+Wales COVID data'!$D$8)</f>
        <v>0</v>
      </c>
      <c r="BM252">
        <f ca="1">('England+Wales COVID data'!$G$7*AR252/'England+Wales COVID data'!$D$7)</f>
        <v>0</v>
      </c>
      <c r="BN252">
        <f ca="1">('England+Wales COVID data'!$G$6*AS252/'England+Wales COVID data'!$D$6)</f>
        <v>0</v>
      </c>
      <c r="BO252">
        <f ca="1">('England+Wales COVID data'!$G$5*AT252/'England+Wales COVID data'!$D$5)</f>
        <v>0</v>
      </c>
      <c r="BP252">
        <f ca="1">('England+Wales COVID data'!$G$4*AU252/'England+Wales COVID data'!$D$4)</f>
        <v>0</v>
      </c>
      <c r="BQ252">
        <f ca="1">('England+Wales COVID data'!$G$3*AV252/'England+Wales COVID data'!$D$3)</f>
        <v>0</v>
      </c>
      <c r="BR252">
        <f t="shared" ca="1" si="140"/>
        <v>64331.898561768168</v>
      </c>
      <c r="BS252">
        <f>100*AB252/'England+Wales COVID data'!$D$23</f>
        <v>57.639404038266647</v>
      </c>
      <c r="BT252">
        <f ca="1">100*BR252/'England+Wales COVID data'!$G$23</f>
        <v>94.538999767470273</v>
      </c>
    </row>
    <row r="253" spans="4:72" x14ac:dyDescent="0.4">
      <c r="D253" s="7">
        <f t="shared" si="116"/>
        <v>44423</v>
      </c>
      <c r="E253" s="1">
        <v>250</v>
      </c>
      <c r="F253" s="1">
        <f t="shared" si="117"/>
        <v>150000</v>
      </c>
      <c r="G253">
        <f>SUM($F$3:F252)</f>
        <v>34224000</v>
      </c>
      <c r="H253">
        <f>MIN(G253,'England+Wales COVID data'!$D$22)</f>
        <v>528959</v>
      </c>
      <c r="I253">
        <f>MIN(G253-SUM(H253),'England+Wales COVID data'!$D$21)</f>
        <v>918437</v>
      </c>
      <c r="J253">
        <f>MIN($G253-SUM($H253:I253),'England+Wales COVID data'!$D$20)</f>
        <v>1491797</v>
      </c>
      <c r="K253">
        <f>MIN($G253-SUM($H253:J253),'England+Wales COVID data'!$D$19)</f>
        <v>1985125</v>
      </c>
      <c r="L253">
        <f>MIN($G253-SUM($H253:K253),'England+Wales COVID data'!$D$18)</f>
        <v>2900152</v>
      </c>
      <c r="M253">
        <f>MIN($G253-SUM($H253:L253),'England+Wales COVID data'!$D$17)</f>
        <v>3006776</v>
      </c>
      <c r="N253">
        <f>MIN($G253-SUM($H253:M253),'England+Wales COVID data'!$D$16)</f>
        <v>3234026</v>
      </c>
      <c r="O253">
        <f>MIN($G253-SUM($H253:N253),'England+Wales COVID data'!$D$15)</f>
        <v>3785564</v>
      </c>
      <c r="P253">
        <f>MIN($G253-SUM($H253:O253),'England+Wales COVID data'!$D$14)</f>
        <v>4137131</v>
      </c>
      <c r="Q253">
        <f>MIN($G253-SUM($H253:P253),'England+Wales COVID data'!$D$13)</f>
        <v>4005397</v>
      </c>
      <c r="R253">
        <f>MIN($G253-SUM($H253:Q253),'England+Wales COVID data'!$D$12)</f>
        <v>3559955</v>
      </c>
      <c r="S253">
        <f>MIN($G253-SUM($H253:R253),'England+Wales COVID data'!$D$11)</f>
        <v>3900901</v>
      </c>
      <c r="T253">
        <f>MIN($G253-SUM($H253:S253),'England+Wales COVID data'!$D$10)</f>
        <v>769780</v>
      </c>
      <c r="U253">
        <f>MIN($G253-SUM($H253:T253),'England+Wales COVID data'!$D$9)</f>
        <v>0</v>
      </c>
      <c r="V253">
        <f>MIN($G253-SUM($H253:U253),'England+Wales COVID data'!$D$8)</f>
        <v>0</v>
      </c>
      <c r="W253">
        <f>MIN($G253-SUM($H253:V253),'England+Wales COVID data'!$D$7)</f>
        <v>0</v>
      </c>
      <c r="X253">
        <f>MIN($G253-SUM($H253:W253),'England+Wales COVID data'!$D$6)</f>
        <v>0</v>
      </c>
      <c r="Y253">
        <f>MIN($G253-SUM($H253:X253),'England+Wales COVID data'!$D$5)</f>
        <v>0</v>
      </c>
      <c r="Z253">
        <f>MIN($G253-SUM($H253:Y253),'England+Wales COVID data'!$D$4)</f>
        <v>0</v>
      </c>
      <c r="AA253">
        <f>MIN($G253-SUM($H253:Z253),'England+Wales COVID data'!$D$3)</f>
        <v>0</v>
      </c>
      <c r="AB253">
        <f t="shared" si="118"/>
        <v>34224000</v>
      </c>
      <c r="AC253">
        <f t="shared" ca="1" si="119"/>
        <v>502511.05</v>
      </c>
      <c r="AD253">
        <f t="shared" ca="1" si="120"/>
        <v>872515.14999999991</v>
      </c>
      <c r="AE253">
        <f t="shared" ca="1" si="121"/>
        <v>1417207.15</v>
      </c>
      <c r="AF253">
        <f t="shared" ca="1" si="122"/>
        <v>1885868.75</v>
      </c>
      <c r="AG253">
        <f t="shared" ca="1" si="123"/>
        <v>2755144.4</v>
      </c>
      <c r="AH253">
        <f t="shared" ca="1" si="124"/>
        <v>2856437.1999999997</v>
      </c>
      <c r="AI253">
        <f t="shared" ca="1" si="125"/>
        <v>3072324.6999999997</v>
      </c>
      <c r="AJ253">
        <f t="shared" ca="1" si="126"/>
        <v>3596285.8</v>
      </c>
      <c r="AK253">
        <f t="shared" ca="1" si="127"/>
        <v>3930274.4499999997</v>
      </c>
      <c r="AL253">
        <f t="shared" ca="1" si="128"/>
        <v>3805127.15</v>
      </c>
      <c r="AM253">
        <f t="shared" ca="1" si="129"/>
        <v>3381957.25</v>
      </c>
      <c r="AN253">
        <f t="shared" ca="1" si="130"/>
        <v>1444646.95</v>
      </c>
      <c r="AO253">
        <f t="shared" ca="1" si="131"/>
        <v>0</v>
      </c>
      <c r="AP253">
        <f t="shared" ca="1" si="132"/>
        <v>0</v>
      </c>
      <c r="AQ253">
        <f t="shared" ca="1" si="133"/>
        <v>0</v>
      </c>
      <c r="AR253">
        <f t="shared" ca="1" si="134"/>
        <v>0</v>
      </c>
      <c r="AS253">
        <f t="shared" ca="1" si="135"/>
        <v>0</v>
      </c>
      <c r="AT253">
        <f t="shared" ca="1" si="136"/>
        <v>0</v>
      </c>
      <c r="AU253">
        <f t="shared" ca="1" si="137"/>
        <v>0</v>
      </c>
      <c r="AV253">
        <f t="shared" ca="1" si="138"/>
        <v>0</v>
      </c>
      <c r="AW253">
        <f t="shared" ca="1" si="139"/>
        <v>29520299.999999996</v>
      </c>
      <c r="AX253">
        <f ca="1">('England+Wales COVID data'!$G$22*AC253/'England+Wales COVID data'!$D$22)</f>
        <v>13806.349999999999</v>
      </c>
      <c r="AY253">
        <f ca="1">('England+Wales COVID data'!$G$21*AD253/'England+Wales COVID data'!$D$21)</f>
        <v>13154.65</v>
      </c>
      <c r="AZ253">
        <f ca="1">('England+Wales COVID data'!$G$20*AE253/'England+Wales COVID data'!$D$20)</f>
        <v>12379.449999999999</v>
      </c>
      <c r="BA253">
        <f ca="1">('England+Wales COVID data'!$G$19*AF253/'England+Wales COVID data'!$D$19)</f>
        <v>8835.9500000000007</v>
      </c>
      <c r="BB253">
        <f ca="1">('England+Wales COVID data'!$G$18*AG253/'England+Wales COVID data'!$D$18)</f>
        <v>6117.0499999999993</v>
      </c>
      <c r="BC253">
        <f ca="1">('England+Wales COVID data'!$G$17*AH253/'England+Wales COVID data'!$D$17)</f>
        <v>3663.2</v>
      </c>
      <c r="BD253">
        <f ca="1">('England+Wales COVID data'!$G$16*AI253/'England+Wales COVID data'!$D$16)</f>
        <v>2598.2499999999995</v>
      </c>
      <c r="BE253">
        <f ca="1">('England+Wales COVID data'!$G$15*AJ253/'England+Wales COVID data'!$D$15)</f>
        <v>1789.8</v>
      </c>
      <c r="BF253">
        <f ca="1">('England+Wales COVID data'!$G$14*AK253/'England+Wales COVID data'!$D$14)</f>
        <v>1047.8499999999999</v>
      </c>
      <c r="BG253">
        <f ca="1">('England+Wales COVID data'!$G$13*AL253/'England+Wales COVID data'!$D$13)</f>
        <v>573.79999999999995</v>
      </c>
      <c r="BH253">
        <f ca="1">('England+Wales COVID data'!$G$12*AM253/'England+Wales COVID data'!$D$12)</f>
        <v>307.8</v>
      </c>
      <c r="BI253">
        <f ca="1">('England+Wales COVID data'!$G$11*AN253/'England+Wales COVID data'!$D$11)</f>
        <v>64.068255603000438</v>
      </c>
      <c r="BJ253">
        <f ca="1">('England+Wales COVID data'!$G$10*AO253/'England+Wales COVID data'!$D$10)</f>
        <v>0</v>
      </c>
      <c r="BK253">
        <f ca="1">('England+Wales COVID data'!$G$9*AP253/'England+Wales COVID data'!$D$9)</f>
        <v>0</v>
      </c>
      <c r="BL253">
        <f ca="1">('England+Wales COVID data'!$G$8*AQ253/'England+Wales COVID data'!$D$8)</f>
        <v>0</v>
      </c>
      <c r="BM253">
        <f ca="1">('England+Wales COVID data'!$G$7*AR253/'England+Wales COVID data'!$D$7)</f>
        <v>0</v>
      </c>
      <c r="BN253">
        <f ca="1">('England+Wales COVID data'!$G$6*AS253/'England+Wales COVID data'!$D$6)</f>
        <v>0</v>
      </c>
      <c r="BO253">
        <f ca="1">('England+Wales COVID data'!$G$5*AT253/'England+Wales COVID data'!$D$5)</f>
        <v>0</v>
      </c>
      <c r="BP253">
        <f ca="1">('England+Wales COVID data'!$G$4*AU253/'England+Wales COVID data'!$D$4)</f>
        <v>0</v>
      </c>
      <c r="BQ253">
        <f ca="1">('England+Wales COVID data'!$G$3*AV253/'England+Wales COVID data'!$D$3)</f>
        <v>0</v>
      </c>
      <c r="BR253">
        <f t="shared" ca="1" si="140"/>
        <v>64338.218255603002</v>
      </c>
      <c r="BS253">
        <f>100*AB253/'England+Wales COVID data'!$D$23</f>
        <v>57.89314327069431</v>
      </c>
      <c r="BT253">
        <f ca="1">100*BR253/'England+Wales COVID data'!$G$23</f>
        <v>94.548286879266115</v>
      </c>
    </row>
    <row r="254" spans="4:72" x14ac:dyDescent="0.4">
      <c r="D254" s="7">
        <f t="shared" si="116"/>
        <v>44424</v>
      </c>
      <c r="E254" s="1">
        <v>251</v>
      </c>
      <c r="F254" s="1">
        <f t="shared" si="117"/>
        <v>150000</v>
      </c>
      <c r="G254">
        <f>SUM($F$3:F253)</f>
        <v>34374000</v>
      </c>
      <c r="H254">
        <f>MIN(G254,'England+Wales COVID data'!$D$22)</f>
        <v>528959</v>
      </c>
      <c r="I254">
        <f>MIN(G254-SUM(H254),'England+Wales COVID data'!$D$21)</f>
        <v>918437</v>
      </c>
      <c r="J254">
        <f>MIN($G254-SUM($H254:I254),'England+Wales COVID data'!$D$20)</f>
        <v>1491797</v>
      </c>
      <c r="K254">
        <f>MIN($G254-SUM($H254:J254),'England+Wales COVID data'!$D$19)</f>
        <v>1985125</v>
      </c>
      <c r="L254">
        <f>MIN($G254-SUM($H254:K254),'England+Wales COVID data'!$D$18)</f>
        <v>2900152</v>
      </c>
      <c r="M254">
        <f>MIN($G254-SUM($H254:L254),'England+Wales COVID data'!$D$17)</f>
        <v>3006776</v>
      </c>
      <c r="N254">
        <f>MIN($G254-SUM($H254:M254),'England+Wales COVID data'!$D$16)</f>
        <v>3234026</v>
      </c>
      <c r="O254">
        <f>MIN($G254-SUM($H254:N254),'England+Wales COVID data'!$D$15)</f>
        <v>3785564</v>
      </c>
      <c r="P254">
        <f>MIN($G254-SUM($H254:O254),'England+Wales COVID data'!$D$14)</f>
        <v>4137131</v>
      </c>
      <c r="Q254">
        <f>MIN($G254-SUM($H254:P254),'England+Wales COVID data'!$D$13)</f>
        <v>4005397</v>
      </c>
      <c r="R254">
        <f>MIN($G254-SUM($H254:Q254),'England+Wales COVID data'!$D$12)</f>
        <v>3559955</v>
      </c>
      <c r="S254">
        <f>MIN($G254-SUM($H254:R254),'England+Wales COVID data'!$D$11)</f>
        <v>3900901</v>
      </c>
      <c r="T254">
        <f>MIN($G254-SUM($H254:S254),'England+Wales COVID data'!$D$10)</f>
        <v>919780</v>
      </c>
      <c r="U254">
        <f>MIN($G254-SUM($H254:T254),'England+Wales COVID data'!$D$9)</f>
        <v>0</v>
      </c>
      <c r="V254">
        <f>MIN($G254-SUM($H254:U254),'England+Wales COVID data'!$D$8)</f>
        <v>0</v>
      </c>
      <c r="W254">
        <f>MIN($G254-SUM($H254:V254),'England+Wales COVID data'!$D$7)</f>
        <v>0</v>
      </c>
      <c r="X254">
        <f>MIN($G254-SUM($H254:W254),'England+Wales COVID data'!$D$6)</f>
        <v>0</v>
      </c>
      <c r="Y254">
        <f>MIN($G254-SUM($H254:X254),'England+Wales COVID data'!$D$5)</f>
        <v>0</v>
      </c>
      <c r="Z254">
        <f>MIN($G254-SUM($H254:Y254),'England+Wales COVID data'!$D$4)</f>
        <v>0</v>
      </c>
      <c r="AA254">
        <f>MIN($G254-SUM($H254:Z254),'England+Wales COVID data'!$D$3)</f>
        <v>0</v>
      </c>
      <c r="AB254">
        <f t="shared" si="118"/>
        <v>34374000</v>
      </c>
      <c r="AC254">
        <f t="shared" ca="1" si="119"/>
        <v>502511.05</v>
      </c>
      <c r="AD254">
        <f t="shared" ca="1" si="120"/>
        <v>872515.14999999991</v>
      </c>
      <c r="AE254">
        <f t="shared" ca="1" si="121"/>
        <v>1417207.15</v>
      </c>
      <c r="AF254">
        <f t="shared" ca="1" si="122"/>
        <v>1885868.75</v>
      </c>
      <c r="AG254">
        <f t="shared" ca="1" si="123"/>
        <v>2755144.4</v>
      </c>
      <c r="AH254">
        <f t="shared" ca="1" si="124"/>
        <v>2856437.1999999997</v>
      </c>
      <c r="AI254">
        <f t="shared" ca="1" si="125"/>
        <v>3072324.6999999997</v>
      </c>
      <c r="AJ254">
        <f t="shared" ca="1" si="126"/>
        <v>3596285.8</v>
      </c>
      <c r="AK254">
        <f t="shared" ca="1" si="127"/>
        <v>3930274.4499999997</v>
      </c>
      <c r="AL254">
        <f t="shared" ca="1" si="128"/>
        <v>3805127.15</v>
      </c>
      <c r="AM254">
        <f t="shared" ca="1" si="129"/>
        <v>3381957.25</v>
      </c>
      <c r="AN254">
        <f t="shared" ca="1" si="130"/>
        <v>1587146.95</v>
      </c>
      <c r="AO254">
        <f t="shared" ca="1" si="131"/>
        <v>0</v>
      </c>
      <c r="AP254">
        <f t="shared" ca="1" si="132"/>
        <v>0</v>
      </c>
      <c r="AQ254">
        <f t="shared" ca="1" si="133"/>
        <v>0</v>
      </c>
      <c r="AR254">
        <f t="shared" ca="1" si="134"/>
        <v>0</v>
      </c>
      <c r="AS254">
        <f t="shared" ca="1" si="135"/>
        <v>0</v>
      </c>
      <c r="AT254">
        <f t="shared" ca="1" si="136"/>
        <v>0</v>
      </c>
      <c r="AU254">
        <f t="shared" ca="1" si="137"/>
        <v>0</v>
      </c>
      <c r="AV254">
        <f t="shared" ca="1" si="138"/>
        <v>0</v>
      </c>
      <c r="AW254">
        <f t="shared" ca="1" si="139"/>
        <v>29662799.999999996</v>
      </c>
      <c r="AX254">
        <f ca="1">('England+Wales COVID data'!$G$22*AC254/'England+Wales COVID data'!$D$22)</f>
        <v>13806.349999999999</v>
      </c>
      <c r="AY254">
        <f ca="1">('England+Wales COVID data'!$G$21*AD254/'England+Wales COVID data'!$D$21)</f>
        <v>13154.65</v>
      </c>
      <c r="AZ254">
        <f ca="1">('England+Wales COVID data'!$G$20*AE254/'England+Wales COVID data'!$D$20)</f>
        <v>12379.449999999999</v>
      </c>
      <c r="BA254">
        <f ca="1">('England+Wales COVID data'!$G$19*AF254/'England+Wales COVID data'!$D$19)</f>
        <v>8835.9500000000007</v>
      </c>
      <c r="BB254">
        <f ca="1">('England+Wales COVID data'!$G$18*AG254/'England+Wales COVID data'!$D$18)</f>
        <v>6117.0499999999993</v>
      </c>
      <c r="BC254">
        <f ca="1">('England+Wales COVID data'!$G$17*AH254/'England+Wales COVID data'!$D$17)</f>
        <v>3663.2</v>
      </c>
      <c r="BD254">
        <f ca="1">('England+Wales COVID data'!$G$16*AI254/'England+Wales COVID data'!$D$16)</f>
        <v>2598.2499999999995</v>
      </c>
      <c r="BE254">
        <f ca="1">('England+Wales COVID data'!$G$15*AJ254/'England+Wales COVID data'!$D$15)</f>
        <v>1789.8</v>
      </c>
      <c r="BF254">
        <f ca="1">('England+Wales COVID data'!$G$14*AK254/'England+Wales COVID data'!$D$14)</f>
        <v>1047.8499999999999</v>
      </c>
      <c r="BG254">
        <f ca="1">('England+Wales COVID data'!$G$13*AL254/'England+Wales COVID data'!$D$13)</f>
        <v>573.79999999999995</v>
      </c>
      <c r="BH254">
        <f ca="1">('England+Wales COVID data'!$G$12*AM254/'England+Wales COVID data'!$D$12)</f>
        <v>307.8</v>
      </c>
      <c r="BI254">
        <f ca="1">('England+Wales COVID data'!$G$11*AN254/'England+Wales COVID data'!$D$11)</f>
        <v>70.38794943783499</v>
      </c>
      <c r="BJ254">
        <f ca="1">('England+Wales COVID data'!$G$10*AO254/'England+Wales COVID data'!$D$10)</f>
        <v>0</v>
      </c>
      <c r="BK254">
        <f ca="1">('England+Wales COVID data'!$G$9*AP254/'England+Wales COVID data'!$D$9)</f>
        <v>0</v>
      </c>
      <c r="BL254">
        <f ca="1">('England+Wales COVID data'!$G$8*AQ254/'England+Wales COVID data'!$D$8)</f>
        <v>0</v>
      </c>
      <c r="BM254">
        <f ca="1">('England+Wales COVID data'!$G$7*AR254/'England+Wales COVID data'!$D$7)</f>
        <v>0</v>
      </c>
      <c r="BN254">
        <f ca="1">('England+Wales COVID data'!$G$6*AS254/'England+Wales COVID data'!$D$6)</f>
        <v>0</v>
      </c>
      <c r="BO254">
        <f ca="1">('England+Wales COVID data'!$G$5*AT254/'England+Wales COVID data'!$D$5)</f>
        <v>0</v>
      </c>
      <c r="BP254">
        <f ca="1">('England+Wales COVID data'!$G$4*AU254/'England+Wales COVID data'!$D$4)</f>
        <v>0</v>
      </c>
      <c r="BQ254">
        <f ca="1">('England+Wales COVID data'!$G$3*AV254/'England+Wales COVID data'!$D$3)</f>
        <v>0</v>
      </c>
      <c r="BR254">
        <f t="shared" ca="1" si="140"/>
        <v>64344.537949437836</v>
      </c>
      <c r="BS254">
        <f>100*AB254/'England+Wales COVID data'!$D$23</f>
        <v>58.146882503121965</v>
      </c>
      <c r="BT254">
        <f ca="1">100*BR254/'England+Wales COVID data'!$G$23</f>
        <v>94.557573991061943</v>
      </c>
    </row>
    <row r="255" spans="4:72" x14ac:dyDescent="0.4">
      <c r="D255" s="7">
        <f t="shared" si="116"/>
        <v>44425</v>
      </c>
      <c r="E255" s="1">
        <v>252</v>
      </c>
      <c r="F255" s="1">
        <f t="shared" si="117"/>
        <v>150000</v>
      </c>
      <c r="G255">
        <f>SUM($F$3:F254)</f>
        <v>34524000</v>
      </c>
      <c r="H255">
        <f>MIN(G255,'England+Wales COVID data'!$D$22)</f>
        <v>528959</v>
      </c>
      <c r="I255">
        <f>MIN(G255-SUM(H255),'England+Wales COVID data'!$D$21)</f>
        <v>918437</v>
      </c>
      <c r="J255">
        <f>MIN($G255-SUM($H255:I255),'England+Wales COVID data'!$D$20)</f>
        <v>1491797</v>
      </c>
      <c r="K255">
        <f>MIN($G255-SUM($H255:J255),'England+Wales COVID data'!$D$19)</f>
        <v>1985125</v>
      </c>
      <c r="L255">
        <f>MIN($G255-SUM($H255:K255),'England+Wales COVID data'!$D$18)</f>
        <v>2900152</v>
      </c>
      <c r="M255">
        <f>MIN($G255-SUM($H255:L255),'England+Wales COVID data'!$D$17)</f>
        <v>3006776</v>
      </c>
      <c r="N255">
        <f>MIN($G255-SUM($H255:M255),'England+Wales COVID data'!$D$16)</f>
        <v>3234026</v>
      </c>
      <c r="O255">
        <f>MIN($G255-SUM($H255:N255),'England+Wales COVID data'!$D$15)</f>
        <v>3785564</v>
      </c>
      <c r="P255">
        <f>MIN($G255-SUM($H255:O255),'England+Wales COVID data'!$D$14)</f>
        <v>4137131</v>
      </c>
      <c r="Q255">
        <f>MIN($G255-SUM($H255:P255),'England+Wales COVID data'!$D$13)</f>
        <v>4005397</v>
      </c>
      <c r="R255">
        <f>MIN($G255-SUM($H255:Q255),'England+Wales COVID data'!$D$12)</f>
        <v>3559955</v>
      </c>
      <c r="S255">
        <f>MIN($G255-SUM($H255:R255),'England+Wales COVID data'!$D$11)</f>
        <v>3900901</v>
      </c>
      <c r="T255">
        <f>MIN($G255-SUM($H255:S255),'England+Wales COVID data'!$D$10)</f>
        <v>1069780</v>
      </c>
      <c r="U255">
        <f>MIN($G255-SUM($H255:T255),'England+Wales COVID data'!$D$9)</f>
        <v>0</v>
      </c>
      <c r="V255">
        <f>MIN($G255-SUM($H255:U255),'England+Wales COVID data'!$D$8)</f>
        <v>0</v>
      </c>
      <c r="W255">
        <f>MIN($G255-SUM($H255:V255),'England+Wales COVID data'!$D$7)</f>
        <v>0</v>
      </c>
      <c r="X255">
        <f>MIN($G255-SUM($H255:W255),'England+Wales COVID data'!$D$6)</f>
        <v>0</v>
      </c>
      <c r="Y255">
        <f>MIN($G255-SUM($H255:X255),'England+Wales COVID data'!$D$5)</f>
        <v>0</v>
      </c>
      <c r="Z255">
        <f>MIN($G255-SUM($H255:Y255),'England+Wales COVID data'!$D$4)</f>
        <v>0</v>
      </c>
      <c r="AA255">
        <f>MIN($G255-SUM($H255:Z255),'England+Wales COVID data'!$D$3)</f>
        <v>0</v>
      </c>
      <c r="AB255">
        <f t="shared" si="118"/>
        <v>34524000</v>
      </c>
      <c r="AC255">
        <f t="shared" ca="1" si="119"/>
        <v>502511.05</v>
      </c>
      <c r="AD255">
        <f t="shared" ca="1" si="120"/>
        <v>872515.14999999991</v>
      </c>
      <c r="AE255">
        <f t="shared" ca="1" si="121"/>
        <v>1417207.15</v>
      </c>
      <c r="AF255">
        <f t="shared" ca="1" si="122"/>
        <v>1885868.75</v>
      </c>
      <c r="AG255">
        <f t="shared" ca="1" si="123"/>
        <v>2755144.4</v>
      </c>
      <c r="AH255">
        <f t="shared" ca="1" si="124"/>
        <v>2856437.1999999997</v>
      </c>
      <c r="AI255">
        <f t="shared" ca="1" si="125"/>
        <v>3072324.6999999997</v>
      </c>
      <c r="AJ255">
        <f t="shared" ca="1" si="126"/>
        <v>3596285.8</v>
      </c>
      <c r="AK255">
        <f t="shared" ca="1" si="127"/>
        <v>3930274.4499999997</v>
      </c>
      <c r="AL255">
        <f t="shared" ca="1" si="128"/>
        <v>3805127.15</v>
      </c>
      <c r="AM255">
        <f t="shared" ca="1" si="129"/>
        <v>3381957.25</v>
      </c>
      <c r="AN255">
        <f t="shared" ca="1" si="130"/>
        <v>1729646.95</v>
      </c>
      <c r="AO255">
        <f t="shared" ca="1" si="131"/>
        <v>0</v>
      </c>
      <c r="AP255">
        <f t="shared" ca="1" si="132"/>
        <v>0</v>
      </c>
      <c r="AQ255">
        <f t="shared" ca="1" si="133"/>
        <v>0</v>
      </c>
      <c r="AR255">
        <f t="shared" ca="1" si="134"/>
        <v>0</v>
      </c>
      <c r="AS255">
        <f t="shared" ca="1" si="135"/>
        <v>0</v>
      </c>
      <c r="AT255">
        <f t="shared" ca="1" si="136"/>
        <v>0</v>
      </c>
      <c r="AU255">
        <f t="shared" ca="1" si="137"/>
        <v>0</v>
      </c>
      <c r="AV255">
        <f t="shared" ca="1" si="138"/>
        <v>0</v>
      </c>
      <c r="AW255">
        <f t="shared" ca="1" si="139"/>
        <v>29805299.999999996</v>
      </c>
      <c r="AX255">
        <f ca="1">('England+Wales COVID data'!$G$22*AC255/'England+Wales COVID data'!$D$22)</f>
        <v>13806.349999999999</v>
      </c>
      <c r="AY255">
        <f ca="1">('England+Wales COVID data'!$G$21*AD255/'England+Wales COVID data'!$D$21)</f>
        <v>13154.65</v>
      </c>
      <c r="AZ255">
        <f ca="1">('England+Wales COVID data'!$G$20*AE255/'England+Wales COVID data'!$D$20)</f>
        <v>12379.449999999999</v>
      </c>
      <c r="BA255">
        <f ca="1">('England+Wales COVID data'!$G$19*AF255/'England+Wales COVID data'!$D$19)</f>
        <v>8835.9500000000007</v>
      </c>
      <c r="BB255">
        <f ca="1">('England+Wales COVID data'!$G$18*AG255/'England+Wales COVID data'!$D$18)</f>
        <v>6117.0499999999993</v>
      </c>
      <c r="BC255">
        <f ca="1">('England+Wales COVID data'!$G$17*AH255/'England+Wales COVID data'!$D$17)</f>
        <v>3663.2</v>
      </c>
      <c r="BD255">
        <f ca="1">('England+Wales COVID data'!$G$16*AI255/'England+Wales COVID data'!$D$16)</f>
        <v>2598.2499999999995</v>
      </c>
      <c r="BE255">
        <f ca="1">('England+Wales COVID data'!$G$15*AJ255/'England+Wales COVID data'!$D$15)</f>
        <v>1789.8</v>
      </c>
      <c r="BF255">
        <f ca="1">('England+Wales COVID data'!$G$14*AK255/'England+Wales COVID data'!$D$14)</f>
        <v>1047.8499999999999</v>
      </c>
      <c r="BG255">
        <f ca="1">('England+Wales COVID data'!$G$13*AL255/'England+Wales COVID data'!$D$13)</f>
        <v>573.79999999999995</v>
      </c>
      <c r="BH255">
        <f ca="1">('England+Wales COVID data'!$G$12*AM255/'England+Wales COVID data'!$D$12)</f>
        <v>307.8</v>
      </c>
      <c r="BI255">
        <f ca="1">('England+Wales COVID data'!$G$11*AN255/'England+Wales COVID data'!$D$11)</f>
        <v>76.707643272669557</v>
      </c>
      <c r="BJ255">
        <f ca="1">('England+Wales COVID data'!$G$10*AO255/'England+Wales COVID data'!$D$10)</f>
        <v>0</v>
      </c>
      <c r="BK255">
        <f ca="1">('England+Wales COVID data'!$G$9*AP255/'England+Wales COVID data'!$D$9)</f>
        <v>0</v>
      </c>
      <c r="BL255">
        <f ca="1">('England+Wales COVID data'!$G$8*AQ255/'England+Wales COVID data'!$D$8)</f>
        <v>0</v>
      </c>
      <c r="BM255">
        <f ca="1">('England+Wales COVID data'!$G$7*AR255/'England+Wales COVID data'!$D$7)</f>
        <v>0</v>
      </c>
      <c r="BN255">
        <f ca="1">('England+Wales COVID data'!$G$6*AS255/'England+Wales COVID data'!$D$6)</f>
        <v>0</v>
      </c>
      <c r="BO255">
        <f ca="1">('England+Wales COVID data'!$G$5*AT255/'England+Wales COVID data'!$D$5)</f>
        <v>0</v>
      </c>
      <c r="BP255">
        <f ca="1">('England+Wales COVID data'!$G$4*AU255/'England+Wales COVID data'!$D$4)</f>
        <v>0</v>
      </c>
      <c r="BQ255">
        <f ca="1">('England+Wales COVID data'!$G$3*AV255/'England+Wales COVID data'!$D$3)</f>
        <v>0</v>
      </c>
      <c r="BR255">
        <f t="shared" ca="1" si="140"/>
        <v>64350.85764327267</v>
      </c>
      <c r="BS255">
        <f>100*AB255/'England+Wales COVID data'!$D$23</f>
        <v>58.40062173554962</v>
      </c>
      <c r="BT255">
        <f ca="1">100*BR255/'England+Wales COVID data'!$G$23</f>
        <v>94.5668611028578</v>
      </c>
    </row>
    <row r="256" spans="4:72" x14ac:dyDescent="0.4">
      <c r="D256" s="7">
        <f t="shared" si="116"/>
        <v>44426</v>
      </c>
      <c r="E256" s="1">
        <v>253</v>
      </c>
      <c r="F256" s="1">
        <f t="shared" si="117"/>
        <v>150000</v>
      </c>
      <c r="G256">
        <f>SUM($F$3:F255)</f>
        <v>34674000</v>
      </c>
      <c r="H256">
        <f>MIN(G256,'England+Wales COVID data'!$D$22)</f>
        <v>528959</v>
      </c>
      <c r="I256">
        <f>MIN(G256-SUM(H256),'England+Wales COVID data'!$D$21)</f>
        <v>918437</v>
      </c>
      <c r="J256">
        <f>MIN($G256-SUM($H256:I256),'England+Wales COVID data'!$D$20)</f>
        <v>1491797</v>
      </c>
      <c r="K256">
        <f>MIN($G256-SUM($H256:J256),'England+Wales COVID data'!$D$19)</f>
        <v>1985125</v>
      </c>
      <c r="L256">
        <f>MIN($G256-SUM($H256:K256),'England+Wales COVID data'!$D$18)</f>
        <v>2900152</v>
      </c>
      <c r="M256">
        <f>MIN($G256-SUM($H256:L256),'England+Wales COVID data'!$D$17)</f>
        <v>3006776</v>
      </c>
      <c r="N256">
        <f>MIN($G256-SUM($H256:M256),'England+Wales COVID data'!$D$16)</f>
        <v>3234026</v>
      </c>
      <c r="O256">
        <f>MIN($G256-SUM($H256:N256),'England+Wales COVID data'!$D$15)</f>
        <v>3785564</v>
      </c>
      <c r="P256">
        <f>MIN($G256-SUM($H256:O256),'England+Wales COVID data'!$D$14)</f>
        <v>4137131</v>
      </c>
      <c r="Q256">
        <f>MIN($G256-SUM($H256:P256),'England+Wales COVID data'!$D$13)</f>
        <v>4005397</v>
      </c>
      <c r="R256">
        <f>MIN($G256-SUM($H256:Q256),'England+Wales COVID data'!$D$12)</f>
        <v>3559955</v>
      </c>
      <c r="S256">
        <f>MIN($G256-SUM($H256:R256),'England+Wales COVID data'!$D$11)</f>
        <v>3900901</v>
      </c>
      <c r="T256">
        <f>MIN($G256-SUM($H256:S256),'England+Wales COVID data'!$D$10)</f>
        <v>1219780</v>
      </c>
      <c r="U256">
        <f>MIN($G256-SUM($H256:T256),'England+Wales COVID data'!$D$9)</f>
        <v>0</v>
      </c>
      <c r="V256">
        <f>MIN($G256-SUM($H256:U256),'England+Wales COVID data'!$D$8)</f>
        <v>0</v>
      </c>
      <c r="W256">
        <f>MIN($G256-SUM($H256:V256),'England+Wales COVID data'!$D$7)</f>
        <v>0</v>
      </c>
      <c r="X256">
        <f>MIN($G256-SUM($H256:W256),'England+Wales COVID data'!$D$6)</f>
        <v>0</v>
      </c>
      <c r="Y256">
        <f>MIN($G256-SUM($H256:X256),'England+Wales COVID data'!$D$5)</f>
        <v>0</v>
      </c>
      <c r="Z256">
        <f>MIN($G256-SUM($H256:Y256),'England+Wales COVID data'!$D$4)</f>
        <v>0</v>
      </c>
      <c r="AA256">
        <f>MIN($G256-SUM($H256:Z256),'England+Wales COVID data'!$D$3)</f>
        <v>0</v>
      </c>
      <c r="AB256">
        <f t="shared" si="118"/>
        <v>34674000</v>
      </c>
      <c r="AC256">
        <f t="shared" ca="1" si="119"/>
        <v>502511.05</v>
      </c>
      <c r="AD256">
        <f t="shared" ca="1" si="120"/>
        <v>872515.14999999991</v>
      </c>
      <c r="AE256">
        <f t="shared" ca="1" si="121"/>
        <v>1417207.15</v>
      </c>
      <c r="AF256">
        <f t="shared" ca="1" si="122"/>
        <v>1885868.75</v>
      </c>
      <c r="AG256">
        <f t="shared" ca="1" si="123"/>
        <v>2755144.4</v>
      </c>
      <c r="AH256">
        <f t="shared" ca="1" si="124"/>
        <v>2856437.1999999997</v>
      </c>
      <c r="AI256">
        <f t="shared" ca="1" si="125"/>
        <v>3072324.6999999997</v>
      </c>
      <c r="AJ256">
        <f t="shared" ca="1" si="126"/>
        <v>3596285.8</v>
      </c>
      <c r="AK256">
        <f t="shared" ca="1" si="127"/>
        <v>3930274.4499999997</v>
      </c>
      <c r="AL256">
        <f t="shared" ca="1" si="128"/>
        <v>3805127.15</v>
      </c>
      <c r="AM256">
        <f t="shared" ca="1" si="129"/>
        <v>3381957.25</v>
      </c>
      <c r="AN256">
        <f t="shared" ca="1" si="130"/>
        <v>1872146.95</v>
      </c>
      <c r="AO256">
        <f t="shared" ca="1" si="131"/>
        <v>0</v>
      </c>
      <c r="AP256">
        <f t="shared" ca="1" si="132"/>
        <v>0</v>
      </c>
      <c r="AQ256">
        <f t="shared" ca="1" si="133"/>
        <v>0</v>
      </c>
      <c r="AR256">
        <f t="shared" ca="1" si="134"/>
        <v>0</v>
      </c>
      <c r="AS256">
        <f t="shared" ca="1" si="135"/>
        <v>0</v>
      </c>
      <c r="AT256">
        <f t="shared" ca="1" si="136"/>
        <v>0</v>
      </c>
      <c r="AU256">
        <f t="shared" ca="1" si="137"/>
        <v>0</v>
      </c>
      <c r="AV256">
        <f t="shared" ca="1" si="138"/>
        <v>0</v>
      </c>
      <c r="AW256">
        <f t="shared" ca="1" si="139"/>
        <v>29947799.999999996</v>
      </c>
      <c r="AX256">
        <f ca="1">('England+Wales COVID data'!$G$22*AC256/'England+Wales COVID data'!$D$22)</f>
        <v>13806.349999999999</v>
      </c>
      <c r="AY256">
        <f ca="1">('England+Wales COVID data'!$G$21*AD256/'England+Wales COVID data'!$D$21)</f>
        <v>13154.65</v>
      </c>
      <c r="AZ256">
        <f ca="1">('England+Wales COVID data'!$G$20*AE256/'England+Wales COVID data'!$D$20)</f>
        <v>12379.449999999999</v>
      </c>
      <c r="BA256">
        <f ca="1">('England+Wales COVID data'!$G$19*AF256/'England+Wales COVID data'!$D$19)</f>
        <v>8835.9500000000007</v>
      </c>
      <c r="BB256">
        <f ca="1">('England+Wales COVID data'!$G$18*AG256/'England+Wales COVID data'!$D$18)</f>
        <v>6117.0499999999993</v>
      </c>
      <c r="BC256">
        <f ca="1">('England+Wales COVID data'!$G$17*AH256/'England+Wales COVID data'!$D$17)</f>
        <v>3663.2</v>
      </c>
      <c r="BD256">
        <f ca="1">('England+Wales COVID data'!$G$16*AI256/'England+Wales COVID data'!$D$16)</f>
        <v>2598.2499999999995</v>
      </c>
      <c r="BE256">
        <f ca="1">('England+Wales COVID data'!$G$15*AJ256/'England+Wales COVID data'!$D$15)</f>
        <v>1789.8</v>
      </c>
      <c r="BF256">
        <f ca="1">('England+Wales COVID data'!$G$14*AK256/'England+Wales COVID data'!$D$14)</f>
        <v>1047.8499999999999</v>
      </c>
      <c r="BG256">
        <f ca="1">('England+Wales COVID data'!$G$13*AL256/'England+Wales COVID data'!$D$13)</f>
        <v>573.79999999999995</v>
      </c>
      <c r="BH256">
        <f ca="1">('England+Wales COVID data'!$G$12*AM256/'England+Wales COVID data'!$D$12)</f>
        <v>307.8</v>
      </c>
      <c r="BI256">
        <f ca="1">('England+Wales COVID data'!$G$11*AN256/'England+Wales COVID data'!$D$11)</f>
        <v>83.027337107504124</v>
      </c>
      <c r="BJ256">
        <f ca="1">('England+Wales COVID data'!$G$10*AO256/'England+Wales COVID data'!$D$10)</f>
        <v>0</v>
      </c>
      <c r="BK256">
        <f ca="1">('England+Wales COVID data'!$G$9*AP256/'England+Wales COVID data'!$D$9)</f>
        <v>0</v>
      </c>
      <c r="BL256">
        <f ca="1">('England+Wales COVID data'!$G$8*AQ256/'England+Wales COVID data'!$D$8)</f>
        <v>0</v>
      </c>
      <c r="BM256">
        <f ca="1">('England+Wales COVID data'!$G$7*AR256/'England+Wales COVID data'!$D$7)</f>
        <v>0</v>
      </c>
      <c r="BN256">
        <f ca="1">('England+Wales COVID data'!$G$6*AS256/'England+Wales COVID data'!$D$6)</f>
        <v>0</v>
      </c>
      <c r="BO256">
        <f ca="1">('England+Wales COVID data'!$G$5*AT256/'England+Wales COVID data'!$D$5)</f>
        <v>0</v>
      </c>
      <c r="BP256">
        <f ca="1">('England+Wales COVID data'!$G$4*AU256/'England+Wales COVID data'!$D$4)</f>
        <v>0</v>
      </c>
      <c r="BQ256">
        <f ca="1">('England+Wales COVID data'!$G$3*AV256/'England+Wales COVID data'!$D$3)</f>
        <v>0</v>
      </c>
      <c r="BR256">
        <f t="shared" ca="1" si="140"/>
        <v>64357.177337107503</v>
      </c>
      <c r="BS256">
        <f>100*AB256/'England+Wales COVID data'!$D$23</f>
        <v>58.654360967977283</v>
      </c>
      <c r="BT256">
        <f ca="1">100*BR256/'England+Wales COVID data'!$G$23</f>
        <v>94.576148214653628</v>
      </c>
    </row>
    <row r="257" spans="4:72" x14ac:dyDescent="0.4">
      <c r="D257" s="7">
        <f t="shared" si="116"/>
        <v>44427</v>
      </c>
      <c r="E257" s="1">
        <v>254</v>
      </c>
      <c r="F257" s="1">
        <f t="shared" si="117"/>
        <v>150000</v>
      </c>
      <c r="G257">
        <f>SUM($F$3:F256)</f>
        <v>34824000</v>
      </c>
      <c r="H257">
        <f>MIN(G257,'England+Wales COVID data'!$D$22)</f>
        <v>528959</v>
      </c>
      <c r="I257">
        <f>MIN(G257-SUM(H257),'England+Wales COVID data'!$D$21)</f>
        <v>918437</v>
      </c>
      <c r="J257">
        <f>MIN($G257-SUM($H257:I257),'England+Wales COVID data'!$D$20)</f>
        <v>1491797</v>
      </c>
      <c r="K257">
        <f>MIN($G257-SUM($H257:J257),'England+Wales COVID data'!$D$19)</f>
        <v>1985125</v>
      </c>
      <c r="L257">
        <f>MIN($G257-SUM($H257:K257),'England+Wales COVID data'!$D$18)</f>
        <v>2900152</v>
      </c>
      <c r="M257">
        <f>MIN($G257-SUM($H257:L257),'England+Wales COVID data'!$D$17)</f>
        <v>3006776</v>
      </c>
      <c r="N257">
        <f>MIN($G257-SUM($H257:M257),'England+Wales COVID data'!$D$16)</f>
        <v>3234026</v>
      </c>
      <c r="O257">
        <f>MIN($G257-SUM($H257:N257),'England+Wales COVID data'!$D$15)</f>
        <v>3785564</v>
      </c>
      <c r="P257">
        <f>MIN($G257-SUM($H257:O257),'England+Wales COVID data'!$D$14)</f>
        <v>4137131</v>
      </c>
      <c r="Q257">
        <f>MIN($G257-SUM($H257:P257),'England+Wales COVID data'!$D$13)</f>
        <v>4005397</v>
      </c>
      <c r="R257">
        <f>MIN($G257-SUM($H257:Q257),'England+Wales COVID data'!$D$12)</f>
        <v>3559955</v>
      </c>
      <c r="S257">
        <f>MIN($G257-SUM($H257:R257),'England+Wales COVID data'!$D$11)</f>
        <v>3900901</v>
      </c>
      <c r="T257">
        <f>MIN($G257-SUM($H257:S257),'England+Wales COVID data'!$D$10)</f>
        <v>1369780</v>
      </c>
      <c r="U257">
        <f>MIN($G257-SUM($H257:T257),'England+Wales COVID data'!$D$9)</f>
        <v>0</v>
      </c>
      <c r="V257">
        <f>MIN($G257-SUM($H257:U257),'England+Wales COVID data'!$D$8)</f>
        <v>0</v>
      </c>
      <c r="W257">
        <f>MIN($G257-SUM($H257:V257),'England+Wales COVID data'!$D$7)</f>
        <v>0</v>
      </c>
      <c r="X257">
        <f>MIN($G257-SUM($H257:W257),'England+Wales COVID data'!$D$6)</f>
        <v>0</v>
      </c>
      <c r="Y257">
        <f>MIN($G257-SUM($H257:X257),'England+Wales COVID data'!$D$5)</f>
        <v>0</v>
      </c>
      <c r="Z257">
        <f>MIN($G257-SUM($H257:Y257),'England+Wales COVID data'!$D$4)</f>
        <v>0</v>
      </c>
      <c r="AA257">
        <f>MIN($G257-SUM($H257:Z257),'England+Wales COVID data'!$D$3)</f>
        <v>0</v>
      </c>
      <c r="AB257">
        <f t="shared" si="118"/>
        <v>34824000</v>
      </c>
      <c r="AC257">
        <f t="shared" ca="1" si="119"/>
        <v>502511.05</v>
      </c>
      <c r="AD257">
        <f t="shared" ca="1" si="120"/>
        <v>872515.14999999991</v>
      </c>
      <c r="AE257">
        <f t="shared" ca="1" si="121"/>
        <v>1417207.15</v>
      </c>
      <c r="AF257">
        <f t="shared" ca="1" si="122"/>
        <v>1885868.75</v>
      </c>
      <c r="AG257">
        <f t="shared" ca="1" si="123"/>
        <v>2755144.4</v>
      </c>
      <c r="AH257">
        <f t="shared" ca="1" si="124"/>
        <v>2856437.1999999997</v>
      </c>
      <c r="AI257">
        <f t="shared" ca="1" si="125"/>
        <v>3072324.6999999997</v>
      </c>
      <c r="AJ257">
        <f t="shared" ca="1" si="126"/>
        <v>3596285.8</v>
      </c>
      <c r="AK257">
        <f t="shared" ca="1" si="127"/>
        <v>3930274.4499999997</v>
      </c>
      <c r="AL257">
        <f t="shared" ca="1" si="128"/>
        <v>3805127.15</v>
      </c>
      <c r="AM257">
        <f t="shared" ca="1" si="129"/>
        <v>3381957.25</v>
      </c>
      <c r="AN257">
        <f t="shared" ca="1" si="130"/>
        <v>2014646.95</v>
      </c>
      <c r="AO257">
        <f t="shared" ca="1" si="131"/>
        <v>0</v>
      </c>
      <c r="AP257">
        <f t="shared" ca="1" si="132"/>
        <v>0</v>
      </c>
      <c r="AQ257">
        <f t="shared" ca="1" si="133"/>
        <v>0</v>
      </c>
      <c r="AR257">
        <f t="shared" ca="1" si="134"/>
        <v>0</v>
      </c>
      <c r="AS257">
        <f t="shared" ca="1" si="135"/>
        <v>0</v>
      </c>
      <c r="AT257">
        <f t="shared" ca="1" si="136"/>
        <v>0</v>
      </c>
      <c r="AU257">
        <f t="shared" ca="1" si="137"/>
        <v>0</v>
      </c>
      <c r="AV257">
        <f t="shared" ca="1" si="138"/>
        <v>0</v>
      </c>
      <c r="AW257">
        <f t="shared" ca="1" si="139"/>
        <v>30090299.999999996</v>
      </c>
      <c r="AX257">
        <f ca="1">('England+Wales COVID data'!$G$22*AC257/'England+Wales COVID data'!$D$22)</f>
        <v>13806.349999999999</v>
      </c>
      <c r="AY257">
        <f ca="1">('England+Wales COVID data'!$G$21*AD257/'England+Wales COVID data'!$D$21)</f>
        <v>13154.65</v>
      </c>
      <c r="AZ257">
        <f ca="1">('England+Wales COVID data'!$G$20*AE257/'England+Wales COVID data'!$D$20)</f>
        <v>12379.449999999999</v>
      </c>
      <c r="BA257">
        <f ca="1">('England+Wales COVID data'!$G$19*AF257/'England+Wales COVID data'!$D$19)</f>
        <v>8835.9500000000007</v>
      </c>
      <c r="BB257">
        <f ca="1">('England+Wales COVID data'!$G$18*AG257/'England+Wales COVID data'!$D$18)</f>
        <v>6117.0499999999993</v>
      </c>
      <c r="BC257">
        <f ca="1">('England+Wales COVID data'!$G$17*AH257/'England+Wales COVID data'!$D$17)</f>
        <v>3663.2</v>
      </c>
      <c r="BD257">
        <f ca="1">('England+Wales COVID data'!$G$16*AI257/'England+Wales COVID data'!$D$16)</f>
        <v>2598.2499999999995</v>
      </c>
      <c r="BE257">
        <f ca="1">('England+Wales COVID data'!$G$15*AJ257/'England+Wales COVID data'!$D$15)</f>
        <v>1789.8</v>
      </c>
      <c r="BF257">
        <f ca="1">('England+Wales COVID data'!$G$14*AK257/'England+Wales COVID data'!$D$14)</f>
        <v>1047.8499999999999</v>
      </c>
      <c r="BG257">
        <f ca="1">('England+Wales COVID data'!$G$13*AL257/'England+Wales COVID data'!$D$13)</f>
        <v>573.79999999999995</v>
      </c>
      <c r="BH257">
        <f ca="1">('England+Wales COVID data'!$G$12*AM257/'England+Wales COVID data'!$D$12)</f>
        <v>307.8</v>
      </c>
      <c r="BI257">
        <f ca="1">('England+Wales COVID data'!$G$11*AN257/'England+Wales COVID data'!$D$11)</f>
        <v>89.347030942338691</v>
      </c>
      <c r="BJ257">
        <f ca="1">('England+Wales COVID data'!$G$10*AO257/'England+Wales COVID data'!$D$10)</f>
        <v>0</v>
      </c>
      <c r="BK257">
        <f ca="1">('England+Wales COVID data'!$G$9*AP257/'England+Wales COVID data'!$D$9)</f>
        <v>0</v>
      </c>
      <c r="BL257">
        <f ca="1">('England+Wales COVID data'!$G$8*AQ257/'England+Wales COVID data'!$D$8)</f>
        <v>0</v>
      </c>
      <c r="BM257">
        <f ca="1">('England+Wales COVID data'!$G$7*AR257/'England+Wales COVID data'!$D$7)</f>
        <v>0</v>
      </c>
      <c r="BN257">
        <f ca="1">('England+Wales COVID data'!$G$6*AS257/'England+Wales COVID data'!$D$6)</f>
        <v>0</v>
      </c>
      <c r="BO257">
        <f ca="1">('England+Wales COVID data'!$G$5*AT257/'England+Wales COVID data'!$D$5)</f>
        <v>0</v>
      </c>
      <c r="BP257">
        <f ca="1">('England+Wales COVID data'!$G$4*AU257/'England+Wales COVID data'!$D$4)</f>
        <v>0</v>
      </c>
      <c r="BQ257">
        <f ca="1">('England+Wales COVID data'!$G$3*AV257/'England+Wales COVID data'!$D$3)</f>
        <v>0</v>
      </c>
      <c r="BR257">
        <f t="shared" ca="1" si="140"/>
        <v>64363.497030942337</v>
      </c>
      <c r="BS257">
        <f>100*AB257/'England+Wales COVID data'!$D$23</f>
        <v>58.908100200404938</v>
      </c>
      <c r="BT257">
        <f ca="1">100*BR257/'England+Wales COVID data'!$G$23</f>
        <v>94.58543532644947</v>
      </c>
    </row>
    <row r="258" spans="4:72" x14ac:dyDescent="0.4">
      <c r="D258" s="7">
        <f t="shared" si="116"/>
        <v>44428</v>
      </c>
      <c r="E258" s="1">
        <v>255</v>
      </c>
      <c r="F258" s="1">
        <f t="shared" si="117"/>
        <v>150000</v>
      </c>
      <c r="G258">
        <f>SUM($F$3:F257)</f>
        <v>34974000</v>
      </c>
      <c r="H258">
        <f>MIN(G258,'England+Wales COVID data'!$D$22)</f>
        <v>528959</v>
      </c>
      <c r="I258">
        <f>MIN(G258-SUM(H258),'England+Wales COVID data'!$D$21)</f>
        <v>918437</v>
      </c>
      <c r="J258">
        <f>MIN($G258-SUM($H258:I258),'England+Wales COVID data'!$D$20)</f>
        <v>1491797</v>
      </c>
      <c r="K258">
        <f>MIN($G258-SUM($H258:J258),'England+Wales COVID data'!$D$19)</f>
        <v>1985125</v>
      </c>
      <c r="L258">
        <f>MIN($G258-SUM($H258:K258),'England+Wales COVID data'!$D$18)</f>
        <v>2900152</v>
      </c>
      <c r="M258">
        <f>MIN($G258-SUM($H258:L258),'England+Wales COVID data'!$D$17)</f>
        <v>3006776</v>
      </c>
      <c r="N258">
        <f>MIN($G258-SUM($H258:M258),'England+Wales COVID data'!$D$16)</f>
        <v>3234026</v>
      </c>
      <c r="O258">
        <f>MIN($G258-SUM($H258:N258),'England+Wales COVID data'!$D$15)</f>
        <v>3785564</v>
      </c>
      <c r="P258">
        <f>MIN($G258-SUM($H258:O258),'England+Wales COVID data'!$D$14)</f>
        <v>4137131</v>
      </c>
      <c r="Q258">
        <f>MIN($G258-SUM($H258:P258),'England+Wales COVID data'!$D$13)</f>
        <v>4005397</v>
      </c>
      <c r="R258">
        <f>MIN($G258-SUM($H258:Q258),'England+Wales COVID data'!$D$12)</f>
        <v>3559955</v>
      </c>
      <c r="S258">
        <f>MIN($G258-SUM($H258:R258),'England+Wales COVID data'!$D$11)</f>
        <v>3900901</v>
      </c>
      <c r="T258">
        <f>MIN($G258-SUM($H258:S258),'England+Wales COVID data'!$D$10)</f>
        <v>1519780</v>
      </c>
      <c r="U258">
        <f>MIN($G258-SUM($H258:T258),'England+Wales COVID data'!$D$9)</f>
        <v>0</v>
      </c>
      <c r="V258">
        <f>MIN($G258-SUM($H258:U258),'England+Wales COVID data'!$D$8)</f>
        <v>0</v>
      </c>
      <c r="W258">
        <f>MIN($G258-SUM($H258:V258),'England+Wales COVID data'!$D$7)</f>
        <v>0</v>
      </c>
      <c r="X258">
        <f>MIN($G258-SUM($H258:W258),'England+Wales COVID data'!$D$6)</f>
        <v>0</v>
      </c>
      <c r="Y258">
        <f>MIN($G258-SUM($H258:X258),'England+Wales COVID data'!$D$5)</f>
        <v>0</v>
      </c>
      <c r="Z258">
        <f>MIN($G258-SUM($H258:Y258),'England+Wales COVID data'!$D$4)</f>
        <v>0</v>
      </c>
      <c r="AA258">
        <f>MIN($G258-SUM($H258:Z258),'England+Wales COVID data'!$D$3)</f>
        <v>0</v>
      </c>
      <c r="AB258">
        <f t="shared" si="118"/>
        <v>34974000</v>
      </c>
      <c r="AC258">
        <f t="shared" ca="1" si="119"/>
        <v>502511.05</v>
      </c>
      <c r="AD258">
        <f t="shared" ca="1" si="120"/>
        <v>872515.14999999991</v>
      </c>
      <c r="AE258">
        <f t="shared" ca="1" si="121"/>
        <v>1417207.15</v>
      </c>
      <c r="AF258">
        <f t="shared" ca="1" si="122"/>
        <v>1885868.75</v>
      </c>
      <c r="AG258">
        <f t="shared" ca="1" si="123"/>
        <v>2755144.4</v>
      </c>
      <c r="AH258">
        <f t="shared" ca="1" si="124"/>
        <v>2856437.1999999997</v>
      </c>
      <c r="AI258">
        <f t="shared" ca="1" si="125"/>
        <v>3072324.6999999997</v>
      </c>
      <c r="AJ258">
        <f t="shared" ca="1" si="126"/>
        <v>3596285.8</v>
      </c>
      <c r="AK258">
        <f t="shared" ca="1" si="127"/>
        <v>3930274.4499999997</v>
      </c>
      <c r="AL258">
        <f t="shared" ca="1" si="128"/>
        <v>3805127.15</v>
      </c>
      <c r="AM258">
        <f t="shared" ca="1" si="129"/>
        <v>3381957.25</v>
      </c>
      <c r="AN258">
        <f t="shared" ca="1" si="130"/>
        <v>2157146.9499999997</v>
      </c>
      <c r="AO258">
        <f t="shared" ca="1" si="131"/>
        <v>0</v>
      </c>
      <c r="AP258">
        <f t="shared" ca="1" si="132"/>
        <v>0</v>
      </c>
      <c r="AQ258">
        <f t="shared" ca="1" si="133"/>
        <v>0</v>
      </c>
      <c r="AR258">
        <f t="shared" ca="1" si="134"/>
        <v>0</v>
      </c>
      <c r="AS258">
        <f t="shared" ca="1" si="135"/>
        <v>0</v>
      </c>
      <c r="AT258">
        <f t="shared" ca="1" si="136"/>
        <v>0</v>
      </c>
      <c r="AU258">
        <f t="shared" ca="1" si="137"/>
        <v>0</v>
      </c>
      <c r="AV258">
        <f t="shared" ca="1" si="138"/>
        <v>0</v>
      </c>
      <c r="AW258">
        <f t="shared" ca="1" si="139"/>
        <v>30232799.999999996</v>
      </c>
      <c r="AX258">
        <f ca="1">('England+Wales COVID data'!$G$22*AC258/'England+Wales COVID data'!$D$22)</f>
        <v>13806.349999999999</v>
      </c>
      <c r="AY258">
        <f ca="1">('England+Wales COVID data'!$G$21*AD258/'England+Wales COVID data'!$D$21)</f>
        <v>13154.65</v>
      </c>
      <c r="AZ258">
        <f ca="1">('England+Wales COVID data'!$G$20*AE258/'England+Wales COVID data'!$D$20)</f>
        <v>12379.449999999999</v>
      </c>
      <c r="BA258">
        <f ca="1">('England+Wales COVID data'!$G$19*AF258/'England+Wales COVID data'!$D$19)</f>
        <v>8835.9500000000007</v>
      </c>
      <c r="BB258">
        <f ca="1">('England+Wales COVID data'!$G$18*AG258/'England+Wales COVID data'!$D$18)</f>
        <v>6117.0499999999993</v>
      </c>
      <c r="BC258">
        <f ca="1">('England+Wales COVID data'!$G$17*AH258/'England+Wales COVID data'!$D$17)</f>
        <v>3663.2</v>
      </c>
      <c r="BD258">
        <f ca="1">('England+Wales COVID data'!$G$16*AI258/'England+Wales COVID data'!$D$16)</f>
        <v>2598.2499999999995</v>
      </c>
      <c r="BE258">
        <f ca="1">('England+Wales COVID data'!$G$15*AJ258/'England+Wales COVID data'!$D$15)</f>
        <v>1789.8</v>
      </c>
      <c r="BF258">
        <f ca="1">('England+Wales COVID data'!$G$14*AK258/'England+Wales COVID data'!$D$14)</f>
        <v>1047.8499999999999</v>
      </c>
      <c r="BG258">
        <f ca="1">('England+Wales COVID data'!$G$13*AL258/'England+Wales COVID data'!$D$13)</f>
        <v>573.79999999999995</v>
      </c>
      <c r="BH258">
        <f ca="1">('England+Wales COVID data'!$G$12*AM258/'England+Wales COVID data'!$D$12)</f>
        <v>307.8</v>
      </c>
      <c r="BI258">
        <f ca="1">('England+Wales COVID data'!$G$11*AN258/'England+Wales COVID data'!$D$11)</f>
        <v>95.666724777173258</v>
      </c>
      <c r="BJ258">
        <f ca="1">('England+Wales COVID data'!$G$10*AO258/'England+Wales COVID data'!$D$10)</f>
        <v>0</v>
      </c>
      <c r="BK258">
        <f ca="1">('England+Wales COVID data'!$G$9*AP258/'England+Wales COVID data'!$D$9)</f>
        <v>0</v>
      </c>
      <c r="BL258">
        <f ca="1">('England+Wales COVID data'!$G$8*AQ258/'England+Wales COVID data'!$D$8)</f>
        <v>0</v>
      </c>
      <c r="BM258">
        <f ca="1">('England+Wales COVID data'!$G$7*AR258/'England+Wales COVID data'!$D$7)</f>
        <v>0</v>
      </c>
      <c r="BN258">
        <f ca="1">('England+Wales COVID data'!$G$6*AS258/'England+Wales COVID data'!$D$6)</f>
        <v>0</v>
      </c>
      <c r="BO258">
        <f ca="1">('England+Wales COVID data'!$G$5*AT258/'England+Wales COVID data'!$D$5)</f>
        <v>0</v>
      </c>
      <c r="BP258">
        <f ca="1">('England+Wales COVID data'!$G$4*AU258/'England+Wales COVID data'!$D$4)</f>
        <v>0</v>
      </c>
      <c r="BQ258">
        <f ca="1">('England+Wales COVID data'!$G$3*AV258/'England+Wales COVID data'!$D$3)</f>
        <v>0</v>
      </c>
      <c r="BR258">
        <f t="shared" ca="1" si="140"/>
        <v>64369.816724777178</v>
      </c>
      <c r="BS258">
        <f>100*AB258/'England+Wales COVID data'!$D$23</f>
        <v>59.161839432832593</v>
      </c>
      <c r="BT258">
        <f ca="1">100*BR258/'England+Wales COVID data'!$G$23</f>
        <v>94.594722438245313</v>
      </c>
    </row>
    <row r="259" spans="4:72" x14ac:dyDescent="0.4">
      <c r="D259" s="7">
        <f t="shared" si="116"/>
        <v>44429</v>
      </c>
      <c r="E259" s="1">
        <v>256</v>
      </c>
      <c r="F259" s="1">
        <f t="shared" si="117"/>
        <v>150000</v>
      </c>
      <c r="G259">
        <f>SUM($F$3:F258)</f>
        <v>35124000</v>
      </c>
      <c r="H259">
        <f>MIN(G259,'England+Wales COVID data'!$D$22)</f>
        <v>528959</v>
      </c>
      <c r="I259">
        <f>MIN(G259-SUM(H259),'England+Wales COVID data'!$D$21)</f>
        <v>918437</v>
      </c>
      <c r="J259">
        <f>MIN($G259-SUM($H259:I259),'England+Wales COVID data'!$D$20)</f>
        <v>1491797</v>
      </c>
      <c r="K259">
        <f>MIN($G259-SUM($H259:J259),'England+Wales COVID data'!$D$19)</f>
        <v>1985125</v>
      </c>
      <c r="L259">
        <f>MIN($G259-SUM($H259:K259),'England+Wales COVID data'!$D$18)</f>
        <v>2900152</v>
      </c>
      <c r="M259">
        <f>MIN($G259-SUM($H259:L259),'England+Wales COVID data'!$D$17)</f>
        <v>3006776</v>
      </c>
      <c r="N259">
        <f>MIN($G259-SUM($H259:M259),'England+Wales COVID data'!$D$16)</f>
        <v>3234026</v>
      </c>
      <c r="O259">
        <f>MIN($G259-SUM($H259:N259),'England+Wales COVID data'!$D$15)</f>
        <v>3785564</v>
      </c>
      <c r="P259">
        <f>MIN($G259-SUM($H259:O259),'England+Wales COVID data'!$D$14)</f>
        <v>4137131</v>
      </c>
      <c r="Q259">
        <f>MIN($G259-SUM($H259:P259),'England+Wales COVID data'!$D$13)</f>
        <v>4005397</v>
      </c>
      <c r="R259">
        <f>MIN($G259-SUM($H259:Q259),'England+Wales COVID data'!$D$12)</f>
        <v>3559955</v>
      </c>
      <c r="S259">
        <f>MIN($G259-SUM($H259:R259),'England+Wales COVID data'!$D$11)</f>
        <v>3900901</v>
      </c>
      <c r="T259">
        <f>MIN($G259-SUM($H259:S259),'England+Wales COVID data'!$D$10)</f>
        <v>1669780</v>
      </c>
      <c r="U259">
        <f>MIN($G259-SUM($H259:T259),'England+Wales COVID data'!$D$9)</f>
        <v>0</v>
      </c>
      <c r="V259">
        <f>MIN($G259-SUM($H259:U259),'England+Wales COVID data'!$D$8)</f>
        <v>0</v>
      </c>
      <c r="W259">
        <f>MIN($G259-SUM($H259:V259),'England+Wales COVID data'!$D$7)</f>
        <v>0</v>
      </c>
      <c r="X259">
        <f>MIN($G259-SUM($H259:W259),'England+Wales COVID data'!$D$6)</f>
        <v>0</v>
      </c>
      <c r="Y259">
        <f>MIN($G259-SUM($H259:X259),'England+Wales COVID data'!$D$5)</f>
        <v>0</v>
      </c>
      <c r="Z259">
        <f>MIN($G259-SUM($H259:Y259),'England+Wales COVID data'!$D$4)</f>
        <v>0</v>
      </c>
      <c r="AA259">
        <f>MIN($G259-SUM($H259:Z259),'England+Wales COVID data'!$D$3)</f>
        <v>0</v>
      </c>
      <c r="AB259">
        <f t="shared" si="118"/>
        <v>35124000</v>
      </c>
      <c r="AC259">
        <f t="shared" ca="1" si="119"/>
        <v>502511.05</v>
      </c>
      <c r="AD259">
        <f t="shared" ca="1" si="120"/>
        <v>872515.14999999991</v>
      </c>
      <c r="AE259">
        <f t="shared" ca="1" si="121"/>
        <v>1417207.15</v>
      </c>
      <c r="AF259">
        <f t="shared" ca="1" si="122"/>
        <v>1885868.75</v>
      </c>
      <c r="AG259">
        <f t="shared" ca="1" si="123"/>
        <v>2755144.4</v>
      </c>
      <c r="AH259">
        <f t="shared" ca="1" si="124"/>
        <v>2856437.1999999997</v>
      </c>
      <c r="AI259">
        <f t="shared" ca="1" si="125"/>
        <v>3072324.6999999997</v>
      </c>
      <c r="AJ259">
        <f t="shared" ca="1" si="126"/>
        <v>3596285.8</v>
      </c>
      <c r="AK259">
        <f t="shared" ca="1" si="127"/>
        <v>3930274.4499999997</v>
      </c>
      <c r="AL259">
        <f t="shared" ca="1" si="128"/>
        <v>3805127.15</v>
      </c>
      <c r="AM259">
        <f t="shared" ca="1" si="129"/>
        <v>3381957.25</v>
      </c>
      <c r="AN259">
        <f t="shared" ca="1" si="130"/>
        <v>2299646.9499999997</v>
      </c>
      <c r="AO259">
        <f t="shared" ca="1" si="131"/>
        <v>0</v>
      </c>
      <c r="AP259">
        <f t="shared" ca="1" si="132"/>
        <v>0</v>
      </c>
      <c r="AQ259">
        <f t="shared" ca="1" si="133"/>
        <v>0</v>
      </c>
      <c r="AR259">
        <f t="shared" ca="1" si="134"/>
        <v>0</v>
      </c>
      <c r="AS259">
        <f t="shared" ca="1" si="135"/>
        <v>0</v>
      </c>
      <c r="AT259">
        <f t="shared" ca="1" si="136"/>
        <v>0</v>
      </c>
      <c r="AU259">
        <f t="shared" ca="1" si="137"/>
        <v>0</v>
      </c>
      <c r="AV259">
        <f t="shared" ca="1" si="138"/>
        <v>0</v>
      </c>
      <c r="AW259">
        <f t="shared" ca="1" si="139"/>
        <v>30375299.999999996</v>
      </c>
      <c r="AX259">
        <f ca="1">('England+Wales COVID data'!$G$22*AC259/'England+Wales COVID data'!$D$22)</f>
        <v>13806.349999999999</v>
      </c>
      <c r="AY259">
        <f ca="1">('England+Wales COVID data'!$G$21*AD259/'England+Wales COVID data'!$D$21)</f>
        <v>13154.65</v>
      </c>
      <c r="AZ259">
        <f ca="1">('England+Wales COVID data'!$G$20*AE259/'England+Wales COVID data'!$D$20)</f>
        <v>12379.449999999999</v>
      </c>
      <c r="BA259">
        <f ca="1">('England+Wales COVID data'!$G$19*AF259/'England+Wales COVID data'!$D$19)</f>
        <v>8835.9500000000007</v>
      </c>
      <c r="BB259">
        <f ca="1">('England+Wales COVID data'!$G$18*AG259/'England+Wales COVID data'!$D$18)</f>
        <v>6117.0499999999993</v>
      </c>
      <c r="BC259">
        <f ca="1">('England+Wales COVID data'!$G$17*AH259/'England+Wales COVID data'!$D$17)</f>
        <v>3663.2</v>
      </c>
      <c r="BD259">
        <f ca="1">('England+Wales COVID data'!$G$16*AI259/'England+Wales COVID data'!$D$16)</f>
        <v>2598.2499999999995</v>
      </c>
      <c r="BE259">
        <f ca="1">('England+Wales COVID data'!$G$15*AJ259/'England+Wales COVID data'!$D$15)</f>
        <v>1789.8</v>
      </c>
      <c r="BF259">
        <f ca="1">('England+Wales COVID data'!$G$14*AK259/'England+Wales COVID data'!$D$14)</f>
        <v>1047.8499999999999</v>
      </c>
      <c r="BG259">
        <f ca="1">('England+Wales COVID data'!$G$13*AL259/'England+Wales COVID data'!$D$13)</f>
        <v>573.79999999999995</v>
      </c>
      <c r="BH259">
        <f ca="1">('England+Wales COVID data'!$G$12*AM259/'England+Wales COVID data'!$D$12)</f>
        <v>307.8</v>
      </c>
      <c r="BI259">
        <f ca="1">('England+Wales COVID data'!$G$11*AN259/'England+Wales COVID data'!$D$11)</f>
        <v>101.98641861200784</v>
      </c>
      <c r="BJ259">
        <f ca="1">('England+Wales COVID data'!$G$10*AO259/'England+Wales COVID data'!$D$10)</f>
        <v>0</v>
      </c>
      <c r="BK259">
        <f ca="1">('England+Wales COVID data'!$G$9*AP259/'England+Wales COVID data'!$D$9)</f>
        <v>0</v>
      </c>
      <c r="BL259">
        <f ca="1">('England+Wales COVID data'!$G$8*AQ259/'England+Wales COVID data'!$D$8)</f>
        <v>0</v>
      </c>
      <c r="BM259">
        <f ca="1">('England+Wales COVID data'!$G$7*AR259/'England+Wales COVID data'!$D$7)</f>
        <v>0</v>
      </c>
      <c r="BN259">
        <f ca="1">('England+Wales COVID data'!$G$6*AS259/'England+Wales COVID data'!$D$6)</f>
        <v>0</v>
      </c>
      <c r="BO259">
        <f ca="1">('England+Wales COVID data'!$G$5*AT259/'England+Wales COVID data'!$D$5)</f>
        <v>0</v>
      </c>
      <c r="BP259">
        <f ca="1">('England+Wales COVID data'!$G$4*AU259/'England+Wales COVID data'!$D$4)</f>
        <v>0</v>
      </c>
      <c r="BQ259">
        <f ca="1">('England+Wales COVID data'!$G$3*AV259/'England+Wales COVID data'!$D$3)</f>
        <v>0</v>
      </c>
      <c r="BR259">
        <f t="shared" ca="1" si="140"/>
        <v>64376.136418612012</v>
      </c>
      <c r="BS259">
        <f>100*AB259/'England+Wales COVID data'!$D$23</f>
        <v>59.415578665260249</v>
      </c>
      <c r="BT259">
        <f ca="1">100*BR259/'England+Wales COVID data'!$G$23</f>
        <v>94.60400955004117</v>
      </c>
    </row>
    <row r="260" spans="4:72" x14ac:dyDescent="0.4">
      <c r="D260" s="7">
        <f t="shared" ref="D260:D323" si="141">$B$6+E260</f>
        <v>44430</v>
      </c>
      <c r="E260" s="1">
        <v>257</v>
      </c>
      <c r="F260" s="1">
        <f t="shared" ref="F260:F323" si="142">MIN($B$5+($B$7-$B$5)*(D260-$B$6)/($B$8-$B$6),$B$7)</f>
        <v>150000</v>
      </c>
      <c r="G260">
        <f>SUM($F$3:F259)</f>
        <v>35274000</v>
      </c>
      <c r="H260">
        <f>MIN(G260,'England+Wales COVID data'!$D$22)</f>
        <v>528959</v>
      </c>
      <c r="I260">
        <f>MIN(G260-SUM(H260),'England+Wales COVID data'!$D$21)</f>
        <v>918437</v>
      </c>
      <c r="J260">
        <f>MIN($G260-SUM($H260:I260),'England+Wales COVID data'!$D$20)</f>
        <v>1491797</v>
      </c>
      <c r="K260">
        <f>MIN($G260-SUM($H260:J260),'England+Wales COVID data'!$D$19)</f>
        <v>1985125</v>
      </c>
      <c r="L260">
        <f>MIN($G260-SUM($H260:K260),'England+Wales COVID data'!$D$18)</f>
        <v>2900152</v>
      </c>
      <c r="M260">
        <f>MIN($G260-SUM($H260:L260),'England+Wales COVID data'!$D$17)</f>
        <v>3006776</v>
      </c>
      <c r="N260">
        <f>MIN($G260-SUM($H260:M260),'England+Wales COVID data'!$D$16)</f>
        <v>3234026</v>
      </c>
      <c r="O260">
        <f>MIN($G260-SUM($H260:N260),'England+Wales COVID data'!$D$15)</f>
        <v>3785564</v>
      </c>
      <c r="P260">
        <f>MIN($G260-SUM($H260:O260),'England+Wales COVID data'!$D$14)</f>
        <v>4137131</v>
      </c>
      <c r="Q260">
        <f>MIN($G260-SUM($H260:P260),'England+Wales COVID data'!$D$13)</f>
        <v>4005397</v>
      </c>
      <c r="R260">
        <f>MIN($G260-SUM($H260:Q260),'England+Wales COVID data'!$D$12)</f>
        <v>3559955</v>
      </c>
      <c r="S260">
        <f>MIN($G260-SUM($H260:R260),'England+Wales COVID data'!$D$11)</f>
        <v>3900901</v>
      </c>
      <c r="T260">
        <f>MIN($G260-SUM($H260:S260),'England+Wales COVID data'!$D$10)</f>
        <v>1819780</v>
      </c>
      <c r="U260">
        <f>MIN($G260-SUM($H260:T260),'England+Wales COVID data'!$D$9)</f>
        <v>0</v>
      </c>
      <c r="V260">
        <f>MIN($G260-SUM($H260:U260),'England+Wales COVID data'!$D$8)</f>
        <v>0</v>
      </c>
      <c r="W260">
        <f>MIN($G260-SUM($H260:V260),'England+Wales COVID data'!$D$7)</f>
        <v>0</v>
      </c>
      <c r="X260">
        <f>MIN($G260-SUM($H260:W260),'England+Wales COVID data'!$D$6)</f>
        <v>0</v>
      </c>
      <c r="Y260">
        <f>MIN($G260-SUM($H260:X260),'England+Wales COVID data'!$D$5)</f>
        <v>0</v>
      </c>
      <c r="Z260">
        <f>MIN($G260-SUM($H260:Y260),'England+Wales COVID data'!$D$4)</f>
        <v>0</v>
      </c>
      <c r="AA260">
        <f>MIN($G260-SUM($H260:Z260),'England+Wales COVID data'!$D$3)</f>
        <v>0</v>
      </c>
      <c r="AB260">
        <f t="shared" si="118"/>
        <v>35274000</v>
      </c>
      <c r="AC260">
        <f t="shared" ca="1" si="119"/>
        <v>502511.05</v>
      </c>
      <c r="AD260">
        <f t="shared" ca="1" si="120"/>
        <v>872515.14999999991</v>
      </c>
      <c r="AE260">
        <f t="shared" ca="1" si="121"/>
        <v>1417207.15</v>
      </c>
      <c r="AF260">
        <f t="shared" ca="1" si="122"/>
        <v>1885868.75</v>
      </c>
      <c r="AG260">
        <f t="shared" ca="1" si="123"/>
        <v>2755144.4</v>
      </c>
      <c r="AH260">
        <f t="shared" ca="1" si="124"/>
        <v>2856437.1999999997</v>
      </c>
      <c r="AI260">
        <f t="shared" ca="1" si="125"/>
        <v>3072324.6999999997</v>
      </c>
      <c r="AJ260">
        <f t="shared" ca="1" si="126"/>
        <v>3596285.8</v>
      </c>
      <c r="AK260">
        <f t="shared" ca="1" si="127"/>
        <v>3930274.4499999997</v>
      </c>
      <c r="AL260">
        <f t="shared" ca="1" si="128"/>
        <v>3805127.15</v>
      </c>
      <c r="AM260">
        <f t="shared" ca="1" si="129"/>
        <v>3381957.25</v>
      </c>
      <c r="AN260">
        <f t="shared" ca="1" si="130"/>
        <v>2442146.9499999997</v>
      </c>
      <c r="AO260">
        <f t="shared" ca="1" si="131"/>
        <v>0</v>
      </c>
      <c r="AP260">
        <f t="shared" ca="1" si="132"/>
        <v>0</v>
      </c>
      <c r="AQ260">
        <f t="shared" ca="1" si="133"/>
        <v>0</v>
      </c>
      <c r="AR260">
        <f t="shared" ca="1" si="134"/>
        <v>0</v>
      </c>
      <c r="AS260">
        <f t="shared" ca="1" si="135"/>
        <v>0</v>
      </c>
      <c r="AT260">
        <f t="shared" ca="1" si="136"/>
        <v>0</v>
      </c>
      <c r="AU260">
        <f t="shared" ca="1" si="137"/>
        <v>0</v>
      </c>
      <c r="AV260">
        <f t="shared" ca="1" si="138"/>
        <v>0</v>
      </c>
      <c r="AW260">
        <f t="shared" ca="1" si="139"/>
        <v>30517799.999999996</v>
      </c>
      <c r="AX260">
        <f ca="1">('England+Wales COVID data'!$G$22*AC260/'England+Wales COVID data'!$D$22)</f>
        <v>13806.349999999999</v>
      </c>
      <c r="AY260">
        <f ca="1">('England+Wales COVID data'!$G$21*AD260/'England+Wales COVID data'!$D$21)</f>
        <v>13154.65</v>
      </c>
      <c r="AZ260">
        <f ca="1">('England+Wales COVID data'!$G$20*AE260/'England+Wales COVID data'!$D$20)</f>
        <v>12379.449999999999</v>
      </c>
      <c r="BA260">
        <f ca="1">('England+Wales COVID data'!$G$19*AF260/'England+Wales COVID data'!$D$19)</f>
        <v>8835.9500000000007</v>
      </c>
      <c r="BB260">
        <f ca="1">('England+Wales COVID data'!$G$18*AG260/'England+Wales COVID data'!$D$18)</f>
        <v>6117.0499999999993</v>
      </c>
      <c r="BC260">
        <f ca="1">('England+Wales COVID data'!$G$17*AH260/'England+Wales COVID data'!$D$17)</f>
        <v>3663.2</v>
      </c>
      <c r="BD260">
        <f ca="1">('England+Wales COVID data'!$G$16*AI260/'England+Wales COVID data'!$D$16)</f>
        <v>2598.2499999999995</v>
      </c>
      <c r="BE260">
        <f ca="1">('England+Wales COVID data'!$G$15*AJ260/'England+Wales COVID data'!$D$15)</f>
        <v>1789.8</v>
      </c>
      <c r="BF260">
        <f ca="1">('England+Wales COVID data'!$G$14*AK260/'England+Wales COVID data'!$D$14)</f>
        <v>1047.8499999999999</v>
      </c>
      <c r="BG260">
        <f ca="1">('England+Wales COVID data'!$G$13*AL260/'England+Wales COVID data'!$D$13)</f>
        <v>573.79999999999995</v>
      </c>
      <c r="BH260">
        <f ca="1">('England+Wales COVID data'!$G$12*AM260/'England+Wales COVID data'!$D$12)</f>
        <v>307.8</v>
      </c>
      <c r="BI260">
        <f ca="1">('England+Wales COVID data'!$G$11*AN260/'England+Wales COVID data'!$D$11)</f>
        <v>108.30611244684241</v>
      </c>
      <c r="BJ260">
        <f ca="1">('England+Wales COVID data'!$G$10*AO260/'England+Wales COVID data'!$D$10)</f>
        <v>0</v>
      </c>
      <c r="BK260">
        <f ca="1">('England+Wales COVID data'!$G$9*AP260/'England+Wales COVID data'!$D$9)</f>
        <v>0</v>
      </c>
      <c r="BL260">
        <f ca="1">('England+Wales COVID data'!$G$8*AQ260/'England+Wales COVID data'!$D$8)</f>
        <v>0</v>
      </c>
      <c r="BM260">
        <f ca="1">('England+Wales COVID data'!$G$7*AR260/'England+Wales COVID data'!$D$7)</f>
        <v>0</v>
      </c>
      <c r="BN260">
        <f ca="1">('England+Wales COVID data'!$G$6*AS260/'England+Wales COVID data'!$D$6)</f>
        <v>0</v>
      </c>
      <c r="BO260">
        <f ca="1">('England+Wales COVID data'!$G$5*AT260/'England+Wales COVID data'!$D$5)</f>
        <v>0</v>
      </c>
      <c r="BP260">
        <f ca="1">('England+Wales COVID data'!$G$4*AU260/'England+Wales COVID data'!$D$4)</f>
        <v>0</v>
      </c>
      <c r="BQ260">
        <f ca="1">('England+Wales COVID data'!$G$3*AV260/'England+Wales COVID data'!$D$3)</f>
        <v>0</v>
      </c>
      <c r="BR260">
        <f t="shared" ca="1" si="140"/>
        <v>64382.456112446846</v>
      </c>
      <c r="BS260">
        <f>100*AB260/'England+Wales COVID data'!$D$23</f>
        <v>59.669317897687911</v>
      </c>
      <c r="BT260">
        <f ca="1">100*BR260/'England+Wales COVID data'!$G$23</f>
        <v>94.613296661836998</v>
      </c>
    </row>
    <row r="261" spans="4:72" x14ac:dyDescent="0.4">
      <c r="D261" s="7">
        <f t="shared" si="141"/>
        <v>44431</v>
      </c>
      <c r="E261" s="1">
        <v>258</v>
      </c>
      <c r="F261" s="1">
        <f t="shared" si="142"/>
        <v>150000</v>
      </c>
      <c r="G261">
        <f>SUM($F$3:F260)</f>
        <v>35424000</v>
      </c>
      <c r="H261">
        <f>MIN(G261,'England+Wales COVID data'!$D$22)</f>
        <v>528959</v>
      </c>
      <c r="I261">
        <f>MIN(G261-SUM(H261),'England+Wales COVID data'!$D$21)</f>
        <v>918437</v>
      </c>
      <c r="J261">
        <f>MIN($G261-SUM($H261:I261),'England+Wales COVID data'!$D$20)</f>
        <v>1491797</v>
      </c>
      <c r="K261">
        <f>MIN($G261-SUM($H261:J261),'England+Wales COVID data'!$D$19)</f>
        <v>1985125</v>
      </c>
      <c r="L261">
        <f>MIN($G261-SUM($H261:K261),'England+Wales COVID data'!$D$18)</f>
        <v>2900152</v>
      </c>
      <c r="M261">
        <f>MIN($G261-SUM($H261:L261),'England+Wales COVID data'!$D$17)</f>
        <v>3006776</v>
      </c>
      <c r="N261">
        <f>MIN($G261-SUM($H261:M261),'England+Wales COVID data'!$D$16)</f>
        <v>3234026</v>
      </c>
      <c r="O261">
        <f>MIN($G261-SUM($H261:N261),'England+Wales COVID data'!$D$15)</f>
        <v>3785564</v>
      </c>
      <c r="P261">
        <f>MIN($G261-SUM($H261:O261),'England+Wales COVID data'!$D$14)</f>
        <v>4137131</v>
      </c>
      <c r="Q261">
        <f>MIN($G261-SUM($H261:P261),'England+Wales COVID data'!$D$13)</f>
        <v>4005397</v>
      </c>
      <c r="R261">
        <f>MIN($G261-SUM($H261:Q261),'England+Wales COVID data'!$D$12)</f>
        <v>3559955</v>
      </c>
      <c r="S261">
        <f>MIN($G261-SUM($H261:R261),'England+Wales COVID data'!$D$11)</f>
        <v>3900901</v>
      </c>
      <c r="T261">
        <f>MIN($G261-SUM($H261:S261),'England+Wales COVID data'!$D$10)</f>
        <v>1969780</v>
      </c>
      <c r="U261">
        <f>MIN($G261-SUM($H261:T261),'England+Wales COVID data'!$D$9)</f>
        <v>0</v>
      </c>
      <c r="V261">
        <f>MIN($G261-SUM($H261:U261),'England+Wales COVID data'!$D$8)</f>
        <v>0</v>
      </c>
      <c r="W261">
        <f>MIN($G261-SUM($H261:V261),'England+Wales COVID data'!$D$7)</f>
        <v>0</v>
      </c>
      <c r="X261">
        <f>MIN($G261-SUM($H261:W261),'England+Wales COVID data'!$D$6)</f>
        <v>0</v>
      </c>
      <c r="Y261">
        <f>MIN($G261-SUM($H261:X261),'England+Wales COVID data'!$D$5)</f>
        <v>0</v>
      </c>
      <c r="Z261">
        <f>MIN($G261-SUM($H261:Y261),'England+Wales COVID data'!$D$4)</f>
        <v>0</v>
      </c>
      <c r="AA261">
        <f>MIN($G261-SUM($H261:Z261),'England+Wales COVID data'!$D$3)</f>
        <v>0</v>
      </c>
      <c r="AB261">
        <f t="shared" si="118"/>
        <v>35424000</v>
      </c>
      <c r="AC261">
        <f t="shared" ca="1" si="119"/>
        <v>502511.05</v>
      </c>
      <c r="AD261">
        <f t="shared" ca="1" si="120"/>
        <v>872515.14999999991</v>
      </c>
      <c r="AE261">
        <f t="shared" ca="1" si="121"/>
        <v>1417207.15</v>
      </c>
      <c r="AF261">
        <f t="shared" ca="1" si="122"/>
        <v>1885868.75</v>
      </c>
      <c r="AG261">
        <f t="shared" ca="1" si="123"/>
        <v>2755144.4</v>
      </c>
      <c r="AH261">
        <f t="shared" ca="1" si="124"/>
        <v>2856437.1999999997</v>
      </c>
      <c r="AI261">
        <f t="shared" ca="1" si="125"/>
        <v>3072324.6999999997</v>
      </c>
      <c r="AJ261">
        <f t="shared" ca="1" si="126"/>
        <v>3596285.8</v>
      </c>
      <c r="AK261">
        <f t="shared" ca="1" si="127"/>
        <v>3930274.4499999997</v>
      </c>
      <c r="AL261">
        <f t="shared" ca="1" si="128"/>
        <v>3805127.15</v>
      </c>
      <c r="AM261">
        <f t="shared" ca="1" si="129"/>
        <v>3381957.25</v>
      </c>
      <c r="AN261">
        <f t="shared" ca="1" si="130"/>
        <v>2584646.9499999997</v>
      </c>
      <c r="AO261">
        <f t="shared" ca="1" si="131"/>
        <v>0</v>
      </c>
      <c r="AP261">
        <f t="shared" ca="1" si="132"/>
        <v>0</v>
      </c>
      <c r="AQ261">
        <f t="shared" ca="1" si="133"/>
        <v>0</v>
      </c>
      <c r="AR261">
        <f t="shared" ca="1" si="134"/>
        <v>0</v>
      </c>
      <c r="AS261">
        <f t="shared" ca="1" si="135"/>
        <v>0</v>
      </c>
      <c r="AT261">
        <f t="shared" ca="1" si="136"/>
        <v>0</v>
      </c>
      <c r="AU261">
        <f t="shared" ca="1" si="137"/>
        <v>0</v>
      </c>
      <c r="AV261">
        <f t="shared" ca="1" si="138"/>
        <v>0</v>
      </c>
      <c r="AW261">
        <f t="shared" ca="1" si="139"/>
        <v>30660299.999999996</v>
      </c>
      <c r="AX261">
        <f ca="1">('England+Wales COVID data'!$G$22*AC261/'England+Wales COVID data'!$D$22)</f>
        <v>13806.349999999999</v>
      </c>
      <c r="AY261">
        <f ca="1">('England+Wales COVID data'!$G$21*AD261/'England+Wales COVID data'!$D$21)</f>
        <v>13154.65</v>
      </c>
      <c r="AZ261">
        <f ca="1">('England+Wales COVID data'!$G$20*AE261/'England+Wales COVID data'!$D$20)</f>
        <v>12379.449999999999</v>
      </c>
      <c r="BA261">
        <f ca="1">('England+Wales COVID data'!$G$19*AF261/'England+Wales COVID data'!$D$19)</f>
        <v>8835.9500000000007</v>
      </c>
      <c r="BB261">
        <f ca="1">('England+Wales COVID data'!$G$18*AG261/'England+Wales COVID data'!$D$18)</f>
        <v>6117.0499999999993</v>
      </c>
      <c r="BC261">
        <f ca="1">('England+Wales COVID data'!$G$17*AH261/'England+Wales COVID data'!$D$17)</f>
        <v>3663.2</v>
      </c>
      <c r="BD261">
        <f ca="1">('England+Wales COVID data'!$G$16*AI261/'England+Wales COVID data'!$D$16)</f>
        <v>2598.2499999999995</v>
      </c>
      <c r="BE261">
        <f ca="1">('England+Wales COVID data'!$G$15*AJ261/'England+Wales COVID data'!$D$15)</f>
        <v>1789.8</v>
      </c>
      <c r="BF261">
        <f ca="1">('England+Wales COVID data'!$G$14*AK261/'England+Wales COVID data'!$D$14)</f>
        <v>1047.8499999999999</v>
      </c>
      <c r="BG261">
        <f ca="1">('England+Wales COVID data'!$G$13*AL261/'England+Wales COVID data'!$D$13)</f>
        <v>573.79999999999995</v>
      </c>
      <c r="BH261">
        <f ca="1">('England+Wales COVID data'!$G$12*AM261/'England+Wales COVID data'!$D$12)</f>
        <v>307.8</v>
      </c>
      <c r="BI261">
        <f ca="1">('England+Wales COVID data'!$G$11*AN261/'England+Wales COVID data'!$D$11)</f>
        <v>114.62580628167697</v>
      </c>
      <c r="BJ261">
        <f ca="1">('England+Wales COVID data'!$G$10*AO261/'England+Wales COVID data'!$D$10)</f>
        <v>0</v>
      </c>
      <c r="BK261">
        <f ca="1">('England+Wales COVID data'!$G$9*AP261/'England+Wales COVID data'!$D$9)</f>
        <v>0</v>
      </c>
      <c r="BL261">
        <f ca="1">('England+Wales COVID data'!$G$8*AQ261/'England+Wales COVID data'!$D$8)</f>
        <v>0</v>
      </c>
      <c r="BM261">
        <f ca="1">('England+Wales COVID data'!$G$7*AR261/'England+Wales COVID data'!$D$7)</f>
        <v>0</v>
      </c>
      <c r="BN261">
        <f ca="1">('England+Wales COVID data'!$G$6*AS261/'England+Wales COVID data'!$D$6)</f>
        <v>0</v>
      </c>
      <c r="BO261">
        <f ca="1">('England+Wales COVID data'!$G$5*AT261/'England+Wales COVID data'!$D$5)</f>
        <v>0</v>
      </c>
      <c r="BP261">
        <f ca="1">('England+Wales COVID data'!$G$4*AU261/'England+Wales COVID data'!$D$4)</f>
        <v>0</v>
      </c>
      <c r="BQ261">
        <f ca="1">('England+Wales COVID data'!$G$3*AV261/'England+Wales COVID data'!$D$3)</f>
        <v>0</v>
      </c>
      <c r="BR261">
        <f t="shared" ca="1" si="140"/>
        <v>64388.775806281679</v>
      </c>
      <c r="BS261">
        <f>100*AB261/'England+Wales COVID data'!$D$23</f>
        <v>59.923057130115566</v>
      </c>
      <c r="BT261">
        <f ca="1">100*BR261/'England+Wales COVID data'!$G$23</f>
        <v>94.62258377363284</v>
      </c>
    </row>
    <row r="262" spans="4:72" x14ac:dyDescent="0.4">
      <c r="D262" s="7">
        <f t="shared" si="141"/>
        <v>44432</v>
      </c>
      <c r="E262" s="1">
        <v>259</v>
      </c>
      <c r="F262" s="1">
        <f t="shared" si="142"/>
        <v>150000</v>
      </c>
      <c r="G262">
        <f>SUM($F$3:F261)</f>
        <v>35574000</v>
      </c>
      <c r="H262">
        <f>MIN(G262,'England+Wales COVID data'!$D$22)</f>
        <v>528959</v>
      </c>
      <c r="I262">
        <f>MIN(G262-SUM(H262),'England+Wales COVID data'!$D$21)</f>
        <v>918437</v>
      </c>
      <c r="J262">
        <f>MIN($G262-SUM($H262:I262),'England+Wales COVID data'!$D$20)</f>
        <v>1491797</v>
      </c>
      <c r="K262">
        <f>MIN($G262-SUM($H262:J262),'England+Wales COVID data'!$D$19)</f>
        <v>1985125</v>
      </c>
      <c r="L262">
        <f>MIN($G262-SUM($H262:K262),'England+Wales COVID data'!$D$18)</f>
        <v>2900152</v>
      </c>
      <c r="M262">
        <f>MIN($G262-SUM($H262:L262),'England+Wales COVID data'!$D$17)</f>
        <v>3006776</v>
      </c>
      <c r="N262">
        <f>MIN($G262-SUM($H262:M262),'England+Wales COVID data'!$D$16)</f>
        <v>3234026</v>
      </c>
      <c r="O262">
        <f>MIN($G262-SUM($H262:N262),'England+Wales COVID data'!$D$15)</f>
        <v>3785564</v>
      </c>
      <c r="P262">
        <f>MIN($G262-SUM($H262:O262),'England+Wales COVID data'!$D$14)</f>
        <v>4137131</v>
      </c>
      <c r="Q262">
        <f>MIN($G262-SUM($H262:P262),'England+Wales COVID data'!$D$13)</f>
        <v>4005397</v>
      </c>
      <c r="R262">
        <f>MIN($G262-SUM($H262:Q262),'England+Wales COVID data'!$D$12)</f>
        <v>3559955</v>
      </c>
      <c r="S262">
        <f>MIN($G262-SUM($H262:R262),'England+Wales COVID data'!$D$11)</f>
        <v>3900901</v>
      </c>
      <c r="T262">
        <f>MIN($G262-SUM($H262:S262),'England+Wales COVID data'!$D$10)</f>
        <v>2119780</v>
      </c>
      <c r="U262">
        <f>MIN($G262-SUM($H262:T262),'England+Wales COVID data'!$D$9)</f>
        <v>0</v>
      </c>
      <c r="V262">
        <f>MIN($G262-SUM($H262:U262),'England+Wales COVID data'!$D$8)</f>
        <v>0</v>
      </c>
      <c r="W262">
        <f>MIN($G262-SUM($H262:V262),'England+Wales COVID data'!$D$7)</f>
        <v>0</v>
      </c>
      <c r="X262">
        <f>MIN($G262-SUM($H262:W262),'England+Wales COVID data'!$D$6)</f>
        <v>0</v>
      </c>
      <c r="Y262">
        <f>MIN($G262-SUM($H262:X262),'England+Wales COVID data'!$D$5)</f>
        <v>0</v>
      </c>
      <c r="Z262">
        <f>MIN($G262-SUM($H262:Y262),'England+Wales COVID data'!$D$4)</f>
        <v>0</v>
      </c>
      <c r="AA262">
        <f>MIN($G262-SUM($H262:Z262),'England+Wales COVID data'!$D$3)</f>
        <v>0</v>
      </c>
      <c r="AB262">
        <f t="shared" si="118"/>
        <v>35574000</v>
      </c>
      <c r="AC262">
        <f t="shared" ca="1" si="119"/>
        <v>502511.05</v>
      </c>
      <c r="AD262">
        <f t="shared" ca="1" si="120"/>
        <v>872515.14999999991</v>
      </c>
      <c r="AE262">
        <f t="shared" ca="1" si="121"/>
        <v>1417207.15</v>
      </c>
      <c r="AF262">
        <f t="shared" ca="1" si="122"/>
        <v>1885868.75</v>
      </c>
      <c r="AG262">
        <f t="shared" ca="1" si="123"/>
        <v>2755144.4</v>
      </c>
      <c r="AH262">
        <f t="shared" ca="1" si="124"/>
        <v>2856437.1999999997</v>
      </c>
      <c r="AI262">
        <f t="shared" ca="1" si="125"/>
        <v>3072324.6999999997</v>
      </c>
      <c r="AJ262">
        <f t="shared" ca="1" si="126"/>
        <v>3596285.8</v>
      </c>
      <c r="AK262">
        <f t="shared" ca="1" si="127"/>
        <v>3930274.4499999997</v>
      </c>
      <c r="AL262">
        <f t="shared" ca="1" si="128"/>
        <v>3805127.15</v>
      </c>
      <c r="AM262">
        <f t="shared" ca="1" si="129"/>
        <v>3381957.25</v>
      </c>
      <c r="AN262">
        <f t="shared" ca="1" si="130"/>
        <v>2727146.9499999997</v>
      </c>
      <c r="AO262">
        <f t="shared" ca="1" si="131"/>
        <v>0</v>
      </c>
      <c r="AP262">
        <f t="shared" ca="1" si="132"/>
        <v>0</v>
      </c>
      <c r="AQ262">
        <f t="shared" ca="1" si="133"/>
        <v>0</v>
      </c>
      <c r="AR262">
        <f t="shared" ca="1" si="134"/>
        <v>0</v>
      </c>
      <c r="AS262">
        <f t="shared" ca="1" si="135"/>
        <v>0</v>
      </c>
      <c r="AT262">
        <f t="shared" ca="1" si="136"/>
        <v>0</v>
      </c>
      <c r="AU262">
        <f t="shared" ca="1" si="137"/>
        <v>0</v>
      </c>
      <c r="AV262">
        <f t="shared" ca="1" si="138"/>
        <v>0</v>
      </c>
      <c r="AW262">
        <f t="shared" ca="1" si="139"/>
        <v>30802799.999999996</v>
      </c>
      <c r="AX262">
        <f ca="1">('England+Wales COVID data'!$G$22*AC262/'England+Wales COVID data'!$D$22)</f>
        <v>13806.349999999999</v>
      </c>
      <c r="AY262">
        <f ca="1">('England+Wales COVID data'!$G$21*AD262/'England+Wales COVID data'!$D$21)</f>
        <v>13154.65</v>
      </c>
      <c r="AZ262">
        <f ca="1">('England+Wales COVID data'!$G$20*AE262/'England+Wales COVID data'!$D$20)</f>
        <v>12379.449999999999</v>
      </c>
      <c r="BA262">
        <f ca="1">('England+Wales COVID data'!$G$19*AF262/'England+Wales COVID data'!$D$19)</f>
        <v>8835.9500000000007</v>
      </c>
      <c r="BB262">
        <f ca="1">('England+Wales COVID data'!$G$18*AG262/'England+Wales COVID data'!$D$18)</f>
        <v>6117.0499999999993</v>
      </c>
      <c r="BC262">
        <f ca="1">('England+Wales COVID data'!$G$17*AH262/'England+Wales COVID data'!$D$17)</f>
        <v>3663.2</v>
      </c>
      <c r="BD262">
        <f ca="1">('England+Wales COVID data'!$G$16*AI262/'England+Wales COVID data'!$D$16)</f>
        <v>2598.2499999999995</v>
      </c>
      <c r="BE262">
        <f ca="1">('England+Wales COVID data'!$G$15*AJ262/'England+Wales COVID data'!$D$15)</f>
        <v>1789.8</v>
      </c>
      <c r="BF262">
        <f ca="1">('England+Wales COVID data'!$G$14*AK262/'England+Wales COVID data'!$D$14)</f>
        <v>1047.8499999999999</v>
      </c>
      <c r="BG262">
        <f ca="1">('England+Wales COVID data'!$G$13*AL262/'England+Wales COVID data'!$D$13)</f>
        <v>573.79999999999995</v>
      </c>
      <c r="BH262">
        <f ca="1">('England+Wales COVID data'!$G$12*AM262/'England+Wales COVID data'!$D$12)</f>
        <v>307.8</v>
      </c>
      <c r="BI262">
        <f ca="1">('England+Wales COVID data'!$G$11*AN262/'England+Wales COVID data'!$D$11)</f>
        <v>120.94550011651154</v>
      </c>
      <c r="BJ262">
        <f ca="1">('England+Wales COVID data'!$G$10*AO262/'England+Wales COVID data'!$D$10)</f>
        <v>0</v>
      </c>
      <c r="BK262">
        <f ca="1">('England+Wales COVID data'!$G$9*AP262/'England+Wales COVID data'!$D$9)</f>
        <v>0</v>
      </c>
      <c r="BL262">
        <f ca="1">('England+Wales COVID data'!$G$8*AQ262/'England+Wales COVID data'!$D$8)</f>
        <v>0</v>
      </c>
      <c r="BM262">
        <f ca="1">('England+Wales COVID data'!$G$7*AR262/'England+Wales COVID data'!$D$7)</f>
        <v>0</v>
      </c>
      <c r="BN262">
        <f ca="1">('England+Wales COVID data'!$G$6*AS262/'England+Wales COVID data'!$D$6)</f>
        <v>0</v>
      </c>
      <c r="BO262">
        <f ca="1">('England+Wales COVID data'!$G$5*AT262/'England+Wales COVID data'!$D$5)</f>
        <v>0</v>
      </c>
      <c r="BP262">
        <f ca="1">('England+Wales COVID data'!$G$4*AU262/'England+Wales COVID data'!$D$4)</f>
        <v>0</v>
      </c>
      <c r="BQ262">
        <f ca="1">('England+Wales COVID data'!$G$3*AV262/'England+Wales COVID data'!$D$3)</f>
        <v>0</v>
      </c>
      <c r="BR262">
        <f t="shared" ca="1" si="140"/>
        <v>64395.095500116513</v>
      </c>
      <c r="BS262">
        <f>100*AB262/'England+Wales COVID data'!$D$23</f>
        <v>60.176796362543222</v>
      </c>
      <c r="BT262">
        <f ca="1">100*BR262/'England+Wales COVID data'!$G$23</f>
        <v>94.631870885428697</v>
      </c>
    </row>
    <row r="263" spans="4:72" x14ac:dyDescent="0.4">
      <c r="D263" s="7">
        <f t="shared" si="141"/>
        <v>44433</v>
      </c>
      <c r="E263" s="1">
        <v>260</v>
      </c>
      <c r="F263" s="1">
        <f t="shared" si="142"/>
        <v>150000</v>
      </c>
      <c r="G263">
        <f>SUM($F$3:F262)</f>
        <v>35724000</v>
      </c>
      <c r="H263">
        <f>MIN(G263,'England+Wales COVID data'!$D$22)</f>
        <v>528959</v>
      </c>
      <c r="I263">
        <f>MIN(G263-SUM(H263),'England+Wales COVID data'!$D$21)</f>
        <v>918437</v>
      </c>
      <c r="J263">
        <f>MIN($G263-SUM($H263:I263),'England+Wales COVID data'!$D$20)</f>
        <v>1491797</v>
      </c>
      <c r="K263">
        <f>MIN($G263-SUM($H263:J263),'England+Wales COVID data'!$D$19)</f>
        <v>1985125</v>
      </c>
      <c r="L263">
        <f>MIN($G263-SUM($H263:K263),'England+Wales COVID data'!$D$18)</f>
        <v>2900152</v>
      </c>
      <c r="M263">
        <f>MIN($G263-SUM($H263:L263),'England+Wales COVID data'!$D$17)</f>
        <v>3006776</v>
      </c>
      <c r="N263">
        <f>MIN($G263-SUM($H263:M263),'England+Wales COVID data'!$D$16)</f>
        <v>3234026</v>
      </c>
      <c r="O263">
        <f>MIN($G263-SUM($H263:N263),'England+Wales COVID data'!$D$15)</f>
        <v>3785564</v>
      </c>
      <c r="P263">
        <f>MIN($G263-SUM($H263:O263),'England+Wales COVID data'!$D$14)</f>
        <v>4137131</v>
      </c>
      <c r="Q263">
        <f>MIN($G263-SUM($H263:P263),'England+Wales COVID data'!$D$13)</f>
        <v>4005397</v>
      </c>
      <c r="R263">
        <f>MIN($G263-SUM($H263:Q263),'England+Wales COVID data'!$D$12)</f>
        <v>3559955</v>
      </c>
      <c r="S263">
        <f>MIN($G263-SUM($H263:R263),'England+Wales COVID data'!$D$11)</f>
        <v>3900901</v>
      </c>
      <c r="T263">
        <f>MIN($G263-SUM($H263:S263),'England+Wales COVID data'!$D$10)</f>
        <v>2269780</v>
      </c>
      <c r="U263">
        <f>MIN($G263-SUM($H263:T263),'England+Wales COVID data'!$D$9)</f>
        <v>0</v>
      </c>
      <c r="V263">
        <f>MIN($G263-SUM($H263:U263),'England+Wales COVID data'!$D$8)</f>
        <v>0</v>
      </c>
      <c r="W263">
        <f>MIN($G263-SUM($H263:V263),'England+Wales COVID data'!$D$7)</f>
        <v>0</v>
      </c>
      <c r="X263">
        <f>MIN($G263-SUM($H263:W263),'England+Wales COVID data'!$D$6)</f>
        <v>0</v>
      </c>
      <c r="Y263">
        <f>MIN($G263-SUM($H263:X263),'England+Wales COVID data'!$D$5)</f>
        <v>0</v>
      </c>
      <c r="Z263">
        <f>MIN($G263-SUM($H263:Y263),'England+Wales COVID data'!$D$4)</f>
        <v>0</v>
      </c>
      <c r="AA263">
        <f>MIN($G263-SUM($H263:Z263),'England+Wales COVID data'!$D$3)</f>
        <v>0</v>
      </c>
      <c r="AB263">
        <f t="shared" si="118"/>
        <v>35724000</v>
      </c>
      <c r="AC263">
        <f t="shared" ca="1" si="119"/>
        <v>502511.05</v>
      </c>
      <c r="AD263">
        <f t="shared" ca="1" si="120"/>
        <v>872515.14999999991</v>
      </c>
      <c r="AE263">
        <f t="shared" ca="1" si="121"/>
        <v>1417207.15</v>
      </c>
      <c r="AF263">
        <f t="shared" ca="1" si="122"/>
        <v>1885868.75</v>
      </c>
      <c r="AG263">
        <f t="shared" ca="1" si="123"/>
        <v>2755144.4</v>
      </c>
      <c r="AH263">
        <f t="shared" ca="1" si="124"/>
        <v>2856437.1999999997</v>
      </c>
      <c r="AI263">
        <f t="shared" ca="1" si="125"/>
        <v>3072324.6999999997</v>
      </c>
      <c r="AJ263">
        <f t="shared" ca="1" si="126"/>
        <v>3596285.8</v>
      </c>
      <c r="AK263">
        <f t="shared" ca="1" si="127"/>
        <v>3930274.4499999997</v>
      </c>
      <c r="AL263">
        <f t="shared" ca="1" si="128"/>
        <v>3805127.15</v>
      </c>
      <c r="AM263">
        <f t="shared" ca="1" si="129"/>
        <v>3381957.25</v>
      </c>
      <c r="AN263">
        <f t="shared" ca="1" si="130"/>
        <v>2869646.9499999997</v>
      </c>
      <c r="AO263">
        <f t="shared" ca="1" si="131"/>
        <v>0</v>
      </c>
      <c r="AP263">
        <f t="shared" ca="1" si="132"/>
        <v>0</v>
      </c>
      <c r="AQ263">
        <f t="shared" ca="1" si="133"/>
        <v>0</v>
      </c>
      <c r="AR263">
        <f t="shared" ca="1" si="134"/>
        <v>0</v>
      </c>
      <c r="AS263">
        <f t="shared" ca="1" si="135"/>
        <v>0</v>
      </c>
      <c r="AT263">
        <f t="shared" ca="1" si="136"/>
        <v>0</v>
      </c>
      <c r="AU263">
        <f t="shared" ca="1" si="137"/>
        <v>0</v>
      </c>
      <c r="AV263">
        <f t="shared" ca="1" si="138"/>
        <v>0</v>
      </c>
      <c r="AW263">
        <f t="shared" ca="1" si="139"/>
        <v>30945299.999999996</v>
      </c>
      <c r="AX263">
        <f ca="1">('England+Wales COVID data'!$G$22*AC263/'England+Wales COVID data'!$D$22)</f>
        <v>13806.349999999999</v>
      </c>
      <c r="AY263">
        <f ca="1">('England+Wales COVID data'!$G$21*AD263/'England+Wales COVID data'!$D$21)</f>
        <v>13154.65</v>
      </c>
      <c r="AZ263">
        <f ca="1">('England+Wales COVID data'!$G$20*AE263/'England+Wales COVID data'!$D$20)</f>
        <v>12379.449999999999</v>
      </c>
      <c r="BA263">
        <f ca="1">('England+Wales COVID data'!$G$19*AF263/'England+Wales COVID data'!$D$19)</f>
        <v>8835.9500000000007</v>
      </c>
      <c r="BB263">
        <f ca="1">('England+Wales COVID data'!$G$18*AG263/'England+Wales COVID data'!$D$18)</f>
        <v>6117.0499999999993</v>
      </c>
      <c r="BC263">
        <f ca="1">('England+Wales COVID data'!$G$17*AH263/'England+Wales COVID data'!$D$17)</f>
        <v>3663.2</v>
      </c>
      <c r="BD263">
        <f ca="1">('England+Wales COVID data'!$G$16*AI263/'England+Wales COVID data'!$D$16)</f>
        <v>2598.2499999999995</v>
      </c>
      <c r="BE263">
        <f ca="1">('England+Wales COVID data'!$G$15*AJ263/'England+Wales COVID data'!$D$15)</f>
        <v>1789.8</v>
      </c>
      <c r="BF263">
        <f ca="1">('England+Wales COVID data'!$G$14*AK263/'England+Wales COVID data'!$D$14)</f>
        <v>1047.8499999999999</v>
      </c>
      <c r="BG263">
        <f ca="1">('England+Wales COVID data'!$G$13*AL263/'England+Wales COVID data'!$D$13)</f>
        <v>573.79999999999995</v>
      </c>
      <c r="BH263">
        <f ca="1">('England+Wales COVID data'!$G$12*AM263/'England+Wales COVID data'!$D$12)</f>
        <v>307.8</v>
      </c>
      <c r="BI263">
        <f ca="1">('England+Wales COVID data'!$G$11*AN263/'England+Wales COVID data'!$D$11)</f>
        <v>127.26519395134611</v>
      </c>
      <c r="BJ263">
        <f ca="1">('England+Wales COVID data'!$G$10*AO263/'England+Wales COVID data'!$D$10)</f>
        <v>0</v>
      </c>
      <c r="BK263">
        <f ca="1">('England+Wales COVID data'!$G$9*AP263/'England+Wales COVID data'!$D$9)</f>
        <v>0</v>
      </c>
      <c r="BL263">
        <f ca="1">('England+Wales COVID data'!$G$8*AQ263/'England+Wales COVID data'!$D$8)</f>
        <v>0</v>
      </c>
      <c r="BM263">
        <f ca="1">('England+Wales COVID data'!$G$7*AR263/'England+Wales COVID data'!$D$7)</f>
        <v>0</v>
      </c>
      <c r="BN263">
        <f ca="1">('England+Wales COVID data'!$G$6*AS263/'England+Wales COVID data'!$D$6)</f>
        <v>0</v>
      </c>
      <c r="BO263">
        <f ca="1">('England+Wales COVID data'!$G$5*AT263/'England+Wales COVID data'!$D$5)</f>
        <v>0</v>
      </c>
      <c r="BP263">
        <f ca="1">('England+Wales COVID data'!$G$4*AU263/'England+Wales COVID data'!$D$4)</f>
        <v>0</v>
      </c>
      <c r="BQ263">
        <f ca="1">('England+Wales COVID data'!$G$3*AV263/'England+Wales COVID data'!$D$3)</f>
        <v>0</v>
      </c>
      <c r="BR263">
        <f t="shared" ca="1" si="140"/>
        <v>64401.415193951347</v>
      </c>
      <c r="BS263">
        <f>100*AB263/'England+Wales COVID data'!$D$23</f>
        <v>60.430535594970884</v>
      </c>
      <c r="BT263">
        <f ca="1">100*BR263/'England+Wales COVID data'!$G$23</f>
        <v>94.641157997224525</v>
      </c>
    </row>
    <row r="264" spans="4:72" x14ac:dyDescent="0.4">
      <c r="D264" s="7">
        <f t="shared" si="141"/>
        <v>44434</v>
      </c>
      <c r="E264" s="1">
        <v>261</v>
      </c>
      <c r="F264" s="1">
        <f t="shared" si="142"/>
        <v>150000</v>
      </c>
      <c r="G264">
        <f>SUM($F$3:F263)</f>
        <v>35874000</v>
      </c>
      <c r="H264">
        <f>MIN(G264,'England+Wales COVID data'!$D$22)</f>
        <v>528959</v>
      </c>
      <c r="I264">
        <f>MIN(G264-SUM(H264),'England+Wales COVID data'!$D$21)</f>
        <v>918437</v>
      </c>
      <c r="J264">
        <f>MIN($G264-SUM($H264:I264),'England+Wales COVID data'!$D$20)</f>
        <v>1491797</v>
      </c>
      <c r="K264">
        <f>MIN($G264-SUM($H264:J264),'England+Wales COVID data'!$D$19)</f>
        <v>1985125</v>
      </c>
      <c r="L264">
        <f>MIN($G264-SUM($H264:K264),'England+Wales COVID data'!$D$18)</f>
        <v>2900152</v>
      </c>
      <c r="M264">
        <f>MIN($G264-SUM($H264:L264),'England+Wales COVID data'!$D$17)</f>
        <v>3006776</v>
      </c>
      <c r="N264">
        <f>MIN($G264-SUM($H264:M264),'England+Wales COVID data'!$D$16)</f>
        <v>3234026</v>
      </c>
      <c r="O264">
        <f>MIN($G264-SUM($H264:N264),'England+Wales COVID data'!$D$15)</f>
        <v>3785564</v>
      </c>
      <c r="P264">
        <f>MIN($G264-SUM($H264:O264),'England+Wales COVID data'!$D$14)</f>
        <v>4137131</v>
      </c>
      <c r="Q264">
        <f>MIN($G264-SUM($H264:P264),'England+Wales COVID data'!$D$13)</f>
        <v>4005397</v>
      </c>
      <c r="R264">
        <f>MIN($G264-SUM($H264:Q264),'England+Wales COVID data'!$D$12)</f>
        <v>3559955</v>
      </c>
      <c r="S264">
        <f>MIN($G264-SUM($H264:R264),'England+Wales COVID data'!$D$11)</f>
        <v>3900901</v>
      </c>
      <c r="T264">
        <f>MIN($G264-SUM($H264:S264),'England+Wales COVID data'!$D$10)</f>
        <v>2419780</v>
      </c>
      <c r="U264">
        <f>MIN($G264-SUM($H264:T264),'England+Wales COVID data'!$D$9)</f>
        <v>0</v>
      </c>
      <c r="V264">
        <f>MIN($G264-SUM($H264:U264),'England+Wales COVID data'!$D$8)</f>
        <v>0</v>
      </c>
      <c r="W264">
        <f>MIN($G264-SUM($H264:V264),'England+Wales COVID data'!$D$7)</f>
        <v>0</v>
      </c>
      <c r="X264">
        <f>MIN($G264-SUM($H264:W264),'England+Wales COVID data'!$D$6)</f>
        <v>0</v>
      </c>
      <c r="Y264">
        <f>MIN($G264-SUM($H264:X264),'England+Wales COVID data'!$D$5)</f>
        <v>0</v>
      </c>
      <c r="Z264">
        <f>MIN($G264-SUM($H264:Y264),'England+Wales COVID data'!$D$4)</f>
        <v>0</v>
      </c>
      <c r="AA264">
        <f>MIN($G264-SUM($H264:Z264),'England+Wales COVID data'!$D$3)</f>
        <v>0</v>
      </c>
      <c r="AB264">
        <f t="shared" si="118"/>
        <v>35874000</v>
      </c>
      <c r="AC264">
        <f t="shared" ca="1" si="119"/>
        <v>502511.05</v>
      </c>
      <c r="AD264">
        <f t="shared" ca="1" si="120"/>
        <v>872515.14999999991</v>
      </c>
      <c r="AE264">
        <f t="shared" ca="1" si="121"/>
        <v>1417207.15</v>
      </c>
      <c r="AF264">
        <f t="shared" ca="1" si="122"/>
        <v>1885868.75</v>
      </c>
      <c r="AG264">
        <f t="shared" ca="1" si="123"/>
        <v>2755144.4</v>
      </c>
      <c r="AH264">
        <f t="shared" ca="1" si="124"/>
        <v>2856437.1999999997</v>
      </c>
      <c r="AI264">
        <f t="shared" ca="1" si="125"/>
        <v>3072324.6999999997</v>
      </c>
      <c r="AJ264">
        <f t="shared" ca="1" si="126"/>
        <v>3596285.8</v>
      </c>
      <c r="AK264">
        <f t="shared" ca="1" si="127"/>
        <v>3930274.4499999997</v>
      </c>
      <c r="AL264">
        <f t="shared" ca="1" si="128"/>
        <v>3805127.15</v>
      </c>
      <c r="AM264">
        <f t="shared" ca="1" si="129"/>
        <v>3381957.25</v>
      </c>
      <c r="AN264">
        <f t="shared" ca="1" si="130"/>
        <v>3012146.9499999997</v>
      </c>
      <c r="AO264">
        <f t="shared" ca="1" si="131"/>
        <v>0</v>
      </c>
      <c r="AP264">
        <f t="shared" ca="1" si="132"/>
        <v>0</v>
      </c>
      <c r="AQ264">
        <f t="shared" ca="1" si="133"/>
        <v>0</v>
      </c>
      <c r="AR264">
        <f t="shared" ca="1" si="134"/>
        <v>0</v>
      </c>
      <c r="AS264">
        <f t="shared" ca="1" si="135"/>
        <v>0</v>
      </c>
      <c r="AT264">
        <f t="shared" ca="1" si="136"/>
        <v>0</v>
      </c>
      <c r="AU264">
        <f t="shared" ca="1" si="137"/>
        <v>0</v>
      </c>
      <c r="AV264">
        <f t="shared" ca="1" si="138"/>
        <v>0</v>
      </c>
      <c r="AW264">
        <f t="shared" ca="1" si="139"/>
        <v>31087799.999999996</v>
      </c>
      <c r="AX264">
        <f ca="1">('England+Wales COVID data'!$G$22*AC264/'England+Wales COVID data'!$D$22)</f>
        <v>13806.349999999999</v>
      </c>
      <c r="AY264">
        <f ca="1">('England+Wales COVID data'!$G$21*AD264/'England+Wales COVID data'!$D$21)</f>
        <v>13154.65</v>
      </c>
      <c r="AZ264">
        <f ca="1">('England+Wales COVID data'!$G$20*AE264/'England+Wales COVID data'!$D$20)</f>
        <v>12379.449999999999</v>
      </c>
      <c r="BA264">
        <f ca="1">('England+Wales COVID data'!$G$19*AF264/'England+Wales COVID data'!$D$19)</f>
        <v>8835.9500000000007</v>
      </c>
      <c r="BB264">
        <f ca="1">('England+Wales COVID data'!$G$18*AG264/'England+Wales COVID data'!$D$18)</f>
        <v>6117.0499999999993</v>
      </c>
      <c r="BC264">
        <f ca="1">('England+Wales COVID data'!$G$17*AH264/'England+Wales COVID data'!$D$17)</f>
        <v>3663.2</v>
      </c>
      <c r="BD264">
        <f ca="1">('England+Wales COVID data'!$G$16*AI264/'England+Wales COVID data'!$D$16)</f>
        <v>2598.2499999999995</v>
      </c>
      <c r="BE264">
        <f ca="1">('England+Wales COVID data'!$G$15*AJ264/'England+Wales COVID data'!$D$15)</f>
        <v>1789.8</v>
      </c>
      <c r="BF264">
        <f ca="1">('England+Wales COVID data'!$G$14*AK264/'England+Wales COVID data'!$D$14)</f>
        <v>1047.8499999999999</v>
      </c>
      <c r="BG264">
        <f ca="1">('England+Wales COVID data'!$G$13*AL264/'England+Wales COVID data'!$D$13)</f>
        <v>573.79999999999995</v>
      </c>
      <c r="BH264">
        <f ca="1">('England+Wales COVID data'!$G$12*AM264/'England+Wales COVID data'!$D$12)</f>
        <v>307.8</v>
      </c>
      <c r="BI264">
        <f ca="1">('England+Wales COVID data'!$G$11*AN264/'England+Wales COVID data'!$D$11)</f>
        <v>133.58488778618067</v>
      </c>
      <c r="BJ264">
        <f ca="1">('England+Wales COVID data'!$G$10*AO264/'England+Wales COVID data'!$D$10)</f>
        <v>0</v>
      </c>
      <c r="BK264">
        <f ca="1">('England+Wales COVID data'!$G$9*AP264/'England+Wales COVID data'!$D$9)</f>
        <v>0</v>
      </c>
      <c r="BL264">
        <f ca="1">('England+Wales COVID data'!$G$8*AQ264/'England+Wales COVID data'!$D$8)</f>
        <v>0</v>
      </c>
      <c r="BM264">
        <f ca="1">('England+Wales COVID data'!$G$7*AR264/'England+Wales COVID data'!$D$7)</f>
        <v>0</v>
      </c>
      <c r="BN264">
        <f ca="1">('England+Wales COVID data'!$G$6*AS264/'England+Wales COVID data'!$D$6)</f>
        <v>0</v>
      </c>
      <c r="BO264">
        <f ca="1">('England+Wales COVID data'!$G$5*AT264/'England+Wales COVID data'!$D$5)</f>
        <v>0</v>
      </c>
      <c r="BP264">
        <f ca="1">('England+Wales COVID data'!$G$4*AU264/'England+Wales COVID data'!$D$4)</f>
        <v>0</v>
      </c>
      <c r="BQ264">
        <f ca="1">('England+Wales COVID data'!$G$3*AV264/'England+Wales COVID data'!$D$3)</f>
        <v>0</v>
      </c>
      <c r="BR264">
        <f t="shared" ca="1" si="140"/>
        <v>64407.73488778618</v>
      </c>
      <c r="BS264">
        <f>100*AB264/'England+Wales COVID data'!$D$23</f>
        <v>60.684274827398539</v>
      </c>
      <c r="BT264">
        <f ca="1">100*BR264/'England+Wales COVID data'!$G$23</f>
        <v>94.650445109020367</v>
      </c>
    </row>
    <row r="265" spans="4:72" x14ac:dyDescent="0.4">
      <c r="D265" s="7">
        <f t="shared" si="141"/>
        <v>44435</v>
      </c>
      <c r="E265" s="1">
        <v>262</v>
      </c>
      <c r="F265" s="1">
        <f t="shared" si="142"/>
        <v>150000</v>
      </c>
      <c r="G265">
        <f>SUM($F$3:F264)</f>
        <v>36024000</v>
      </c>
      <c r="H265">
        <f>MIN(G265,'England+Wales COVID data'!$D$22)</f>
        <v>528959</v>
      </c>
      <c r="I265">
        <f>MIN(G265-SUM(H265),'England+Wales COVID data'!$D$21)</f>
        <v>918437</v>
      </c>
      <c r="J265">
        <f>MIN($G265-SUM($H265:I265),'England+Wales COVID data'!$D$20)</f>
        <v>1491797</v>
      </c>
      <c r="K265">
        <f>MIN($G265-SUM($H265:J265),'England+Wales COVID data'!$D$19)</f>
        <v>1985125</v>
      </c>
      <c r="L265">
        <f>MIN($G265-SUM($H265:K265),'England+Wales COVID data'!$D$18)</f>
        <v>2900152</v>
      </c>
      <c r="M265">
        <f>MIN($G265-SUM($H265:L265),'England+Wales COVID data'!$D$17)</f>
        <v>3006776</v>
      </c>
      <c r="N265">
        <f>MIN($G265-SUM($H265:M265),'England+Wales COVID data'!$D$16)</f>
        <v>3234026</v>
      </c>
      <c r="O265">
        <f>MIN($G265-SUM($H265:N265),'England+Wales COVID data'!$D$15)</f>
        <v>3785564</v>
      </c>
      <c r="P265">
        <f>MIN($G265-SUM($H265:O265),'England+Wales COVID data'!$D$14)</f>
        <v>4137131</v>
      </c>
      <c r="Q265">
        <f>MIN($G265-SUM($H265:P265),'England+Wales COVID data'!$D$13)</f>
        <v>4005397</v>
      </c>
      <c r="R265">
        <f>MIN($G265-SUM($H265:Q265),'England+Wales COVID data'!$D$12)</f>
        <v>3559955</v>
      </c>
      <c r="S265">
        <f>MIN($G265-SUM($H265:R265),'England+Wales COVID data'!$D$11)</f>
        <v>3900901</v>
      </c>
      <c r="T265">
        <f>MIN($G265-SUM($H265:S265),'England+Wales COVID data'!$D$10)</f>
        <v>2569780</v>
      </c>
      <c r="U265">
        <f>MIN($G265-SUM($H265:T265),'England+Wales COVID data'!$D$9)</f>
        <v>0</v>
      </c>
      <c r="V265">
        <f>MIN($G265-SUM($H265:U265),'England+Wales COVID data'!$D$8)</f>
        <v>0</v>
      </c>
      <c r="W265">
        <f>MIN($G265-SUM($H265:V265),'England+Wales COVID data'!$D$7)</f>
        <v>0</v>
      </c>
      <c r="X265">
        <f>MIN($G265-SUM($H265:W265),'England+Wales COVID data'!$D$6)</f>
        <v>0</v>
      </c>
      <c r="Y265">
        <f>MIN($G265-SUM($H265:X265),'England+Wales COVID data'!$D$5)</f>
        <v>0</v>
      </c>
      <c r="Z265">
        <f>MIN($G265-SUM($H265:Y265),'England+Wales COVID data'!$D$4)</f>
        <v>0</v>
      </c>
      <c r="AA265">
        <f>MIN($G265-SUM($H265:Z265),'England+Wales COVID data'!$D$3)</f>
        <v>0</v>
      </c>
      <c r="AB265">
        <f t="shared" si="118"/>
        <v>36024000</v>
      </c>
      <c r="AC265">
        <f t="shared" ca="1" si="119"/>
        <v>502511.05</v>
      </c>
      <c r="AD265">
        <f t="shared" ca="1" si="120"/>
        <v>872515.14999999991</v>
      </c>
      <c r="AE265">
        <f t="shared" ca="1" si="121"/>
        <v>1417207.15</v>
      </c>
      <c r="AF265">
        <f t="shared" ca="1" si="122"/>
        <v>1885868.75</v>
      </c>
      <c r="AG265">
        <f t="shared" ca="1" si="123"/>
        <v>2755144.4</v>
      </c>
      <c r="AH265">
        <f t="shared" ca="1" si="124"/>
        <v>2856437.1999999997</v>
      </c>
      <c r="AI265">
        <f t="shared" ca="1" si="125"/>
        <v>3072324.6999999997</v>
      </c>
      <c r="AJ265">
        <f t="shared" ca="1" si="126"/>
        <v>3596285.8</v>
      </c>
      <c r="AK265">
        <f t="shared" ca="1" si="127"/>
        <v>3930274.4499999997</v>
      </c>
      <c r="AL265">
        <f t="shared" ca="1" si="128"/>
        <v>3805127.15</v>
      </c>
      <c r="AM265">
        <f t="shared" ca="1" si="129"/>
        <v>3381957.25</v>
      </c>
      <c r="AN265">
        <f t="shared" ca="1" si="130"/>
        <v>3154646.9499999997</v>
      </c>
      <c r="AO265">
        <f t="shared" ca="1" si="131"/>
        <v>0</v>
      </c>
      <c r="AP265">
        <f t="shared" ca="1" si="132"/>
        <v>0</v>
      </c>
      <c r="AQ265">
        <f t="shared" ca="1" si="133"/>
        <v>0</v>
      </c>
      <c r="AR265">
        <f t="shared" ca="1" si="134"/>
        <v>0</v>
      </c>
      <c r="AS265">
        <f t="shared" ca="1" si="135"/>
        <v>0</v>
      </c>
      <c r="AT265">
        <f t="shared" ca="1" si="136"/>
        <v>0</v>
      </c>
      <c r="AU265">
        <f t="shared" ca="1" si="137"/>
        <v>0</v>
      </c>
      <c r="AV265">
        <f t="shared" ca="1" si="138"/>
        <v>0</v>
      </c>
      <c r="AW265">
        <f t="shared" ca="1" si="139"/>
        <v>31230299.999999996</v>
      </c>
      <c r="AX265">
        <f ca="1">('England+Wales COVID data'!$G$22*AC265/'England+Wales COVID data'!$D$22)</f>
        <v>13806.349999999999</v>
      </c>
      <c r="AY265">
        <f ca="1">('England+Wales COVID data'!$G$21*AD265/'England+Wales COVID data'!$D$21)</f>
        <v>13154.65</v>
      </c>
      <c r="AZ265">
        <f ca="1">('England+Wales COVID data'!$G$20*AE265/'England+Wales COVID data'!$D$20)</f>
        <v>12379.449999999999</v>
      </c>
      <c r="BA265">
        <f ca="1">('England+Wales COVID data'!$G$19*AF265/'England+Wales COVID data'!$D$19)</f>
        <v>8835.9500000000007</v>
      </c>
      <c r="BB265">
        <f ca="1">('England+Wales COVID data'!$G$18*AG265/'England+Wales COVID data'!$D$18)</f>
        <v>6117.0499999999993</v>
      </c>
      <c r="BC265">
        <f ca="1">('England+Wales COVID data'!$G$17*AH265/'England+Wales COVID data'!$D$17)</f>
        <v>3663.2</v>
      </c>
      <c r="BD265">
        <f ca="1">('England+Wales COVID data'!$G$16*AI265/'England+Wales COVID data'!$D$16)</f>
        <v>2598.2499999999995</v>
      </c>
      <c r="BE265">
        <f ca="1">('England+Wales COVID data'!$G$15*AJ265/'England+Wales COVID data'!$D$15)</f>
        <v>1789.8</v>
      </c>
      <c r="BF265">
        <f ca="1">('England+Wales COVID data'!$G$14*AK265/'England+Wales COVID data'!$D$14)</f>
        <v>1047.8499999999999</v>
      </c>
      <c r="BG265">
        <f ca="1">('England+Wales COVID data'!$G$13*AL265/'England+Wales COVID data'!$D$13)</f>
        <v>573.79999999999995</v>
      </c>
      <c r="BH265">
        <f ca="1">('England+Wales COVID data'!$G$12*AM265/'England+Wales COVID data'!$D$12)</f>
        <v>307.8</v>
      </c>
      <c r="BI265">
        <f ca="1">('England+Wales COVID data'!$G$11*AN265/'England+Wales COVID data'!$D$11)</f>
        <v>139.90458162101521</v>
      </c>
      <c r="BJ265">
        <f ca="1">('England+Wales COVID data'!$G$10*AO265/'England+Wales COVID data'!$D$10)</f>
        <v>0</v>
      </c>
      <c r="BK265">
        <f ca="1">('England+Wales COVID data'!$G$9*AP265/'England+Wales COVID data'!$D$9)</f>
        <v>0</v>
      </c>
      <c r="BL265">
        <f ca="1">('England+Wales COVID data'!$G$8*AQ265/'England+Wales COVID data'!$D$8)</f>
        <v>0</v>
      </c>
      <c r="BM265">
        <f ca="1">('England+Wales COVID data'!$G$7*AR265/'England+Wales COVID data'!$D$7)</f>
        <v>0</v>
      </c>
      <c r="BN265">
        <f ca="1">('England+Wales COVID data'!$G$6*AS265/'England+Wales COVID data'!$D$6)</f>
        <v>0</v>
      </c>
      <c r="BO265">
        <f ca="1">('England+Wales COVID data'!$G$5*AT265/'England+Wales COVID data'!$D$5)</f>
        <v>0</v>
      </c>
      <c r="BP265">
        <f ca="1">('England+Wales COVID data'!$G$4*AU265/'England+Wales COVID data'!$D$4)</f>
        <v>0</v>
      </c>
      <c r="BQ265">
        <f ca="1">('England+Wales COVID data'!$G$3*AV265/'England+Wales COVID data'!$D$3)</f>
        <v>0</v>
      </c>
      <c r="BR265">
        <f t="shared" ca="1" si="140"/>
        <v>64414.054581621014</v>
      </c>
      <c r="BS265">
        <f>100*AB265/'England+Wales COVID data'!$D$23</f>
        <v>60.938014059826195</v>
      </c>
      <c r="BT265">
        <f ca="1">100*BR265/'England+Wales COVID data'!$G$23</f>
        <v>94.65973222081621</v>
      </c>
    </row>
    <row r="266" spans="4:72" x14ac:dyDescent="0.4">
      <c r="D266" s="7">
        <f t="shared" si="141"/>
        <v>44436</v>
      </c>
      <c r="E266" s="1">
        <v>263</v>
      </c>
      <c r="F266" s="1">
        <f t="shared" si="142"/>
        <v>150000</v>
      </c>
      <c r="G266">
        <f>SUM($F$3:F265)</f>
        <v>36174000</v>
      </c>
      <c r="H266">
        <f>MIN(G266,'England+Wales COVID data'!$D$22)</f>
        <v>528959</v>
      </c>
      <c r="I266">
        <f>MIN(G266-SUM(H266),'England+Wales COVID data'!$D$21)</f>
        <v>918437</v>
      </c>
      <c r="J266">
        <f>MIN($G266-SUM($H266:I266),'England+Wales COVID data'!$D$20)</f>
        <v>1491797</v>
      </c>
      <c r="K266">
        <f>MIN($G266-SUM($H266:J266),'England+Wales COVID data'!$D$19)</f>
        <v>1985125</v>
      </c>
      <c r="L266">
        <f>MIN($G266-SUM($H266:K266),'England+Wales COVID data'!$D$18)</f>
        <v>2900152</v>
      </c>
      <c r="M266">
        <f>MIN($G266-SUM($H266:L266),'England+Wales COVID data'!$D$17)</f>
        <v>3006776</v>
      </c>
      <c r="N266">
        <f>MIN($G266-SUM($H266:M266),'England+Wales COVID data'!$D$16)</f>
        <v>3234026</v>
      </c>
      <c r="O266">
        <f>MIN($G266-SUM($H266:N266),'England+Wales COVID data'!$D$15)</f>
        <v>3785564</v>
      </c>
      <c r="P266">
        <f>MIN($G266-SUM($H266:O266),'England+Wales COVID data'!$D$14)</f>
        <v>4137131</v>
      </c>
      <c r="Q266">
        <f>MIN($G266-SUM($H266:P266),'England+Wales COVID data'!$D$13)</f>
        <v>4005397</v>
      </c>
      <c r="R266">
        <f>MIN($G266-SUM($H266:Q266),'England+Wales COVID data'!$D$12)</f>
        <v>3559955</v>
      </c>
      <c r="S266">
        <f>MIN($G266-SUM($H266:R266),'England+Wales COVID data'!$D$11)</f>
        <v>3900901</v>
      </c>
      <c r="T266">
        <f>MIN($G266-SUM($H266:S266),'England+Wales COVID data'!$D$10)</f>
        <v>2719780</v>
      </c>
      <c r="U266">
        <f>MIN($G266-SUM($H266:T266),'England+Wales COVID data'!$D$9)</f>
        <v>0</v>
      </c>
      <c r="V266">
        <f>MIN($G266-SUM($H266:U266),'England+Wales COVID data'!$D$8)</f>
        <v>0</v>
      </c>
      <c r="W266">
        <f>MIN($G266-SUM($H266:V266),'England+Wales COVID data'!$D$7)</f>
        <v>0</v>
      </c>
      <c r="X266">
        <f>MIN($G266-SUM($H266:W266),'England+Wales COVID data'!$D$6)</f>
        <v>0</v>
      </c>
      <c r="Y266">
        <f>MIN($G266-SUM($H266:X266),'England+Wales COVID data'!$D$5)</f>
        <v>0</v>
      </c>
      <c r="Z266">
        <f>MIN($G266-SUM($H266:Y266),'England+Wales COVID data'!$D$4)</f>
        <v>0</v>
      </c>
      <c r="AA266">
        <f>MIN($G266-SUM($H266:Z266),'England+Wales COVID data'!$D$3)</f>
        <v>0</v>
      </c>
      <c r="AB266">
        <f t="shared" si="118"/>
        <v>36174000</v>
      </c>
      <c r="AC266">
        <f t="shared" ca="1" si="119"/>
        <v>502511.05</v>
      </c>
      <c r="AD266">
        <f t="shared" ca="1" si="120"/>
        <v>872515.14999999991</v>
      </c>
      <c r="AE266">
        <f t="shared" ca="1" si="121"/>
        <v>1417207.15</v>
      </c>
      <c r="AF266">
        <f t="shared" ca="1" si="122"/>
        <v>1885868.75</v>
      </c>
      <c r="AG266">
        <f t="shared" ca="1" si="123"/>
        <v>2755144.4</v>
      </c>
      <c r="AH266">
        <f t="shared" ca="1" si="124"/>
        <v>2856437.1999999997</v>
      </c>
      <c r="AI266">
        <f t="shared" ca="1" si="125"/>
        <v>3072324.6999999997</v>
      </c>
      <c r="AJ266">
        <f t="shared" ca="1" si="126"/>
        <v>3596285.8</v>
      </c>
      <c r="AK266">
        <f t="shared" ca="1" si="127"/>
        <v>3930274.4499999997</v>
      </c>
      <c r="AL266">
        <f t="shared" ca="1" si="128"/>
        <v>3805127.15</v>
      </c>
      <c r="AM266">
        <f t="shared" ca="1" si="129"/>
        <v>3381957.25</v>
      </c>
      <c r="AN266">
        <f t="shared" ca="1" si="130"/>
        <v>3297146.9499999997</v>
      </c>
      <c r="AO266">
        <f t="shared" ca="1" si="131"/>
        <v>0</v>
      </c>
      <c r="AP266">
        <f t="shared" ca="1" si="132"/>
        <v>0</v>
      </c>
      <c r="AQ266">
        <f t="shared" ca="1" si="133"/>
        <v>0</v>
      </c>
      <c r="AR266">
        <f t="shared" ca="1" si="134"/>
        <v>0</v>
      </c>
      <c r="AS266">
        <f t="shared" ca="1" si="135"/>
        <v>0</v>
      </c>
      <c r="AT266">
        <f t="shared" ca="1" si="136"/>
        <v>0</v>
      </c>
      <c r="AU266">
        <f t="shared" ca="1" si="137"/>
        <v>0</v>
      </c>
      <c r="AV266">
        <f t="shared" ca="1" si="138"/>
        <v>0</v>
      </c>
      <c r="AW266">
        <f t="shared" ca="1" si="139"/>
        <v>31372799.999999996</v>
      </c>
      <c r="AX266">
        <f ca="1">('England+Wales COVID data'!$G$22*AC266/'England+Wales COVID data'!$D$22)</f>
        <v>13806.349999999999</v>
      </c>
      <c r="AY266">
        <f ca="1">('England+Wales COVID data'!$G$21*AD266/'England+Wales COVID data'!$D$21)</f>
        <v>13154.65</v>
      </c>
      <c r="AZ266">
        <f ca="1">('England+Wales COVID data'!$G$20*AE266/'England+Wales COVID data'!$D$20)</f>
        <v>12379.449999999999</v>
      </c>
      <c r="BA266">
        <f ca="1">('England+Wales COVID data'!$G$19*AF266/'England+Wales COVID data'!$D$19)</f>
        <v>8835.9500000000007</v>
      </c>
      <c r="BB266">
        <f ca="1">('England+Wales COVID data'!$G$18*AG266/'England+Wales COVID data'!$D$18)</f>
        <v>6117.0499999999993</v>
      </c>
      <c r="BC266">
        <f ca="1">('England+Wales COVID data'!$G$17*AH266/'England+Wales COVID data'!$D$17)</f>
        <v>3663.2</v>
      </c>
      <c r="BD266">
        <f ca="1">('England+Wales COVID data'!$G$16*AI266/'England+Wales COVID data'!$D$16)</f>
        <v>2598.2499999999995</v>
      </c>
      <c r="BE266">
        <f ca="1">('England+Wales COVID data'!$G$15*AJ266/'England+Wales COVID data'!$D$15)</f>
        <v>1789.8</v>
      </c>
      <c r="BF266">
        <f ca="1">('England+Wales COVID data'!$G$14*AK266/'England+Wales COVID data'!$D$14)</f>
        <v>1047.8499999999999</v>
      </c>
      <c r="BG266">
        <f ca="1">('England+Wales COVID data'!$G$13*AL266/'England+Wales COVID data'!$D$13)</f>
        <v>573.79999999999995</v>
      </c>
      <c r="BH266">
        <f ca="1">('England+Wales COVID data'!$G$12*AM266/'England+Wales COVID data'!$D$12)</f>
        <v>307.8</v>
      </c>
      <c r="BI266">
        <f ca="1">('England+Wales COVID data'!$G$11*AN266/'England+Wales COVID data'!$D$11)</f>
        <v>146.22427545584978</v>
      </c>
      <c r="BJ266">
        <f ca="1">('England+Wales COVID data'!$G$10*AO266/'England+Wales COVID data'!$D$10)</f>
        <v>0</v>
      </c>
      <c r="BK266">
        <f ca="1">('England+Wales COVID data'!$G$9*AP266/'England+Wales COVID data'!$D$9)</f>
        <v>0</v>
      </c>
      <c r="BL266">
        <f ca="1">('England+Wales COVID data'!$G$8*AQ266/'England+Wales COVID data'!$D$8)</f>
        <v>0</v>
      </c>
      <c r="BM266">
        <f ca="1">('England+Wales COVID data'!$G$7*AR266/'England+Wales COVID data'!$D$7)</f>
        <v>0</v>
      </c>
      <c r="BN266">
        <f ca="1">('England+Wales COVID data'!$G$6*AS266/'England+Wales COVID data'!$D$6)</f>
        <v>0</v>
      </c>
      <c r="BO266">
        <f ca="1">('England+Wales COVID data'!$G$5*AT266/'England+Wales COVID data'!$D$5)</f>
        <v>0</v>
      </c>
      <c r="BP266">
        <f ca="1">('England+Wales COVID data'!$G$4*AU266/'England+Wales COVID data'!$D$4)</f>
        <v>0</v>
      </c>
      <c r="BQ266">
        <f ca="1">('England+Wales COVID data'!$G$3*AV266/'England+Wales COVID data'!$D$3)</f>
        <v>0</v>
      </c>
      <c r="BR266">
        <f t="shared" ca="1" si="140"/>
        <v>64420.374275455848</v>
      </c>
      <c r="BS266">
        <f>100*AB266/'England+Wales COVID data'!$D$23</f>
        <v>61.191753292253857</v>
      </c>
      <c r="BT266">
        <f ca="1">100*BR266/'England+Wales COVID data'!$G$23</f>
        <v>94.669019332612052</v>
      </c>
    </row>
    <row r="267" spans="4:72" x14ac:dyDescent="0.4">
      <c r="D267" s="7">
        <f t="shared" si="141"/>
        <v>44437</v>
      </c>
      <c r="E267" s="1">
        <v>264</v>
      </c>
      <c r="F267" s="1">
        <f t="shared" si="142"/>
        <v>150000</v>
      </c>
      <c r="G267">
        <f>SUM($F$3:F266)</f>
        <v>36324000</v>
      </c>
      <c r="H267">
        <f>MIN(G267,'England+Wales COVID data'!$D$22)</f>
        <v>528959</v>
      </c>
      <c r="I267">
        <f>MIN(G267-SUM(H267),'England+Wales COVID data'!$D$21)</f>
        <v>918437</v>
      </c>
      <c r="J267">
        <f>MIN($G267-SUM($H267:I267),'England+Wales COVID data'!$D$20)</f>
        <v>1491797</v>
      </c>
      <c r="K267">
        <f>MIN($G267-SUM($H267:J267),'England+Wales COVID data'!$D$19)</f>
        <v>1985125</v>
      </c>
      <c r="L267">
        <f>MIN($G267-SUM($H267:K267),'England+Wales COVID data'!$D$18)</f>
        <v>2900152</v>
      </c>
      <c r="M267">
        <f>MIN($G267-SUM($H267:L267),'England+Wales COVID data'!$D$17)</f>
        <v>3006776</v>
      </c>
      <c r="N267">
        <f>MIN($G267-SUM($H267:M267),'England+Wales COVID data'!$D$16)</f>
        <v>3234026</v>
      </c>
      <c r="O267">
        <f>MIN($G267-SUM($H267:N267),'England+Wales COVID data'!$D$15)</f>
        <v>3785564</v>
      </c>
      <c r="P267">
        <f>MIN($G267-SUM($H267:O267),'England+Wales COVID data'!$D$14)</f>
        <v>4137131</v>
      </c>
      <c r="Q267">
        <f>MIN($G267-SUM($H267:P267),'England+Wales COVID data'!$D$13)</f>
        <v>4005397</v>
      </c>
      <c r="R267">
        <f>MIN($G267-SUM($H267:Q267),'England+Wales COVID data'!$D$12)</f>
        <v>3559955</v>
      </c>
      <c r="S267">
        <f>MIN($G267-SUM($H267:R267),'England+Wales COVID data'!$D$11)</f>
        <v>3900901</v>
      </c>
      <c r="T267">
        <f>MIN($G267-SUM($H267:S267),'England+Wales COVID data'!$D$10)</f>
        <v>2869780</v>
      </c>
      <c r="U267">
        <f>MIN($G267-SUM($H267:T267),'England+Wales COVID data'!$D$9)</f>
        <v>0</v>
      </c>
      <c r="V267">
        <f>MIN($G267-SUM($H267:U267),'England+Wales COVID data'!$D$8)</f>
        <v>0</v>
      </c>
      <c r="W267">
        <f>MIN($G267-SUM($H267:V267),'England+Wales COVID data'!$D$7)</f>
        <v>0</v>
      </c>
      <c r="X267">
        <f>MIN($G267-SUM($H267:W267),'England+Wales COVID data'!$D$6)</f>
        <v>0</v>
      </c>
      <c r="Y267">
        <f>MIN($G267-SUM($H267:X267),'England+Wales COVID data'!$D$5)</f>
        <v>0</v>
      </c>
      <c r="Z267">
        <f>MIN($G267-SUM($H267:Y267),'England+Wales COVID data'!$D$4)</f>
        <v>0</v>
      </c>
      <c r="AA267">
        <f>MIN($G267-SUM($H267:Z267),'England+Wales COVID data'!$D$3)</f>
        <v>0</v>
      </c>
      <c r="AB267">
        <f t="shared" si="118"/>
        <v>36324000</v>
      </c>
      <c r="AC267">
        <f t="shared" ca="1" si="119"/>
        <v>502511.05</v>
      </c>
      <c r="AD267">
        <f t="shared" ca="1" si="120"/>
        <v>872515.14999999991</v>
      </c>
      <c r="AE267">
        <f t="shared" ca="1" si="121"/>
        <v>1417207.15</v>
      </c>
      <c r="AF267">
        <f t="shared" ca="1" si="122"/>
        <v>1885868.75</v>
      </c>
      <c r="AG267">
        <f t="shared" ca="1" si="123"/>
        <v>2755144.4</v>
      </c>
      <c r="AH267">
        <f t="shared" ca="1" si="124"/>
        <v>2856437.1999999997</v>
      </c>
      <c r="AI267">
        <f t="shared" ca="1" si="125"/>
        <v>3072324.6999999997</v>
      </c>
      <c r="AJ267">
        <f t="shared" ca="1" si="126"/>
        <v>3596285.8</v>
      </c>
      <c r="AK267">
        <f t="shared" ca="1" si="127"/>
        <v>3930274.4499999997</v>
      </c>
      <c r="AL267">
        <f t="shared" ca="1" si="128"/>
        <v>3805127.15</v>
      </c>
      <c r="AM267">
        <f t="shared" ca="1" si="129"/>
        <v>3381957.25</v>
      </c>
      <c r="AN267">
        <f t="shared" ca="1" si="130"/>
        <v>3439646.9499999997</v>
      </c>
      <c r="AO267">
        <f t="shared" ca="1" si="131"/>
        <v>0</v>
      </c>
      <c r="AP267">
        <f t="shared" ca="1" si="132"/>
        <v>0</v>
      </c>
      <c r="AQ267">
        <f t="shared" ca="1" si="133"/>
        <v>0</v>
      </c>
      <c r="AR267">
        <f t="shared" ca="1" si="134"/>
        <v>0</v>
      </c>
      <c r="AS267">
        <f t="shared" ca="1" si="135"/>
        <v>0</v>
      </c>
      <c r="AT267">
        <f t="shared" ca="1" si="136"/>
        <v>0</v>
      </c>
      <c r="AU267">
        <f t="shared" ca="1" si="137"/>
        <v>0</v>
      </c>
      <c r="AV267">
        <f t="shared" ca="1" si="138"/>
        <v>0</v>
      </c>
      <c r="AW267">
        <f t="shared" ca="1" si="139"/>
        <v>31515299.999999996</v>
      </c>
      <c r="AX267">
        <f ca="1">('England+Wales COVID data'!$G$22*AC267/'England+Wales COVID data'!$D$22)</f>
        <v>13806.349999999999</v>
      </c>
      <c r="AY267">
        <f ca="1">('England+Wales COVID data'!$G$21*AD267/'England+Wales COVID data'!$D$21)</f>
        <v>13154.65</v>
      </c>
      <c r="AZ267">
        <f ca="1">('England+Wales COVID data'!$G$20*AE267/'England+Wales COVID data'!$D$20)</f>
        <v>12379.449999999999</v>
      </c>
      <c r="BA267">
        <f ca="1">('England+Wales COVID data'!$G$19*AF267/'England+Wales COVID data'!$D$19)</f>
        <v>8835.9500000000007</v>
      </c>
      <c r="BB267">
        <f ca="1">('England+Wales COVID data'!$G$18*AG267/'England+Wales COVID data'!$D$18)</f>
        <v>6117.0499999999993</v>
      </c>
      <c r="BC267">
        <f ca="1">('England+Wales COVID data'!$G$17*AH267/'England+Wales COVID data'!$D$17)</f>
        <v>3663.2</v>
      </c>
      <c r="BD267">
        <f ca="1">('England+Wales COVID data'!$G$16*AI267/'England+Wales COVID data'!$D$16)</f>
        <v>2598.2499999999995</v>
      </c>
      <c r="BE267">
        <f ca="1">('England+Wales COVID data'!$G$15*AJ267/'England+Wales COVID data'!$D$15)</f>
        <v>1789.8</v>
      </c>
      <c r="BF267">
        <f ca="1">('England+Wales COVID data'!$G$14*AK267/'England+Wales COVID data'!$D$14)</f>
        <v>1047.8499999999999</v>
      </c>
      <c r="BG267">
        <f ca="1">('England+Wales COVID data'!$G$13*AL267/'England+Wales COVID data'!$D$13)</f>
        <v>573.79999999999995</v>
      </c>
      <c r="BH267">
        <f ca="1">('England+Wales COVID data'!$G$12*AM267/'England+Wales COVID data'!$D$12)</f>
        <v>307.8</v>
      </c>
      <c r="BI267">
        <f ca="1">('England+Wales COVID data'!$G$11*AN267/'England+Wales COVID data'!$D$11)</f>
        <v>152.54396929068434</v>
      </c>
      <c r="BJ267">
        <f ca="1">('England+Wales COVID data'!$G$10*AO267/'England+Wales COVID data'!$D$10)</f>
        <v>0</v>
      </c>
      <c r="BK267">
        <f ca="1">('England+Wales COVID data'!$G$9*AP267/'England+Wales COVID data'!$D$9)</f>
        <v>0</v>
      </c>
      <c r="BL267">
        <f ca="1">('England+Wales COVID data'!$G$8*AQ267/'England+Wales COVID data'!$D$8)</f>
        <v>0</v>
      </c>
      <c r="BM267">
        <f ca="1">('England+Wales COVID data'!$G$7*AR267/'England+Wales COVID data'!$D$7)</f>
        <v>0</v>
      </c>
      <c r="BN267">
        <f ca="1">('England+Wales COVID data'!$G$6*AS267/'England+Wales COVID data'!$D$6)</f>
        <v>0</v>
      </c>
      <c r="BO267">
        <f ca="1">('England+Wales COVID data'!$G$5*AT267/'England+Wales COVID data'!$D$5)</f>
        <v>0</v>
      </c>
      <c r="BP267">
        <f ca="1">('England+Wales COVID data'!$G$4*AU267/'England+Wales COVID data'!$D$4)</f>
        <v>0</v>
      </c>
      <c r="BQ267">
        <f ca="1">('England+Wales COVID data'!$G$3*AV267/'England+Wales COVID data'!$D$3)</f>
        <v>0</v>
      </c>
      <c r="BR267">
        <f t="shared" ca="1" si="140"/>
        <v>64426.693969290689</v>
      </c>
      <c r="BS267">
        <f>100*AB267/'England+Wales COVID data'!$D$23</f>
        <v>61.445492524681512</v>
      </c>
      <c r="BT267">
        <f ca="1">100*BR267/'England+Wales COVID data'!$G$23</f>
        <v>94.678306444407895</v>
      </c>
    </row>
    <row r="268" spans="4:72" x14ac:dyDescent="0.4">
      <c r="D268" s="7">
        <f t="shared" si="141"/>
        <v>44438</v>
      </c>
      <c r="E268" s="1">
        <v>265</v>
      </c>
      <c r="F268" s="1">
        <f t="shared" si="142"/>
        <v>150000</v>
      </c>
      <c r="G268">
        <f>SUM($F$3:F267)</f>
        <v>36474000</v>
      </c>
      <c r="H268">
        <f>MIN(G268,'England+Wales COVID data'!$D$22)</f>
        <v>528959</v>
      </c>
      <c r="I268">
        <f>MIN(G268-SUM(H268),'England+Wales COVID data'!$D$21)</f>
        <v>918437</v>
      </c>
      <c r="J268">
        <f>MIN($G268-SUM($H268:I268),'England+Wales COVID data'!$D$20)</f>
        <v>1491797</v>
      </c>
      <c r="K268">
        <f>MIN($G268-SUM($H268:J268),'England+Wales COVID data'!$D$19)</f>
        <v>1985125</v>
      </c>
      <c r="L268">
        <f>MIN($G268-SUM($H268:K268),'England+Wales COVID data'!$D$18)</f>
        <v>2900152</v>
      </c>
      <c r="M268">
        <f>MIN($G268-SUM($H268:L268),'England+Wales COVID data'!$D$17)</f>
        <v>3006776</v>
      </c>
      <c r="N268">
        <f>MIN($G268-SUM($H268:M268),'England+Wales COVID data'!$D$16)</f>
        <v>3234026</v>
      </c>
      <c r="O268">
        <f>MIN($G268-SUM($H268:N268),'England+Wales COVID data'!$D$15)</f>
        <v>3785564</v>
      </c>
      <c r="P268">
        <f>MIN($G268-SUM($H268:O268),'England+Wales COVID data'!$D$14)</f>
        <v>4137131</v>
      </c>
      <c r="Q268">
        <f>MIN($G268-SUM($H268:P268),'England+Wales COVID data'!$D$13)</f>
        <v>4005397</v>
      </c>
      <c r="R268">
        <f>MIN($G268-SUM($H268:Q268),'England+Wales COVID data'!$D$12)</f>
        <v>3559955</v>
      </c>
      <c r="S268">
        <f>MIN($G268-SUM($H268:R268),'England+Wales COVID data'!$D$11)</f>
        <v>3900901</v>
      </c>
      <c r="T268">
        <f>MIN($G268-SUM($H268:S268),'England+Wales COVID data'!$D$10)</f>
        <v>3019780</v>
      </c>
      <c r="U268">
        <f>MIN($G268-SUM($H268:T268),'England+Wales COVID data'!$D$9)</f>
        <v>0</v>
      </c>
      <c r="V268">
        <f>MIN($G268-SUM($H268:U268),'England+Wales COVID data'!$D$8)</f>
        <v>0</v>
      </c>
      <c r="W268">
        <f>MIN($G268-SUM($H268:V268),'England+Wales COVID data'!$D$7)</f>
        <v>0</v>
      </c>
      <c r="X268">
        <f>MIN($G268-SUM($H268:W268),'England+Wales COVID data'!$D$6)</f>
        <v>0</v>
      </c>
      <c r="Y268">
        <f>MIN($G268-SUM($H268:X268),'England+Wales COVID data'!$D$5)</f>
        <v>0</v>
      </c>
      <c r="Z268">
        <f>MIN($G268-SUM($H268:Y268),'England+Wales COVID data'!$D$4)</f>
        <v>0</v>
      </c>
      <c r="AA268">
        <f>MIN($G268-SUM($H268:Z268),'England+Wales COVID data'!$D$3)</f>
        <v>0</v>
      </c>
      <c r="AB268">
        <f t="shared" si="118"/>
        <v>36474000</v>
      </c>
      <c r="AC268">
        <f t="shared" ca="1" si="119"/>
        <v>502511.05</v>
      </c>
      <c r="AD268">
        <f t="shared" ca="1" si="120"/>
        <v>872515.14999999991</v>
      </c>
      <c r="AE268">
        <f t="shared" ca="1" si="121"/>
        <v>1417207.15</v>
      </c>
      <c r="AF268">
        <f t="shared" ca="1" si="122"/>
        <v>1885868.75</v>
      </c>
      <c r="AG268">
        <f t="shared" ca="1" si="123"/>
        <v>2755144.4</v>
      </c>
      <c r="AH268">
        <f t="shared" ca="1" si="124"/>
        <v>2856437.1999999997</v>
      </c>
      <c r="AI268">
        <f t="shared" ca="1" si="125"/>
        <v>3072324.6999999997</v>
      </c>
      <c r="AJ268">
        <f t="shared" ca="1" si="126"/>
        <v>3596285.8</v>
      </c>
      <c r="AK268">
        <f t="shared" ca="1" si="127"/>
        <v>3930274.4499999997</v>
      </c>
      <c r="AL268">
        <f t="shared" ca="1" si="128"/>
        <v>3805127.15</v>
      </c>
      <c r="AM268">
        <f t="shared" ca="1" si="129"/>
        <v>3381957.25</v>
      </c>
      <c r="AN268">
        <f t="shared" ca="1" si="130"/>
        <v>3582146.9499999997</v>
      </c>
      <c r="AO268">
        <f t="shared" ca="1" si="131"/>
        <v>0</v>
      </c>
      <c r="AP268">
        <f t="shared" ca="1" si="132"/>
        <v>0</v>
      </c>
      <c r="AQ268">
        <f t="shared" ca="1" si="133"/>
        <v>0</v>
      </c>
      <c r="AR268">
        <f t="shared" ca="1" si="134"/>
        <v>0</v>
      </c>
      <c r="AS268">
        <f t="shared" ca="1" si="135"/>
        <v>0</v>
      </c>
      <c r="AT268">
        <f t="shared" ca="1" si="136"/>
        <v>0</v>
      </c>
      <c r="AU268">
        <f t="shared" ca="1" si="137"/>
        <v>0</v>
      </c>
      <c r="AV268">
        <f t="shared" ca="1" si="138"/>
        <v>0</v>
      </c>
      <c r="AW268">
        <f t="shared" ca="1" si="139"/>
        <v>31657799.999999996</v>
      </c>
      <c r="AX268">
        <f ca="1">('England+Wales COVID data'!$G$22*AC268/'England+Wales COVID data'!$D$22)</f>
        <v>13806.349999999999</v>
      </c>
      <c r="AY268">
        <f ca="1">('England+Wales COVID data'!$G$21*AD268/'England+Wales COVID data'!$D$21)</f>
        <v>13154.65</v>
      </c>
      <c r="AZ268">
        <f ca="1">('England+Wales COVID data'!$G$20*AE268/'England+Wales COVID data'!$D$20)</f>
        <v>12379.449999999999</v>
      </c>
      <c r="BA268">
        <f ca="1">('England+Wales COVID data'!$G$19*AF268/'England+Wales COVID data'!$D$19)</f>
        <v>8835.9500000000007</v>
      </c>
      <c r="BB268">
        <f ca="1">('England+Wales COVID data'!$G$18*AG268/'England+Wales COVID data'!$D$18)</f>
        <v>6117.0499999999993</v>
      </c>
      <c r="BC268">
        <f ca="1">('England+Wales COVID data'!$G$17*AH268/'England+Wales COVID data'!$D$17)</f>
        <v>3663.2</v>
      </c>
      <c r="BD268">
        <f ca="1">('England+Wales COVID data'!$G$16*AI268/'England+Wales COVID data'!$D$16)</f>
        <v>2598.2499999999995</v>
      </c>
      <c r="BE268">
        <f ca="1">('England+Wales COVID data'!$G$15*AJ268/'England+Wales COVID data'!$D$15)</f>
        <v>1789.8</v>
      </c>
      <c r="BF268">
        <f ca="1">('England+Wales COVID data'!$G$14*AK268/'England+Wales COVID data'!$D$14)</f>
        <v>1047.8499999999999</v>
      </c>
      <c r="BG268">
        <f ca="1">('England+Wales COVID data'!$G$13*AL268/'England+Wales COVID data'!$D$13)</f>
        <v>573.79999999999995</v>
      </c>
      <c r="BH268">
        <f ca="1">('England+Wales COVID data'!$G$12*AM268/'England+Wales COVID data'!$D$12)</f>
        <v>307.8</v>
      </c>
      <c r="BI268">
        <f ca="1">('England+Wales COVID data'!$G$11*AN268/'England+Wales COVID data'!$D$11)</f>
        <v>158.86366312551894</v>
      </c>
      <c r="BJ268">
        <f ca="1">('England+Wales COVID data'!$G$10*AO268/'England+Wales COVID data'!$D$10)</f>
        <v>0</v>
      </c>
      <c r="BK268">
        <f ca="1">('England+Wales COVID data'!$G$9*AP268/'England+Wales COVID data'!$D$9)</f>
        <v>0</v>
      </c>
      <c r="BL268">
        <f ca="1">('England+Wales COVID data'!$G$8*AQ268/'England+Wales COVID data'!$D$8)</f>
        <v>0</v>
      </c>
      <c r="BM268">
        <f ca="1">('England+Wales COVID data'!$G$7*AR268/'England+Wales COVID data'!$D$7)</f>
        <v>0</v>
      </c>
      <c r="BN268">
        <f ca="1">('England+Wales COVID data'!$G$6*AS268/'England+Wales COVID data'!$D$6)</f>
        <v>0</v>
      </c>
      <c r="BO268">
        <f ca="1">('England+Wales COVID data'!$G$5*AT268/'England+Wales COVID data'!$D$5)</f>
        <v>0</v>
      </c>
      <c r="BP268">
        <f ca="1">('England+Wales COVID data'!$G$4*AU268/'England+Wales COVID data'!$D$4)</f>
        <v>0</v>
      </c>
      <c r="BQ268">
        <f ca="1">('England+Wales COVID data'!$G$3*AV268/'England+Wales COVID data'!$D$3)</f>
        <v>0</v>
      </c>
      <c r="BR268">
        <f t="shared" ca="1" si="140"/>
        <v>64433.013663125523</v>
      </c>
      <c r="BS268">
        <f>100*AB268/'England+Wales COVID data'!$D$23</f>
        <v>61.699231757109168</v>
      </c>
      <c r="BT268">
        <f ca="1">100*BR268/'England+Wales COVID data'!$G$23</f>
        <v>94.687593556203737</v>
      </c>
    </row>
    <row r="269" spans="4:72" x14ac:dyDescent="0.4">
      <c r="D269" s="7">
        <f t="shared" si="141"/>
        <v>44439</v>
      </c>
      <c r="E269" s="1">
        <v>266</v>
      </c>
      <c r="F269" s="1">
        <f t="shared" si="142"/>
        <v>150000</v>
      </c>
      <c r="G269">
        <f>SUM($F$3:F268)</f>
        <v>36624000</v>
      </c>
      <c r="H269">
        <f>MIN(G269,'England+Wales COVID data'!$D$22)</f>
        <v>528959</v>
      </c>
      <c r="I269">
        <f>MIN(G269-SUM(H269),'England+Wales COVID data'!$D$21)</f>
        <v>918437</v>
      </c>
      <c r="J269">
        <f>MIN($G269-SUM($H269:I269),'England+Wales COVID data'!$D$20)</f>
        <v>1491797</v>
      </c>
      <c r="K269">
        <f>MIN($G269-SUM($H269:J269),'England+Wales COVID data'!$D$19)</f>
        <v>1985125</v>
      </c>
      <c r="L269">
        <f>MIN($G269-SUM($H269:K269),'England+Wales COVID data'!$D$18)</f>
        <v>2900152</v>
      </c>
      <c r="M269">
        <f>MIN($G269-SUM($H269:L269),'England+Wales COVID data'!$D$17)</f>
        <v>3006776</v>
      </c>
      <c r="N269">
        <f>MIN($G269-SUM($H269:M269),'England+Wales COVID data'!$D$16)</f>
        <v>3234026</v>
      </c>
      <c r="O269">
        <f>MIN($G269-SUM($H269:N269),'England+Wales COVID data'!$D$15)</f>
        <v>3785564</v>
      </c>
      <c r="P269">
        <f>MIN($G269-SUM($H269:O269),'England+Wales COVID data'!$D$14)</f>
        <v>4137131</v>
      </c>
      <c r="Q269">
        <f>MIN($G269-SUM($H269:P269),'England+Wales COVID data'!$D$13)</f>
        <v>4005397</v>
      </c>
      <c r="R269">
        <f>MIN($G269-SUM($H269:Q269),'England+Wales COVID data'!$D$12)</f>
        <v>3559955</v>
      </c>
      <c r="S269">
        <f>MIN($G269-SUM($H269:R269),'England+Wales COVID data'!$D$11)</f>
        <v>3900901</v>
      </c>
      <c r="T269">
        <f>MIN($G269-SUM($H269:S269),'England+Wales COVID data'!$D$10)</f>
        <v>3169780</v>
      </c>
      <c r="U269">
        <f>MIN($G269-SUM($H269:T269),'England+Wales COVID data'!$D$9)</f>
        <v>0</v>
      </c>
      <c r="V269">
        <f>MIN($G269-SUM($H269:U269),'England+Wales COVID data'!$D$8)</f>
        <v>0</v>
      </c>
      <c r="W269">
        <f>MIN($G269-SUM($H269:V269),'England+Wales COVID data'!$D$7)</f>
        <v>0</v>
      </c>
      <c r="X269">
        <f>MIN($G269-SUM($H269:W269),'England+Wales COVID data'!$D$6)</f>
        <v>0</v>
      </c>
      <c r="Y269">
        <f>MIN($G269-SUM($H269:X269),'England+Wales COVID data'!$D$5)</f>
        <v>0</v>
      </c>
      <c r="Z269">
        <f>MIN($G269-SUM($H269:Y269),'England+Wales COVID data'!$D$4)</f>
        <v>0</v>
      </c>
      <c r="AA269">
        <f>MIN($G269-SUM($H269:Z269),'England+Wales COVID data'!$D$3)</f>
        <v>0</v>
      </c>
      <c r="AB269">
        <f t="shared" si="118"/>
        <v>36624000</v>
      </c>
      <c r="AC269">
        <f t="shared" ca="1" si="119"/>
        <v>502511.05</v>
      </c>
      <c r="AD269">
        <f t="shared" ca="1" si="120"/>
        <v>872515.14999999991</v>
      </c>
      <c r="AE269">
        <f t="shared" ca="1" si="121"/>
        <v>1417207.15</v>
      </c>
      <c r="AF269">
        <f t="shared" ca="1" si="122"/>
        <v>1885868.75</v>
      </c>
      <c r="AG269">
        <f t="shared" ca="1" si="123"/>
        <v>2755144.4</v>
      </c>
      <c r="AH269">
        <f t="shared" ca="1" si="124"/>
        <v>2856437.1999999997</v>
      </c>
      <c r="AI269">
        <f t="shared" ca="1" si="125"/>
        <v>3072324.6999999997</v>
      </c>
      <c r="AJ269">
        <f t="shared" ca="1" si="126"/>
        <v>3596285.8</v>
      </c>
      <c r="AK269">
        <f t="shared" ca="1" si="127"/>
        <v>3930274.4499999997</v>
      </c>
      <c r="AL269">
        <f t="shared" ca="1" si="128"/>
        <v>3805127.15</v>
      </c>
      <c r="AM269">
        <f t="shared" ca="1" si="129"/>
        <v>3381957.25</v>
      </c>
      <c r="AN269">
        <f t="shared" ca="1" si="130"/>
        <v>3705855.9499999997</v>
      </c>
      <c r="AO269">
        <f t="shared" ca="1" si="131"/>
        <v>18791</v>
      </c>
      <c r="AP269">
        <f t="shared" ca="1" si="132"/>
        <v>0</v>
      </c>
      <c r="AQ269">
        <f t="shared" ca="1" si="133"/>
        <v>0</v>
      </c>
      <c r="AR269">
        <f t="shared" ca="1" si="134"/>
        <v>0</v>
      </c>
      <c r="AS269">
        <f t="shared" ca="1" si="135"/>
        <v>0</v>
      </c>
      <c r="AT269">
        <f t="shared" ca="1" si="136"/>
        <v>0</v>
      </c>
      <c r="AU269">
        <f t="shared" ca="1" si="137"/>
        <v>0</v>
      </c>
      <c r="AV269">
        <f t="shared" ca="1" si="138"/>
        <v>0</v>
      </c>
      <c r="AW269">
        <f t="shared" ca="1" si="139"/>
        <v>31800299.999999996</v>
      </c>
      <c r="AX269">
        <f ca="1">('England+Wales COVID data'!$G$22*AC269/'England+Wales COVID data'!$D$22)</f>
        <v>13806.349999999999</v>
      </c>
      <c r="AY269">
        <f ca="1">('England+Wales COVID data'!$G$21*AD269/'England+Wales COVID data'!$D$21)</f>
        <v>13154.65</v>
      </c>
      <c r="AZ269">
        <f ca="1">('England+Wales COVID data'!$G$20*AE269/'England+Wales COVID data'!$D$20)</f>
        <v>12379.449999999999</v>
      </c>
      <c r="BA269">
        <f ca="1">('England+Wales COVID data'!$G$19*AF269/'England+Wales COVID data'!$D$19)</f>
        <v>8835.9500000000007</v>
      </c>
      <c r="BB269">
        <f ca="1">('England+Wales COVID data'!$G$18*AG269/'England+Wales COVID data'!$D$18)</f>
        <v>6117.0499999999993</v>
      </c>
      <c r="BC269">
        <f ca="1">('England+Wales COVID data'!$G$17*AH269/'England+Wales COVID data'!$D$17)</f>
        <v>3663.2</v>
      </c>
      <c r="BD269">
        <f ca="1">('England+Wales COVID data'!$G$16*AI269/'England+Wales COVID data'!$D$16)</f>
        <v>2598.2499999999995</v>
      </c>
      <c r="BE269">
        <f ca="1">('England+Wales COVID data'!$G$15*AJ269/'England+Wales COVID data'!$D$15)</f>
        <v>1789.8</v>
      </c>
      <c r="BF269">
        <f ca="1">('England+Wales COVID data'!$G$14*AK269/'England+Wales COVID data'!$D$14)</f>
        <v>1047.8499999999999</v>
      </c>
      <c r="BG269">
        <f ca="1">('England+Wales COVID data'!$G$13*AL269/'England+Wales COVID data'!$D$13)</f>
        <v>573.79999999999995</v>
      </c>
      <c r="BH269">
        <f ca="1">('England+Wales COVID data'!$G$12*AM269/'England+Wales COVID data'!$D$12)</f>
        <v>307.8</v>
      </c>
      <c r="BI269">
        <f ca="1">('England+Wales COVID data'!$G$11*AN269/'England+Wales COVID data'!$D$11)</f>
        <v>164.34999999999997</v>
      </c>
      <c r="BJ269">
        <f ca="1">('England+Wales COVID data'!$G$10*AO269/'England+Wales COVID data'!$D$10)</f>
        <v>0.51986780783847208</v>
      </c>
      <c r="BK269">
        <f ca="1">('England+Wales COVID data'!$G$9*AP269/'England+Wales COVID data'!$D$9)</f>
        <v>0</v>
      </c>
      <c r="BL269">
        <f ca="1">('England+Wales COVID data'!$G$8*AQ269/'England+Wales COVID data'!$D$8)</f>
        <v>0</v>
      </c>
      <c r="BM269">
        <f ca="1">('England+Wales COVID data'!$G$7*AR269/'England+Wales COVID data'!$D$7)</f>
        <v>0</v>
      </c>
      <c r="BN269">
        <f ca="1">('England+Wales COVID data'!$G$6*AS269/'England+Wales COVID data'!$D$6)</f>
        <v>0</v>
      </c>
      <c r="BO269">
        <f ca="1">('England+Wales COVID data'!$G$5*AT269/'England+Wales COVID data'!$D$5)</f>
        <v>0</v>
      </c>
      <c r="BP269">
        <f ca="1">('England+Wales COVID data'!$G$4*AU269/'England+Wales COVID data'!$D$4)</f>
        <v>0</v>
      </c>
      <c r="BQ269">
        <f ca="1">('England+Wales COVID data'!$G$3*AV269/'England+Wales COVID data'!$D$3)</f>
        <v>0</v>
      </c>
      <c r="BR269">
        <f t="shared" ca="1" si="140"/>
        <v>64439.019867807838</v>
      </c>
      <c r="BS269">
        <f>100*AB269/'England+Wales COVID data'!$D$23</f>
        <v>61.952970989536823</v>
      </c>
      <c r="BT269">
        <f ca="1">100*BR269/'England+Wales COVID data'!$G$23</f>
        <v>94.696419979731715</v>
      </c>
    </row>
    <row r="270" spans="4:72" x14ac:dyDescent="0.4">
      <c r="D270" s="7">
        <f t="shared" si="141"/>
        <v>44440</v>
      </c>
      <c r="E270" s="1">
        <v>267</v>
      </c>
      <c r="F270" s="1">
        <f t="shared" si="142"/>
        <v>150000</v>
      </c>
      <c r="G270">
        <f>SUM($F$3:F269)</f>
        <v>36774000</v>
      </c>
      <c r="H270">
        <f>MIN(G270,'England+Wales COVID data'!$D$22)</f>
        <v>528959</v>
      </c>
      <c r="I270">
        <f>MIN(G270-SUM(H270),'England+Wales COVID data'!$D$21)</f>
        <v>918437</v>
      </c>
      <c r="J270">
        <f>MIN($G270-SUM($H270:I270),'England+Wales COVID data'!$D$20)</f>
        <v>1491797</v>
      </c>
      <c r="K270">
        <f>MIN($G270-SUM($H270:J270),'England+Wales COVID data'!$D$19)</f>
        <v>1985125</v>
      </c>
      <c r="L270">
        <f>MIN($G270-SUM($H270:K270),'England+Wales COVID data'!$D$18)</f>
        <v>2900152</v>
      </c>
      <c r="M270">
        <f>MIN($G270-SUM($H270:L270),'England+Wales COVID data'!$D$17)</f>
        <v>3006776</v>
      </c>
      <c r="N270">
        <f>MIN($G270-SUM($H270:M270),'England+Wales COVID data'!$D$16)</f>
        <v>3234026</v>
      </c>
      <c r="O270">
        <f>MIN($G270-SUM($H270:N270),'England+Wales COVID data'!$D$15)</f>
        <v>3785564</v>
      </c>
      <c r="P270">
        <f>MIN($G270-SUM($H270:O270),'England+Wales COVID data'!$D$14)</f>
        <v>4137131</v>
      </c>
      <c r="Q270">
        <f>MIN($G270-SUM($H270:P270),'England+Wales COVID data'!$D$13)</f>
        <v>4005397</v>
      </c>
      <c r="R270">
        <f>MIN($G270-SUM($H270:Q270),'England+Wales COVID data'!$D$12)</f>
        <v>3559955</v>
      </c>
      <c r="S270">
        <f>MIN($G270-SUM($H270:R270),'England+Wales COVID data'!$D$11)</f>
        <v>3900901</v>
      </c>
      <c r="T270">
        <f>MIN($G270-SUM($H270:S270),'England+Wales COVID data'!$D$10)</f>
        <v>3319780</v>
      </c>
      <c r="U270">
        <f>MIN($G270-SUM($H270:T270),'England+Wales COVID data'!$D$9)</f>
        <v>0</v>
      </c>
      <c r="V270">
        <f>MIN($G270-SUM($H270:U270),'England+Wales COVID data'!$D$8)</f>
        <v>0</v>
      </c>
      <c r="W270">
        <f>MIN($G270-SUM($H270:V270),'England+Wales COVID data'!$D$7)</f>
        <v>0</v>
      </c>
      <c r="X270">
        <f>MIN($G270-SUM($H270:W270),'England+Wales COVID data'!$D$6)</f>
        <v>0</v>
      </c>
      <c r="Y270">
        <f>MIN($G270-SUM($H270:X270),'England+Wales COVID data'!$D$5)</f>
        <v>0</v>
      </c>
      <c r="Z270">
        <f>MIN($G270-SUM($H270:Y270),'England+Wales COVID data'!$D$4)</f>
        <v>0</v>
      </c>
      <c r="AA270">
        <f>MIN($G270-SUM($H270:Z270),'England+Wales COVID data'!$D$3)</f>
        <v>0</v>
      </c>
      <c r="AB270">
        <f t="shared" si="118"/>
        <v>36774000</v>
      </c>
      <c r="AC270">
        <f t="shared" ca="1" si="119"/>
        <v>502511.05</v>
      </c>
      <c r="AD270">
        <f t="shared" ca="1" si="120"/>
        <v>872515.14999999991</v>
      </c>
      <c r="AE270">
        <f t="shared" ca="1" si="121"/>
        <v>1417207.15</v>
      </c>
      <c r="AF270">
        <f t="shared" ca="1" si="122"/>
        <v>1885868.75</v>
      </c>
      <c r="AG270">
        <f t="shared" ca="1" si="123"/>
        <v>2755144.4</v>
      </c>
      <c r="AH270">
        <f t="shared" ca="1" si="124"/>
        <v>2856437.1999999997</v>
      </c>
      <c r="AI270">
        <f t="shared" ca="1" si="125"/>
        <v>3072324.6999999997</v>
      </c>
      <c r="AJ270">
        <f t="shared" ca="1" si="126"/>
        <v>3596285.8</v>
      </c>
      <c r="AK270">
        <f t="shared" ca="1" si="127"/>
        <v>3930274.4499999997</v>
      </c>
      <c r="AL270">
        <f t="shared" ca="1" si="128"/>
        <v>3805127.15</v>
      </c>
      <c r="AM270">
        <f t="shared" ca="1" si="129"/>
        <v>3381957.25</v>
      </c>
      <c r="AN270">
        <f t="shared" ca="1" si="130"/>
        <v>3705855.9499999997</v>
      </c>
      <c r="AO270">
        <f t="shared" ca="1" si="131"/>
        <v>161291</v>
      </c>
      <c r="AP270">
        <f t="shared" ca="1" si="132"/>
        <v>0</v>
      </c>
      <c r="AQ270">
        <f t="shared" ca="1" si="133"/>
        <v>0</v>
      </c>
      <c r="AR270">
        <f t="shared" ca="1" si="134"/>
        <v>0</v>
      </c>
      <c r="AS270">
        <f t="shared" ca="1" si="135"/>
        <v>0</v>
      </c>
      <c r="AT270">
        <f t="shared" ca="1" si="136"/>
        <v>0</v>
      </c>
      <c r="AU270">
        <f t="shared" ca="1" si="137"/>
        <v>0</v>
      </c>
      <c r="AV270">
        <f t="shared" ca="1" si="138"/>
        <v>0</v>
      </c>
      <c r="AW270">
        <f t="shared" ca="1" si="139"/>
        <v>31942799.999999996</v>
      </c>
      <c r="AX270">
        <f ca="1">('England+Wales COVID data'!$G$22*AC270/'England+Wales COVID data'!$D$22)</f>
        <v>13806.349999999999</v>
      </c>
      <c r="AY270">
        <f ca="1">('England+Wales COVID data'!$G$21*AD270/'England+Wales COVID data'!$D$21)</f>
        <v>13154.65</v>
      </c>
      <c r="AZ270">
        <f ca="1">('England+Wales COVID data'!$G$20*AE270/'England+Wales COVID data'!$D$20)</f>
        <v>12379.449999999999</v>
      </c>
      <c r="BA270">
        <f ca="1">('England+Wales COVID data'!$G$19*AF270/'England+Wales COVID data'!$D$19)</f>
        <v>8835.9500000000007</v>
      </c>
      <c r="BB270">
        <f ca="1">('England+Wales COVID data'!$G$18*AG270/'England+Wales COVID data'!$D$18)</f>
        <v>6117.0499999999993</v>
      </c>
      <c r="BC270">
        <f ca="1">('England+Wales COVID data'!$G$17*AH270/'England+Wales COVID data'!$D$17)</f>
        <v>3663.2</v>
      </c>
      <c r="BD270">
        <f ca="1">('England+Wales COVID data'!$G$16*AI270/'England+Wales COVID data'!$D$16)</f>
        <v>2598.2499999999995</v>
      </c>
      <c r="BE270">
        <f ca="1">('England+Wales COVID data'!$G$15*AJ270/'England+Wales COVID data'!$D$15)</f>
        <v>1789.8</v>
      </c>
      <c r="BF270">
        <f ca="1">('England+Wales COVID data'!$G$14*AK270/'England+Wales COVID data'!$D$14)</f>
        <v>1047.8499999999999</v>
      </c>
      <c r="BG270">
        <f ca="1">('England+Wales COVID data'!$G$13*AL270/'England+Wales COVID data'!$D$13)</f>
        <v>573.79999999999995</v>
      </c>
      <c r="BH270">
        <f ca="1">('England+Wales COVID data'!$G$12*AM270/'England+Wales COVID data'!$D$12)</f>
        <v>307.8</v>
      </c>
      <c r="BI270">
        <f ca="1">('England+Wales COVID data'!$G$11*AN270/'England+Wales COVID data'!$D$11)</f>
        <v>164.34999999999997</v>
      </c>
      <c r="BJ270">
        <f ca="1">('England+Wales COVID data'!$G$10*AO270/'England+Wales COVID data'!$D$10)</f>
        <v>4.4622424881099993</v>
      </c>
      <c r="BK270">
        <f ca="1">('England+Wales COVID data'!$G$9*AP270/'England+Wales COVID data'!$D$9)</f>
        <v>0</v>
      </c>
      <c r="BL270">
        <f ca="1">('England+Wales COVID data'!$G$8*AQ270/'England+Wales COVID data'!$D$8)</f>
        <v>0</v>
      </c>
      <c r="BM270">
        <f ca="1">('England+Wales COVID data'!$G$7*AR270/'England+Wales COVID data'!$D$7)</f>
        <v>0</v>
      </c>
      <c r="BN270">
        <f ca="1">('England+Wales COVID data'!$G$6*AS270/'England+Wales COVID data'!$D$6)</f>
        <v>0</v>
      </c>
      <c r="BO270">
        <f ca="1">('England+Wales COVID data'!$G$5*AT270/'England+Wales COVID data'!$D$5)</f>
        <v>0</v>
      </c>
      <c r="BP270">
        <f ca="1">('England+Wales COVID data'!$G$4*AU270/'England+Wales COVID data'!$D$4)</f>
        <v>0</v>
      </c>
      <c r="BQ270">
        <f ca="1">('England+Wales COVID data'!$G$3*AV270/'England+Wales COVID data'!$D$3)</f>
        <v>0</v>
      </c>
      <c r="BR270">
        <f t="shared" ca="1" si="140"/>
        <v>64442.962242488109</v>
      </c>
      <c r="BS270">
        <f>100*AB270/'England+Wales COVID data'!$D$23</f>
        <v>62.206710221964485</v>
      </c>
      <c r="BT270">
        <f ca="1">100*BR270/'England+Wales COVID data'!$G$23</f>
        <v>94.702213500011908</v>
      </c>
    </row>
    <row r="271" spans="4:72" x14ac:dyDescent="0.4">
      <c r="D271" s="7">
        <f t="shared" si="141"/>
        <v>44441</v>
      </c>
      <c r="E271" s="1">
        <v>268</v>
      </c>
      <c r="F271" s="1">
        <f t="shared" si="142"/>
        <v>150000</v>
      </c>
      <c r="G271">
        <f>SUM($F$3:F270)</f>
        <v>36924000</v>
      </c>
      <c r="H271">
        <f>MIN(G271,'England+Wales COVID data'!$D$22)</f>
        <v>528959</v>
      </c>
      <c r="I271">
        <f>MIN(G271-SUM(H271),'England+Wales COVID data'!$D$21)</f>
        <v>918437</v>
      </c>
      <c r="J271">
        <f>MIN($G271-SUM($H271:I271),'England+Wales COVID data'!$D$20)</f>
        <v>1491797</v>
      </c>
      <c r="K271">
        <f>MIN($G271-SUM($H271:J271),'England+Wales COVID data'!$D$19)</f>
        <v>1985125</v>
      </c>
      <c r="L271">
        <f>MIN($G271-SUM($H271:K271),'England+Wales COVID data'!$D$18)</f>
        <v>2900152</v>
      </c>
      <c r="M271">
        <f>MIN($G271-SUM($H271:L271),'England+Wales COVID data'!$D$17)</f>
        <v>3006776</v>
      </c>
      <c r="N271">
        <f>MIN($G271-SUM($H271:M271),'England+Wales COVID data'!$D$16)</f>
        <v>3234026</v>
      </c>
      <c r="O271">
        <f>MIN($G271-SUM($H271:N271),'England+Wales COVID data'!$D$15)</f>
        <v>3785564</v>
      </c>
      <c r="P271">
        <f>MIN($G271-SUM($H271:O271),'England+Wales COVID data'!$D$14)</f>
        <v>4137131</v>
      </c>
      <c r="Q271">
        <f>MIN($G271-SUM($H271:P271),'England+Wales COVID data'!$D$13)</f>
        <v>4005397</v>
      </c>
      <c r="R271">
        <f>MIN($G271-SUM($H271:Q271),'England+Wales COVID data'!$D$12)</f>
        <v>3559955</v>
      </c>
      <c r="S271">
        <f>MIN($G271-SUM($H271:R271),'England+Wales COVID data'!$D$11)</f>
        <v>3900901</v>
      </c>
      <c r="T271">
        <f>MIN($G271-SUM($H271:S271),'England+Wales COVID data'!$D$10)</f>
        <v>3469780</v>
      </c>
      <c r="U271">
        <f>MIN($G271-SUM($H271:T271),'England+Wales COVID data'!$D$9)</f>
        <v>0</v>
      </c>
      <c r="V271">
        <f>MIN($G271-SUM($H271:U271),'England+Wales COVID data'!$D$8)</f>
        <v>0</v>
      </c>
      <c r="W271">
        <f>MIN($G271-SUM($H271:V271),'England+Wales COVID data'!$D$7)</f>
        <v>0</v>
      </c>
      <c r="X271">
        <f>MIN($G271-SUM($H271:W271),'England+Wales COVID data'!$D$6)</f>
        <v>0</v>
      </c>
      <c r="Y271">
        <f>MIN($G271-SUM($H271:X271),'England+Wales COVID data'!$D$5)</f>
        <v>0</v>
      </c>
      <c r="Z271">
        <f>MIN($G271-SUM($H271:Y271),'England+Wales COVID data'!$D$4)</f>
        <v>0</v>
      </c>
      <c r="AA271">
        <f>MIN($G271-SUM($H271:Z271),'England+Wales COVID data'!$D$3)</f>
        <v>0</v>
      </c>
      <c r="AB271">
        <f t="shared" si="118"/>
        <v>36924000</v>
      </c>
      <c r="AC271">
        <f t="shared" ca="1" si="119"/>
        <v>502511.05</v>
      </c>
      <c r="AD271">
        <f t="shared" ca="1" si="120"/>
        <v>872515.14999999991</v>
      </c>
      <c r="AE271">
        <f t="shared" ca="1" si="121"/>
        <v>1417207.15</v>
      </c>
      <c r="AF271">
        <f t="shared" ca="1" si="122"/>
        <v>1885868.75</v>
      </c>
      <c r="AG271">
        <f t="shared" ca="1" si="123"/>
        <v>2755144.4</v>
      </c>
      <c r="AH271">
        <f t="shared" ca="1" si="124"/>
        <v>2856437.1999999997</v>
      </c>
      <c r="AI271">
        <f t="shared" ca="1" si="125"/>
        <v>3072324.6999999997</v>
      </c>
      <c r="AJ271">
        <f t="shared" ca="1" si="126"/>
        <v>3596285.8</v>
      </c>
      <c r="AK271">
        <f t="shared" ca="1" si="127"/>
        <v>3930274.4499999997</v>
      </c>
      <c r="AL271">
        <f t="shared" ca="1" si="128"/>
        <v>3805127.15</v>
      </c>
      <c r="AM271">
        <f t="shared" ca="1" si="129"/>
        <v>3381957.25</v>
      </c>
      <c r="AN271">
        <f t="shared" ca="1" si="130"/>
        <v>3705855.9499999997</v>
      </c>
      <c r="AO271">
        <f t="shared" ca="1" si="131"/>
        <v>303791</v>
      </c>
      <c r="AP271">
        <f t="shared" ca="1" si="132"/>
        <v>0</v>
      </c>
      <c r="AQ271">
        <f t="shared" ca="1" si="133"/>
        <v>0</v>
      </c>
      <c r="AR271">
        <f t="shared" ca="1" si="134"/>
        <v>0</v>
      </c>
      <c r="AS271">
        <f t="shared" ca="1" si="135"/>
        <v>0</v>
      </c>
      <c r="AT271">
        <f t="shared" ca="1" si="136"/>
        <v>0</v>
      </c>
      <c r="AU271">
        <f t="shared" ca="1" si="137"/>
        <v>0</v>
      </c>
      <c r="AV271">
        <f t="shared" ca="1" si="138"/>
        <v>0</v>
      </c>
      <c r="AW271">
        <f t="shared" ca="1" si="139"/>
        <v>32085299.999999996</v>
      </c>
      <c r="AX271">
        <f ca="1">('England+Wales COVID data'!$G$22*AC271/'England+Wales COVID data'!$D$22)</f>
        <v>13806.349999999999</v>
      </c>
      <c r="AY271">
        <f ca="1">('England+Wales COVID data'!$G$21*AD271/'England+Wales COVID data'!$D$21)</f>
        <v>13154.65</v>
      </c>
      <c r="AZ271">
        <f ca="1">('England+Wales COVID data'!$G$20*AE271/'England+Wales COVID data'!$D$20)</f>
        <v>12379.449999999999</v>
      </c>
      <c r="BA271">
        <f ca="1">('England+Wales COVID data'!$G$19*AF271/'England+Wales COVID data'!$D$19)</f>
        <v>8835.9500000000007</v>
      </c>
      <c r="BB271">
        <f ca="1">('England+Wales COVID data'!$G$18*AG271/'England+Wales COVID data'!$D$18)</f>
        <v>6117.0499999999993</v>
      </c>
      <c r="BC271">
        <f ca="1">('England+Wales COVID data'!$G$17*AH271/'England+Wales COVID data'!$D$17)</f>
        <v>3663.2</v>
      </c>
      <c r="BD271">
        <f ca="1">('England+Wales COVID data'!$G$16*AI271/'England+Wales COVID data'!$D$16)</f>
        <v>2598.2499999999995</v>
      </c>
      <c r="BE271">
        <f ca="1">('England+Wales COVID data'!$G$15*AJ271/'England+Wales COVID data'!$D$15)</f>
        <v>1789.8</v>
      </c>
      <c r="BF271">
        <f ca="1">('England+Wales COVID data'!$G$14*AK271/'England+Wales COVID data'!$D$14)</f>
        <v>1047.8499999999999</v>
      </c>
      <c r="BG271">
        <f ca="1">('England+Wales COVID data'!$G$13*AL271/'England+Wales COVID data'!$D$13)</f>
        <v>573.79999999999995</v>
      </c>
      <c r="BH271">
        <f ca="1">('England+Wales COVID data'!$G$12*AM271/'England+Wales COVID data'!$D$12)</f>
        <v>307.8</v>
      </c>
      <c r="BI271">
        <f ca="1">('England+Wales COVID data'!$G$11*AN271/'England+Wales COVID data'!$D$11)</f>
        <v>164.34999999999997</v>
      </c>
      <c r="BJ271">
        <f ca="1">('England+Wales COVID data'!$G$10*AO271/'England+Wales COVID data'!$D$10)</f>
        <v>8.4046171683815256</v>
      </c>
      <c r="BK271">
        <f ca="1">('England+Wales COVID data'!$G$9*AP271/'England+Wales COVID data'!$D$9)</f>
        <v>0</v>
      </c>
      <c r="BL271">
        <f ca="1">('England+Wales COVID data'!$G$8*AQ271/'England+Wales COVID data'!$D$8)</f>
        <v>0</v>
      </c>
      <c r="BM271">
        <f ca="1">('England+Wales COVID data'!$G$7*AR271/'England+Wales COVID data'!$D$7)</f>
        <v>0</v>
      </c>
      <c r="BN271">
        <f ca="1">('England+Wales COVID data'!$G$6*AS271/'England+Wales COVID data'!$D$6)</f>
        <v>0</v>
      </c>
      <c r="BO271">
        <f ca="1">('England+Wales COVID data'!$G$5*AT271/'England+Wales COVID data'!$D$5)</f>
        <v>0</v>
      </c>
      <c r="BP271">
        <f ca="1">('England+Wales COVID data'!$G$4*AU271/'England+Wales COVID data'!$D$4)</f>
        <v>0</v>
      </c>
      <c r="BQ271">
        <f ca="1">('England+Wales COVID data'!$G$3*AV271/'England+Wales COVID data'!$D$3)</f>
        <v>0</v>
      </c>
      <c r="BR271">
        <f t="shared" ca="1" si="140"/>
        <v>64446.90461716838</v>
      </c>
      <c r="BS271">
        <f>100*AB271/'England+Wales COVID data'!$D$23</f>
        <v>62.46044945439214</v>
      </c>
      <c r="BT271">
        <f ca="1">100*BR271/'England+Wales COVID data'!$G$23</f>
        <v>94.708007020292115</v>
      </c>
    </row>
    <row r="272" spans="4:72" x14ac:dyDescent="0.4">
      <c r="D272" s="7">
        <f t="shared" si="141"/>
        <v>44442</v>
      </c>
      <c r="E272" s="1">
        <v>269</v>
      </c>
      <c r="F272" s="1">
        <f t="shared" si="142"/>
        <v>150000</v>
      </c>
      <c r="G272">
        <f>SUM($F$3:F271)</f>
        <v>37074000</v>
      </c>
      <c r="H272">
        <f>MIN(G272,'England+Wales COVID data'!$D$22)</f>
        <v>528959</v>
      </c>
      <c r="I272">
        <f>MIN(G272-SUM(H272),'England+Wales COVID data'!$D$21)</f>
        <v>918437</v>
      </c>
      <c r="J272">
        <f>MIN($G272-SUM($H272:I272),'England+Wales COVID data'!$D$20)</f>
        <v>1491797</v>
      </c>
      <c r="K272">
        <f>MIN($G272-SUM($H272:J272),'England+Wales COVID data'!$D$19)</f>
        <v>1985125</v>
      </c>
      <c r="L272">
        <f>MIN($G272-SUM($H272:K272),'England+Wales COVID data'!$D$18)</f>
        <v>2900152</v>
      </c>
      <c r="M272">
        <f>MIN($G272-SUM($H272:L272),'England+Wales COVID data'!$D$17)</f>
        <v>3006776</v>
      </c>
      <c r="N272">
        <f>MIN($G272-SUM($H272:M272),'England+Wales COVID data'!$D$16)</f>
        <v>3234026</v>
      </c>
      <c r="O272">
        <f>MIN($G272-SUM($H272:N272),'England+Wales COVID data'!$D$15)</f>
        <v>3785564</v>
      </c>
      <c r="P272">
        <f>MIN($G272-SUM($H272:O272),'England+Wales COVID data'!$D$14)</f>
        <v>4137131</v>
      </c>
      <c r="Q272">
        <f>MIN($G272-SUM($H272:P272),'England+Wales COVID data'!$D$13)</f>
        <v>4005397</v>
      </c>
      <c r="R272">
        <f>MIN($G272-SUM($H272:Q272),'England+Wales COVID data'!$D$12)</f>
        <v>3559955</v>
      </c>
      <c r="S272">
        <f>MIN($G272-SUM($H272:R272),'England+Wales COVID data'!$D$11)</f>
        <v>3900901</v>
      </c>
      <c r="T272">
        <f>MIN($G272-SUM($H272:S272),'England+Wales COVID data'!$D$10)</f>
        <v>3619780</v>
      </c>
      <c r="U272">
        <f>MIN($G272-SUM($H272:T272),'England+Wales COVID data'!$D$9)</f>
        <v>0</v>
      </c>
      <c r="V272">
        <f>MIN($G272-SUM($H272:U272),'England+Wales COVID data'!$D$8)</f>
        <v>0</v>
      </c>
      <c r="W272">
        <f>MIN($G272-SUM($H272:V272),'England+Wales COVID data'!$D$7)</f>
        <v>0</v>
      </c>
      <c r="X272">
        <f>MIN($G272-SUM($H272:W272),'England+Wales COVID data'!$D$6)</f>
        <v>0</v>
      </c>
      <c r="Y272">
        <f>MIN($G272-SUM($H272:X272),'England+Wales COVID data'!$D$5)</f>
        <v>0</v>
      </c>
      <c r="Z272">
        <f>MIN($G272-SUM($H272:Y272),'England+Wales COVID data'!$D$4)</f>
        <v>0</v>
      </c>
      <c r="AA272">
        <f>MIN($G272-SUM($H272:Z272),'England+Wales COVID data'!$D$3)</f>
        <v>0</v>
      </c>
      <c r="AB272">
        <f t="shared" si="118"/>
        <v>37074000</v>
      </c>
      <c r="AC272">
        <f t="shared" ca="1" si="119"/>
        <v>502511.05</v>
      </c>
      <c r="AD272">
        <f t="shared" ca="1" si="120"/>
        <v>872515.14999999991</v>
      </c>
      <c r="AE272">
        <f t="shared" ca="1" si="121"/>
        <v>1417207.15</v>
      </c>
      <c r="AF272">
        <f t="shared" ca="1" si="122"/>
        <v>1885868.75</v>
      </c>
      <c r="AG272">
        <f t="shared" ca="1" si="123"/>
        <v>2755144.4</v>
      </c>
      <c r="AH272">
        <f t="shared" ca="1" si="124"/>
        <v>2856437.1999999997</v>
      </c>
      <c r="AI272">
        <f t="shared" ca="1" si="125"/>
        <v>3072324.6999999997</v>
      </c>
      <c r="AJ272">
        <f t="shared" ca="1" si="126"/>
        <v>3596285.8</v>
      </c>
      <c r="AK272">
        <f t="shared" ca="1" si="127"/>
        <v>3930274.4499999997</v>
      </c>
      <c r="AL272">
        <f t="shared" ca="1" si="128"/>
        <v>3805127.15</v>
      </c>
      <c r="AM272">
        <f t="shared" ca="1" si="129"/>
        <v>3381957.25</v>
      </c>
      <c r="AN272">
        <f t="shared" ca="1" si="130"/>
        <v>3705855.9499999997</v>
      </c>
      <c r="AO272">
        <f t="shared" ca="1" si="131"/>
        <v>446291</v>
      </c>
      <c r="AP272">
        <f t="shared" ca="1" si="132"/>
        <v>0</v>
      </c>
      <c r="AQ272">
        <f t="shared" ca="1" si="133"/>
        <v>0</v>
      </c>
      <c r="AR272">
        <f t="shared" ca="1" si="134"/>
        <v>0</v>
      </c>
      <c r="AS272">
        <f t="shared" ca="1" si="135"/>
        <v>0</v>
      </c>
      <c r="AT272">
        <f t="shared" ca="1" si="136"/>
        <v>0</v>
      </c>
      <c r="AU272">
        <f t="shared" ca="1" si="137"/>
        <v>0</v>
      </c>
      <c r="AV272">
        <f t="shared" ca="1" si="138"/>
        <v>0</v>
      </c>
      <c r="AW272">
        <f t="shared" ca="1" si="139"/>
        <v>32227799.999999996</v>
      </c>
      <c r="AX272">
        <f ca="1">('England+Wales COVID data'!$G$22*AC272/'England+Wales COVID data'!$D$22)</f>
        <v>13806.349999999999</v>
      </c>
      <c r="AY272">
        <f ca="1">('England+Wales COVID data'!$G$21*AD272/'England+Wales COVID data'!$D$21)</f>
        <v>13154.65</v>
      </c>
      <c r="AZ272">
        <f ca="1">('England+Wales COVID data'!$G$20*AE272/'England+Wales COVID data'!$D$20)</f>
        <v>12379.449999999999</v>
      </c>
      <c r="BA272">
        <f ca="1">('England+Wales COVID data'!$G$19*AF272/'England+Wales COVID data'!$D$19)</f>
        <v>8835.9500000000007</v>
      </c>
      <c r="BB272">
        <f ca="1">('England+Wales COVID data'!$G$18*AG272/'England+Wales COVID data'!$D$18)</f>
        <v>6117.0499999999993</v>
      </c>
      <c r="BC272">
        <f ca="1">('England+Wales COVID data'!$G$17*AH272/'England+Wales COVID data'!$D$17)</f>
        <v>3663.2</v>
      </c>
      <c r="BD272">
        <f ca="1">('England+Wales COVID data'!$G$16*AI272/'England+Wales COVID data'!$D$16)</f>
        <v>2598.2499999999995</v>
      </c>
      <c r="BE272">
        <f ca="1">('England+Wales COVID data'!$G$15*AJ272/'England+Wales COVID data'!$D$15)</f>
        <v>1789.8</v>
      </c>
      <c r="BF272">
        <f ca="1">('England+Wales COVID data'!$G$14*AK272/'England+Wales COVID data'!$D$14)</f>
        <v>1047.8499999999999</v>
      </c>
      <c r="BG272">
        <f ca="1">('England+Wales COVID data'!$G$13*AL272/'England+Wales COVID data'!$D$13)</f>
        <v>573.79999999999995</v>
      </c>
      <c r="BH272">
        <f ca="1">('England+Wales COVID data'!$G$12*AM272/'England+Wales COVID data'!$D$12)</f>
        <v>307.8</v>
      </c>
      <c r="BI272">
        <f ca="1">('England+Wales COVID data'!$G$11*AN272/'England+Wales COVID data'!$D$11)</f>
        <v>164.34999999999997</v>
      </c>
      <c r="BJ272">
        <f ca="1">('England+Wales COVID data'!$G$10*AO272/'England+Wales COVID data'!$D$10)</f>
        <v>12.346991848653053</v>
      </c>
      <c r="BK272">
        <f ca="1">('England+Wales COVID data'!$G$9*AP272/'England+Wales COVID data'!$D$9)</f>
        <v>0</v>
      </c>
      <c r="BL272">
        <f ca="1">('England+Wales COVID data'!$G$8*AQ272/'England+Wales COVID data'!$D$8)</f>
        <v>0</v>
      </c>
      <c r="BM272">
        <f ca="1">('England+Wales COVID data'!$G$7*AR272/'England+Wales COVID data'!$D$7)</f>
        <v>0</v>
      </c>
      <c r="BN272">
        <f ca="1">('England+Wales COVID data'!$G$6*AS272/'England+Wales COVID data'!$D$6)</f>
        <v>0</v>
      </c>
      <c r="BO272">
        <f ca="1">('England+Wales COVID data'!$G$5*AT272/'England+Wales COVID data'!$D$5)</f>
        <v>0</v>
      </c>
      <c r="BP272">
        <f ca="1">('England+Wales COVID data'!$G$4*AU272/'England+Wales COVID data'!$D$4)</f>
        <v>0</v>
      </c>
      <c r="BQ272">
        <f ca="1">('England+Wales COVID data'!$G$3*AV272/'England+Wales COVID data'!$D$3)</f>
        <v>0</v>
      </c>
      <c r="BR272">
        <f t="shared" ca="1" si="140"/>
        <v>64450.846991848652</v>
      </c>
      <c r="BS272">
        <f>100*AB272/'England+Wales COVID data'!$D$23</f>
        <v>62.714188686819796</v>
      </c>
      <c r="BT272">
        <f ca="1">100*BR272/'England+Wales COVID data'!$G$23</f>
        <v>94.713800540572308</v>
      </c>
    </row>
    <row r="273" spans="4:72" x14ac:dyDescent="0.4">
      <c r="D273" s="7">
        <f t="shared" si="141"/>
        <v>44443</v>
      </c>
      <c r="E273" s="1">
        <v>270</v>
      </c>
      <c r="F273" s="1">
        <f t="shared" si="142"/>
        <v>150000</v>
      </c>
      <c r="G273">
        <f>SUM($F$3:F272)</f>
        <v>37224000</v>
      </c>
      <c r="H273">
        <f>MIN(G273,'England+Wales COVID data'!$D$22)</f>
        <v>528959</v>
      </c>
      <c r="I273">
        <f>MIN(G273-SUM(H273),'England+Wales COVID data'!$D$21)</f>
        <v>918437</v>
      </c>
      <c r="J273">
        <f>MIN($G273-SUM($H273:I273),'England+Wales COVID data'!$D$20)</f>
        <v>1491797</v>
      </c>
      <c r="K273">
        <f>MIN($G273-SUM($H273:J273),'England+Wales COVID data'!$D$19)</f>
        <v>1985125</v>
      </c>
      <c r="L273">
        <f>MIN($G273-SUM($H273:K273),'England+Wales COVID data'!$D$18)</f>
        <v>2900152</v>
      </c>
      <c r="M273">
        <f>MIN($G273-SUM($H273:L273),'England+Wales COVID data'!$D$17)</f>
        <v>3006776</v>
      </c>
      <c r="N273">
        <f>MIN($G273-SUM($H273:M273),'England+Wales COVID data'!$D$16)</f>
        <v>3234026</v>
      </c>
      <c r="O273">
        <f>MIN($G273-SUM($H273:N273),'England+Wales COVID data'!$D$15)</f>
        <v>3785564</v>
      </c>
      <c r="P273">
        <f>MIN($G273-SUM($H273:O273),'England+Wales COVID data'!$D$14)</f>
        <v>4137131</v>
      </c>
      <c r="Q273">
        <f>MIN($G273-SUM($H273:P273),'England+Wales COVID data'!$D$13)</f>
        <v>4005397</v>
      </c>
      <c r="R273">
        <f>MIN($G273-SUM($H273:Q273),'England+Wales COVID data'!$D$12)</f>
        <v>3559955</v>
      </c>
      <c r="S273">
        <f>MIN($G273-SUM($H273:R273),'England+Wales COVID data'!$D$11)</f>
        <v>3900901</v>
      </c>
      <c r="T273">
        <f>MIN($G273-SUM($H273:S273),'England+Wales COVID data'!$D$10)</f>
        <v>3769780</v>
      </c>
      <c r="U273">
        <f>MIN($G273-SUM($H273:T273),'England+Wales COVID data'!$D$9)</f>
        <v>0</v>
      </c>
      <c r="V273">
        <f>MIN($G273-SUM($H273:U273),'England+Wales COVID data'!$D$8)</f>
        <v>0</v>
      </c>
      <c r="W273">
        <f>MIN($G273-SUM($H273:V273),'England+Wales COVID data'!$D$7)</f>
        <v>0</v>
      </c>
      <c r="X273">
        <f>MIN($G273-SUM($H273:W273),'England+Wales COVID data'!$D$6)</f>
        <v>0</v>
      </c>
      <c r="Y273">
        <f>MIN($G273-SUM($H273:X273),'England+Wales COVID data'!$D$5)</f>
        <v>0</v>
      </c>
      <c r="Z273">
        <f>MIN($G273-SUM($H273:Y273),'England+Wales COVID data'!$D$4)</f>
        <v>0</v>
      </c>
      <c r="AA273">
        <f>MIN($G273-SUM($H273:Z273),'England+Wales COVID data'!$D$3)</f>
        <v>0</v>
      </c>
      <c r="AB273">
        <f t="shared" si="118"/>
        <v>37224000</v>
      </c>
      <c r="AC273">
        <f t="shared" ca="1" si="119"/>
        <v>502511.05</v>
      </c>
      <c r="AD273">
        <f t="shared" ca="1" si="120"/>
        <v>872515.14999999991</v>
      </c>
      <c r="AE273">
        <f t="shared" ca="1" si="121"/>
        <v>1417207.15</v>
      </c>
      <c r="AF273">
        <f t="shared" ca="1" si="122"/>
        <v>1885868.75</v>
      </c>
      <c r="AG273">
        <f t="shared" ca="1" si="123"/>
        <v>2755144.4</v>
      </c>
      <c r="AH273">
        <f t="shared" ca="1" si="124"/>
        <v>2856437.1999999997</v>
      </c>
      <c r="AI273">
        <f t="shared" ca="1" si="125"/>
        <v>3072324.6999999997</v>
      </c>
      <c r="AJ273">
        <f t="shared" ca="1" si="126"/>
        <v>3596285.8</v>
      </c>
      <c r="AK273">
        <f t="shared" ca="1" si="127"/>
        <v>3930274.4499999997</v>
      </c>
      <c r="AL273">
        <f t="shared" ca="1" si="128"/>
        <v>3805127.15</v>
      </c>
      <c r="AM273">
        <f t="shared" ca="1" si="129"/>
        <v>3381957.25</v>
      </c>
      <c r="AN273">
        <f t="shared" ca="1" si="130"/>
        <v>3705855.9499999997</v>
      </c>
      <c r="AO273">
        <f t="shared" ca="1" si="131"/>
        <v>588791</v>
      </c>
      <c r="AP273">
        <f t="shared" ca="1" si="132"/>
        <v>0</v>
      </c>
      <c r="AQ273">
        <f t="shared" ca="1" si="133"/>
        <v>0</v>
      </c>
      <c r="AR273">
        <f t="shared" ca="1" si="134"/>
        <v>0</v>
      </c>
      <c r="AS273">
        <f t="shared" ca="1" si="135"/>
        <v>0</v>
      </c>
      <c r="AT273">
        <f t="shared" ca="1" si="136"/>
        <v>0</v>
      </c>
      <c r="AU273">
        <f t="shared" ca="1" si="137"/>
        <v>0</v>
      </c>
      <c r="AV273">
        <f t="shared" ca="1" si="138"/>
        <v>0</v>
      </c>
      <c r="AW273">
        <f t="shared" ca="1" si="139"/>
        <v>32370299.999999996</v>
      </c>
      <c r="AX273">
        <f ca="1">('England+Wales COVID data'!$G$22*AC273/'England+Wales COVID data'!$D$22)</f>
        <v>13806.349999999999</v>
      </c>
      <c r="AY273">
        <f ca="1">('England+Wales COVID data'!$G$21*AD273/'England+Wales COVID data'!$D$21)</f>
        <v>13154.65</v>
      </c>
      <c r="AZ273">
        <f ca="1">('England+Wales COVID data'!$G$20*AE273/'England+Wales COVID data'!$D$20)</f>
        <v>12379.449999999999</v>
      </c>
      <c r="BA273">
        <f ca="1">('England+Wales COVID data'!$G$19*AF273/'England+Wales COVID data'!$D$19)</f>
        <v>8835.9500000000007</v>
      </c>
      <c r="BB273">
        <f ca="1">('England+Wales COVID data'!$G$18*AG273/'England+Wales COVID data'!$D$18)</f>
        <v>6117.0499999999993</v>
      </c>
      <c r="BC273">
        <f ca="1">('England+Wales COVID data'!$G$17*AH273/'England+Wales COVID data'!$D$17)</f>
        <v>3663.2</v>
      </c>
      <c r="BD273">
        <f ca="1">('England+Wales COVID data'!$G$16*AI273/'England+Wales COVID data'!$D$16)</f>
        <v>2598.2499999999995</v>
      </c>
      <c r="BE273">
        <f ca="1">('England+Wales COVID data'!$G$15*AJ273/'England+Wales COVID data'!$D$15)</f>
        <v>1789.8</v>
      </c>
      <c r="BF273">
        <f ca="1">('England+Wales COVID data'!$G$14*AK273/'England+Wales COVID data'!$D$14)</f>
        <v>1047.8499999999999</v>
      </c>
      <c r="BG273">
        <f ca="1">('England+Wales COVID data'!$G$13*AL273/'England+Wales COVID data'!$D$13)</f>
        <v>573.79999999999995</v>
      </c>
      <c r="BH273">
        <f ca="1">('England+Wales COVID data'!$G$12*AM273/'England+Wales COVID data'!$D$12)</f>
        <v>307.8</v>
      </c>
      <c r="BI273">
        <f ca="1">('England+Wales COVID data'!$G$11*AN273/'England+Wales COVID data'!$D$11)</f>
        <v>164.34999999999997</v>
      </c>
      <c r="BJ273">
        <f ca="1">('England+Wales COVID data'!$G$10*AO273/'England+Wales COVID data'!$D$10)</f>
        <v>16.289366528924582</v>
      </c>
      <c r="BK273">
        <f ca="1">('England+Wales COVID data'!$G$9*AP273/'England+Wales COVID data'!$D$9)</f>
        <v>0</v>
      </c>
      <c r="BL273">
        <f ca="1">('England+Wales COVID data'!$G$8*AQ273/'England+Wales COVID data'!$D$8)</f>
        <v>0</v>
      </c>
      <c r="BM273">
        <f ca="1">('England+Wales COVID data'!$G$7*AR273/'England+Wales COVID data'!$D$7)</f>
        <v>0</v>
      </c>
      <c r="BN273">
        <f ca="1">('England+Wales COVID data'!$G$6*AS273/'England+Wales COVID data'!$D$6)</f>
        <v>0</v>
      </c>
      <c r="BO273">
        <f ca="1">('England+Wales COVID data'!$G$5*AT273/'England+Wales COVID data'!$D$5)</f>
        <v>0</v>
      </c>
      <c r="BP273">
        <f ca="1">('England+Wales COVID data'!$G$4*AU273/'England+Wales COVID data'!$D$4)</f>
        <v>0</v>
      </c>
      <c r="BQ273">
        <f ca="1">('England+Wales COVID data'!$G$3*AV273/'England+Wales COVID data'!$D$3)</f>
        <v>0</v>
      </c>
      <c r="BR273">
        <f t="shared" ca="1" si="140"/>
        <v>64454.789366528923</v>
      </c>
      <c r="BS273">
        <f>100*AB273/'England+Wales COVID data'!$D$23</f>
        <v>62.967927919247458</v>
      </c>
      <c r="BT273">
        <f ca="1">100*BR273/'England+Wales COVID data'!$G$23</f>
        <v>94.719594060852515</v>
      </c>
    </row>
    <row r="274" spans="4:72" x14ac:dyDescent="0.4">
      <c r="D274" s="7">
        <f t="shared" si="141"/>
        <v>44444</v>
      </c>
      <c r="E274" s="1">
        <v>271</v>
      </c>
      <c r="F274" s="1">
        <f t="shared" si="142"/>
        <v>150000</v>
      </c>
      <c r="G274">
        <f>SUM($F$3:F273)</f>
        <v>37374000</v>
      </c>
      <c r="H274">
        <f>MIN(G274,'England+Wales COVID data'!$D$22)</f>
        <v>528959</v>
      </c>
      <c r="I274">
        <f>MIN(G274-SUM(H274),'England+Wales COVID data'!$D$21)</f>
        <v>918437</v>
      </c>
      <c r="J274">
        <f>MIN($G274-SUM($H274:I274),'England+Wales COVID data'!$D$20)</f>
        <v>1491797</v>
      </c>
      <c r="K274">
        <f>MIN($G274-SUM($H274:J274),'England+Wales COVID data'!$D$19)</f>
        <v>1985125</v>
      </c>
      <c r="L274">
        <f>MIN($G274-SUM($H274:K274),'England+Wales COVID data'!$D$18)</f>
        <v>2900152</v>
      </c>
      <c r="M274">
        <f>MIN($G274-SUM($H274:L274),'England+Wales COVID data'!$D$17)</f>
        <v>3006776</v>
      </c>
      <c r="N274">
        <f>MIN($G274-SUM($H274:M274),'England+Wales COVID data'!$D$16)</f>
        <v>3234026</v>
      </c>
      <c r="O274">
        <f>MIN($G274-SUM($H274:N274),'England+Wales COVID data'!$D$15)</f>
        <v>3785564</v>
      </c>
      <c r="P274">
        <f>MIN($G274-SUM($H274:O274),'England+Wales COVID data'!$D$14)</f>
        <v>4137131</v>
      </c>
      <c r="Q274">
        <f>MIN($G274-SUM($H274:P274),'England+Wales COVID data'!$D$13)</f>
        <v>4005397</v>
      </c>
      <c r="R274">
        <f>MIN($G274-SUM($H274:Q274),'England+Wales COVID data'!$D$12)</f>
        <v>3559955</v>
      </c>
      <c r="S274">
        <f>MIN($G274-SUM($H274:R274),'England+Wales COVID data'!$D$11)</f>
        <v>3900901</v>
      </c>
      <c r="T274">
        <f>MIN($G274-SUM($H274:S274),'England+Wales COVID data'!$D$10)</f>
        <v>3919780</v>
      </c>
      <c r="U274">
        <f>MIN($G274-SUM($H274:T274),'England+Wales COVID data'!$D$9)</f>
        <v>0</v>
      </c>
      <c r="V274">
        <f>MIN($G274-SUM($H274:U274),'England+Wales COVID data'!$D$8)</f>
        <v>0</v>
      </c>
      <c r="W274">
        <f>MIN($G274-SUM($H274:V274),'England+Wales COVID data'!$D$7)</f>
        <v>0</v>
      </c>
      <c r="X274">
        <f>MIN($G274-SUM($H274:W274),'England+Wales COVID data'!$D$6)</f>
        <v>0</v>
      </c>
      <c r="Y274">
        <f>MIN($G274-SUM($H274:X274),'England+Wales COVID data'!$D$5)</f>
        <v>0</v>
      </c>
      <c r="Z274">
        <f>MIN($G274-SUM($H274:Y274),'England+Wales COVID data'!$D$4)</f>
        <v>0</v>
      </c>
      <c r="AA274">
        <f>MIN($G274-SUM($H274:Z274),'England+Wales COVID data'!$D$3)</f>
        <v>0</v>
      </c>
      <c r="AB274">
        <f t="shared" si="118"/>
        <v>37374000</v>
      </c>
      <c r="AC274">
        <f t="shared" ca="1" si="119"/>
        <v>502511.05</v>
      </c>
      <c r="AD274">
        <f t="shared" ca="1" si="120"/>
        <v>872515.14999999991</v>
      </c>
      <c r="AE274">
        <f t="shared" ca="1" si="121"/>
        <v>1417207.15</v>
      </c>
      <c r="AF274">
        <f t="shared" ca="1" si="122"/>
        <v>1885868.75</v>
      </c>
      <c r="AG274">
        <f t="shared" ca="1" si="123"/>
        <v>2755144.4</v>
      </c>
      <c r="AH274">
        <f t="shared" ca="1" si="124"/>
        <v>2856437.1999999997</v>
      </c>
      <c r="AI274">
        <f t="shared" ca="1" si="125"/>
        <v>3072324.6999999997</v>
      </c>
      <c r="AJ274">
        <f t="shared" ca="1" si="126"/>
        <v>3596285.8</v>
      </c>
      <c r="AK274">
        <f t="shared" ca="1" si="127"/>
        <v>3930274.4499999997</v>
      </c>
      <c r="AL274">
        <f t="shared" ca="1" si="128"/>
        <v>3805127.15</v>
      </c>
      <c r="AM274">
        <f t="shared" ca="1" si="129"/>
        <v>3381957.25</v>
      </c>
      <c r="AN274">
        <f t="shared" ca="1" si="130"/>
        <v>3705855.9499999997</v>
      </c>
      <c r="AO274">
        <f t="shared" ca="1" si="131"/>
        <v>731291</v>
      </c>
      <c r="AP274">
        <f t="shared" ca="1" si="132"/>
        <v>0</v>
      </c>
      <c r="AQ274">
        <f t="shared" ca="1" si="133"/>
        <v>0</v>
      </c>
      <c r="AR274">
        <f t="shared" ca="1" si="134"/>
        <v>0</v>
      </c>
      <c r="AS274">
        <f t="shared" ca="1" si="135"/>
        <v>0</v>
      </c>
      <c r="AT274">
        <f t="shared" ca="1" si="136"/>
        <v>0</v>
      </c>
      <c r="AU274">
        <f t="shared" ca="1" si="137"/>
        <v>0</v>
      </c>
      <c r="AV274">
        <f t="shared" ca="1" si="138"/>
        <v>0</v>
      </c>
      <c r="AW274">
        <f t="shared" ca="1" si="139"/>
        <v>32512799.999999996</v>
      </c>
      <c r="AX274">
        <f ca="1">('England+Wales COVID data'!$G$22*AC274/'England+Wales COVID data'!$D$22)</f>
        <v>13806.349999999999</v>
      </c>
      <c r="AY274">
        <f ca="1">('England+Wales COVID data'!$G$21*AD274/'England+Wales COVID data'!$D$21)</f>
        <v>13154.65</v>
      </c>
      <c r="AZ274">
        <f ca="1">('England+Wales COVID data'!$G$20*AE274/'England+Wales COVID data'!$D$20)</f>
        <v>12379.449999999999</v>
      </c>
      <c r="BA274">
        <f ca="1">('England+Wales COVID data'!$G$19*AF274/'England+Wales COVID data'!$D$19)</f>
        <v>8835.9500000000007</v>
      </c>
      <c r="BB274">
        <f ca="1">('England+Wales COVID data'!$G$18*AG274/'England+Wales COVID data'!$D$18)</f>
        <v>6117.0499999999993</v>
      </c>
      <c r="BC274">
        <f ca="1">('England+Wales COVID data'!$G$17*AH274/'England+Wales COVID data'!$D$17)</f>
        <v>3663.2</v>
      </c>
      <c r="BD274">
        <f ca="1">('England+Wales COVID data'!$G$16*AI274/'England+Wales COVID data'!$D$16)</f>
        <v>2598.2499999999995</v>
      </c>
      <c r="BE274">
        <f ca="1">('England+Wales COVID data'!$G$15*AJ274/'England+Wales COVID data'!$D$15)</f>
        <v>1789.8</v>
      </c>
      <c r="BF274">
        <f ca="1">('England+Wales COVID data'!$G$14*AK274/'England+Wales COVID data'!$D$14)</f>
        <v>1047.8499999999999</v>
      </c>
      <c r="BG274">
        <f ca="1">('England+Wales COVID data'!$G$13*AL274/'England+Wales COVID data'!$D$13)</f>
        <v>573.79999999999995</v>
      </c>
      <c r="BH274">
        <f ca="1">('England+Wales COVID data'!$G$12*AM274/'England+Wales COVID data'!$D$12)</f>
        <v>307.8</v>
      </c>
      <c r="BI274">
        <f ca="1">('England+Wales COVID data'!$G$11*AN274/'England+Wales COVID data'!$D$11)</f>
        <v>164.34999999999997</v>
      </c>
      <c r="BJ274">
        <f ca="1">('England+Wales COVID data'!$G$10*AO274/'England+Wales COVID data'!$D$10)</f>
        <v>20.231741209196109</v>
      </c>
      <c r="BK274">
        <f ca="1">('England+Wales COVID data'!$G$9*AP274/'England+Wales COVID data'!$D$9)</f>
        <v>0</v>
      </c>
      <c r="BL274">
        <f ca="1">('England+Wales COVID data'!$G$8*AQ274/'England+Wales COVID data'!$D$8)</f>
        <v>0</v>
      </c>
      <c r="BM274">
        <f ca="1">('England+Wales COVID data'!$G$7*AR274/'England+Wales COVID data'!$D$7)</f>
        <v>0</v>
      </c>
      <c r="BN274">
        <f ca="1">('England+Wales COVID data'!$G$6*AS274/'England+Wales COVID data'!$D$6)</f>
        <v>0</v>
      </c>
      <c r="BO274">
        <f ca="1">('England+Wales COVID data'!$G$5*AT274/'England+Wales COVID data'!$D$5)</f>
        <v>0</v>
      </c>
      <c r="BP274">
        <f ca="1">('England+Wales COVID data'!$G$4*AU274/'England+Wales COVID data'!$D$4)</f>
        <v>0</v>
      </c>
      <c r="BQ274">
        <f ca="1">('England+Wales COVID data'!$G$3*AV274/'England+Wales COVID data'!$D$3)</f>
        <v>0</v>
      </c>
      <c r="BR274">
        <f t="shared" ca="1" si="140"/>
        <v>64458.731741209194</v>
      </c>
      <c r="BS274">
        <f>100*AB274/'England+Wales COVID data'!$D$23</f>
        <v>63.221667151675113</v>
      </c>
      <c r="BT274">
        <f ca="1">100*BR274/'England+Wales COVID data'!$G$23</f>
        <v>94.725387581132722</v>
      </c>
    </row>
    <row r="275" spans="4:72" x14ac:dyDescent="0.4">
      <c r="D275" s="7">
        <f t="shared" si="141"/>
        <v>44445</v>
      </c>
      <c r="E275" s="1">
        <v>272</v>
      </c>
      <c r="F275" s="1">
        <f t="shared" si="142"/>
        <v>150000</v>
      </c>
      <c r="G275">
        <f>SUM($F$3:F274)</f>
        <v>37524000</v>
      </c>
      <c r="H275">
        <f>MIN(G275,'England+Wales COVID data'!$D$22)</f>
        <v>528959</v>
      </c>
      <c r="I275">
        <f>MIN(G275-SUM(H275),'England+Wales COVID data'!$D$21)</f>
        <v>918437</v>
      </c>
      <c r="J275">
        <f>MIN($G275-SUM($H275:I275),'England+Wales COVID data'!$D$20)</f>
        <v>1491797</v>
      </c>
      <c r="K275">
        <f>MIN($G275-SUM($H275:J275),'England+Wales COVID data'!$D$19)</f>
        <v>1985125</v>
      </c>
      <c r="L275">
        <f>MIN($G275-SUM($H275:K275),'England+Wales COVID data'!$D$18)</f>
        <v>2900152</v>
      </c>
      <c r="M275">
        <f>MIN($G275-SUM($H275:L275),'England+Wales COVID data'!$D$17)</f>
        <v>3006776</v>
      </c>
      <c r="N275">
        <f>MIN($G275-SUM($H275:M275),'England+Wales COVID data'!$D$16)</f>
        <v>3234026</v>
      </c>
      <c r="O275">
        <f>MIN($G275-SUM($H275:N275),'England+Wales COVID data'!$D$15)</f>
        <v>3785564</v>
      </c>
      <c r="P275">
        <f>MIN($G275-SUM($H275:O275),'England+Wales COVID data'!$D$14)</f>
        <v>4137131</v>
      </c>
      <c r="Q275">
        <f>MIN($G275-SUM($H275:P275),'England+Wales COVID data'!$D$13)</f>
        <v>4005397</v>
      </c>
      <c r="R275">
        <f>MIN($G275-SUM($H275:Q275),'England+Wales COVID data'!$D$12)</f>
        <v>3559955</v>
      </c>
      <c r="S275">
        <f>MIN($G275-SUM($H275:R275),'England+Wales COVID data'!$D$11)</f>
        <v>3900901</v>
      </c>
      <c r="T275">
        <f>MIN($G275-SUM($H275:S275),'England+Wales COVID data'!$D$10)</f>
        <v>3976030</v>
      </c>
      <c r="U275">
        <f>MIN($G275-SUM($H275:T275),'England+Wales COVID data'!$D$9)</f>
        <v>93750</v>
      </c>
      <c r="V275">
        <f>MIN($G275-SUM($H275:U275),'England+Wales COVID data'!$D$8)</f>
        <v>0</v>
      </c>
      <c r="W275">
        <f>MIN($G275-SUM($H275:V275),'England+Wales COVID data'!$D$7)</f>
        <v>0</v>
      </c>
      <c r="X275">
        <f>MIN($G275-SUM($H275:W275),'England+Wales COVID data'!$D$6)</f>
        <v>0</v>
      </c>
      <c r="Y275">
        <f>MIN($G275-SUM($H275:X275),'England+Wales COVID data'!$D$5)</f>
        <v>0</v>
      </c>
      <c r="Z275">
        <f>MIN($G275-SUM($H275:Y275),'England+Wales COVID data'!$D$4)</f>
        <v>0</v>
      </c>
      <c r="AA275">
        <f>MIN($G275-SUM($H275:Z275),'England+Wales COVID data'!$D$3)</f>
        <v>0</v>
      </c>
      <c r="AB275">
        <f t="shared" si="118"/>
        <v>37524000</v>
      </c>
      <c r="AC275">
        <f t="shared" ca="1" si="119"/>
        <v>502511.05</v>
      </c>
      <c r="AD275">
        <f t="shared" ca="1" si="120"/>
        <v>872515.14999999991</v>
      </c>
      <c r="AE275">
        <f t="shared" ca="1" si="121"/>
        <v>1417207.15</v>
      </c>
      <c r="AF275">
        <f t="shared" ca="1" si="122"/>
        <v>1885868.75</v>
      </c>
      <c r="AG275">
        <f t="shared" ca="1" si="123"/>
        <v>2755144.4</v>
      </c>
      <c r="AH275">
        <f t="shared" ca="1" si="124"/>
        <v>2856437.1999999997</v>
      </c>
      <c r="AI275">
        <f t="shared" ca="1" si="125"/>
        <v>3072324.6999999997</v>
      </c>
      <c r="AJ275">
        <f t="shared" ca="1" si="126"/>
        <v>3596285.8</v>
      </c>
      <c r="AK275">
        <f t="shared" ca="1" si="127"/>
        <v>3930274.4499999997</v>
      </c>
      <c r="AL275">
        <f t="shared" ca="1" si="128"/>
        <v>3805127.15</v>
      </c>
      <c r="AM275">
        <f t="shared" ca="1" si="129"/>
        <v>3381957.25</v>
      </c>
      <c r="AN275">
        <f t="shared" ca="1" si="130"/>
        <v>3705855.9499999997</v>
      </c>
      <c r="AO275">
        <f t="shared" ca="1" si="131"/>
        <v>873791</v>
      </c>
      <c r="AP275">
        <f t="shared" ca="1" si="132"/>
        <v>0</v>
      </c>
      <c r="AQ275">
        <f t="shared" ca="1" si="133"/>
        <v>0</v>
      </c>
      <c r="AR275">
        <f t="shared" ca="1" si="134"/>
        <v>0</v>
      </c>
      <c r="AS275">
        <f t="shared" ca="1" si="135"/>
        <v>0</v>
      </c>
      <c r="AT275">
        <f t="shared" ca="1" si="136"/>
        <v>0</v>
      </c>
      <c r="AU275">
        <f t="shared" ca="1" si="137"/>
        <v>0</v>
      </c>
      <c r="AV275">
        <f t="shared" ca="1" si="138"/>
        <v>0</v>
      </c>
      <c r="AW275">
        <f t="shared" ca="1" si="139"/>
        <v>32655299.999999996</v>
      </c>
      <c r="AX275">
        <f ca="1">('England+Wales COVID data'!$G$22*AC275/'England+Wales COVID data'!$D$22)</f>
        <v>13806.349999999999</v>
      </c>
      <c r="AY275">
        <f ca="1">('England+Wales COVID data'!$G$21*AD275/'England+Wales COVID data'!$D$21)</f>
        <v>13154.65</v>
      </c>
      <c r="AZ275">
        <f ca="1">('England+Wales COVID data'!$G$20*AE275/'England+Wales COVID data'!$D$20)</f>
        <v>12379.449999999999</v>
      </c>
      <c r="BA275">
        <f ca="1">('England+Wales COVID data'!$G$19*AF275/'England+Wales COVID data'!$D$19)</f>
        <v>8835.9500000000007</v>
      </c>
      <c r="BB275">
        <f ca="1">('England+Wales COVID data'!$G$18*AG275/'England+Wales COVID data'!$D$18)</f>
        <v>6117.0499999999993</v>
      </c>
      <c r="BC275">
        <f ca="1">('England+Wales COVID data'!$G$17*AH275/'England+Wales COVID data'!$D$17)</f>
        <v>3663.2</v>
      </c>
      <c r="BD275">
        <f ca="1">('England+Wales COVID data'!$G$16*AI275/'England+Wales COVID data'!$D$16)</f>
        <v>2598.2499999999995</v>
      </c>
      <c r="BE275">
        <f ca="1">('England+Wales COVID data'!$G$15*AJ275/'England+Wales COVID data'!$D$15)</f>
        <v>1789.8</v>
      </c>
      <c r="BF275">
        <f ca="1">('England+Wales COVID data'!$G$14*AK275/'England+Wales COVID data'!$D$14)</f>
        <v>1047.8499999999999</v>
      </c>
      <c r="BG275">
        <f ca="1">('England+Wales COVID data'!$G$13*AL275/'England+Wales COVID data'!$D$13)</f>
        <v>573.79999999999995</v>
      </c>
      <c r="BH275">
        <f ca="1">('England+Wales COVID data'!$G$12*AM275/'England+Wales COVID data'!$D$12)</f>
        <v>307.8</v>
      </c>
      <c r="BI275">
        <f ca="1">('England+Wales COVID data'!$G$11*AN275/'England+Wales COVID data'!$D$11)</f>
        <v>164.34999999999997</v>
      </c>
      <c r="BJ275">
        <f ca="1">('England+Wales COVID data'!$G$10*AO275/'England+Wales COVID data'!$D$10)</f>
        <v>24.174115889467636</v>
      </c>
      <c r="BK275">
        <f ca="1">('England+Wales COVID data'!$G$9*AP275/'England+Wales COVID data'!$D$9)</f>
        <v>0</v>
      </c>
      <c r="BL275">
        <f ca="1">('England+Wales COVID data'!$G$8*AQ275/'England+Wales COVID data'!$D$8)</f>
        <v>0</v>
      </c>
      <c r="BM275">
        <f ca="1">('England+Wales COVID data'!$G$7*AR275/'England+Wales COVID data'!$D$7)</f>
        <v>0</v>
      </c>
      <c r="BN275">
        <f ca="1">('England+Wales COVID data'!$G$6*AS275/'England+Wales COVID data'!$D$6)</f>
        <v>0</v>
      </c>
      <c r="BO275">
        <f ca="1">('England+Wales COVID data'!$G$5*AT275/'England+Wales COVID data'!$D$5)</f>
        <v>0</v>
      </c>
      <c r="BP275">
        <f ca="1">('England+Wales COVID data'!$G$4*AU275/'England+Wales COVID data'!$D$4)</f>
        <v>0</v>
      </c>
      <c r="BQ275">
        <f ca="1">('England+Wales COVID data'!$G$3*AV275/'England+Wales COVID data'!$D$3)</f>
        <v>0</v>
      </c>
      <c r="BR275">
        <f t="shared" ca="1" si="140"/>
        <v>64462.674115889466</v>
      </c>
      <c r="BS275">
        <f>100*AB275/'England+Wales COVID data'!$D$23</f>
        <v>63.475406384102769</v>
      </c>
      <c r="BT275">
        <f ca="1">100*BR275/'England+Wales COVID data'!$G$23</f>
        <v>94.731181101412915</v>
      </c>
    </row>
    <row r="276" spans="4:72" x14ac:dyDescent="0.4">
      <c r="D276" s="7">
        <f t="shared" si="141"/>
        <v>44446</v>
      </c>
      <c r="E276" s="1">
        <v>273</v>
      </c>
      <c r="F276" s="1">
        <f t="shared" si="142"/>
        <v>150000</v>
      </c>
      <c r="G276">
        <f>SUM($F$3:F275)</f>
        <v>37674000</v>
      </c>
      <c r="H276">
        <f>MIN(G276,'England+Wales COVID data'!$D$22)</f>
        <v>528959</v>
      </c>
      <c r="I276">
        <f>MIN(G276-SUM(H276),'England+Wales COVID data'!$D$21)</f>
        <v>918437</v>
      </c>
      <c r="J276">
        <f>MIN($G276-SUM($H276:I276),'England+Wales COVID data'!$D$20)</f>
        <v>1491797</v>
      </c>
      <c r="K276">
        <f>MIN($G276-SUM($H276:J276),'England+Wales COVID data'!$D$19)</f>
        <v>1985125</v>
      </c>
      <c r="L276">
        <f>MIN($G276-SUM($H276:K276),'England+Wales COVID data'!$D$18)</f>
        <v>2900152</v>
      </c>
      <c r="M276">
        <f>MIN($G276-SUM($H276:L276),'England+Wales COVID data'!$D$17)</f>
        <v>3006776</v>
      </c>
      <c r="N276">
        <f>MIN($G276-SUM($H276:M276),'England+Wales COVID data'!$D$16)</f>
        <v>3234026</v>
      </c>
      <c r="O276">
        <f>MIN($G276-SUM($H276:N276),'England+Wales COVID data'!$D$15)</f>
        <v>3785564</v>
      </c>
      <c r="P276">
        <f>MIN($G276-SUM($H276:O276),'England+Wales COVID data'!$D$14)</f>
        <v>4137131</v>
      </c>
      <c r="Q276">
        <f>MIN($G276-SUM($H276:P276),'England+Wales COVID data'!$D$13)</f>
        <v>4005397</v>
      </c>
      <c r="R276">
        <f>MIN($G276-SUM($H276:Q276),'England+Wales COVID data'!$D$12)</f>
        <v>3559955</v>
      </c>
      <c r="S276">
        <f>MIN($G276-SUM($H276:R276),'England+Wales COVID data'!$D$11)</f>
        <v>3900901</v>
      </c>
      <c r="T276">
        <f>MIN($G276-SUM($H276:S276),'England+Wales COVID data'!$D$10)</f>
        <v>3976030</v>
      </c>
      <c r="U276">
        <f>MIN($G276-SUM($H276:T276),'England+Wales COVID data'!$D$9)</f>
        <v>243750</v>
      </c>
      <c r="V276">
        <f>MIN($G276-SUM($H276:U276),'England+Wales COVID data'!$D$8)</f>
        <v>0</v>
      </c>
      <c r="W276">
        <f>MIN($G276-SUM($H276:V276),'England+Wales COVID data'!$D$7)</f>
        <v>0</v>
      </c>
      <c r="X276">
        <f>MIN($G276-SUM($H276:W276),'England+Wales COVID data'!$D$6)</f>
        <v>0</v>
      </c>
      <c r="Y276">
        <f>MIN($G276-SUM($H276:X276),'England+Wales COVID data'!$D$5)</f>
        <v>0</v>
      </c>
      <c r="Z276">
        <f>MIN($G276-SUM($H276:Y276),'England+Wales COVID data'!$D$4)</f>
        <v>0</v>
      </c>
      <c r="AA276">
        <f>MIN($G276-SUM($H276:Z276),'England+Wales COVID data'!$D$3)</f>
        <v>0</v>
      </c>
      <c r="AB276">
        <f t="shared" si="118"/>
        <v>37674000</v>
      </c>
      <c r="AC276">
        <f t="shared" ca="1" si="119"/>
        <v>502511.05</v>
      </c>
      <c r="AD276">
        <f t="shared" ca="1" si="120"/>
        <v>872515.14999999991</v>
      </c>
      <c r="AE276">
        <f t="shared" ca="1" si="121"/>
        <v>1417207.15</v>
      </c>
      <c r="AF276">
        <f t="shared" ca="1" si="122"/>
        <v>1885868.75</v>
      </c>
      <c r="AG276">
        <f t="shared" ca="1" si="123"/>
        <v>2755144.4</v>
      </c>
      <c r="AH276">
        <f t="shared" ca="1" si="124"/>
        <v>2856437.1999999997</v>
      </c>
      <c r="AI276">
        <f t="shared" ca="1" si="125"/>
        <v>3072324.6999999997</v>
      </c>
      <c r="AJ276">
        <f t="shared" ca="1" si="126"/>
        <v>3596285.8</v>
      </c>
      <c r="AK276">
        <f t="shared" ca="1" si="127"/>
        <v>3930274.4499999997</v>
      </c>
      <c r="AL276">
        <f t="shared" ca="1" si="128"/>
        <v>3805127.15</v>
      </c>
      <c r="AM276">
        <f t="shared" ca="1" si="129"/>
        <v>3381957.25</v>
      </c>
      <c r="AN276">
        <f t="shared" ca="1" si="130"/>
        <v>3705855.9499999997</v>
      </c>
      <c r="AO276">
        <f t="shared" ca="1" si="131"/>
        <v>1016291</v>
      </c>
      <c r="AP276">
        <f t="shared" ca="1" si="132"/>
        <v>0</v>
      </c>
      <c r="AQ276">
        <f t="shared" ca="1" si="133"/>
        <v>0</v>
      </c>
      <c r="AR276">
        <f t="shared" ca="1" si="134"/>
        <v>0</v>
      </c>
      <c r="AS276">
        <f t="shared" ca="1" si="135"/>
        <v>0</v>
      </c>
      <c r="AT276">
        <f t="shared" ca="1" si="136"/>
        <v>0</v>
      </c>
      <c r="AU276">
        <f t="shared" ca="1" si="137"/>
        <v>0</v>
      </c>
      <c r="AV276">
        <f t="shared" ca="1" si="138"/>
        <v>0</v>
      </c>
      <c r="AW276">
        <f t="shared" ca="1" si="139"/>
        <v>32797799.999999996</v>
      </c>
      <c r="AX276">
        <f ca="1">('England+Wales COVID data'!$G$22*AC276/'England+Wales COVID data'!$D$22)</f>
        <v>13806.349999999999</v>
      </c>
      <c r="AY276">
        <f ca="1">('England+Wales COVID data'!$G$21*AD276/'England+Wales COVID data'!$D$21)</f>
        <v>13154.65</v>
      </c>
      <c r="AZ276">
        <f ca="1">('England+Wales COVID data'!$G$20*AE276/'England+Wales COVID data'!$D$20)</f>
        <v>12379.449999999999</v>
      </c>
      <c r="BA276">
        <f ca="1">('England+Wales COVID data'!$G$19*AF276/'England+Wales COVID data'!$D$19)</f>
        <v>8835.9500000000007</v>
      </c>
      <c r="BB276">
        <f ca="1">('England+Wales COVID data'!$G$18*AG276/'England+Wales COVID data'!$D$18)</f>
        <v>6117.0499999999993</v>
      </c>
      <c r="BC276">
        <f ca="1">('England+Wales COVID data'!$G$17*AH276/'England+Wales COVID data'!$D$17)</f>
        <v>3663.2</v>
      </c>
      <c r="BD276">
        <f ca="1">('England+Wales COVID data'!$G$16*AI276/'England+Wales COVID data'!$D$16)</f>
        <v>2598.2499999999995</v>
      </c>
      <c r="BE276">
        <f ca="1">('England+Wales COVID data'!$G$15*AJ276/'England+Wales COVID data'!$D$15)</f>
        <v>1789.8</v>
      </c>
      <c r="BF276">
        <f ca="1">('England+Wales COVID data'!$G$14*AK276/'England+Wales COVID data'!$D$14)</f>
        <v>1047.8499999999999</v>
      </c>
      <c r="BG276">
        <f ca="1">('England+Wales COVID data'!$G$13*AL276/'England+Wales COVID data'!$D$13)</f>
        <v>573.79999999999995</v>
      </c>
      <c r="BH276">
        <f ca="1">('England+Wales COVID data'!$G$12*AM276/'England+Wales COVID data'!$D$12)</f>
        <v>307.8</v>
      </c>
      <c r="BI276">
        <f ca="1">('England+Wales COVID data'!$G$11*AN276/'England+Wales COVID data'!$D$11)</f>
        <v>164.34999999999997</v>
      </c>
      <c r="BJ276">
        <f ca="1">('England+Wales COVID data'!$G$10*AO276/'England+Wales COVID data'!$D$10)</f>
        <v>28.116490569739163</v>
      </c>
      <c r="BK276">
        <f ca="1">('England+Wales COVID data'!$G$9*AP276/'England+Wales COVID data'!$D$9)</f>
        <v>0</v>
      </c>
      <c r="BL276">
        <f ca="1">('England+Wales COVID data'!$G$8*AQ276/'England+Wales COVID data'!$D$8)</f>
        <v>0</v>
      </c>
      <c r="BM276">
        <f ca="1">('England+Wales COVID data'!$G$7*AR276/'England+Wales COVID data'!$D$7)</f>
        <v>0</v>
      </c>
      <c r="BN276">
        <f ca="1">('England+Wales COVID data'!$G$6*AS276/'England+Wales COVID data'!$D$6)</f>
        <v>0</v>
      </c>
      <c r="BO276">
        <f ca="1">('England+Wales COVID data'!$G$5*AT276/'England+Wales COVID data'!$D$5)</f>
        <v>0</v>
      </c>
      <c r="BP276">
        <f ca="1">('England+Wales COVID data'!$G$4*AU276/'England+Wales COVID data'!$D$4)</f>
        <v>0</v>
      </c>
      <c r="BQ276">
        <f ca="1">('England+Wales COVID data'!$G$3*AV276/'England+Wales COVID data'!$D$3)</f>
        <v>0</v>
      </c>
      <c r="BR276">
        <f t="shared" ca="1" si="140"/>
        <v>64466.616490569737</v>
      </c>
      <c r="BS276">
        <f>100*AB276/'England+Wales COVID data'!$D$23</f>
        <v>63.729145616530431</v>
      </c>
      <c r="BT276">
        <f ca="1">100*BR276/'England+Wales COVID data'!$G$23</f>
        <v>94.736974621693122</v>
      </c>
    </row>
    <row r="277" spans="4:72" x14ac:dyDescent="0.4">
      <c r="D277" s="7">
        <f t="shared" si="141"/>
        <v>44447</v>
      </c>
      <c r="E277" s="1">
        <v>274</v>
      </c>
      <c r="F277" s="1">
        <f t="shared" si="142"/>
        <v>150000</v>
      </c>
      <c r="G277">
        <f>SUM($F$3:F276)</f>
        <v>37824000</v>
      </c>
      <c r="H277">
        <f>MIN(G277,'England+Wales COVID data'!$D$22)</f>
        <v>528959</v>
      </c>
      <c r="I277">
        <f>MIN(G277-SUM(H277),'England+Wales COVID data'!$D$21)</f>
        <v>918437</v>
      </c>
      <c r="J277">
        <f>MIN($G277-SUM($H277:I277),'England+Wales COVID data'!$D$20)</f>
        <v>1491797</v>
      </c>
      <c r="K277">
        <f>MIN($G277-SUM($H277:J277),'England+Wales COVID data'!$D$19)</f>
        <v>1985125</v>
      </c>
      <c r="L277">
        <f>MIN($G277-SUM($H277:K277),'England+Wales COVID data'!$D$18)</f>
        <v>2900152</v>
      </c>
      <c r="M277">
        <f>MIN($G277-SUM($H277:L277),'England+Wales COVID data'!$D$17)</f>
        <v>3006776</v>
      </c>
      <c r="N277">
        <f>MIN($G277-SUM($H277:M277),'England+Wales COVID data'!$D$16)</f>
        <v>3234026</v>
      </c>
      <c r="O277">
        <f>MIN($G277-SUM($H277:N277),'England+Wales COVID data'!$D$15)</f>
        <v>3785564</v>
      </c>
      <c r="P277">
        <f>MIN($G277-SUM($H277:O277),'England+Wales COVID data'!$D$14)</f>
        <v>4137131</v>
      </c>
      <c r="Q277">
        <f>MIN($G277-SUM($H277:P277),'England+Wales COVID data'!$D$13)</f>
        <v>4005397</v>
      </c>
      <c r="R277">
        <f>MIN($G277-SUM($H277:Q277),'England+Wales COVID data'!$D$12)</f>
        <v>3559955</v>
      </c>
      <c r="S277">
        <f>MIN($G277-SUM($H277:R277),'England+Wales COVID data'!$D$11)</f>
        <v>3900901</v>
      </c>
      <c r="T277">
        <f>MIN($G277-SUM($H277:S277),'England+Wales COVID data'!$D$10)</f>
        <v>3976030</v>
      </c>
      <c r="U277">
        <f>MIN($G277-SUM($H277:T277),'England+Wales COVID data'!$D$9)</f>
        <v>393750</v>
      </c>
      <c r="V277">
        <f>MIN($G277-SUM($H277:U277),'England+Wales COVID data'!$D$8)</f>
        <v>0</v>
      </c>
      <c r="W277">
        <f>MIN($G277-SUM($H277:V277),'England+Wales COVID data'!$D$7)</f>
        <v>0</v>
      </c>
      <c r="X277">
        <f>MIN($G277-SUM($H277:W277),'England+Wales COVID data'!$D$6)</f>
        <v>0</v>
      </c>
      <c r="Y277">
        <f>MIN($G277-SUM($H277:X277),'England+Wales COVID data'!$D$5)</f>
        <v>0</v>
      </c>
      <c r="Z277">
        <f>MIN($G277-SUM($H277:Y277),'England+Wales COVID data'!$D$4)</f>
        <v>0</v>
      </c>
      <c r="AA277">
        <f>MIN($G277-SUM($H277:Z277),'England+Wales COVID data'!$D$3)</f>
        <v>0</v>
      </c>
      <c r="AB277">
        <f t="shared" si="118"/>
        <v>37824000</v>
      </c>
      <c r="AC277">
        <f t="shared" ca="1" si="119"/>
        <v>502511.05</v>
      </c>
      <c r="AD277">
        <f t="shared" ca="1" si="120"/>
        <v>872515.14999999991</v>
      </c>
      <c r="AE277">
        <f t="shared" ca="1" si="121"/>
        <v>1417207.15</v>
      </c>
      <c r="AF277">
        <f t="shared" ca="1" si="122"/>
        <v>1885868.75</v>
      </c>
      <c r="AG277">
        <f t="shared" ca="1" si="123"/>
        <v>2755144.4</v>
      </c>
      <c r="AH277">
        <f t="shared" ca="1" si="124"/>
        <v>2856437.1999999997</v>
      </c>
      <c r="AI277">
        <f t="shared" ca="1" si="125"/>
        <v>3072324.6999999997</v>
      </c>
      <c r="AJ277">
        <f t="shared" ca="1" si="126"/>
        <v>3596285.8</v>
      </c>
      <c r="AK277">
        <f t="shared" ca="1" si="127"/>
        <v>3930274.4499999997</v>
      </c>
      <c r="AL277">
        <f t="shared" ca="1" si="128"/>
        <v>3805127.15</v>
      </c>
      <c r="AM277">
        <f t="shared" ca="1" si="129"/>
        <v>3381957.25</v>
      </c>
      <c r="AN277">
        <f t="shared" ca="1" si="130"/>
        <v>3705855.9499999997</v>
      </c>
      <c r="AO277">
        <f t="shared" ca="1" si="131"/>
        <v>1158791</v>
      </c>
      <c r="AP277">
        <f t="shared" ca="1" si="132"/>
        <v>0</v>
      </c>
      <c r="AQ277">
        <f t="shared" ca="1" si="133"/>
        <v>0</v>
      </c>
      <c r="AR277">
        <f t="shared" ca="1" si="134"/>
        <v>0</v>
      </c>
      <c r="AS277">
        <f t="shared" ca="1" si="135"/>
        <v>0</v>
      </c>
      <c r="AT277">
        <f t="shared" ca="1" si="136"/>
        <v>0</v>
      </c>
      <c r="AU277">
        <f t="shared" ca="1" si="137"/>
        <v>0</v>
      </c>
      <c r="AV277">
        <f t="shared" ca="1" si="138"/>
        <v>0</v>
      </c>
      <c r="AW277">
        <f t="shared" ca="1" si="139"/>
        <v>32940299.999999996</v>
      </c>
      <c r="AX277">
        <f ca="1">('England+Wales COVID data'!$G$22*AC277/'England+Wales COVID data'!$D$22)</f>
        <v>13806.349999999999</v>
      </c>
      <c r="AY277">
        <f ca="1">('England+Wales COVID data'!$G$21*AD277/'England+Wales COVID data'!$D$21)</f>
        <v>13154.65</v>
      </c>
      <c r="AZ277">
        <f ca="1">('England+Wales COVID data'!$G$20*AE277/'England+Wales COVID data'!$D$20)</f>
        <v>12379.449999999999</v>
      </c>
      <c r="BA277">
        <f ca="1">('England+Wales COVID data'!$G$19*AF277/'England+Wales COVID data'!$D$19)</f>
        <v>8835.9500000000007</v>
      </c>
      <c r="BB277">
        <f ca="1">('England+Wales COVID data'!$G$18*AG277/'England+Wales COVID data'!$D$18)</f>
        <v>6117.0499999999993</v>
      </c>
      <c r="BC277">
        <f ca="1">('England+Wales COVID data'!$G$17*AH277/'England+Wales COVID data'!$D$17)</f>
        <v>3663.2</v>
      </c>
      <c r="BD277">
        <f ca="1">('England+Wales COVID data'!$G$16*AI277/'England+Wales COVID data'!$D$16)</f>
        <v>2598.2499999999995</v>
      </c>
      <c r="BE277">
        <f ca="1">('England+Wales COVID data'!$G$15*AJ277/'England+Wales COVID data'!$D$15)</f>
        <v>1789.8</v>
      </c>
      <c r="BF277">
        <f ca="1">('England+Wales COVID data'!$G$14*AK277/'England+Wales COVID data'!$D$14)</f>
        <v>1047.8499999999999</v>
      </c>
      <c r="BG277">
        <f ca="1">('England+Wales COVID data'!$G$13*AL277/'England+Wales COVID data'!$D$13)</f>
        <v>573.79999999999995</v>
      </c>
      <c r="BH277">
        <f ca="1">('England+Wales COVID data'!$G$12*AM277/'England+Wales COVID data'!$D$12)</f>
        <v>307.8</v>
      </c>
      <c r="BI277">
        <f ca="1">('England+Wales COVID data'!$G$11*AN277/'England+Wales COVID data'!$D$11)</f>
        <v>164.34999999999997</v>
      </c>
      <c r="BJ277">
        <f ca="1">('England+Wales COVID data'!$G$10*AO277/'England+Wales COVID data'!$D$10)</f>
        <v>32.05886525001069</v>
      </c>
      <c r="BK277">
        <f ca="1">('England+Wales COVID data'!$G$9*AP277/'England+Wales COVID data'!$D$9)</f>
        <v>0</v>
      </c>
      <c r="BL277">
        <f ca="1">('England+Wales COVID data'!$G$8*AQ277/'England+Wales COVID data'!$D$8)</f>
        <v>0</v>
      </c>
      <c r="BM277">
        <f ca="1">('England+Wales COVID data'!$G$7*AR277/'England+Wales COVID data'!$D$7)</f>
        <v>0</v>
      </c>
      <c r="BN277">
        <f ca="1">('England+Wales COVID data'!$G$6*AS277/'England+Wales COVID data'!$D$6)</f>
        <v>0</v>
      </c>
      <c r="BO277">
        <f ca="1">('England+Wales COVID data'!$G$5*AT277/'England+Wales COVID data'!$D$5)</f>
        <v>0</v>
      </c>
      <c r="BP277">
        <f ca="1">('England+Wales COVID data'!$G$4*AU277/'England+Wales COVID data'!$D$4)</f>
        <v>0</v>
      </c>
      <c r="BQ277">
        <f ca="1">('England+Wales COVID data'!$G$3*AV277/'England+Wales COVID data'!$D$3)</f>
        <v>0</v>
      </c>
      <c r="BR277">
        <f t="shared" ca="1" si="140"/>
        <v>64470.558865250008</v>
      </c>
      <c r="BS277">
        <f>100*AB277/'England+Wales COVID data'!$D$23</f>
        <v>63.982884848958086</v>
      </c>
      <c r="BT277">
        <f ca="1">100*BR277/'England+Wales COVID data'!$G$23</f>
        <v>94.742768141973315</v>
      </c>
    </row>
    <row r="278" spans="4:72" x14ac:dyDescent="0.4">
      <c r="D278" s="7">
        <f t="shared" si="141"/>
        <v>44448</v>
      </c>
      <c r="E278" s="1">
        <v>275</v>
      </c>
      <c r="F278" s="1">
        <f t="shared" si="142"/>
        <v>150000</v>
      </c>
      <c r="G278">
        <f>SUM($F$3:F277)</f>
        <v>37974000</v>
      </c>
      <c r="H278">
        <f>MIN(G278,'England+Wales COVID data'!$D$22)</f>
        <v>528959</v>
      </c>
      <c r="I278">
        <f>MIN(G278-SUM(H278),'England+Wales COVID data'!$D$21)</f>
        <v>918437</v>
      </c>
      <c r="J278">
        <f>MIN($G278-SUM($H278:I278),'England+Wales COVID data'!$D$20)</f>
        <v>1491797</v>
      </c>
      <c r="K278">
        <f>MIN($G278-SUM($H278:J278),'England+Wales COVID data'!$D$19)</f>
        <v>1985125</v>
      </c>
      <c r="L278">
        <f>MIN($G278-SUM($H278:K278),'England+Wales COVID data'!$D$18)</f>
        <v>2900152</v>
      </c>
      <c r="M278">
        <f>MIN($G278-SUM($H278:L278),'England+Wales COVID data'!$D$17)</f>
        <v>3006776</v>
      </c>
      <c r="N278">
        <f>MIN($G278-SUM($H278:M278),'England+Wales COVID data'!$D$16)</f>
        <v>3234026</v>
      </c>
      <c r="O278">
        <f>MIN($G278-SUM($H278:N278),'England+Wales COVID data'!$D$15)</f>
        <v>3785564</v>
      </c>
      <c r="P278">
        <f>MIN($G278-SUM($H278:O278),'England+Wales COVID data'!$D$14)</f>
        <v>4137131</v>
      </c>
      <c r="Q278">
        <f>MIN($G278-SUM($H278:P278),'England+Wales COVID data'!$D$13)</f>
        <v>4005397</v>
      </c>
      <c r="R278">
        <f>MIN($G278-SUM($H278:Q278),'England+Wales COVID data'!$D$12)</f>
        <v>3559955</v>
      </c>
      <c r="S278">
        <f>MIN($G278-SUM($H278:R278),'England+Wales COVID data'!$D$11)</f>
        <v>3900901</v>
      </c>
      <c r="T278">
        <f>MIN($G278-SUM($H278:S278),'England+Wales COVID data'!$D$10)</f>
        <v>3976030</v>
      </c>
      <c r="U278">
        <f>MIN($G278-SUM($H278:T278),'England+Wales COVID data'!$D$9)</f>
        <v>543750</v>
      </c>
      <c r="V278">
        <f>MIN($G278-SUM($H278:U278),'England+Wales COVID data'!$D$8)</f>
        <v>0</v>
      </c>
      <c r="W278">
        <f>MIN($G278-SUM($H278:V278),'England+Wales COVID data'!$D$7)</f>
        <v>0</v>
      </c>
      <c r="X278">
        <f>MIN($G278-SUM($H278:W278),'England+Wales COVID data'!$D$6)</f>
        <v>0</v>
      </c>
      <c r="Y278">
        <f>MIN($G278-SUM($H278:X278),'England+Wales COVID data'!$D$5)</f>
        <v>0</v>
      </c>
      <c r="Z278">
        <f>MIN($G278-SUM($H278:Y278),'England+Wales COVID data'!$D$4)</f>
        <v>0</v>
      </c>
      <c r="AA278">
        <f>MIN($G278-SUM($H278:Z278),'England+Wales COVID data'!$D$3)</f>
        <v>0</v>
      </c>
      <c r="AB278">
        <f t="shared" si="118"/>
        <v>37974000</v>
      </c>
      <c r="AC278">
        <f t="shared" ca="1" si="119"/>
        <v>502511.05</v>
      </c>
      <c r="AD278">
        <f t="shared" ca="1" si="120"/>
        <v>872515.14999999991</v>
      </c>
      <c r="AE278">
        <f t="shared" ca="1" si="121"/>
        <v>1417207.15</v>
      </c>
      <c r="AF278">
        <f t="shared" ca="1" si="122"/>
        <v>1885868.75</v>
      </c>
      <c r="AG278">
        <f t="shared" ca="1" si="123"/>
        <v>2755144.4</v>
      </c>
      <c r="AH278">
        <f t="shared" ca="1" si="124"/>
        <v>2856437.1999999997</v>
      </c>
      <c r="AI278">
        <f t="shared" ca="1" si="125"/>
        <v>3072324.6999999997</v>
      </c>
      <c r="AJ278">
        <f t="shared" ca="1" si="126"/>
        <v>3596285.8</v>
      </c>
      <c r="AK278">
        <f t="shared" ca="1" si="127"/>
        <v>3930274.4499999997</v>
      </c>
      <c r="AL278">
        <f t="shared" ca="1" si="128"/>
        <v>3805127.15</v>
      </c>
      <c r="AM278">
        <f t="shared" ca="1" si="129"/>
        <v>3381957.25</v>
      </c>
      <c r="AN278">
        <f t="shared" ca="1" si="130"/>
        <v>3705855.9499999997</v>
      </c>
      <c r="AO278">
        <f t="shared" ca="1" si="131"/>
        <v>1301291</v>
      </c>
      <c r="AP278">
        <f t="shared" ca="1" si="132"/>
        <v>0</v>
      </c>
      <c r="AQ278">
        <f t="shared" ca="1" si="133"/>
        <v>0</v>
      </c>
      <c r="AR278">
        <f t="shared" ca="1" si="134"/>
        <v>0</v>
      </c>
      <c r="AS278">
        <f t="shared" ca="1" si="135"/>
        <v>0</v>
      </c>
      <c r="AT278">
        <f t="shared" ca="1" si="136"/>
        <v>0</v>
      </c>
      <c r="AU278">
        <f t="shared" ca="1" si="137"/>
        <v>0</v>
      </c>
      <c r="AV278">
        <f t="shared" ca="1" si="138"/>
        <v>0</v>
      </c>
      <c r="AW278">
        <f t="shared" ca="1" si="139"/>
        <v>33082799.999999996</v>
      </c>
      <c r="AX278">
        <f ca="1">('England+Wales COVID data'!$G$22*AC278/'England+Wales COVID data'!$D$22)</f>
        <v>13806.349999999999</v>
      </c>
      <c r="AY278">
        <f ca="1">('England+Wales COVID data'!$G$21*AD278/'England+Wales COVID data'!$D$21)</f>
        <v>13154.65</v>
      </c>
      <c r="AZ278">
        <f ca="1">('England+Wales COVID data'!$G$20*AE278/'England+Wales COVID data'!$D$20)</f>
        <v>12379.449999999999</v>
      </c>
      <c r="BA278">
        <f ca="1">('England+Wales COVID data'!$G$19*AF278/'England+Wales COVID data'!$D$19)</f>
        <v>8835.9500000000007</v>
      </c>
      <c r="BB278">
        <f ca="1">('England+Wales COVID data'!$G$18*AG278/'England+Wales COVID data'!$D$18)</f>
        <v>6117.0499999999993</v>
      </c>
      <c r="BC278">
        <f ca="1">('England+Wales COVID data'!$G$17*AH278/'England+Wales COVID data'!$D$17)</f>
        <v>3663.2</v>
      </c>
      <c r="BD278">
        <f ca="1">('England+Wales COVID data'!$G$16*AI278/'England+Wales COVID data'!$D$16)</f>
        <v>2598.2499999999995</v>
      </c>
      <c r="BE278">
        <f ca="1">('England+Wales COVID data'!$G$15*AJ278/'England+Wales COVID data'!$D$15)</f>
        <v>1789.8</v>
      </c>
      <c r="BF278">
        <f ca="1">('England+Wales COVID data'!$G$14*AK278/'England+Wales COVID data'!$D$14)</f>
        <v>1047.8499999999999</v>
      </c>
      <c r="BG278">
        <f ca="1">('England+Wales COVID data'!$G$13*AL278/'England+Wales COVID data'!$D$13)</f>
        <v>573.79999999999995</v>
      </c>
      <c r="BH278">
        <f ca="1">('England+Wales COVID data'!$G$12*AM278/'England+Wales COVID data'!$D$12)</f>
        <v>307.8</v>
      </c>
      <c r="BI278">
        <f ca="1">('England+Wales COVID data'!$G$11*AN278/'England+Wales COVID data'!$D$11)</f>
        <v>164.34999999999997</v>
      </c>
      <c r="BJ278">
        <f ca="1">('England+Wales COVID data'!$G$10*AO278/'England+Wales COVID data'!$D$10)</f>
        <v>36.001239930282217</v>
      </c>
      <c r="BK278">
        <f ca="1">('England+Wales COVID data'!$G$9*AP278/'England+Wales COVID data'!$D$9)</f>
        <v>0</v>
      </c>
      <c r="BL278">
        <f ca="1">('England+Wales COVID data'!$G$8*AQ278/'England+Wales COVID data'!$D$8)</f>
        <v>0</v>
      </c>
      <c r="BM278">
        <f ca="1">('England+Wales COVID data'!$G$7*AR278/'England+Wales COVID data'!$D$7)</f>
        <v>0</v>
      </c>
      <c r="BN278">
        <f ca="1">('England+Wales COVID data'!$G$6*AS278/'England+Wales COVID data'!$D$6)</f>
        <v>0</v>
      </c>
      <c r="BO278">
        <f ca="1">('England+Wales COVID data'!$G$5*AT278/'England+Wales COVID data'!$D$5)</f>
        <v>0</v>
      </c>
      <c r="BP278">
        <f ca="1">('England+Wales COVID data'!$G$4*AU278/'England+Wales COVID data'!$D$4)</f>
        <v>0</v>
      </c>
      <c r="BQ278">
        <f ca="1">('England+Wales COVID data'!$G$3*AV278/'England+Wales COVID data'!$D$3)</f>
        <v>0</v>
      </c>
      <c r="BR278">
        <f t="shared" ca="1" si="140"/>
        <v>64474.50123993028</v>
      </c>
      <c r="BS278">
        <f>100*AB278/'England+Wales COVID data'!$D$23</f>
        <v>64.236624081385742</v>
      </c>
      <c r="BT278">
        <f ca="1">100*BR278/'England+Wales COVID data'!$G$23</f>
        <v>94.748561662253522</v>
      </c>
    </row>
    <row r="279" spans="4:72" x14ac:dyDescent="0.4">
      <c r="D279" s="7">
        <f t="shared" si="141"/>
        <v>44449</v>
      </c>
      <c r="E279" s="1">
        <v>276</v>
      </c>
      <c r="F279" s="1">
        <f t="shared" si="142"/>
        <v>150000</v>
      </c>
      <c r="G279">
        <f>SUM($F$3:F278)</f>
        <v>38124000</v>
      </c>
      <c r="H279">
        <f>MIN(G279,'England+Wales COVID data'!$D$22)</f>
        <v>528959</v>
      </c>
      <c r="I279">
        <f>MIN(G279-SUM(H279),'England+Wales COVID data'!$D$21)</f>
        <v>918437</v>
      </c>
      <c r="J279">
        <f>MIN($G279-SUM($H279:I279),'England+Wales COVID data'!$D$20)</f>
        <v>1491797</v>
      </c>
      <c r="K279">
        <f>MIN($G279-SUM($H279:J279),'England+Wales COVID data'!$D$19)</f>
        <v>1985125</v>
      </c>
      <c r="L279">
        <f>MIN($G279-SUM($H279:K279),'England+Wales COVID data'!$D$18)</f>
        <v>2900152</v>
      </c>
      <c r="M279">
        <f>MIN($G279-SUM($H279:L279),'England+Wales COVID data'!$D$17)</f>
        <v>3006776</v>
      </c>
      <c r="N279">
        <f>MIN($G279-SUM($H279:M279),'England+Wales COVID data'!$D$16)</f>
        <v>3234026</v>
      </c>
      <c r="O279">
        <f>MIN($G279-SUM($H279:N279),'England+Wales COVID data'!$D$15)</f>
        <v>3785564</v>
      </c>
      <c r="P279">
        <f>MIN($G279-SUM($H279:O279),'England+Wales COVID data'!$D$14)</f>
        <v>4137131</v>
      </c>
      <c r="Q279">
        <f>MIN($G279-SUM($H279:P279),'England+Wales COVID data'!$D$13)</f>
        <v>4005397</v>
      </c>
      <c r="R279">
        <f>MIN($G279-SUM($H279:Q279),'England+Wales COVID data'!$D$12)</f>
        <v>3559955</v>
      </c>
      <c r="S279">
        <f>MIN($G279-SUM($H279:R279),'England+Wales COVID data'!$D$11)</f>
        <v>3900901</v>
      </c>
      <c r="T279">
        <f>MIN($G279-SUM($H279:S279),'England+Wales COVID data'!$D$10)</f>
        <v>3976030</v>
      </c>
      <c r="U279">
        <f>MIN($G279-SUM($H279:T279),'England+Wales COVID data'!$D$9)</f>
        <v>693750</v>
      </c>
      <c r="V279">
        <f>MIN($G279-SUM($H279:U279),'England+Wales COVID data'!$D$8)</f>
        <v>0</v>
      </c>
      <c r="W279">
        <f>MIN($G279-SUM($H279:V279),'England+Wales COVID data'!$D$7)</f>
        <v>0</v>
      </c>
      <c r="X279">
        <f>MIN($G279-SUM($H279:W279),'England+Wales COVID data'!$D$6)</f>
        <v>0</v>
      </c>
      <c r="Y279">
        <f>MIN($G279-SUM($H279:X279),'England+Wales COVID data'!$D$5)</f>
        <v>0</v>
      </c>
      <c r="Z279">
        <f>MIN($G279-SUM($H279:Y279),'England+Wales COVID data'!$D$4)</f>
        <v>0</v>
      </c>
      <c r="AA279">
        <f>MIN($G279-SUM($H279:Z279),'England+Wales COVID data'!$D$3)</f>
        <v>0</v>
      </c>
      <c r="AB279">
        <f t="shared" si="118"/>
        <v>38124000</v>
      </c>
      <c r="AC279">
        <f t="shared" ca="1" si="119"/>
        <v>502511.05</v>
      </c>
      <c r="AD279">
        <f t="shared" ca="1" si="120"/>
        <v>872515.14999999991</v>
      </c>
      <c r="AE279">
        <f t="shared" ca="1" si="121"/>
        <v>1417207.15</v>
      </c>
      <c r="AF279">
        <f t="shared" ca="1" si="122"/>
        <v>1885868.75</v>
      </c>
      <c r="AG279">
        <f t="shared" ca="1" si="123"/>
        <v>2755144.4</v>
      </c>
      <c r="AH279">
        <f t="shared" ca="1" si="124"/>
        <v>2856437.1999999997</v>
      </c>
      <c r="AI279">
        <f t="shared" ca="1" si="125"/>
        <v>3072324.6999999997</v>
      </c>
      <c r="AJ279">
        <f t="shared" ca="1" si="126"/>
        <v>3596285.8</v>
      </c>
      <c r="AK279">
        <f t="shared" ca="1" si="127"/>
        <v>3930274.4499999997</v>
      </c>
      <c r="AL279">
        <f t="shared" ca="1" si="128"/>
        <v>3805127.15</v>
      </c>
      <c r="AM279">
        <f t="shared" ca="1" si="129"/>
        <v>3381957.25</v>
      </c>
      <c r="AN279">
        <f t="shared" ca="1" si="130"/>
        <v>3705855.9499999997</v>
      </c>
      <c r="AO279">
        <f t="shared" ca="1" si="131"/>
        <v>1443791</v>
      </c>
      <c r="AP279">
        <f t="shared" ca="1" si="132"/>
        <v>0</v>
      </c>
      <c r="AQ279">
        <f t="shared" ca="1" si="133"/>
        <v>0</v>
      </c>
      <c r="AR279">
        <f t="shared" ca="1" si="134"/>
        <v>0</v>
      </c>
      <c r="AS279">
        <f t="shared" ca="1" si="135"/>
        <v>0</v>
      </c>
      <c r="AT279">
        <f t="shared" ca="1" si="136"/>
        <v>0</v>
      </c>
      <c r="AU279">
        <f t="shared" ca="1" si="137"/>
        <v>0</v>
      </c>
      <c r="AV279">
        <f t="shared" ca="1" si="138"/>
        <v>0</v>
      </c>
      <c r="AW279">
        <f t="shared" ca="1" si="139"/>
        <v>33225299.999999996</v>
      </c>
      <c r="AX279">
        <f ca="1">('England+Wales COVID data'!$G$22*AC279/'England+Wales COVID data'!$D$22)</f>
        <v>13806.349999999999</v>
      </c>
      <c r="AY279">
        <f ca="1">('England+Wales COVID data'!$G$21*AD279/'England+Wales COVID data'!$D$21)</f>
        <v>13154.65</v>
      </c>
      <c r="AZ279">
        <f ca="1">('England+Wales COVID data'!$G$20*AE279/'England+Wales COVID data'!$D$20)</f>
        <v>12379.449999999999</v>
      </c>
      <c r="BA279">
        <f ca="1">('England+Wales COVID data'!$G$19*AF279/'England+Wales COVID data'!$D$19)</f>
        <v>8835.9500000000007</v>
      </c>
      <c r="BB279">
        <f ca="1">('England+Wales COVID data'!$G$18*AG279/'England+Wales COVID data'!$D$18)</f>
        <v>6117.0499999999993</v>
      </c>
      <c r="BC279">
        <f ca="1">('England+Wales COVID data'!$G$17*AH279/'England+Wales COVID data'!$D$17)</f>
        <v>3663.2</v>
      </c>
      <c r="BD279">
        <f ca="1">('England+Wales COVID data'!$G$16*AI279/'England+Wales COVID data'!$D$16)</f>
        <v>2598.2499999999995</v>
      </c>
      <c r="BE279">
        <f ca="1">('England+Wales COVID data'!$G$15*AJ279/'England+Wales COVID data'!$D$15)</f>
        <v>1789.8</v>
      </c>
      <c r="BF279">
        <f ca="1">('England+Wales COVID data'!$G$14*AK279/'England+Wales COVID data'!$D$14)</f>
        <v>1047.8499999999999</v>
      </c>
      <c r="BG279">
        <f ca="1">('England+Wales COVID data'!$G$13*AL279/'England+Wales COVID data'!$D$13)</f>
        <v>573.79999999999995</v>
      </c>
      <c r="BH279">
        <f ca="1">('England+Wales COVID data'!$G$12*AM279/'England+Wales COVID data'!$D$12)</f>
        <v>307.8</v>
      </c>
      <c r="BI279">
        <f ca="1">('England+Wales COVID data'!$G$11*AN279/'England+Wales COVID data'!$D$11)</f>
        <v>164.34999999999997</v>
      </c>
      <c r="BJ279">
        <f ca="1">('England+Wales COVID data'!$G$10*AO279/'England+Wales COVID data'!$D$10)</f>
        <v>39.943614610553745</v>
      </c>
      <c r="BK279">
        <f ca="1">('England+Wales COVID data'!$G$9*AP279/'England+Wales COVID data'!$D$9)</f>
        <v>0</v>
      </c>
      <c r="BL279">
        <f ca="1">('England+Wales COVID data'!$G$8*AQ279/'England+Wales COVID data'!$D$8)</f>
        <v>0</v>
      </c>
      <c r="BM279">
        <f ca="1">('England+Wales COVID data'!$G$7*AR279/'England+Wales COVID data'!$D$7)</f>
        <v>0</v>
      </c>
      <c r="BN279">
        <f ca="1">('England+Wales COVID data'!$G$6*AS279/'England+Wales COVID data'!$D$6)</f>
        <v>0</v>
      </c>
      <c r="BO279">
        <f ca="1">('England+Wales COVID data'!$G$5*AT279/'England+Wales COVID data'!$D$5)</f>
        <v>0</v>
      </c>
      <c r="BP279">
        <f ca="1">('England+Wales COVID data'!$G$4*AU279/'England+Wales COVID data'!$D$4)</f>
        <v>0</v>
      </c>
      <c r="BQ279">
        <f ca="1">('England+Wales COVID data'!$G$3*AV279/'England+Wales COVID data'!$D$3)</f>
        <v>0</v>
      </c>
      <c r="BR279">
        <f t="shared" ca="1" si="140"/>
        <v>64478.443614610551</v>
      </c>
      <c r="BS279">
        <f>100*AB279/'England+Wales COVID data'!$D$23</f>
        <v>64.490363313813404</v>
      </c>
      <c r="BT279">
        <f ca="1">100*BR279/'England+Wales COVID data'!$G$23</f>
        <v>94.754355182533729</v>
      </c>
    </row>
    <row r="280" spans="4:72" x14ac:dyDescent="0.4">
      <c r="D280" s="7">
        <f t="shared" si="141"/>
        <v>44450</v>
      </c>
      <c r="E280" s="1">
        <v>277</v>
      </c>
      <c r="F280" s="1">
        <f t="shared" si="142"/>
        <v>150000</v>
      </c>
      <c r="G280">
        <f>SUM($F$3:F279)</f>
        <v>38274000</v>
      </c>
      <c r="H280">
        <f>MIN(G280,'England+Wales COVID data'!$D$22)</f>
        <v>528959</v>
      </c>
      <c r="I280">
        <f>MIN(G280-SUM(H280),'England+Wales COVID data'!$D$21)</f>
        <v>918437</v>
      </c>
      <c r="J280">
        <f>MIN($G280-SUM($H280:I280),'England+Wales COVID data'!$D$20)</f>
        <v>1491797</v>
      </c>
      <c r="K280">
        <f>MIN($G280-SUM($H280:J280),'England+Wales COVID data'!$D$19)</f>
        <v>1985125</v>
      </c>
      <c r="L280">
        <f>MIN($G280-SUM($H280:K280),'England+Wales COVID data'!$D$18)</f>
        <v>2900152</v>
      </c>
      <c r="M280">
        <f>MIN($G280-SUM($H280:L280),'England+Wales COVID data'!$D$17)</f>
        <v>3006776</v>
      </c>
      <c r="N280">
        <f>MIN($G280-SUM($H280:M280),'England+Wales COVID data'!$D$16)</f>
        <v>3234026</v>
      </c>
      <c r="O280">
        <f>MIN($G280-SUM($H280:N280),'England+Wales COVID data'!$D$15)</f>
        <v>3785564</v>
      </c>
      <c r="P280">
        <f>MIN($G280-SUM($H280:O280),'England+Wales COVID data'!$D$14)</f>
        <v>4137131</v>
      </c>
      <c r="Q280">
        <f>MIN($G280-SUM($H280:P280),'England+Wales COVID data'!$D$13)</f>
        <v>4005397</v>
      </c>
      <c r="R280">
        <f>MIN($G280-SUM($H280:Q280),'England+Wales COVID data'!$D$12)</f>
        <v>3559955</v>
      </c>
      <c r="S280">
        <f>MIN($G280-SUM($H280:R280),'England+Wales COVID data'!$D$11)</f>
        <v>3900901</v>
      </c>
      <c r="T280">
        <f>MIN($G280-SUM($H280:S280),'England+Wales COVID data'!$D$10)</f>
        <v>3976030</v>
      </c>
      <c r="U280">
        <f>MIN($G280-SUM($H280:T280),'England+Wales COVID data'!$D$9)</f>
        <v>843750</v>
      </c>
      <c r="V280">
        <f>MIN($G280-SUM($H280:U280),'England+Wales COVID data'!$D$8)</f>
        <v>0</v>
      </c>
      <c r="W280">
        <f>MIN($G280-SUM($H280:V280),'England+Wales COVID data'!$D$7)</f>
        <v>0</v>
      </c>
      <c r="X280">
        <f>MIN($G280-SUM($H280:W280),'England+Wales COVID data'!$D$6)</f>
        <v>0</v>
      </c>
      <c r="Y280">
        <f>MIN($G280-SUM($H280:X280),'England+Wales COVID data'!$D$5)</f>
        <v>0</v>
      </c>
      <c r="Z280">
        <f>MIN($G280-SUM($H280:Y280),'England+Wales COVID data'!$D$4)</f>
        <v>0</v>
      </c>
      <c r="AA280">
        <f>MIN($G280-SUM($H280:Z280),'England+Wales COVID data'!$D$3)</f>
        <v>0</v>
      </c>
      <c r="AB280">
        <f t="shared" si="118"/>
        <v>38274000</v>
      </c>
      <c r="AC280">
        <f t="shared" ca="1" si="119"/>
        <v>502511.05</v>
      </c>
      <c r="AD280">
        <f t="shared" ca="1" si="120"/>
        <v>872515.14999999991</v>
      </c>
      <c r="AE280">
        <f t="shared" ca="1" si="121"/>
        <v>1417207.15</v>
      </c>
      <c r="AF280">
        <f t="shared" ca="1" si="122"/>
        <v>1885868.75</v>
      </c>
      <c r="AG280">
        <f t="shared" ca="1" si="123"/>
        <v>2755144.4</v>
      </c>
      <c r="AH280">
        <f t="shared" ca="1" si="124"/>
        <v>2856437.1999999997</v>
      </c>
      <c r="AI280">
        <f t="shared" ca="1" si="125"/>
        <v>3072324.6999999997</v>
      </c>
      <c r="AJ280">
        <f t="shared" ca="1" si="126"/>
        <v>3596285.8</v>
      </c>
      <c r="AK280">
        <f t="shared" ca="1" si="127"/>
        <v>3930274.4499999997</v>
      </c>
      <c r="AL280">
        <f t="shared" ca="1" si="128"/>
        <v>3805127.15</v>
      </c>
      <c r="AM280">
        <f t="shared" ca="1" si="129"/>
        <v>3381957.25</v>
      </c>
      <c r="AN280">
        <f t="shared" ca="1" si="130"/>
        <v>3705855.9499999997</v>
      </c>
      <c r="AO280">
        <f t="shared" ca="1" si="131"/>
        <v>1586291</v>
      </c>
      <c r="AP280">
        <f t="shared" ca="1" si="132"/>
        <v>0</v>
      </c>
      <c r="AQ280">
        <f t="shared" ca="1" si="133"/>
        <v>0</v>
      </c>
      <c r="AR280">
        <f t="shared" ca="1" si="134"/>
        <v>0</v>
      </c>
      <c r="AS280">
        <f t="shared" ca="1" si="135"/>
        <v>0</v>
      </c>
      <c r="AT280">
        <f t="shared" ca="1" si="136"/>
        <v>0</v>
      </c>
      <c r="AU280">
        <f t="shared" ca="1" si="137"/>
        <v>0</v>
      </c>
      <c r="AV280">
        <f t="shared" ca="1" si="138"/>
        <v>0</v>
      </c>
      <c r="AW280">
        <f t="shared" ca="1" si="139"/>
        <v>33367799.999999996</v>
      </c>
      <c r="AX280">
        <f ca="1">('England+Wales COVID data'!$G$22*AC280/'England+Wales COVID data'!$D$22)</f>
        <v>13806.349999999999</v>
      </c>
      <c r="AY280">
        <f ca="1">('England+Wales COVID data'!$G$21*AD280/'England+Wales COVID data'!$D$21)</f>
        <v>13154.65</v>
      </c>
      <c r="AZ280">
        <f ca="1">('England+Wales COVID data'!$G$20*AE280/'England+Wales COVID data'!$D$20)</f>
        <v>12379.449999999999</v>
      </c>
      <c r="BA280">
        <f ca="1">('England+Wales COVID data'!$G$19*AF280/'England+Wales COVID data'!$D$19)</f>
        <v>8835.9500000000007</v>
      </c>
      <c r="BB280">
        <f ca="1">('England+Wales COVID data'!$G$18*AG280/'England+Wales COVID data'!$D$18)</f>
        <v>6117.0499999999993</v>
      </c>
      <c r="BC280">
        <f ca="1">('England+Wales COVID data'!$G$17*AH280/'England+Wales COVID data'!$D$17)</f>
        <v>3663.2</v>
      </c>
      <c r="BD280">
        <f ca="1">('England+Wales COVID data'!$G$16*AI280/'England+Wales COVID data'!$D$16)</f>
        <v>2598.2499999999995</v>
      </c>
      <c r="BE280">
        <f ca="1">('England+Wales COVID data'!$G$15*AJ280/'England+Wales COVID data'!$D$15)</f>
        <v>1789.8</v>
      </c>
      <c r="BF280">
        <f ca="1">('England+Wales COVID data'!$G$14*AK280/'England+Wales COVID data'!$D$14)</f>
        <v>1047.8499999999999</v>
      </c>
      <c r="BG280">
        <f ca="1">('England+Wales COVID data'!$G$13*AL280/'England+Wales COVID data'!$D$13)</f>
        <v>573.79999999999995</v>
      </c>
      <c r="BH280">
        <f ca="1">('England+Wales COVID data'!$G$12*AM280/'England+Wales COVID data'!$D$12)</f>
        <v>307.8</v>
      </c>
      <c r="BI280">
        <f ca="1">('England+Wales COVID data'!$G$11*AN280/'England+Wales COVID data'!$D$11)</f>
        <v>164.34999999999997</v>
      </c>
      <c r="BJ280">
        <f ca="1">('England+Wales COVID data'!$G$10*AO280/'England+Wales COVID data'!$D$10)</f>
        <v>43.885989290825272</v>
      </c>
      <c r="BK280">
        <f ca="1">('England+Wales COVID data'!$G$9*AP280/'England+Wales COVID data'!$D$9)</f>
        <v>0</v>
      </c>
      <c r="BL280">
        <f ca="1">('England+Wales COVID data'!$G$8*AQ280/'England+Wales COVID data'!$D$8)</f>
        <v>0</v>
      </c>
      <c r="BM280">
        <f ca="1">('England+Wales COVID data'!$G$7*AR280/'England+Wales COVID data'!$D$7)</f>
        <v>0</v>
      </c>
      <c r="BN280">
        <f ca="1">('England+Wales COVID data'!$G$6*AS280/'England+Wales COVID data'!$D$6)</f>
        <v>0</v>
      </c>
      <c r="BO280">
        <f ca="1">('England+Wales COVID data'!$G$5*AT280/'England+Wales COVID data'!$D$5)</f>
        <v>0</v>
      </c>
      <c r="BP280">
        <f ca="1">('England+Wales COVID data'!$G$4*AU280/'England+Wales COVID data'!$D$4)</f>
        <v>0</v>
      </c>
      <c r="BQ280">
        <f ca="1">('England+Wales COVID data'!$G$3*AV280/'England+Wales COVID data'!$D$3)</f>
        <v>0</v>
      </c>
      <c r="BR280">
        <f t="shared" ca="1" si="140"/>
        <v>64482.385989290822</v>
      </c>
      <c r="BS280">
        <f>100*AB280/'England+Wales COVID data'!$D$23</f>
        <v>64.744102546241052</v>
      </c>
      <c r="BT280">
        <f ca="1">100*BR280/'England+Wales COVID data'!$G$23</f>
        <v>94.760148702813922</v>
      </c>
    </row>
    <row r="281" spans="4:72" x14ac:dyDescent="0.4">
      <c r="D281" s="7">
        <f t="shared" si="141"/>
        <v>44451</v>
      </c>
      <c r="E281" s="1">
        <v>278</v>
      </c>
      <c r="F281" s="1">
        <f t="shared" si="142"/>
        <v>150000</v>
      </c>
      <c r="G281">
        <f>SUM($F$3:F280)</f>
        <v>38424000</v>
      </c>
      <c r="H281">
        <f>MIN(G281,'England+Wales COVID data'!$D$22)</f>
        <v>528959</v>
      </c>
      <c r="I281">
        <f>MIN(G281-SUM(H281),'England+Wales COVID data'!$D$21)</f>
        <v>918437</v>
      </c>
      <c r="J281">
        <f>MIN($G281-SUM($H281:I281),'England+Wales COVID data'!$D$20)</f>
        <v>1491797</v>
      </c>
      <c r="K281">
        <f>MIN($G281-SUM($H281:J281),'England+Wales COVID data'!$D$19)</f>
        <v>1985125</v>
      </c>
      <c r="L281">
        <f>MIN($G281-SUM($H281:K281),'England+Wales COVID data'!$D$18)</f>
        <v>2900152</v>
      </c>
      <c r="M281">
        <f>MIN($G281-SUM($H281:L281),'England+Wales COVID data'!$D$17)</f>
        <v>3006776</v>
      </c>
      <c r="N281">
        <f>MIN($G281-SUM($H281:M281),'England+Wales COVID data'!$D$16)</f>
        <v>3234026</v>
      </c>
      <c r="O281">
        <f>MIN($G281-SUM($H281:N281),'England+Wales COVID data'!$D$15)</f>
        <v>3785564</v>
      </c>
      <c r="P281">
        <f>MIN($G281-SUM($H281:O281),'England+Wales COVID data'!$D$14)</f>
        <v>4137131</v>
      </c>
      <c r="Q281">
        <f>MIN($G281-SUM($H281:P281),'England+Wales COVID data'!$D$13)</f>
        <v>4005397</v>
      </c>
      <c r="R281">
        <f>MIN($G281-SUM($H281:Q281),'England+Wales COVID data'!$D$12)</f>
        <v>3559955</v>
      </c>
      <c r="S281">
        <f>MIN($G281-SUM($H281:R281),'England+Wales COVID data'!$D$11)</f>
        <v>3900901</v>
      </c>
      <c r="T281">
        <f>MIN($G281-SUM($H281:S281),'England+Wales COVID data'!$D$10)</f>
        <v>3976030</v>
      </c>
      <c r="U281">
        <f>MIN($G281-SUM($H281:T281),'England+Wales COVID data'!$D$9)</f>
        <v>993750</v>
      </c>
      <c r="V281">
        <f>MIN($G281-SUM($H281:U281),'England+Wales COVID data'!$D$8)</f>
        <v>0</v>
      </c>
      <c r="W281">
        <f>MIN($G281-SUM($H281:V281),'England+Wales COVID data'!$D$7)</f>
        <v>0</v>
      </c>
      <c r="X281">
        <f>MIN($G281-SUM($H281:W281),'England+Wales COVID data'!$D$6)</f>
        <v>0</v>
      </c>
      <c r="Y281">
        <f>MIN($G281-SUM($H281:X281),'England+Wales COVID data'!$D$5)</f>
        <v>0</v>
      </c>
      <c r="Z281">
        <f>MIN($G281-SUM($H281:Y281),'England+Wales COVID data'!$D$4)</f>
        <v>0</v>
      </c>
      <c r="AA281">
        <f>MIN($G281-SUM($H281:Z281),'England+Wales COVID data'!$D$3)</f>
        <v>0</v>
      </c>
      <c r="AB281">
        <f t="shared" si="118"/>
        <v>38424000</v>
      </c>
      <c r="AC281">
        <f t="shared" ca="1" si="119"/>
        <v>502511.05</v>
      </c>
      <c r="AD281">
        <f t="shared" ca="1" si="120"/>
        <v>872515.14999999991</v>
      </c>
      <c r="AE281">
        <f t="shared" ca="1" si="121"/>
        <v>1417207.15</v>
      </c>
      <c r="AF281">
        <f t="shared" ca="1" si="122"/>
        <v>1885868.75</v>
      </c>
      <c r="AG281">
        <f t="shared" ca="1" si="123"/>
        <v>2755144.4</v>
      </c>
      <c r="AH281">
        <f t="shared" ca="1" si="124"/>
        <v>2856437.1999999997</v>
      </c>
      <c r="AI281">
        <f t="shared" ca="1" si="125"/>
        <v>3072324.6999999997</v>
      </c>
      <c r="AJ281">
        <f t="shared" ca="1" si="126"/>
        <v>3596285.8</v>
      </c>
      <c r="AK281">
        <f t="shared" ca="1" si="127"/>
        <v>3930274.4499999997</v>
      </c>
      <c r="AL281">
        <f t="shared" ca="1" si="128"/>
        <v>3805127.15</v>
      </c>
      <c r="AM281">
        <f t="shared" ca="1" si="129"/>
        <v>3381957.25</v>
      </c>
      <c r="AN281">
        <f t="shared" ca="1" si="130"/>
        <v>3705855.9499999997</v>
      </c>
      <c r="AO281">
        <f t="shared" ca="1" si="131"/>
        <v>1728791</v>
      </c>
      <c r="AP281">
        <f t="shared" ca="1" si="132"/>
        <v>0</v>
      </c>
      <c r="AQ281">
        <f t="shared" ca="1" si="133"/>
        <v>0</v>
      </c>
      <c r="AR281">
        <f t="shared" ca="1" si="134"/>
        <v>0</v>
      </c>
      <c r="AS281">
        <f t="shared" ca="1" si="135"/>
        <v>0</v>
      </c>
      <c r="AT281">
        <f t="shared" ca="1" si="136"/>
        <v>0</v>
      </c>
      <c r="AU281">
        <f t="shared" ca="1" si="137"/>
        <v>0</v>
      </c>
      <c r="AV281">
        <f t="shared" ca="1" si="138"/>
        <v>0</v>
      </c>
      <c r="AW281">
        <f t="shared" ca="1" si="139"/>
        <v>33510299.999999996</v>
      </c>
      <c r="AX281">
        <f ca="1">('England+Wales COVID data'!$G$22*AC281/'England+Wales COVID data'!$D$22)</f>
        <v>13806.349999999999</v>
      </c>
      <c r="AY281">
        <f ca="1">('England+Wales COVID data'!$G$21*AD281/'England+Wales COVID data'!$D$21)</f>
        <v>13154.65</v>
      </c>
      <c r="AZ281">
        <f ca="1">('England+Wales COVID data'!$G$20*AE281/'England+Wales COVID data'!$D$20)</f>
        <v>12379.449999999999</v>
      </c>
      <c r="BA281">
        <f ca="1">('England+Wales COVID data'!$G$19*AF281/'England+Wales COVID data'!$D$19)</f>
        <v>8835.9500000000007</v>
      </c>
      <c r="BB281">
        <f ca="1">('England+Wales COVID data'!$G$18*AG281/'England+Wales COVID data'!$D$18)</f>
        <v>6117.0499999999993</v>
      </c>
      <c r="BC281">
        <f ca="1">('England+Wales COVID data'!$G$17*AH281/'England+Wales COVID data'!$D$17)</f>
        <v>3663.2</v>
      </c>
      <c r="BD281">
        <f ca="1">('England+Wales COVID data'!$G$16*AI281/'England+Wales COVID data'!$D$16)</f>
        <v>2598.2499999999995</v>
      </c>
      <c r="BE281">
        <f ca="1">('England+Wales COVID data'!$G$15*AJ281/'England+Wales COVID data'!$D$15)</f>
        <v>1789.8</v>
      </c>
      <c r="BF281">
        <f ca="1">('England+Wales COVID data'!$G$14*AK281/'England+Wales COVID data'!$D$14)</f>
        <v>1047.8499999999999</v>
      </c>
      <c r="BG281">
        <f ca="1">('England+Wales COVID data'!$G$13*AL281/'England+Wales COVID data'!$D$13)</f>
        <v>573.79999999999995</v>
      </c>
      <c r="BH281">
        <f ca="1">('England+Wales COVID data'!$G$12*AM281/'England+Wales COVID data'!$D$12)</f>
        <v>307.8</v>
      </c>
      <c r="BI281">
        <f ca="1">('England+Wales COVID data'!$G$11*AN281/'England+Wales COVID data'!$D$11)</f>
        <v>164.34999999999997</v>
      </c>
      <c r="BJ281">
        <f ca="1">('England+Wales COVID data'!$G$10*AO281/'England+Wales COVID data'!$D$10)</f>
        <v>47.828363971096799</v>
      </c>
      <c r="BK281">
        <f ca="1">('England+Wales COVID data'!$G$9*AP281/'England+Wales COVID data'!$D$9)</f>
        <v>0</v>
      </c>
      <c r="BL281">
        <f ca="1">('England+Wales COVID data'!$G$8*AQ281/'England+Wales COVID data'!$D$8)</f>
        <v>0</v>
      </c>
      <c r="BM281">
        <f ca="1">('England+Wales COVID data'!$G$7*AR281/'England+Wales COVID data'!$D$7)</f>
        <v>0</v>
      </c>
      <c r="BN281">
        <f ca="1">('England+Wales COVID data'!$G$6*AS281/'England+Wales COVID data'!$D$6)</f>
        <v>0</v>
      </c>
      <c r="BO281">
        <f ca="1">('England+Wales COVID data'!$G$5*AT281/'England+Wales COVID data'!$D$5)</f>
        <v>0</v>
      </c>
      <c r="BP281">
        <f ca="1">('England+Wales COVID data'!$G$4*AU281/'England+Wales COVID data'!$D$4)</f>
        <v>0</v>
      </c>
      <c r="BQ281">
        <f ca="1">('England+Wales COVID data'!$G$3*AV281/'England+Wales COVID data'!$D$3)</f>
        <v>0</v>
      </c>
      <c r="BR281">
        <f t="shared" ca="1" si="140"/>
        <v>64486.328363971093</v>
      </c>
      <c r="BS281">
        <f>100*AB281/'England+Wales COVID data'!$D$23</f>
        <v>64.997841778668715</v>
      </c>
      <c r="BT281">
        <f ca="1">100*BR281/'England+Wales COVID data'!$G$23</f>
        <v>94.765942223094129</v>
      </c>
    </row>
    <row r="282" spans="4:72" x14ac:dyDescent="0.4">
      <c r="D282" s="7">
        <f t="shared" si="141"/>
        <v>44452</v>
      </c>
      <c r="E282" s="1">
        <v>279</v>
      </c>
      <c r="F282" s="1">
        <f t="shared" si="142"/>
        <v>150000</v>
      </c>
      <c r="G282">
        <f>SUM($F$3:F281)</f>
        <v>38574000</v>
      </c>
      <c r="H282">
        <f>MIN(G282,'England+Wales COVID data'!$D$22)</f>
        <v>528959</v>
      </c>
      <c r="I282">
        <f>MIN(G282-SUM(H282),'England+Wales COVID data'!$D$21)</f>
        <v>918437</v>
      </c>
      <c r="J282">
        <f>MIN($G282-SUM($H282:I282),'England+Wales COVID data'!$D$20)</f>
        <v>1491797</v>
      </c>
      <c r="K282">
        <f>MIN($G282-SUM($H282:J282),'England+Wales COVID data'!$D$19)</f>
        <v>1985125</v>
      </c>
      <c r="L282">
        <f>MIN($G282-SUM($H282:K282),'England+Wales COVID data'!$D$18)</f>
        <v>2900152</v>
      </c>
      <c r="M282">
        <f>MIN($G282-SUM($H282:L282),'England+Wales COVID data'!$D$17)</f>
        <v>3006776</v>
      </c>
      <c r="N282">
        <f>MIN($G282-SUM($H282:M282),'England+Wales COVID data'!$D$16)</f>
        <v>3234026</v>
      </c>
      <c r="O282">
        <f>MIN($G282-SUM($H282:N282),'England+Wales COVID data'!$D$15)</f>
        <v>3785564</v>
      </c>
      <c r="P282">
        <f>MIN($G282-SUM($H282:O282),'England+Wales COVID data'!$D$14)</f>
        <v>4137131</v>
      </c>
      <c r="Q282">
        <f>MIN($G282-SUM($H282:P282),'England+Wales COVID data'!$D$13)</f>
        <v>4005397</v>
      </c>
      <c r="R282">
        <f>MIN($G282-SUM($H282:Q282),'England+Wales COVID data'!$D$12)</f>
        <v>3559955</v>
      </c>
      <c r="S282">
        <f>MIN($G282-SUM($H282:R282),'England+Wales COVID data'!$D$11)</f>
        <v>3900901</v>
      </c>
      <c r="T282">
        <f>MIN($G282-SUM($H282:S282),'England+Wales COVID data'!$D$10)</f>
        <v>3976030</v>
      </c>
      <c r="U282">
        <f>MIN($G282-SUM($H282:T282),'England+Wales COVID data'!$D$9)</f>
        <v>1143750</v>
      </c>
      <c r="V282">
        <f>MIN($G282-SUM($H282:U282),'England+Wales COVID data'!$D$8)</f>
        <v>0</v>
      </c>
      <c r="W282">
        <f>MIN($G282-SUM($H282:V282),'England+Wales COVID data'!$D$7)</f>
        <v>0</v>
      </c>
      <c r="X282">
        <f>MIN($G282-SUM($H282:W282),'England+Wales COVID data'!$D$6)</f>
        <v>0</v>
      </c>
      <c r="Y282">
        <f>MIN($G282-SUM($H282:X282),'England+Wales COVID data'!$D$5)</f>
        <v>0</v>
      </c>
      <c r="Z282">
        <f>MIN($G282-SUM($H282:Y282),'England+Wales COVID data'!$D$4)</f>
        <v>0</v>
      </c>
      <c r="AA282">
        <f>MIN($G282-SUM($H282:Z282),'England+Wales COVID data'!$D$3)</f>
        <v>0</v>
      </c>
      <c r="AB282">
        <f t="shared" si="118"/>
        <v>38574000</v>
      </c>
      <c r="AC282">
        <f t="shared" ca="1" si="119"/>
        <v>502511.05</v>
      </c>
      <c r="AD282">
        <f t="shared" ca="1" si="120"/>
        <v>872515.14999999991</v>
      </c>
      <c r="AE282">
        <f t="shared" ca="1" si="121"/>
        <v>1417207.15</v>
      </c>
      <c r="AF282">
        <f t="shared" ca="1" si="122"/>
        <v>1885868.75</v>
      </c>
      <c r="AG282">
        <f t="shared" ca="1" si="123"/>
        <v>2755144.4</v>
      </c>
      <c r="AH282">
        <f t="shared" ca="1" si="124"/>
        <v>2856437.1999999997</v>
      </c>
      <c r="AI282">
        <f t="shared" ca="1" si="125"/>
        <v>3072324.6999999997</v>
      </c>
      <c r="AJ282">
        <f t="shared" ca="1" si="126"/>
        <v>3596285.8</v>
      </c>
      <c r="AK282">
        <f t="shared" ca="1" si="127"/>
        <v>3930274.4499999997</v>
      </c>
      <c r="AL282">
        <f t="shared" ca="1" si="128"/>
        <v>3805127.15</v>
      </c>
      <c r="AM282">
        <f t="shared" ca="1" si="129"/>
        <v>3381957.25</v>
      </c>
      <c r="AN282">
        <f t="shared" ca="1" si="130"/>
        <v>3705855.9499999997</v>
      </c>
      <c r="AO282">
        <f t="shared" ca="1" si="131"/>
        <v>1871291</v>
      </c>
      <c r="AP282">
        <f t="shared" ca="1" si="132"/>
        <v>0</v>
      </c>
      <c r="AQ282">
        <f t="shared" ca="1" si="133"/>
        <v>0</v>
      </c>
      <c r="AR282">
        <f t="shared" ca="1" si="134"/>
        <v>0</v>
      </c>
      <c r="AS282">
        <f t="shared" ca="1" si="135"/>
        <v>0</v>
      </c>
      <c r="AT282">
        <f t="shared" ca="1" si="136"/>
        <v>0</v>
      </c>
      <c r="AU282">
        <f t="shared" ca="1" si="137"/>
        <v>0</v>
      </c>
      <c r="AV282">
        <f t="shared" ca="1" si="138"/>
        <v>0</v>
      </c>
      <c r="AW282">
        <f t="shared" ca="1" si="139"/>
        <v>33652800</v>
      </c>
      <c r="AX282">
        <f ca="1">('England+Wales COVID data'!$G$22*AC282/'England+Wales COVID data'!$D$22)</f>
        <v>13806.349999999999</v>
      </c>
      <c r="AY282">
        <f ca="1">('England+Wales COVID data'!$G$21*AD282/'England+Wales COVID data'!$D$21)</f>
        <v>13154.65</v>
      </c>
      <c r="AZ282">
        <f ca="1">('England+Wales COVID data'!$G$20*AE282/'England+Wales COVID data'!$D$20)</f>
        <v>12379.449999999999</v>
      </c>
      <c r="BA282">
        <f ca="1">('England+Wales COVID data'!$G$19*AF282/'England+Wales COVID data'!$D$19)</f>
        <v>8835.9500000000007</v>
      </c>
      <c r="BB282">
        <f ca="1">('England+Wales COVID data'!$G$18*AG282/'England+Wales COVID data'!$D$18)</f>
        <v>6117.0499999999993</v>
      </c>
      <c r="BC282">
        <f ca="1">('England+Wales COVID data'!$G$17*AH282/'England+Wales COVID data'!$D$17)</f>
        <v>3663.2</v>
      </c>
      <c r="BD282">
        <f ca="1">('England+Wales COVID data'!$G$16*AI282/'England+Wales COVID data'!$D$16)</f>
        <v>2598.2499999999995</v>
      </c>
      <c r="BE282">
        <f ca="1">('England+Wales COVID data'!$G$15*AJ282/'England+Wales COVID data'!$D$15)</f>
        <v>1789.8</v>
      </c>
      <c r="BF282">
        <f ca="1">('England+Wales COVID data'!$G$14*AK282/'England+Wales COVID data'!$D$14)</f>
        <v>1047.8499999999999</v>
      </c>
      <c r="BG282">
        <f ca="1">('England+Wales COVID data'!$G$13*AL282/'England+Wales COVID data'!$D$13)</f>
        <v>573.79999999999995</v>
      </c>
      <c r="BH282">
        <f ca="1">('England+Wales COVID data'!$G$12*AM282/'England+Wales COVID data'!$D$12)</f>
        <v>307.8</v>
      </c>
      <c r="BI282">
        <f ca="1">('England+Wales COVID data'!$G$11*AN282/'England+Wales COVID data'!$D$11)</f>
        <v>164.34999999999997</v>
      </c>
      <c r="BJ282">
        <f ca="1">('England+Wales COVID data'!$G$10*AO282/'England+Wales COVID data'!$D$10)</f>
        <v>51.770738651368326</v>
      </c>
      <c r="BK282">
        <f ca="1">('England+Wales COVID data'!$G$9*AP282/'England+Wales COVID data'!$D$9)</f>
        <v>0</v>
      </c>
      <c r="BL282">
        <f ca="1">('England+Wales COVID data'!$G$8*AQ282/'England+Wales COVID data'!$D$8)</f>
        <v>0</v>
      </c>
      <c r="BM282">
        <f ca="1">('England+Wales COVID data'!$G$7*AR282/'England+Wales COVID data'!$D$7)</f>
        <v>0</v>
      </c>
      <c r="BN282">
        <f ca="1">('England+Wales COVID data'!$G$6*AS282/'England+Wales COVID data'!$D$6)</f>
        <v>0</v>
      </c>
      <c r="BO282">
        <f ca="1">('England+Wales COVID data'!$G$5*AT282/'England+Wales COVID data'!$D$5)</f>
        <v>0</v>
      </c>
      <c r="BP282">
        <f ca="1">('England+Wales COVID data'!$G$4*AU282/'England+Wales COVID data'!$D$4)</f>
        <v>0</v>
      </c>
      <c r="BQ282">
        <f ca="1">('England+Wales COVID data'!$G$3*AV282/'England+Wales COVID data'!$D$3)</f>
        <v>0</v>
      </c>
      <c r="BR282">
        <f t="shared" ca="1" si="140"/>
        <v>64490.270738651365</v>
      </c>
      <c r="BS282">
        <f>100*AB282/'England+Wales COVID data'!$D$23</f>
        <v>65.251581011096377</v>
      </c>
      <c r="BT282">
        <f ca="1">100*BR282/'England+Wales COVID data'!$G$23</f>
        <v>94.771735743374322</v>
      </c>
    </row>
    <row r="283" spans="4:72" x14ac:dyDescent="0.4">
      <c r="D283" s="7">
        <f t="shared" si="141"/>
        <v>44453</v>
      </c>
      <c r="E283" s="1">
        <v>280</v>
      </c>
      <c r="F283" s="1">
        <f t="shared" si="142"/>
        <v>150000</v>
      </c>
      <c r="G283">
        <f>SUM($F$3:F282)</f>
        <v>38724000</v>
      </c>
      <c r="H283">
        <f>MIN(G283,'England+Wales COVID data'!$D$22)</f>
        <v>528959</v>
      </c>
      <c r="I283">
        <f>MIN(G283-SUM(H283),'England+Wales COVID data'!$D$21)</f>
        <v>918437</v>
      </c>
      <c r="J283">
        <f>MIN($G283-SUM($H283:I283),'England+Wales COVID data'!$D$20)</f>
        <v>1491797</v>
      </c>
      <c r="K283">
        <f>MIN($G283-SUM($H283:J283),'England+Wales COVID data'!$D$19)</f>
        <v>1985125</v>
      </c>
      <c r="L283">
        <f>MIN($G283-SUM($H283:K283),'England+Wales COVID data'!$D$18)</f>
        <v>2900152</v>
      </c>
      <c r="M283">
        <f>MIN($G283-SUM($H283:L283),'England+Wales COVID data'!$D$17)</f>
        <v>3006776</v>
      </c>
      <c r="N283">
        <f>MIN($G283-SUM($H283:M283),'England+Wales COVID data'!$D$16)</f>
        <v>3234026</v>
      </c>
      <c r="O283">
        <f>MIN($G283-SUM($H283:N283),'England+Wales COVID data'!$D$15)</f>
        <v>3785564</v>
      </c>
      <c r="P283">
        <f>MIN($G283-SUM($H283:O283),'England+Wales COVID data'!$D$14)</f>
        <v>4137131</v>
      </c>
      <c r="Q283">
        <f>MIN($G283-SUM($H283:P283),'England+Wales COVID data'!$D$13)</f>
        <v>4005397</v>
      </c>
      <c r="R283">
        <f>MIN($G283-SUM($H283:Q283),'England+Wales COVID data'!$D$12)</f>
        <v>3559955</v>
      </c>
      <c r="S283">
        <f>MIN($G283-SUM($H283:R283),'England+Wales COVID data'!$D$11)</f>
        <v>3900901</v>
      </c>
      <c r="T283">
        <f>MIN($G283-SUM($H283:S283),'England+Wales COVID data'!$D$10)</f>
        <v>3976030</v>
      </c>
      <c r="U283">
        <f>MIN($G283-SUM($H283:T283),'England+Wales COVID data'!$D$9)</f>
        <v>1293750</v>
      </c>
      <c r="V283">
        <f>MIN($G283-SUM($H283:U283),'England+Wales COVID data'!$D$8)</f>
        <v>0</v>
      </c>
      <c r="W283">
        <f>MIN($G283-SUM($H283:V283),'England+Wales COVID data'!$D$7)</f>
        <v>0</v>
      </c>
      <c r="X283">
        <f>MIN($G283-SUM($H283:W283),'England+Wales COVID data'!$D$6)</f>
        <v>0</v>
      </c>
      <c r="Y283">
        <f>MIN($G283-SUM($H283:X283),'England+Wales COVID data'!$D$5)</f>
        <v>0</v>
      </c>
      <c r="Z283">
        <f>MIN($G283-SUM($H283:Y283),'England+Wales COVID data'!$D$4)</f>
        <v>0</v>
      </c>
      <c r="AA283">
        <f>MIN($G283-SUM($H283:Z283),'England+Wales COVID data'!$D$3)</f>
        <v>0</v>
      </c>
      <c r="AB283">
        <f t="shared" si="118"/>
        <v>38724000</v>
      </c>
      <c r="AC283">
        <f t="shared" ca="1" si="119"/>
        <v>502511.05</v>
      </c>
      <c r="AD283">
        <f t="shared" ca="1" si="120"/>
        <v>872515.14999999991</v>
      </c>
      <c r="AE283">
        <f t="shared" ca="1" si="121"/>
        <v>1417207.15</v>
      </c>
      <c r="AF283">
        <f t="shared" ca="1" si="122"/>
        <v>1885868.75</v>
      </c>
      <c r="AG283">
        <f t="shared" ca="1" si="123"/>
        <v>2755144.4</v>
      </c>
      <c r="AH283">
        <f t="shared" ca="1" si="124"/>
        <v>2856437.1999999997</v>
      </c>
      <c r="AI283">
        <f t="shared" ca="1" si="125"/>
        <v>3072324.6999999997</v>
      </c>
      <c r="AJ283">
        <f t="shared" ca="1" si="126"/>
        <v>3596285.8</v>
      </c>
      <c r="AK283">
        <f t="shared" ca="1" si="127"/>
        <v>3930274.4499999997</v>
      </c>
      <c r="AL283">
        <f t="shared" ca="1" si="128"/>
        <v>3805127.15</v>
      </c>
      <c r="AM283">
        <f t="shared" ca="1" si="129"/>
        <v>3381957.25</v>
      </c>
      <c r="AN283">
        <f t="shared" ca="1" si="130"/>
        <v>3705855.9499999997</v>
      </c>
      <c r="AO283">
        <f t="shared" ca="1" si="131"/>
        <v>2013791</v>
      </c>
      <c r="AP283">
        <f t="shared" ca="1" si="132"/>
        <v>0</v>
      </c>
      <c r="AQ283">
        <f t="shared" ca="1" si="133"/>
        <v>0</v>
      </c>
      <c r="AR283">
        <f t="shared" ca="1" si="134"/>
        <v>0</v>
      </c>
      <c r="AS283">
        <f t="shared" ca="1" si="135"/>
        <v>0</v>
      </c>
      <c r="AT283">
        <f t="shared" ca="1" si="136"/>
        <v>0</v>
      </c>
      <c r="AU283">
        <f t="shared" ca="1" si="137"/>
        <v>0</v>
      </c>
      <c r="AV283">
        <f t="shared" ca="1" si="138"/>
        <v>0</v>
      </c>
      <c r="AW283">
        <f t="shared" ca="1" si="139"/>
        <v>33795300</v>
      </c>
      <c r="AX283">
        <f ca="1">('England+Wales COVID data'!$G$22*AC283/'England+Wales COVID data'!$D$22)</f>
        <v>13806.349999999999</v>
      </c>
      <c r="AY283">
        <f ca="1">('England+Wales COVID data'!$G$21*AD283/'England+Wales COVID data'!$D$21)</f>
        <v>13154.65</v>
      </c>
      <c r="AZ283">
        <f ca="1">('England+Wales COVID data'!$G$20*AE283/'England+Wales COVID data'!$D$20)</f>
        <v>12379.449999999999</v>
      </c>
      <c r="BA283">
        <f ca="1">('England+Wales COVID data'!$G$19*AF283/'England+Wales COVID data'!$D$19)</f>
        <v>8835.9500000000007</v>
      </c>
      <c r="BB283">
        <f ca="1">('England+Wales COVID data'!$G$18*AG283/'England+Wales COVID data'!$D$18)</f>
        <v>6117.0499999999993</v>
      </c>
      <c r="BC283">
        <f ca="1">('England+Wales COVID data'!$G$17*AH283/'England+Wales COVID data'!$D$17)</f>
        <v>3663.2</v>
      </c>
      <c r="BD283">
        <f ca="1">('England+Wales COVID data'!$G$16*AI283/'England+Wales COVID data'!$D$16)</f>
        <v>2598.2499999999995</v>
      </c>
      <c r="BE283">
        <f ca="1">('England+Wales COVID data'!$G$15*AJ283/'England+Wales COVID data'!$D$15)</f>
        <v>1789.8</v>
      </c>
      <c r="BF283">
        <f ca="1">('England+Wales COVID data'!$G$14*AK283/'England+Wales COVID data'!$D$14)</f>
        <v>1047.8499999999999</v>
      </c>
      <c r="BG283">
        <f ca="1">('England+Wales COVID data'!$G$13*AL283/'England+Wales COVID data'!$D$13)</f>
        <v>573.79999999999995</v>
      </c>
      <c r="BH283">
        <f ca="1">('England+Wales COVID data'!$G$12*AM283/'England+Wales COVID data'!$D$12)</f>
        <v>307.8</v>
      </c>
      <c r="BI283">
        <f ca="1">('England+Wales COVID data'!$G$11*AN283/'England+Wales COVID data'!$D$11)</f>
        <v>164.34999999999997</v>
      </c>
      <c r="BJ283">
        <f ca="1">('England+Wales COVID data'!$G$10*AO283/'England+Wales COVID data'!$D$10)</f>
        <v>55.713113331639853</v>
      </c>
      <c r="BK283">
        <f ca="1">('England+Wales COVID data'!$G$9*AP283/'England+Wales COVID data'!$D$9)</f>
        <v>0</v>
      </c>
      <c r="BL283">
        <f ca="1">('England+Wales COVID data'!$G$8*AQ283/'England+Wales COVID data'!$D$8)</f>
        <v>0</v>
      </c>
      <c r="BM283">
        <f ca="1">('England+Wales COVID data'!$G$7*AR283/'England+Wales COVID data'!$D$7)</f>
        <v>0</v>
      </c>
      <c r="BN283">
        <f ca="1">('England+Wales COVID data'!$G$6*AS283/'England+Wales COVID data'!$D$6)</f>
        <v>0</v>
      </c>
      <c r="BO283">
        <f ca="1">('England+Wales COVID data'!$G$5*AT283/'England+Wales COVID data'!$D$5)</f>
        <v>0</v>
      </c>
      <c r="BP283">
        <f ca="1">('England+Wales COVID data'!$G$4*AU283/'England+Wales COVID data'!$D$4)</f>
        <v>0</v>
      </c>
      <c r="BQ283">
        <f ca="1">('England+Wales COVID data'!$G$3*AV283/'England+Wales COVID data'!$D$3)</f>
        <v>0</v>
      </c>
      <c r="BR283">
        <f t="shared" ca="1" si="140"/>
        <v>64494.213113331643</v>
      </c>
      <c r="BS283">
        <f>100*AB283/'England+Wales COVID data'!$D$23</f>
        <v>65.505320243524025</v>
      </c>
      <c r="BT283">
        <f ca="1">100*BR283/'England+Wales COVID data'!$G$23</f>
        <v>94.777529263654543</v>
      </c>
    </row>
    <row r="284" spans="4:72" x14ac:dyDescent="0.4">
      <c r="D284" s="7">
        <f t="shared" si="141"/>
        <v>44454</v>
      </c>
      <c r="E284" s="1">
        <v>281</v>
      </c>
      <c r="F284" s="1">
        <f t="shared" si="142"/>
        <v>150000</v>
      </c>
      <c r="G284">
        <f>SUM($F$3:F283)</f>
        <v>38874000</v>
      </c>
      <c r="H284">
        <f>MIN(G284,'England+Wales COVID data'!$D$22)</f>
        <v>528959</v>
      </c>
      <c r="I284">
        <f>MIN(G284-SUM(H284),'England+Wales COVID data'!$D$21)</f>
        <v>918437</v>
      </c>
      <c r="J284">
        <f>MIN($G284-SUM($H284:I284),'England+Wales COVID data'!$D$20)</f>
        <v>1491797</v>
      </c>
      <c r="K284">
        <f>MIN($G284-SUM($H284:J284),'England+Wales COVID data'!$D$19)</f>
        <v>1985125</v>
      </c>
      <c r="L284">
        <f>MIN($G284-SUM($H284:K284),'England+Wales COVID data'!$D$18)</f>
        <v>2900152</v>
      </c>
      <c r="M284">
        <f>MIN($G284-SUM($H284:L284),'England+Wales COVID data'!$D$17)</f>
        <v>3006776</v>
      </c>
      <c r="N284">
        <f>MIN($G284-SUM($H284:M284),'England+Wales COVID data'!$D$16)</f>
        <v>3234026</v>
      </c>
      <c r="O284">
        <f>MIN($G284-SUM($H284:N284),'England+Wales COVID data'!$D$15)</f>
        <v>3785564</v>
      </c>
      <c r="P284">
        <f>MIN($G284-SUM($H284:O284),'England+Wales COVID data'!$D$14)</f>
        <v>4137131</v>
      </c>
      <c r="Q284">
        <f>MIN($G284-SUM($H284:P284),'England+Wales COVID data'!$D$13)</f>
        <v>4005397</v>
      </c>
      <c r="R284">
        <f>MIN($G284-SUM($H284:Q284),'England+Wales COVID data'!$D$12)</f>
        <v>3559955</v>
      </c>
      <c r="S284">
        <f>MIN($G284-SUM($H284:R284),'England+Wales COVID data'!$D$11)</f>
        <v>3900901</v>
      </c>
      <c r="T284">
        <f>MIN($G284-SUM($H284:S284),'England+Wales COVID data'!$D$10)</f>
        <v>3976030</v>
      </c>
      <c r="U284">
        <f>MIN($G284-SUM($H284:T284),'England+Wales COVID data'!$D$9)</f>
        <v>1443750</v>
      </c>
      <c r="V284">
        <f>MIN($G284-SUM($H284:U284),'England+Wales COVID data'!$D$8)</f>
        <v>0</v>
      </c>
      <c r="W284">
        <f>MIN($G284-SUM($H284:V284),'England+Wales COVID data'!$D$7)</f>
        <v>0</v>
      </c>
      <c r="X284">
        <f>MIN($G284-SUM($H284:W284),'England+Wales COVID data'!$D$6)</f>
        <v>0</v>
      </c>
      <c r="Y284">
        <f>MIN($G284-SUM($H284:X284),'England+Wales COVID data'!$D$5)</f>
        <v>0</v>
      </c>
      <c r="Z284">
        <f>MIN($G284-SUM($H284:Y284),'England+Wales COVID data'!$D$4)</f>
        <v>0</v>
      </c>
      <c r="AA284">
        <f>MIN($G284-SUM($H284:Z284),'England+Wales COVID data'!$D$3)</f>
        <v>0</v>
      </c>
      <c r="AB284">
        <f t="shared" si="118"/>
        <v>38874000</v>
      </c>
      <c r="AC284">
        <f t="shared" ca="1" si="119"/>
        <v>502511.05</v>
      </c>
      <c r="AD284">
        <f t="shared" ca="1" si="120"/>
        <v>872515.14999999991</v>
      </c>
      <c r="AE284">
        <f t="shared" ca="1" si="121"/>
        <v>1417207.15</v>
      </c>
      <c r="AF284">
        <f t="shared" ca="1" si="122"/>
        <v>1885868.75</v>
      </c>
      <c r="AG284">
        <f t="shared" ca="1" si="123"/>
        <v>2755144.4</v>
      </c>
      <c r="AH284">
        <f t="shared" ca="1" si="124"/>
        <v>2856437.1999999997</v>
      </c>
      <c r="AI284">
        <f t="shared" ca="1" si="125"/>
        <v>3072324.6999999997</v>
      </c>
      <c r="AJ284">
        <f t="shared" ca="1" si="126"/>
        <v>3596285.8</v>
      </c>
      <c r="AK284">
        <f t="shared" ca="1" si="127"/>
        <v>3930274.4499999997</v>
      </c>
      <c r="AL284">
        <f t="shared" ca="1" si="128"/>
        <v>3805127.15</v>
      </c>
      <c r="AM284">
        <f t="shared" ca="1" si="129"/>
        <v>3381957.25</v>
      </c>
      <c r="AN284">
        <f t="shared" ca="1" si="130"/>
        <v>3705855.9499999997</v>
      </c>
      <c r="AO284">
        <f t="shared" ca="1" si="131"/>
        <v>2156291</v>
      </c>
      <c r="AP284">
        <f t="shared" ca="1" si="132"/>
        <v>0</v>
      </c>
      <c r="AQ284">
        <f t="shared" ca="1" si="133"/>
        <v>0</v>
      </c>
      <c r="AR284">
        <f t="shared" ca="1" si="134"/>
        <v>0</v>
      </c>
      <c r="AS284">
        <f t="shared" ca="1" si="135"/>
        <v>0</v>
      </c>
      <c r="AT284">
        <f t="shared" ca="1" si="136"/>
        <v>0</v>
      </c>
      <c r="AU284">
        <f t="shared" ca="1" si="137"/>
        <v>0</v>
      </c>
      <c r="AV284">
        <f t="shared" ca="1" si="138"/>
        <v>0</v>
      </c>
      <c r="AW284">
        <f t="shared" ca="1" si="139"/>
        <v>33937800</v>
      </c>
      <c r="AX284">
        <f ca="1">('England+Wales COVID data'!$G$22*AC284/'England+Wales COVID data'!$D$22)</f>
        <v>13806.349999999999</v>
      </c>
      <c r="AY284">
        <f ca="1">('England+Wales COVID data'!$G$21*AD284/'England+Wales COVID data'!$D$21)</f>
        <v>13154.65</v>
      </c>
      <c r="AZ284">
        <f ca="1">('England+Wales COVID data'!$G$20*AE284/'England+Wales COVID data'!$D$20)</f>
        <v>12379.449999999999</v>
      </c>
      <c r="BA284">
        <f ca="1">('England+Wales COVID data'!$G$19*AF284/'England+Wales COVID data'!$D$19)</f>
        <v>8835.9500000000007</v>
      </c>
      <c r="BB284">
        <f ca="1">('England+Wales COVID data'!$G$18*AG284/'England+Wales COVID data'!$D$18)</f>
        <v>6117.0499999999993</v>
      </c>
      <c r="BC284">
        <f ca="1">('England+Wales COVID data'!$G$17*AH284/'England+Wales COVID data'!$D$17)</f>
        <v>3663.2</v>
      </c>
      <c r="BD284">
        <f ca="1">('England+Wales COVID data'!$G$16*AI284/'England+Wales COVID data'!$D$16)</f>
        <v>2598.2499999999995</v>
      </c>
      <c r="BE284">
        <f ca="1">('England+Wales COVID data'!$G$15*AJ284/'England+Wales COVID data'!$D$15)</f>
        <v>1789.8</v>
      </c>
      <c r="BF284">
        <f ca="1">('England+Wales COVID data'!$G$14*AK284/'England+Wales COVID data'!$D$14)</f>
        <v>1047.8499999999999</v>
      </c>
      <c r="BG284">
        <f ca="1">('England+Wales COVID data'!$G$13*AL284/'England+Wales COVID data'!$D$13)</f>
        <v>573.79999999999995</v>
      </c>
      <c r="BH284">
        <f ca="1">('England+Wales COVID data'!$G$12*AM284/'England+Wales COVID data'!$D$12)</f>
        <v>307.8</v>
      </c>
      <c r="BI284">
        <f ca="1">('England+Wales COVID data'!$G$11*AN284/'England+Wales COVID data'!$D$11)</f>
        <v>164.34999999999997</v>
      </c>
      <c r="BJ284">
        <f ca="1">('England+Wales COVID data'!$G$10*AO284/'England+Wales COVID data'!$D$10)</f>
        <v>59.65548801191138</v>
      </c>
      <c r="BK284">
        <f ca="1">('England+Wales COVID data'!$G$9*AP284/'England+Wales COVID data'!$D$9)</f>
        <v>0</v>
      </c>
      <c r="BL284">
        <f ca="1">('England+Wales COVID data'!$G$8*AQ284/'England+Wales COVID data'!$D$8)</f>
        <v>0</v>
      </c>
      <c r="BM284">
        <f ca="1">('England+Wales COVID data'!$G$7*AR284/'England+Wales COVID data'!$D$7)</f>
        <v>0</v>
      </c>
      <c r="BN284">
        <f ca="1">('England+Wales COVID data'!$G$6*AS284/'England+Wales COVID data'!$D$6)</f>
        <v>0</v>
      </c>
      <c r="BO284">
        <f ca="1">('England+Wales COVID data'!$G$5*AT284/'England+Wales COVID data'!$D$5)</f>
        <v>0</v>
      </c>
      <c r="BP284">
        <f ca="1">('England+Wales COVID data'!$G$4*AU284/'England+Wales COVID data'!$D$4)</f>
        <v>0</v>
      </c>
      <c r="BQ284">
        <f ca="1">('England+Wales COVID data'!$G$3*AV284/'England+Wales COVID data'!$D$3)</f>
        <v>0</v>
      </c>
      <c r="BR284">
        <f t="shared" ca="1" si="140"/>
        <v>64498.155488011915</v>
      </c>
      <c r="BS284">
        <f>100*AB284/'England+Wales COVID data'!$D$23</f>
        <v>65.759059475951688</v>
      </c>
      <c r="BT284">
        <f ca="1">100*BR284/'England+Wales COVID data'!$G$23</f>
        <v>94.783322783934736</v>
      </c>
    </row>
    <row r="285" spans="4:72" x14ac:dyDescent="0.4">
      <c r="D285" s="7">
        <f t="shared" si="141"/>
        <v>44455</v>
      </c>
      <c r="E285" s="1">
        <v>282</v>
      </c>
      <c r="F285" s="1">
        <f t="shared" si="142"/>
        <v>150000</v>
      </c>
      <c r="G285">
        <f>SUM($F$3:F284)</f>
        <v>39024000</v>
      </c>
      <c r="H285">
        <f>MIN(G285,'England+Wales COVID data'!$D$22)</f>
        <v>528959</v>
      </c>
      <c r="I285">
        <f>MIN(G285-SUM(H285),'England+Wales COVID data'!$D$21)</f>
        <v>918437</v>
      </c>
      <c r="J285">
        <f>MIN($G285-SUM($H285:I285),'England+Wales COVID data'!$D$20)</f>
        <v>1491797</v>
      </c>
      <c r="K285">
        <f>MIN($G285-SUM($H285:J285),'England+Wales COVID data'!$D$19)</f>
        <v>1985125</v>
      </c>
      <c r="L285">
        <f>MIN($G285-SUM($H285:K285),'England+Wales COVID data'!$D$18)</f>
        <v>2900152</v>
      </c>
      <c r="M285">
        <f>MIN($G285-SUM($H285:L285),'England+Wales COVID data'!$D$17)</f>
        <v>3006776</v>
      </c>
      <c r="N285">
        <f>MIN($G285-SUM($H285:M285),'England+Wales COVID data'!$D$16)</f>
        <v>3234026</v>
      </c>
      <c r="O285">
        <f>MIN($G285-SUM($H285:N285),'England+Wales COVID data'!$D$15)</f>
        <v>3785564</v>
      </c>
      <c r="P285">
        <f>MIN($G285-SUM($H285:O285),'England+Wales COVID data'!$D$14)</f>
        <v>4137131</v>
      </c>
      <c r="Q285">
        <f>MIN($G285-SUM($H285:P285),'England+Wales COVID data'!$D$13)</f>
        <v>4005397</v>
      </c>
      <c r="R285">
        <f>MIN($G285-SUM($H285:Q285),'England+Wales COVID data'!$D$12)</f>
        <v>3559955</v>
      </c>
      <c r="S285">
        <f>MIN($G285-SUM($H285:R285),'England+Wales COVID data'!$D$11)</f>
        <v>3900901</v>
      </c>
      <c r="T285">
        <f>MIN($G285-SUM($H285:S285),'England+Wales COVID data'!$D$10)</f>
        <v>3976030</v>
      </c>
      <c r="U285">
        <f>MIN($G285-SUM($H285:T285),'England+Wales COVID data'!$D$9)</f>
        <v>1593750</v>
      </c>
      <c r="V285">
        <f>MIN($G285-SUM($H285:U285),'England+Wales COVID data'!$D$8)</f>
        <v>0</v>
      </c>
      <c r="W285">
        <f>MIN($G285-SUM($H285:V285),'England+Wales COVID data'!$D$7)</f>
        <v>0</v>
      </c>
      <c r="X285">
        <f>MIN($G285-SUM($H285:W285),'England+Wales COVID data'!$D$6)</f>
        <v>0</v>
      </c>
      <c r="Y285">
        <f>MIN($G285-SUM($H285:X285),'England+Wales COVID data'!$D$5)</f>
        <v>0</v>
      </c>
      <c r="Z285">
        <f>MIN($G285-SUM($H285:Y285),'England+Wales COVID data'!$D$4)</f>
        <v>0</v>
      </c>
      <c r="AA285">
        <f>MIN($G285-SUM($H285:Z285),'England+Wales COVID data'!$D$3)</f>
        <v>0</v>
      </c>
      <c r="AB285">
        <f t="shared" si="118"/>
        <v>39024000</v>
      </c>
      <c r="AC285">
        <f t="shared" ca="1" si="119"/>
        <v>502511.05</v>
      </c>
      <c r="AD285">
        <f t="shared" ca="1" si="120"/>
        <v>872515.14999999991</v>
      </c>
      <c r="AE285">
        <f t="shared" ca="1" si="121"/>
        <v>1417207.15</v>
      </c>
      <c r="AF285">
        <f t="shared" ca="1" si="122"/>
        <v>1885868.75</v>
      </c>
      <c r="AG285">
        <f t="shared" ca="1" si="123"/>
        <v>2755144.4</v>
      </c>
      <c r="AH285">
        <f t="shared" ca="1" si="124"/>
        <v>2856437.1999999997</v>
      </c>
      <c r="AI285">
        <f t="shared" ca="1" si="125"/>
        <v>3072324.6999999997</v>
      </c>
      <c r="AJ285">
        <f t="shared" ca="1" si="126"/>
        <v>3596285.8</v>
      </c>
      <c r="AK285">
        <f t="shared" ca="1" si="127"/>
        <v>3930274.4499999997</v>
      </c>
      <c r="AL285">
        <f t="shared" ca="1" si="128"/>
        <v>3805127.15</v>
      </c>
      <c r="AM285">
        <f t="shared" ca="1" si="129"/>
        <v>3381957.25</v>
      </c>
      <c r="AN285">
        <f t="shared" ca="1" si="130"/>
        <v>3705855.9499999997</v>
      </c>
      <c r="AO285">
        <f t="shared" ca="1" si="131"/>
        <v>2298791</v>
      </c>
      <c r="AP285">
        <f t="shared" ca="1" si="132"/>
        <v>0</v>
      </c>
      <c r="AQ285">
        <f t="shared" ca="1" si="133"/>
        <v>0</v>
      </c>
      <c r="AR285">
        <f t="shared" ca="1" si="134"/>
        <v>0</v>
      </c>
      <c r="AS285">
        <f t="shared" ca="1" si="135"/>
        <v>0</v>
      </c>
      <c r="AT285">
        <f t="shared" ca="1" si="136"/>
        <v>0</v>
      </c>
      <c r="AU285">
        <f t="shared" ca="1" si="137"/>
        <v>0</v>
      </c>
      <c r="AV285">
        <f t="shared" ca="1" si="138"/>
        <v>0</v>
      </c>
      <c r="AW285">
        <f t="shared" ca="1" si="139"/>
        <v>34080300</v>
      </c>
      <c r="AX285">
        <f ca="1">('England+Wales COVID data'!$G$22*AC285/'England+Wales COVID data'!$D$22)</f>
        <v>13806.349999999999</v>
      </c>
      <c r="AY285">
        <f ca="1">('England+Wales COVID data'!$G$21*AD285/'England+Wales COVID data'!$D$21)</f>
        <v>13154.65</v>
      </c>
      <c r="AZ285">
        <f ca="1">('England+Wales COVID data'!$G$20*AE285/'England+Wales COVID data'!$D$20)</f>
        <v>12379.449999999999</v>
      </c>
      <c r="BA285">
        <f ca="1">('England+Wales COVID data'!$G$19*AF285/'England+Wales COVID data'!$D$19)</f>
        <v>8835.9500000000007</v>
      </c>
      <c r="BB285">
        <f ca="1">('England+Wales COVID data'!$G$18*AG285/'England+Wales COVID data'!$D$18)</f>
        <v>6117.0499999999993</v>
      </c>
      <c r="BC285">
        <f ca="1">('England+Wales COVID data'!$G$17*AH285/'England+Wales COVID data'!$D$17)</f>
        <v>3663.2</v>
      </c>
      <c r="BD285">
        <f ca="1">('England+Wales COVID data'!$G$16*AI285/'England+Wales COVID data'!$D$16)</f>
        <v>2598.2499999999995</v>
      </c>
      <c r="BE285">
        <f ca="1">('England+Wales COVID data'!$G$15*AJ285/'England+Wales COVID data'!$D$15)</f>
        <v>1789.8</v>
      </c>
      <c r="BF285">
        <f ca="1">('England+Wales COVID data'!$G$14*AK285/'England+Wales COVID data'!$D$14)</f>
        <v>1047.8499999999999</v>
      </c>
      <c r="BG285">
        <f ca="1">('England+Wales COVID data'!$G$13*AL285/'England+Wales COVID data'!$D$13)</f>
        <v>573.79999999999995</v>
      </c>
      <c r="BH285">
        <f ca="1">('England+Wales COVID data'!$G$12*AM285/'England+Wales COVID data'!$D$12)</f>
        <v>307.8</v>
      </c>
      <c r="BI285">
        <f ca="1">('England+Wales COVID data'!$G$11*AN285/'England+Wales COVID data'!$D$11)</f>
        <v>164.34999999999997</v>
      </c>
      <c r="BJ285">
        <f ca="1">('England+Wales COVID data'!$G$10*AO285/'England+Wales COVID data'!$D$10)</f>
        <v>63.597862692182908</v>
      </c>
      <c r="BK285">
        <f ca="1">('England+Wales COVID data'!$G$9*AP285/'England+Wales COVID data'!$D$9)</f>
        <v>0</v>
      </c>
      <c r="BL285">
        <f ca="1">('England+Wales COVID data'!$G$8*AQ285/'England+Wales COVID data'!$D$8)</f>
        <v>0</v>
      </c>
      <c r="BM285">
        <f ca="1">('England+Wales COVID data'!$G$7*AR285/'England+Wales COVID data'!$D$7)</f>
        <v>0</v>
      </c>
      <c r="BN285">
        <f ca="1">('England+Wales COVID data'!$G$6*AS285/'England+Wales COVID data'!$D$6)</f>
        <v>0</v>
      </c>
      <c r="BO285">
        <f ca="1">('England+Wales COVID data'!$G$5*AT285/'England+Wales COVID data'!$D$5)</f>
        <v>0</v>
      </c>
      <c r="BP285">
        <f ca="1">('England+Wales COVID data'!$G$4*AU285/'England+Wales COVID data'!$D$4)</f>
        <v>0</v>
      </c>
      <c r="BQ285">
        <f ca="1">('England+Wales COVID data'!$G$3*AV285/'England+Wales COVID data'!$D$3)</f>
        <v>0</v>
      </c>
      <c r="BR285">
        <f t="shared" ca="1" si="140"/>
        <v>64502.097862692186</v>
      </c>
      <c r="BS285">
        <f>100*AB285/'England+Wales COVID data'!$D$23</f>
        <v>66.01279870837935</v>
      </c>
      <c r="BT285">
        <f ca="1">100*BR285/'England+Wales COVID data'!$G$23</f>
        <v>94.789116304214943</v>
      </c>
    </row>
    <row r="286" spans="4:72" x14ac:dyDescent="0.4">
      <c r="D286" s="7">
        <f t="shared" si="141"/>
        <v>44456</v>
      </c>
      <c r="E286" s="1">
        <v>283</v>
      </c>
      <c r="F286" s="1">
        <f t="shared" si="142"/>
        <v>150000</v>
      </c>
      <c r="G286">
        <f>SUM($F$3:F285)</f>
        <v>39174000</v>
      </c>
      <c r="H286">
        <f>MIN(G286,'England+Wales COVID data'!$D$22)</f>
        <v>528959</v>
      </c>
      <c r="I286">
        <f>MIN(G286-SUM(H286),'England+Wales COVID data'!$D$21)</f>
        <v>918437</v>
      </c>
      <c r="J286">
        <f>MIN($G286-SUM($H286:I286),'England+Wales COVID data'!$D$20)</f>
        <v>1491797</v>
      </c>
      <c r="K286">
        <f>MIN($G286-SUM($H286:J286),'England+Wales COVID data'!$D$19)</f>
        <v>1985125</v>
      </c>
      <c r="L286">
        <f>MIN($G286-SUM($H286:K286),'England+Wales COVID data'!$D$18)</f>
        <v>2900152</v>
      </c>
      <c r="M286">
        <f>MIN($G286-SUM($H286:L286),'England+Wales COVID data'!$D$17)</f>
        <v>3006776</v>
      </c>
      <c r="N286">
        <f>MIN($G286-SUM($H286:M286),'England+Wales COVID data'!$D$16)</f>
        <v>3234026</v>
      </c>
      <c r="O286">
        <f>MIN($G286-SUM($H286:N286),'England+Wales COVID data'!$D$15)</f>
        <v>3785564</v>
      </c>
      <c r="P286">
        <f>MIN($G286-SUM($H286:O286),'England+Wales COVID data'!$D$14)</f>
        <v>4137131</v>
      </c>
      <c r="Q286">
        <f>MIN($G286-SUM($H286:P286),'England+Wales COVID data'!$D$13)</f>
        <v>4005397</v>
      </c>
      <c r="R286">
        <f>MIN($G286-SUM($H286:Q286),'England+Wales COVID data'!$D$12)</f>
        <v>3559955</v>
      </c>
      <c r="S286">
        <f>MIN($G286-SUM($H286:R286),'England+Wales COVID data'!$D$11)</f>
        <v>3900901</v>
      </c>
      <c r="T286">
        <f>MIN($G286-SUM($H286:S286),'England+Wales COVID data'!$D$10)</f>
        <v>3976030</v>
      </c>
      <c r="U286">
        <f>MIN($G286-SUM($H286:T286),'England+Wales COVID data'!$D$9)</f>
        <v>1743750</v>
      </c>
      <c r="V286">
        <f>MIN($G286-SUM($H286:U286),'England+Wales COVID data'!$D$8)</f>
        <v>0</v>
      </c>
      <c r="W286">
        <f>MIN($G286-SUM($H286:V286),'England+Wales COVID data'!$D$7)</f>
        <v>0</v>
      </c>
      <c r="X286">
        <f>MIN($G286-SUM($H286:W286),'England+Wales COVID data'!$D$6)</f>
        <v>0</v>
      </c>
      <c r="Y286">
        <f>MIN($G286-SUM($H286:X286),'England+Wales COVID data'!$D$5)</f>
        <v>0</v>
      </c>
      <c r="Z286">
        <f>MIN($G286-SUM($H286:Y286),'England+Wales COVID data'!$D$4)</f>
        <v>0</v>
      </c>
      <c r="AA286">
        <f>MIN($G286-SUM($H286:Z286),'England+Wales COVID data'!$D$3)</f>
        <v>0</v>
      </c>
      <c r="AB286">
        <f t="shared" si="118"/>
        <v>39174000</v>
      </c>
      <c r="AC286">
        <f t="shared" ca="1" si="119"/>
        <v>502511.05</v>
      </c>
      <c r="AD286">
        <f t="shared" ca="1" si="120"/>
        <v>872515.14999999991</v>
      </c>
      <c r="AE286">
        <f t="shared" ca="1" si="121"/>
        <v>1417207.15</v>
      </c>
      <c r="AF286">
        <f t="shared" ca="1" si="122"/>
        <v>1885868.75</v>
      </c>
      <c r="AG286">
        <f t="shared" ca="1" si="123"/>
        <v>2755144.4</v>
      </c>
      <c r="AH286">
        <f t="shared" ca="1" si="124"/>
        <v>2856437.1999999997</v>
      </c>
      <c r="AI286">
        <f t="shared" ca="1" si="125"/>
        <v>3072324.6999999997</v>
      </c>
      <c r="AJ286">
        <f t="shared" ca="1" si="126"/>
        <v>3596285.8</v>
      </c>
      <c r="AK286">
        <f t="shared" ca="1" si="127"/>
        <v>3930274.4499999997</v>
      </c>
      <c r="AL286">
        <f t="shared" ca="1" si="128"/>
        <v>3805127.15</v>
      </c>
      <c r="AM286">
        <f t="shared" ca="1" si="129"/>
        <v>3381957.25</v>
      </c>
      <c r="AN286">
        <f t="shared" ca="1" si="130"/>
        <v>3705855.9499999997</v>
      </c>
      <c r="AO286">
        <f t="shared" ca="1" si="131"/>
        <v>2441291</v>
      </c>
      <c r="AP286">
        <f t="shared" ca="1" si="132"/>
        <v>0</v>
      </c>
      <c r="AQ286">
        <f t="shared" ca="1" si="133"/>
        <v>0</v>
      </c>
      <c r="AR286">
        <f t="shared" ca="1" si="134"/>
        <v>0</v>
      </c>
      <c r="AS286">
        <f t="shared" ca="1" si="135"/>
        <v>0</v>
      </c>
      <c r="AT286">
        <f t="shared" ca="1" si="136"/>
        <v>0</v>
      </c>
      <c r="AU286">
        <f t="shared" ca="1" si="137"/>
        <v>0</v>
      </c>
      <c r="AV286">
        <f t="shared" ca="1" si="138"/>
        <v>0</v>
      </c>
      <c r="AW286">
        <f t="shared" ca="1" si="139"/>
        <v>34222800</v>
      </c>
      <c r="AX286">
        <f ca="1">('England+Wales COVID data'!$G$22*AC286/'England+Wales COVID data'!$D$22)</f>
        <v>13806.349999999999</v>
      </c>
      <c r="AY286">
        <f ca="1">('England+Wales COVID data'!$G$21*AD286/'England+Wales COVID data'!$D$21)</f>
        <v>13154.65</v>
      </c>
      <c r="AZ286">
        <f ca="1">('England+Wales COVID data'!$G$20*AE286/'England+Wales COVID data'!$D$20)</f>
        <v>12379.449999999999</v>
      </c>
      <c r="BA286">
        <f ca="1">('England+Wales COVID data'!$G$19*AF286/'England+Wales COVID data'!$D$19)</f>
        <v>8835.9500000000007</v>
      </c>
      <c r="BB286">
        <f ca="1">('England+Wales COVID data'!$G$18*AG286/'England+Wales COVID data'!$D$18)</f>
        <v>6117.0499999999993</v>
      </c>
      <c r="BC286">
        <f ca="1">('England+Wales COVID data'!$G$17*AH286/'England+Wales COVID data'!$D$17)</f>
        <v>3663.2</v>
      </c>
      <c r="BD286">
        <f ca="1">('England+Wales COVID data'!$G$16*AI286/'England+Wales COVID data'!$D$16)</f>
        <v>2598.2499999999995</v>
      </c>
      <c r="BE286">
        <f ca="1">('England+Wales COVID data'!$G$15*AJ286/'England+Wales COVID data'!$D$15)</f>
        <v>1789.8</v>
      </c>
      <c r="BF286">
        <f ca="1">('England+Wales COVID data'!$G$14*AK286/'England+Wales COVID data'!$D$14)</f>
        <v>1047.8499999999999</v>
      </c>
      <c r="BG286">
        <f ca="1">('England+Wales COVID data'!$G$13*AL286/'England+Wales COVID data'!$D$13)</f>
        <v>573.79999999999995</v>
      </c>
      <c r="BH286">
        <f ca="1">('England+Wales COVID data'!$G$12*AM286/'England+Wales COVID data'!$D$12)</f>
        <v>307.8</v>
      </c>
      <c r="BI286">
        <f ca="1">('England+Wales COVID data'!$G$11*AN286/'England+Wales COVID data'!$D$11)</f>
        <v>164.34999999999997</v>
      </c>
      <c r="BJ286">
        <f ca="1">('England+Wales COVID data'!$G$10*AO286/'England+Wales COVID data'!$D$10)</f>
        <v>67.540237372454428</v>
      </c>
      <c r="BK286">
        <f ca="1">('England+Wales COVID data'!$G$9*AP286/'England+Wales COVID data'!$D$9)</f>
        <v>0</v>
      </c>
      <c r="BL286">
        <f ca="1">('England+Wales COVID data'!$G$8*AQ286/'England+Wales COVID data'!$D$8)</f>
        <v>0</v>
      </c>
      <c r="BM286">
        <f ca="1">('England+Wales COVID data'!$G$7*AR286/'England+Wales COVID data'!$D$7)</f>
        <v>0</v>
      </c>
      <c r="BN286">
        <f ca="1">('England+Wales COVID data'!$G$6*AS286/'England+Wales COVID data'!$D$6)</f>
        <v>0</v>
      </c>
      <c r="BO286">
        <f ca="1">('England+Wales COVID data'!$G$5*AT286/'England+Wales COVID data'!$D$5)</f>
        <v>0</v>
      </c>
      <c r="BP286">
        <f ca="1">('England+Wales COVID data'!$G$4*AU286/'England+Wales COVID data'!$D$4)</f>
        <v>0</v>
      </c>
      <c r="BQ286">
        <f ca="1">('England+Wales COVID data'!$G$3*AV286/'England+Wales COVID data'!$D$3)</f>
        <v>0</v>
      </c>
      <c r="BR286">
        <f t="shared" ca="1" si="140"/>
        <v>64506.040237372457</v>
      </c>
      <c r="BS286">
        <f>100*AB286/'England+Wales COVID data'!$D$23</f>
        <v>66.266537940806998</v>
      </c>
      <c r="BT286">
        <f ca="1">100*BR286/'England+Wales COVID data'!$G$23</f>
        <v>94.79490982449515</v>
      </c>
    </row>
    <row r="287" spans="4:72" x14ac:dyDescent="0.4">
      <c r="D287" s="7">
        <f t="shared" si="141"/>
        <v>44457</v>
      </c>
      <c r="E287" s="1">
        <v>284</v>
      </c>
      <c r="F287" s="1">
        <f t="shared" si="142"/>
        <v>150000</v>
      </c>
      <c r="G287">
        <f>SUM($F$3:F286)</f>
        <v>39324000</v>
      </c>
      <c r="H287">
        <f>MIN(G287,'England+Wales COVID data'!$D$22)</f>
        <v>528959</v>
      </c>
      <c r="I287">
        <f>MIN(G287-SUM(H287),'England+Wales COVID data'!$D$21)</f>
        <v>918437</v>
      </c>
      <c r="J287">
        <f>MIN($G287-SUM($H287:I287),'England+Wales COVID data'!$D$20)</f>
        <v>1491797</v>
      </c>
      <c r="K287">
        <f>MIN($G287-SUM($H287:J287),'England+Wales COVID data'!$D$19)</f>
        <v>1985125</v>
      </c>
      <c r="L287">
        <f>MIN($G287-SUM($H287:K287),'England+Wales COVID data'!$D$18)</f>
        <v>2900152</v>
      </c>
      <c r="M287">
        <f>MIN($G287-SUM($H287:L287),'England+Wales COVID data'!$D$17)</f>
        <v>3006776</v>
      </c>
      <c r="N287">
        <f>MIN($G287-SUM($H287:M287),'England+Wales COVID data'!$D$16)</f>
        <v>3234026</v>
      </c>
      <c r="O287">
        <f>MIN($G287-SUM($H287:N287),'England+Wales COVID data'!$D$15)</f>
        <v>3785564</v>
      </c>
      <c r="P287">
        <f>MIN($G287-SUM($H287:O287),'England+Wales COVID data'!$D$14)</f>
        <v>4137131</v>
      </c>
      <c r="Q287">
        <f>MIN($G287-SUM($H287:P287),'England+Wales COVID data'!$D$13)</f>
        <v>4005397</v>
      </c>
      <c r="R287">
        <f>MIN($G287-SUM($H287:Q287),'England+Wales COVID data'!$D$12)</f>
        <v>3559955</v>
      </c>
      <c r="S287">
        <f>MIN($G287-SUM($H287:R287),'England+Wales COVID data'!$D$11)</f>
        <v>3900901</v>
      </c>
      <c r="T287">
        <f>MIN($G287-SUM($H287:S287),'England+Wales COVID data'!$D$10)</f>
        <v>3976030</v>
      </c>
      <c r="U287">
        <f>MIN($G287-SUM($H287:T287),'England+Wales COVID data'!$D$9)</f>
        <v>1893750</v>
      </c>
      <c r="V287">
        <f>MIN($G287-SUM($H287:U287),'England+Wales COVID data'!$D$8)</f>
        <v>0</v>
      </c>
      <c r="W287">
        <f>MIN($G287-SUM($H287:V287),'England+Wales COVID data'!$D$7)</f>
        <v>0</v>
      </c>
      <c r="X287">
        <f>MIN($G287-SUM($H287:W287),'England+Wales COVID data'!$D$6)</f>
        <v>0</v>
      </c>
      <c r="Y287">
        <f>MIN($G287-SUM($H287:X287),'England+Wales COVID data'!$D$5)</f>
        <v>0</v>
      </c>
      <c r="Z287">
        <f>MIN($G287-SUM($H287:Y287),'England+Wales COVID data'!$D$4)</f>
        <v>0</v>
      </c>
      <c r="AA287">
        <f>MIN($G287-SUM($H287:Z287),'England+Wales COVID data'!$D$3)</f>
        <v>0</v>
      </c>
      <c r="AB287">
        <f t="shared" si="118"/>
        <v>39324000</v>
      </c>
      <c r="AC287">
        <f t="shared" ca="1" si="119"/>
        <v>502511.05</v>
      </c>
      <c r="AD287">
        <f t="shared" ca="1" si="120"/>
        <v>872515.14999999991</v>
      </c>
      <c r="AE287">
        <f t="shared" ca="1" si="121"/>
        <v>1417207.15</v>
      </c>
      <c r="AF287">
        <f t="shared" ca="1" si="122"/>
        <v>1885868.75</v>
      </c>
      <c r="AG287">
        <f t="shared" ca="1" si="123"/>
        <v>2755144.4</v>
      </c>
      <c r="AH287">
        <f t="shared" ca="1" si="124"/>
        <v>2856437.1999999997</v>
      </c>
      <c r="AI287">
        <f t="shared" ca="1" si="125"/>
        <v>3072324.6999999997</v>
      </c>
      <c r="AJ287">
        <f t="shared" ca="1" si="126"/>
        <v>3596285.8</v>
      </c>
      <c r="AK287">
        <f t="shared" ca="1" si="127"/>
        <v>3930274.4499999997</v>
      </c>
      <c r="AL287">
        <f t="shared" ca="1" si="128"/>
        <v>3805127.15</v>
      </c>
      <c r="AM287">
        <f t="shared" ca="1" si="129"/>
        <v>3381957.25</v>
      </c>
      <c r="AN287">
        <f t="shared" ca="1" si="130"/>
        <v>3705855.9499999997</v>
      </c>
      <c r="AO287">
        <f t="shared" ca="1" si="131"/>
        <v>2583791</v>
      </c>
      <c r="AP287">
        <f t="shared" ca="1" si="132"/>
        <v>0</v>
      </c>
      <c r="AQ287">
        <f t="shared" ca="1" si="133"/>
        <v>0</v>
      </c>
      <c r="AR287">
        <f t="shared" ca="1" si="134"/>
        <v>0</v>
      </c>
      <c r="AS287">
        <f t="shared" ca="1" si="135"/>
        <v>0</v>
      </c>
      <c r="AT287">
        <f t="shared" ca="1" si="136"/>
        <v>0</v>
      </c>
      <c r="AU287">
        <f t="shared" ca="1" si="137"/>
        <v>0</v>
      </c>
      <c r="AV287">
        <f t="shared" ca="1" si="138"/>
        <v>0</v>
      </c>
      <c r="AW287">
        <f t="shared" ca="1" si="139"/>
        <v>34365300</v>
      </c>
      <c r="AX287">
        <f ca="1">('England+Wales COVID data'!$G$22*AC287/'England+Wales COVID data'!$D$22)</f>
        <v>13806.349999999999</v>
      </c>
      <c r="AY287">
        <f ca="1">('England+Wales COVID data'!$G$21*AD287/'England+Wales COVID data'!$D$21)</f>
        <v>13154.65</v>
      </c>
      <c r="AZ287">
        <f ca="1">('England+Wales COVID data'!$G$20*AE287/'England+Wales COVID data'!$D$20)</f>
        <v>12379.449999999999</v>
      </c>
      <c r="BA287">
        <f ca="1">('England+Wales COVID data'!$G$19*AF287/'England+Wales COVID data'!$D$19)</f>
        <v>8835.9500000000007</v>
      </c>
      <c r="BB287">
        <f ca="1">('England+Wales COVID data'!$G$18*AG287/'England+Wales COVID data'!$D$18)</f>
        <v>6117.0499999999993</v>
      </c>
      <c r="BC287">
        <f ca="1">('England+Wales COVID data'!$G$17*AH287/'England+Wales COVID data'!$D$17)</f>
        <v>3663.2</v>
      </c>
      <c r="BD287">
        <f ca="1">('England+Wales COVID data'!$G$16*AI287/'England+Wales COVID data'!$D$16)</f>
        <v>2598.2499999999995</v>
      </c>
      <c r="BE287">
        <f ca="1">('England+Wales COVID data'!$G$15*AJ287/'England+Wales COVID data'!$D$15)</f>
        <v>1789.8</v>
      </c>
      <c r="BF287">
        <f ca="1">('England+Wales COVID data'!$G$14*AK287/'England+Wales COVID data'!$D$14)</f>
        <v>1047.8499999999999</v>
      </c>
      <c r="BG287">
        <f ca="1">('England+Wales COVID data'!$G$13*AL287/'England+Wales COVID data'!$D$13)</f>
        <v>573.79999999999995</v>
      </c>
      <c r="BH287">
        <f ca="1">('England+Wales COVID data'!$G$12*AM287/'England+Wales COVID data'!$D$12)</f>
        <v>307.8</v>
      </c>
      <c r="BI287">
        <f ca="1">('England+Wales COVID data'!$G$11*AN287/'England+Wales COVID data'!$D$11)</f>
        <v>164.34999999999997</v>
      </c>
      <c r="BJ287">
        <f ca="1">('England+Wales COVID data'!$G$10*AO287/'England+Wales COVID data'!$D$10)</f>
        <v>71.482612052725955</v>
      </c>
      <c r="BK287">
        <f ca="1">('England+Wales COVID data'!$G$9*AP287/'England+Wales COVID data'!$D$9)</f>
        <v>0</v>
      </c>
      <c r="BL287">
        <f ca="1">('England+Wales COVID data'!$G$8*AQ287/'England+Wales COVID data'!$D$8)</f>
        <v>0</v>
      </c>
      <c r="BM287">
        <f ca="1">('England+Wales COVID data'!$G$7*AR287/'England+Wales COVID data'!$D$7)</f>
        <v>0</v>
      </c>
      <c r="BN287">
        <f ca="1">('England+Wales COVID data'!$G$6*AS287/'England+Wales COVID data'!$D$6)</f>
        <v>0</v>
      </c>
      <c r="BO287">
        <f ca="1">('England+Wales COVID data'!$G$5*AT287/'England+Wales COVID data'!$D$5)</f>
        <v>0</v>
      </c>
      <c r="BP287">
        <f ca="1">('England+Wales COVID data'!$G$4*AU287/'England+Wales COVID data'!$D$4)</f>
        <v>0</v>
      </c>
      <c r="BQ287">
        <f ca="1">('England+Wales COVID data'!$G$3*AV287/'England+Wales COVID data'!$D$3)</f>
        <v>0</v>
      </c>
      <c r="BR287">
        <f t="shared" ca="1" si="140"/>
        <v>64509.982612052729</v>
      </c>
      <c r="BS287">
        <f>100*AB287/'England+Wales COVID data'!$D$23</f>
        <v>66.52027717323466</v>
      </c>
      <c r="BT287">
        <f ca="1">100*BR287/'England+Wales COVID data'!$G$23</f>
        <v>94.800703344775343</v>
      </c>
    </row>
    <row r="288" spans="4:72" x14ac:dyDescent="0.4">
      <c r="D288" s="7">
        <f t="shared" si="141"/>
        <v>44458</v>
      </c>
      <c r="E288" s="1">
        <v>285</v>
      </c>
      <c r="F288" s="1">
        <f t="shared" si="142"/>
        <v>150000</v>
      </c>
      <c r="G288">
        <f>SUM($F$3:F287)</f>
        <v>39474000</v>
      </c>
      <c r="H288">
        <f>MIN(G288,'England+Wales COVID data'!$D$22)</f>
        <v>528959</v>
      </c>
      <c r="I288">
        <f>MIN(G288-SUM(H288),'England+Wales COVID data'!$D$21)</f>
        <v>918437</v>
      </c>
      <c r="J288">
        <f>MIN($G288-SUM($H288:I288),'England+Wales COVID data'!$D$20)</f>
        <v>1491797</v>
      </c>
      <c r="K288">
        <f>MIN($G288-SUM($H288:J288),'England+Wales COVID data'!$D$19)</f>
        <v>1985125</v>
      </c>
      <c r="L288">
        <f>MIN($G288-SUM($H288:K288),'England+Wales COVID data'!$D$18)</f>
        <v>2900152</v>
      </c>
      <c r="M288">
        <f>MIN($G288-SUM($H288:L288),'England+Wales COVID data'!$D$17)</f>
        <v>3006776</v>
      </c>
      <c r="N288">
        <f>MIN($G288-SUM($H288:M288),'England+Wales COVID data'!$D$16)</f>
        <v>3234026</v>
      </c>
      <c r="O288">
        <f>MIN($G288-SUM($H288:N288),'England+Wales COVID data'!$D$15)</f>
        <v>3785564</v>
      </c>
      <c r="P288">
        <f>MIN($G288-SUM($H288:O288),'England+Wales COVID data'!$D$14)</f>
        <v>4137131</v>
      </c>
      <c r="Q288">
        <f>MIN($G288-SUM($H288:P288),'England+Wales COVID data'!$D$13)</f>
        <v>4005397</v>
      </c>
      <c r="R288">
        <f>MIN($G288-SUM($H288:Q288),'England+Wales COVID data'!$D$12)</f>
        <v>3559955</v>
      </c>
      <c r="S288">
        <f>MIN($G288-SUM($H288:R288),'England+Wales COVID data'!$D$11)</f>
        <v>3900901</v>
      </c>
      <c r="T288">
        <f>MIN($G288-SUM($H288:S288),'England+Wales COVID data'!$D$10)</f>
        <v>3976030</v>
      </c>
      <c r="U288">
        <f>MIN($G288-SUM($H288:T288),'England+Wales COVID data'!$D$9)</f>
        <v>2043750</v>
      </c>
      <c r="V288">
        <f>MIN($G288-SUM($H288:U288),'England+Wales COVID data'!$D$8)</f>
        <v>0</v>
      </c>
      <c r="W288">
        <f>MIN($G288-SUM($H288:V288),'England+Wales COVID data'!$D$7)</f>
        <v>0</v>
      </c>
      <c r="X288">
        <f>MIN($G288-SUM($H288:W288),'England+Wales COVID data'!$D$6)</f>
        <v>0</v>
      </c>
      <c r="Y288">
        <f>MIN($G288-SUM($H288:X288),'England+Wales COVID data'!$D$5)</f>
        <v>0</v>
      </c>
      <c r="Z288">
        <f>MIN($G288-SUM($H288:Y288),'England+Wales COVID data'!$D$4)</f>
        <v>0</v>
      </c>
      <c r="AA288">
        <f>MIN($G288-SUM($H288:Z288),'England+Wales COVID data'!$D$3)</f>
        <v>0</v>
      </c>
      <c r="AB288">
        <f t="shared" si="118"/>
        <v>39474000</v>
      </c>
      <c r="AC288">
        <f t="shared" ca="1" si="119"/>
        <v>502511.05</v>
      </c>
      <c r="AD288">
        <f t="shared" ca="1" si="120"/>
        <v>872515.14999999991</v>
      </c>
      <c r="AE288">
        <f t="shared" ca="1" si="121"/>
        <v>1417207.15</v>
      </c>
      <c r="AF288">
        <f t="shared" ca="1" si="122"/>
        <v>1885868.75</v>
      </c>
      <c r="AG288">
        <f t="shared" ca="1" si="123"/>
        <v>2755144.4</v>
      </c>
      <c r="AH288">
        <f t="shared" ca="1" si="124"/>
        <v>2856437.1999999997</v>
      </c>
      <c r="AI288">
        <f t="shared" ca="1" si="125"/>
        <v>3072324.6999999997</v>
      </c>
      <c r="AJ288">
        <f t="shared" ca="1" si="126"/>
        <v>3596285.8</v>
      </c>
      <c r="AK288">
        <f t="shared" ca="1" si="127"/>
        <v>3930274.4499999997</v>
      </c>
      <c r="AL288">
        <f t="shared" ca="1" si="128"/>
        <v>3805127.15</v>
      </c>
      <c r="AM288">
        <f t="shared" ca="1" si="129"/>
        <v>3381957.25</v>
      </c>
      <c r="AN288">
        <f t="shared" ca="1" si="130"/>
        <v>3705855.9499999997</v>
      </c>
      <c r="AO288">
        <f t="shared" ca="1" si="131"/>
        <v>2726291</v>
      </c>
      <c r="AP288">
        <f t="shared" ca="1" si="132"/>
        <v>0</v>
      </c>
      <c r="AQ288">
        <f t="shared" ca="1" si="133"/>
        <v>0</v>
      </c>
      <c r="AR288">
        <f t="shared" ca="1" si="134"/>
        <v>0</v>
      </c>
      <c r="AS288">
        <f t="shared" ca="1" si="135"/>
        <v>0</v>
      </c>
      <c r="AT288">
        <f t="shared" ca="1" si="136"/>
        <v>0</v>
      </c>
      <c r="AU288">
        <f t="shared" ca="1" si="137"/>
        <v>0</v>
      </c>
      <c r="AV288">
        <f t="shared" ca="1" si="138"/>
        <v>0</v>
      </c>
      <c r="AW288">
        <f t="shared" ca="1" si="139"/>
        <v>34507800</v>
      </c>
      <c r="AX288">
        <f ca="1">('England+Wales COVID data'!$G$22*AC288/'England+Wales COVID data'!$D$22)</f>
        <v>13806.349999999999</v>
      </c>
      <c r="AY288">
        <f ca="1">('England+Wales COVID data'!$G$21*AD288/'England+Wales COVID data'!$D$21)</f>
        <v>13154.65</v>
      </c>
      <c r="AZ288">
        <f ca="1">('England+Wales COVID data'!$G$20*AE288/'England+Wales COVID data'!$D$20)</f>
        <v>12379.449999999999</v>
      </c>
      <c r="BA288">
        <f ca="1">('England+Wales COVID data'!$G$19*AF288/'England+Wales COVID data'!$D$19)</f>
        <v>8835.9500000000007</v>
      </c>
      <c r="BB288">
        <f ca="1">('England+Wales COVID data'!$G$18*AG288/'England+Wales COVID data'!$D$18)</f>
        <v>6117.0499999999993</v>
      </c>
      <c r="BC288">
        <f ca="1">('England+Wales COVID data'!$G$17*AH288/'England+Wales COVID data'!$D$17)</f>
        <v>3663.2</v>
      </c>
      <c r="BD288">
        <f ca="1">('England+Wales COVID data'!$G$16*AI288/'England+Wales COVID data'!$D$16)</f>
        <v>2598.2499999999995</v>
      </c>
      <c r="BE288">
        <f ca="1">('England+Wales COVID data'!$G$15*AJ288/'England+Wales COVID data'!$D$15)</f>
        <v>1789.8</v>
      </c>
      <c r="BF288">
        <f ca="1">('England+Wales COVID data'!$G$14*AK288/'England+Wales COVID data'!$D$14)</f>
        <v>1047.8499999999999</v>
      </c>
      <c r="BG288">
        <f ca="1">('England+Wales COVID data'!$G$13*AL288/'England+Wales COVID data'!$D$13)</f>
        <v>573.79999999999995</v>
      </c>
      <c r="BH288">
        <f ca="1">('England+Wales COVID data'!$G$12*AM288/'England+Wales COVID data'!$D$12)</f>
        <v>307.8</v>
      </c>
      <c r="BI288">
        <f ca="1">('England+Wales COVID data'!$G$11*AN288/'England+Wales COVID data'!$D$11)</f>
        <v>164.34999999999997</v>
      </c>
      <c r="BJ288">
        <f ca="1">('England+Wales COVID data'!$G$10*AO288/'England+Wales COVID data'!$D$10)</f>
        <v>75.424986732997482</v>
      </c>
      <c r="BK288">
        <f ca="1">('England+Wales COVID data'!$G$9*AP288/'England+Wales COVID data'!$D$9)</f>
        <v>0</v>
      </c>
      <c r="BL288">
        <f ca="1">('England+Wales COVID data'!$G$8*AQ288/'England+Wales COVID data'!$D$8)</f>
        <v>0</v>
      </c>
      <c r="BM288">
        <f ca="1">('England+Wales COVID data'!$G$7*AR288/'England+Wales COVID data'!$D$7)</f>
        <v>0</v>
      </c>
      <c r="BN288">
        <f ca="1">('England+Wales COVID data'!$G$6*AS288/'England+Wales COVID data'!$D$6)</f>
        <v>0</v>
      </c>
      <c r="BO288">
        <f ca="1">('England+Wales COVID data'!$G$5*AT288/'England+Wales COVID data'!$D$5)</f>
        <v>0</v>
      </c>
      <c r="BP288">
        <f ca="1">('England+Wales COVID data'!$G$4*AU288/'England+Wales COVID data'!$D$4)</f>
        <v>0</v>
      </c>
      <c r="BQ288">
        <f ca="1">('England+Wales COVID data'!$G$3*AV288/'England+Wales COVID data'!$D$3)</f>
        <v>0</v>
      </c>
      <c r="BR288">
        <f t="shared" ca="1" si="140"/>
        <v>64513.924986733</v>
      </c>
      <c r="BS288">
        <f>100*AB288/'England+Wales COVID data'!$D$23</f>
        <v>66.774016405662323</v>
      </c>
      <c r="BT288">
        <f ca="1">100*BR288/'England+Wales COVID data'!$G$23</f>
        <v>94.80649686505555</v>
      </c>
    </row>
    <row r="289" spans="4:72" x14ac:dyDescent="0.4">
      <c r="D289" s="7">
        <f t="shared" si="141"/>
        <v>44459</v>
      </c>
      <c r="E289" s="1">
        <v>286</v>
      </c>
      <c r="F289" s="1">
        <f t="shared" si="142"/>
        <v>150000</v>
      </c>
      <c r="G289">
        <f>SUM($F$3:F288)</f>
        <v>39624000</v>
      </c>
      <c r="H289">
        <f>MIN(G289,'England+Wales COVID data'!$D$22)</f>
        <v>528959</v>
      </c>
      <c r="I289">
        <f>MIN(G289-SUM(H289),'England+Wales COVID data'!$D$21)</f>
        <v>918437</v>
      </c>
      <c r="J289">
        <f>MIN($G289-SUM($H289:I289),'England+Wales COVID data'!$D$20)</f>
        <v>1491797</v>
      </c>
      <c r="K289">
        <f>MIN($G289-SUM($H289:J289),'England+Wales COVID data'!$D$19)</f>
        <v>1985125</v>
      </c>
      <c r="L289">
        <f>MIN($G289-SUM($H289:K289),'England+Wales COVID data'!$D$18)</f>
        <v>2900152</v>
      </c>
      <c r="M289">
        <f>MIN($G289-SUM($H289:L289),'England+Wales COVID data'!$D$17)</f>
        <v>3006776</v>
      </c>
      <c r="N289">
        <f>MIN($G289-SUM($H289:M289),'England+Wales COVID data'!$D$16)</f>
        <v>3234026</v>
      </c>
      <c r="O289">
        <f>MIN($G289-SUM($H289:N289),'England+Wales COVID data'!$D$15)</f>
        <v>3785564</v>
      </c>
      <c r="P289">
        <f>MIN($G289-SUM($H289:O289),'England+Wales COVID data'!$D$14)</f>
        <v>4137131</v>
      </c>
      <c r="Q289">
        <f>MIN($G289-SUM($H289:P289),'England+Wales COVID data'!$D$13)</f>
        <v>4005397</v>
      </c>
      <c r="R289">
        <f>MIN($G289-SUM($H289:Q289),'England+Wales COVID data'!$D$12)</f>
        <v>3559955</v>
      </c>
      <c r="S289">
        <f>MIN($G289-SUM($H289:R289),'England+Wales COVID data'!$D$11)</f>
        <v>3900901</v>
      </c>
      <c r="T289">
        <f>MIN($G289-SUM($H289:S289),'England+Wales COVID data'!$D$10)</f>
        <v>3976030</v>
      </c>
      <c r="U289">
        <f>MIN($G289-SUM($H289:T289),'England+Wales COVID data'!$D$9)</f>
        <v>2193750</v>
      </c>
      <c r="V289">
        <f>MIN($G289-SUM($H289:U289),'England+Wales COVID data'!$D$8)</f>
        <v>0</v>
      </c>
      <c r="W289">
        <f>MIN($G289-SUM($H289:V289),'England+Wales COVID data'!$D$7)</f>
        <v>0</v>
      </c>
      <c r="X289">
        <f>MIN($G289-SUM($H289:W289),'England+Wales COVID data'!$D$6)</f>
        <v>0</v>
      </c>
      <c r="Y289">
        <f>MIN($G289-SUM($H289:X289),'England+Wales COVID data'!$D$5)</f>
        <v>0</v>
      </c>
      <c r="Z289">
        <f>MIN($G289-SUM($H289:Y289),'England+Wales COVID data'!$D$4)</f>
        <v>0</v>
      </c>
      <c r="AA289">
        <f>MIN($G289-SUM($H289:Z289),'England+Wales COVID data'!$D$3)</f>
        <v>0</v>
      </c>
      <c r="AB289">
        <f t="shared" si="118"/>
        <v>39624000</v>
      </c>
      <c r="AC289">
        <f t="shared" ca="1" si="119"/>
        <v>502511.05</v>
      </c>
      <c r="AD289">
        <f t="shared" ca="1" si="120"/>
        <v>872515.14999999991</v>
      </c>
      <c r="AE289">
        <f t="shared" ca="1" si="121"/>
        <v>1417207.15</v>
      </c>
      <c r="AF289">
        <f t="shared" ca="1" si="122"/>
        <v>1885868.75</v>
      </c>
      <c r="AG289">
        <f t="shared" ca="1" si="123"/>
        <v>2755144.4</v>
      </c>
      <c r="AH289">
        <f t="shared" ca="1" si="124"/>
        <v>2856437.1999999997</v>
      </c>
      <c r="AI289">
        <f t="shared" ca="1" si="125"/>
        <v>3072324.6999999997</v>
      </c>
      <c r="AJ289">
        <f t="shared" ca="1" si="126"/>
        <v>3596285.8</v>
      </c>
      <c r="AK289">
        <f t="shared" ca="1" si="127"/>
        <v>3930274.4499999997</v>
      </c>
      <c r="AL289">
        <f t="shared" ca="1" si="128"/>
        <v>3805127.15</v>
      </c>
      <c r="AM289">
        <f t="shared" ca="1" si="129"/>
        <v>3381957.25</v>
      </c>
      <c r="AN289">
        <f t="shared" ca="1" si="130"/>
        <v>3705855.9499999997</v>
      </c>
      <c r="AO289">
        <f t="shared" ca="1" si="131"/>
        <v>2868791</v>
      </c>
      <c r="AP289">
        <f t="shared" ca="1" si="132"/>
        <v>0</v>
      </c>
      <c r="AQ289">
        <f t="shared" ca="1" si="133"/>
        <v>0</v>
      </c>
      <c r="AR289">
        <f t="shared" ca="1" si="134"/>
        <v>0</v>
      </c>
      <c r="AS289">
        <f t="shared" ca="1" si="135"/>
        <v>0</v>
      </c>
      <c r="AT289">
        <f t="shared" ca="1" si="136"/>
        <v>0</v>
      </c>
      <c r="AU289">
        <f t="shared" ca="1" si="137"/>
        <v>0</v>
      </c>
      <c r="AV289">
        <f t="shared" ca="1" si="138"/>
        <v>0</v>
      </c>
      <c r="AW289">
        <f t="shared" ca="1" si="139"/>
        <v>34650300</v>
      </c>
      <c r="AX289">
        <f ca="1">('England+Wales COVID data'!$G$22*AC289/'England+Wales COVID data'!$D$22)</f>
        <v>13806.349999999999</v>
      </c>
      <c r="AY289">
        <f ca="1">('England+Wales COVID data'!$G$21*AD289/'England+Wales COVID data'!$D$21)</f>
        <v>13154.65</v>
      </c>
      <c r="AZ289">
        <f ca="1">('England+Wales COVID data'!$G$20*AE289/'England+Wales COVID data'!$D$20)</f>
        <v>12379.449999999999</v>
      </c>
      <c r="BA289">
        <f ca="1">('England+Wales COVID data'!$G$19*AF289/'England+Wales COVID data'!$D$19)</f>
        <v>8835.9500000000007</v>
      </c>
      <c r="BB289">
        <f ca="1">('England+Wales COVID data'!$G$18*AG289/'England+Wales COVID data'!$D$18)</f>
        <v>6117.0499999999993</v>
      </c>
      <c r="BC289">
        <f ca="1">('England+Wales COVID data'!$G$17*AH289/'England+Wales COVID data'!$D$17)</f>
        <v>3663.2</v>
      </c>
      <c r="BD289">
        <f ca="1">('England+Wales COVID data'!$G$16*AI289/'England+Wales COVID data'!$D$16)</f>
        <v>2598.2499999999995</v>
      </c>
      <c r="BE289">
        <f ca="1">('England+Wales COVID data'!$G$15*AJ289/'England+Wales COVID data'!$D$15)</f>
        <v>1789.8</v>
      </c>
      <c r="BF289">
        <f ca="1">('England+Wales COVID data'!$G$14*AK289/'England+Wales COVID data'!$D$14)</f>
        <v>1047.8499999999999</v>
      </c>
      <c r="BG289">
        <f ca="1">('England+Wales COVID data'!$G$13*AL289/'England+Wales COVID data'!$D$13)</f>
        <v>573.79999999999995</v>
      </c>
      <c r="BH289">
        <f ca="1">('England+Wales COVID data'!$G$12*AM289/'England+Wales COVID data'!$D$12)</f>
        <v>307.8</v>
      </c>
      <c r="BI289">
        <f ca="1">('England+Wales COVID data'!$G$11*AN289/'England+Wales COVID data'!$D$11)</f>
        <v>164.34999999999997</v>
      </c>
      <c r="BJ289">
        <f ca="1">('England+Wales COVID data'!$G$10*AO289/'England+Wales COVID data'!$D$10)</f>
        <v>79.367361413269009</v>
      </c>
      <c r="BK289">
        <f ca="1">('England+Wales COVID data'!$G$9*AP289/'England+Wales COVID data'!$D$9)</f>
        <v>0</v>
      </c>
      <c r="BL289">
        <f ca="1">('England+Wales COVID data'!$G$8*AQ289/'England+Wales COVID data'!$D$8)</f>
        <v>0</v>
      </c>
      <c r="BM289">
        <f ca="1">('England+Wales COVID data'!$G$7*AR289/'England+Wales COVID data'!$D$7)</f>
        <v>0</v>
      </c>
      <c r="BN289">
        <f ca="1">('England+Wales COVID data'!$G$6*AS289/'England+Wales COVID data'!$D$6)</f>
        <v>0</v>
      </c>
      <c r="BO289">
        <f ca="1">('England+Wales COVID data'!$G$5*AT289/'England+Wales COVID data'!$D$5)</f>
        <v>0</v>
      </c>
      <c r="BP289">
        <f ca="1">('England+Wales COVID data'!$G$4*AU289/'England+Wales COVID data'!$D$4)</f>
        <v>0</v>
      </c>
      <c r="BQ289">
        <f ca="1">('England+Wales COVID data'!$G$3*AV289/'England+Wales COVID data'!$D$3)</f>
        <v>0</v>
      </c>
      <c r="BR289">
        <f t="shared" ca="1" si="140"/>
        <v>64517.867361413271</v>
      </c>
      <c r="BS289">
        <f>100*AB289/'England+Wales COVID data'!$D$23</f>
        <v>67.027755638089971</v>
      </c>
      <c r="BT289">
        <f ca="1">100*BR289/'England+Wales COVID data'!$G$23</f>
        <v>94.812290385335743</v>
      </c>
    </row>
    <row r="290" spans="4:72" x14ac:dyDescent="0.4">
      <c r="D290" s="7">
        <f t="shared" si="141"/>
        <v>44460</v>
      </c>
      <c r="E290" s="1">
        <v>287</v>
      </c>
      <c r="F290" s="1">
        <f t="shared" si="142"/>
        <v>150000</v>
      </c>
      <c r="G290">
        <f>SUM($F$3:F289)</f>
        <v>39774000</v>
      </c>
      <c r="H290">
        <f>MIN(G290,'England+Wales COVID data'!$D$22)</f>
        <v>528959</v>
      </c>
      <c r="I290">
        <f>MIN(G290-SUM(H290),'England+Wales COVID data'!$D$21)</f>
        <v>918437</v>
      </c>
      <c r="J290">
        <f>MIN($G290-SUM($H290:I290),'England+Wales COVID data'!$D$20)</f>
        <v>1491797</v>
      </c>
      <c r="K290">
        <f>MIN($G290-SUM($H290:J290),'England+Wales COVID data'!$D$19)</f>
        <v>1985125</v>
      </c>
      <c r="L290">
        <f>MIN($G290-SUM($H290:K290),'England+Wales COVID data'!$D$18)</f>
        <v>2900152</v>
      </c>
      <c r="M290">
        <f>MIN($G290-SUM($H290:L290),'England+Wales COVID data'!$D$17)</f>
        <v>3006776</v>
      </c>
      <c r="N290">
        <f>MIN($G290-SUM($H290:M290),'England+Wales COVID data'!$D$16)</f>
        <v>3234026</v>
      </c>
      <c r="O290">
        <f>MIN($G290-SUM($H290:N290),'England+Wales COVID data'!$D$15)</f>
        <v>3785564</v>
      </c>
      <c r="P290">
        <f>MIN($G290-SUM($H290:O290),'England+Wales COVID data'!$D$14)</f>
        <v>4137131</v>
      </c>
      <c r="Q290">
        <f>MIN($G290-SUM($H290:P290),'England+Wales COVID data'!$D$13)</f>
        <v>4005397</v>
      </c>
      <c r="R290">
        <f>MIN($G290-SUM($H290:Q290),'England+Wales COVID data'!$D$12)</f>
        <v>3559955</v>
      </c>
      <c r="S290">
        <f>MIN($G290-SUM($H290:R290),'England+Wales COVID data'!$D$11)</f>
        <v>3900901</v>
      </c>
      <c r="T290">
        <f>MIN($G290-SUM($H290:S290),'England+Wales COVID data'!$D$10)</f>
        <v>3976030</v>
      </c>
      <c r="U290">
        <f>MIN($G290-SUM($H290:T290),'England+Wales COVID data'!$D$9)</f>
        <v>2343750</v>
      </c>
      <c r="V290">
        <f>MIN($G290-SUM($H290:U290),'England+Wales COVID data'!$D$8)</f>
        <v>0</v>
      </c>
      <c r="W290">
        <f>MIN($G290-SUM($H290:V290),'England+Wales COVID data'!$D$7)</f>
        <v>0</v>
      </c>
      <c r="X290">
        <f>MIN($G290-SUM($H290:W290),'England+Wales COVID data'!$D$6)</f>
        <v>0</v>
      </c>
      <c r="Y290">
        <f>MIN($G290-SUM($H290:X290),'England+Wales COVID data'!$D$5)</f>
        <v>0</v>
      </c>
      <c r="Z290">
        <f>MIN($G290-SUM($H290:Y290),'England+Wales COVID data'!$D$4)</f>
        <v>0</v>
      </c>
      <c r="AA290">
        <f>MIN($G290-SUM($H290:Z290),'England+Wales COVID data'!$D$3)</f>
        <v>0</v>
      </c>
      <c r="AB290">
        <f t="shared" si="118"/>
        <v>39774000</v>
      </c>
      <c r="AC290">
        <f t="shared" ca="1" si="119"/>
        <v>502511.05</v>
      </c>
      <c r="AD290">
        <f t="shared" ca="1" si="120"/>
        <v>872515.14999999991</v>
      </c>
      <c r="AE290">
        <f t="shared" ca="1" si="121"/>
        <v>1417207.15</v>
      </c>
      <c r="AF290">
        <f t="shared" ca="1" si="122"/>
        <v>1885868.75</v>
      </c>
      <c r="AG290">
        <f t="shared" ca="1" si="123"/>
        <v>2755144.4</v>
      </c>
      <c r="AH290">
        <f t="shared" ca="1" si="124"/>
        <v>2856437.1999999997</v>
      </c>
      <c r="AI290">
        <f t="shared" ca="1" si="125"/>
        <v>3072324.6999999997</v>
      </c>
      <c r="AJ290">
        <f t="shared" ca="1" si="126"/>
        <v>3596285.8</v>
      </c>
      <c r="AK290">
        <f t="shared" ca="1" si="127"/>
        <v>3930274.4499999997</v>
      </c>
      <c r="AL290">
        <f t="shared" ca="1" si="128"/>
        <v>3805127.15</v>
      </c>
      <c r="AM290">
        <f t="shared" ca="1" si="129"/>
        <v>3381957.25</v>
      </c>
      <c r="AN290">
        <f t="shared" ca="1" si="130"/>
        <v>3705855.9499999997</v>
      </c>
      <c r="AO290">
        <f t="shared" ca="1" si="131"/>
        <v>3011291</v>
      </c>
      <c r="AP290">
        <f t="shared" ca="1" si="132"/>
        <v>0</v>
      </c>
      <c r="AQ290">
        <f t="shared" ca="1" si="133"/>
        <v>0</v>
      </c>
      <c r="AR290">
        <f t="shared" ca="1" si="134"/>
        <v>0</v>
      </c>
      <c r="AS290">
        <f t="shared" ca="1" si="135"/>
        <v>0</v>
      </c>
      <c r="AT290">
        <f t="shared" ca="1" si="136"/>
        <v>0</v>
      </c>
      <c r="AU290">
        <f t="shared" ca="1" si="137"/>
        <v>0</v>
      </c>
      <c r="AV290">
        <f t="shared" ca="1" si="138"/>
        <v>0</v>
      </c>
      <c r="AW290">
        <f t="shared" ca="1" si="139"/>
        <v>34792800</v>
      </c>
      <c r="AX290">
        <f ca="1">('England+Wales COVID data'!$G$22*AC290/'England+Wales COVID data'!$D$22)</f>
        <v>13806.349999999999</v>
      </c>
      <c r="AY290">
        <f ca="1">('England+Wales COVID data'!$G$21*AD290/'England+Wales COVID data'!$D$21)</f>
        <v>13154.65</v>
      </c>
      <c r="AZ290">
        <f ca="1">('England+Wales COVID data'!$G$20*AE290/'England+Wales COVID data'!$D$20)</f>
        <v>12379.449999999999</v>
      </c>
      <c r="BA290">
        <f ca="1">('England+Wales COVID data'!$G$19*AF290/'England+Wales COVID data'!$D$19)</f>
        <v>8835.9500000000007</v>
      </c>
      <c r="BB290">
        <f ca="1">('England+Wales COVID data'!$G$18*AG290/'England+Wales COVID data'!$D$18)</f>
        <v>6117.0499999999993</v>
      </c>
      <c r="BC290">
        <f ca="1">('England+Wales COVID data'!$G$17*AH290/'England+Wales COVID data'!$D$17)</f>
        <v>3663.2</v>
      </c>
      <c r="BD290">
        <f ca="1">('England+Wales COVID data'!$G$16*AI290/'England+Wales COVID data'!$D$16)</f>
        <v>2598.2499999999995</v>
      </c>
      <c r="BE290">
        <f ca="1">('England+Wales COVID data'!$G$15*AJ290/'England+Wales COVID data'!$D$15)</f>
        <v>1789.8</v>
      </c>
      <c r="BF290">
        <f ca="1">('England+Wales COVID data'!$G$14*AK290/'England+Wales COVID data'!$D$14)</f>
        <v>1047.8499999999999</v>
      </c>
      <c r="BG290">
        <f ca="1">('England+Wales COVID data'!$G$13*AL290/'England+Wales COVID data'!$D$13)</f>
        <v>573.79999999999995</v>
      </c>
      <c r="BH290">
        <f ca="1">('England+Wales COVID data'!$G$12*AM290/'England+Wales COVID data'!$D$12)</f>
        <v>307.8</v>
      </c>
      <c r="BI290">
        <f ca="1">('England+Wales COVID data'!$G$11*AN290/'England+Wales COVID data'!$D$11)</f>
        <v>164.34999999999997</v>
      </c>
      <c r="BJ290">
        <f ca="1">('England+Wales COVID data'!$G$10*AO290/'England+Wales COVID data'!$D$10)</f>
        <v>83.309736093540536</v>
      </c>
      <c r="BK290">
        <f ca="1">('England+Wales COVID data'!$G$9*AP290/'England+Wales COVID data'!$D$9)</f>
        <v>0</v>
      </c>
      <c r="BL290">
        <f ca="1">('England+Wales COVID data'!$G$8*AQ290/'England+Wales COVID data'!$D$8)</f>
        <v>0</v>
      </c>
      <c r="BM290">
        <f ca="1">('England+Wales COVID data'!$G$7*AR290/'England+Wales COVID data'!$D$7)</f>
        <v>0</v>
      </c>
      <c r="BN290">
        <f ca="1">('England+Wales COVID data'!$G$6*AS290/'England+Wales COVID data'!$D$6)</f>
        <v>0</v>
      </c>
      <c r="BO290">
        <f ca="1">('England+Wales COVID data'!$G$5*AT290/'England+Wales COVID data'!$D$5)</f>
        <v>0</v>
      </c>
      <c r="BP290">
        <f ca="1">('England+Wales COVID data'!$G$4*AU290/'England+Wales COVID data'!$D$4)</f>
        <v>0</v>
      </c>
      <c r="BQ290">
        <f ca="1">('England+Wales COVID data'!$G$3*AV290/'England+Wales COVID data'!$D$3)</f>
        <v>0</v>
      </c>
      <c r="BR290">
        <f t="shared" ca="1" si="140"/>
        <v>64521.809736093543</v>
      </c>
      <c r="BS290">
        <f>100*AB290/'England+Wales COVID data'!$D$23</f>
        <v>67.281494870517633</v>
      </c>
      <c r="BT290">
        <f ca="1">100*BR290/'England+Wales COVID data'!$G$23</f>
        <v>94.81808390561595</v>
      </c>
    </row>
    <row r="291" spans="4:72" x14ac:dyDescent="0.4">
      <c r="D291" s="7">
        <f t="shared" si="141"/>
        <v>44461</v>
      </c>
      <c r="E291" s="1">
        <v>288</v>
      </c>
      <c r="F291" s="1">
        <f t="shared" si="142"/>
        <v>150000</v>
      </c>
      <c r="G291">
        <f>SUM($F$3:F290)</f>
        <v>39924000</v>
      </c>
      <c r="H291">
        <f>MIN(G291,'England+Wales COVID data'!$D$22)</f>
        <v>528959</v>
      </c>
      <c r="I291">
        <f>MIN(G291-SUM(H291),'England+Wales COVID data'!$D$21)</f>
        <v>918437</v>
      </c>
      <c r="J291">
        <f>MIN($G291-SUM($H291:I291),'England+Wales COVID data'!$D$20)</f>
        <v>1491797</v>
      </c>
      <c r="K291">
        <f>MIN($G291-SUM($H291:J291),'England+Wales COVID data'!$D$19)</f>
        <v>1985125</v>
      </c>
      <c r="L291">
        <f>MIN($G291-SUM($H291:K291),'England+Wales COVID data'!$D$18)</f>
        <v>2900152</v>
      </c>
      <c r="M291">
        <f>MIN($G291-SUM($H291:L291),'England+Wales COVID data'!$D$17)</f>
        <v>3006776</v>
      </c>
      <c r="N291">
        <f>MIN($G291-SUM($H291:M291),'England+Wales COVID data'!$D$16)</f>
        <v>3234026</v>
      </c>
      <c r="O291">
        <f>MIN($G291-SUM($H291:N291),'England+Wales COVID data'!$D$15)</f>
        <v>3785564</v>
      </c>
      <c r="P291">
        <f>MIN($G291-SUM($H291:O291),'England+Wales COVID data'!$D$14)</f>
        <v>4137131</v>
      </c>
      <c r="Q291">
        <f>MIN($G291-SUM($H291:P291),'England+Wales COVID data'!$D$13)</f>
        <v>4005397</v>
      </c>
      <c r="R291">
        <f>MIN($G291-SUM($H291:Q291),'England+Wales COVID data'!$D$12)</f>
        <v>3559955</v>
      </c>
      <c r="S291">
        <f>MIN($G291-SUM($H291:R291),'England+Wales COVID data'!$D$11)</f>
        <v>3900901</v>
      </c>
      <c r="T291">
        <f>MIN($G291-SUM($H291:S291),'England+Wales COVID data'!$D$10)</f>
        <v>3976030</v>
      </c>
      <c r="U291">
        <f>MIN($G291-SUM($H291:T291),'England+Wales COVID data'!$D$9)</f>
        <v>2493750</v>
      </c>
      <c r="V291">
        <f>MIN($G291-SUM($H291:U291),'England+Wales COVID data'!$D$8)</f>
        <v>0</v>
      </c>
      <c r="W291">
        <f>MIN($G291-SUM($H291:V291),'England+Wales COVID data'!$D$7)</f>
        <v>0</v>
      </c>
      <c r="X291">
        <f>MIN($G291-SUM($H291:W291),'England+Wales COVID data'!$D$6)</f>
        <v>0</v>
      </c>
      <c r="Y291">
        <f>MIN($G291-SUM($H291:X291),'England+Wales COVID data'!$D$5)</f>
        <v>0</v>
      </c>
      <c r="Z291">
        <f>MIN($G291-SUM($H291:Y291),'England+Wales COVID data'!$D$4)</f>
        <v>0</v>
      </c>
      <c r="AA291">
        <f>MIN($G291-SUM($H291:Z291),'England+Wales COVID data'!$D$3)</f>
        <v>0</v>
      </c>
      <c r="AB291">
        <f t="shared" si="118"/>
        <v>39924000</v>
      </c>
      <c r="AC291">
        <f t="shared" ca="1" si="119"/>
        <v>502511.05</v>
      </c>
      <c r="AD291">
        <f t="shared" ca="1" si="120"/>
        <v>872515.14999999991</v>
      </c>
      <c r="AE291">
        <f t="shared" ca="1" si="121"/>
        <v>1417207.15</v>
      </c>
      <c r="AF291">
        <f t="shared" ca="1" si="122"/>
        <v>1885868.75</v>
      </c>
      <c r="AG291">
        <f t="shared" ca="1" si="123"/>
        <v>2755144.4</v>
      </c>
      <c r="AH291">
        <f t="shared" ca="1" si="124"/>
        <v>2856437.1999999997</v>
      </c>
      <c r="AI291">
        <f t="shared" ca="1" si="125"/>
        <v>3072324.6999999997</v>
      </c>
      <c r="AJ291">
        <f t="shared" ca="1" si="126"/>
        <v>3596285.8</v>
      </c>
      <c r="AK291">
        <f t="shared" ca="1" si="127"/>
        <v>3930274.4499999997</v>
      </c>
      <c r="AL291">
        <f t="shared" ca="1" si="128"/>
        <v>3805127.15</v>
      </c>
      <c r="AM291">
        <f t="shared" ca="1" si="129"/>
        <v>3381957.25</v>
      </c>
      <c r="AN291">
        <f t="shared" ca="1" si="130"/>
        <v>3705855.9499999997</v>
      </c>
      <c r="AO291">
        <f t="shared" ca="1" si="131"/>
        <v>3153791</v>
      </c>
      <c r="AP291">
        <f t="shared" ca="1" si="132"/>
        <v>0</v>
      </c>
      <c r="AQ291">
        <f t="shared" ca="1" si="133"/>
        <v>0</v>
      </c>
      <c r="AR291">
        <f t="shared" ca="1" si="134"/>
        <v>0</v>
      </c>
      <c r="AS291">
        <f t="shared" ca="1" si="135"/>
        <v>0</v>
      </c>
      <c r="AT291">
        <f t="shared" ca="1" si="136"/>
        <v>0</v>
      </c>
      <c r="AU291">
        <f t="shared" ca="1" si="137"/>
        <v>0</v>
      </c>
      <c r="AV291">
        <f t="shared" ca="1" si="138"/>
        <v>0</v>
      </c>
      <c r="AW291">
        <f t="shared" ca="1" si="139"/>
        <v>34935300</v>
      </c>
      <c r="AX291">
        <f ca="1">('England+Wales COVID data'!$G$22*AC291/'England+Wales COVID data'!$D$22)</f>
        <v>13806.349999999999</v>
      </c>
      <c r="AY291">
        <f ca="1">('England+Wales COVID data'!$G$21*AD291/'England+Wales COVID data'!$D$21)</f>
        <v>13154.65</v>
      </c>
      <c r="AZ291">
        <f ca="1">('England+Wales COVID data'!$G$20*AE291/'England+Wales COVID data'!$D$20)</f>
        <v>12379.449999999999</v>
      </c>
      <c r="BA291">
        <f ca="1">('England+Wales COVID data'!$G$19*AF291/'England+Wales COVID data'!$D$19)</f>
        <v>8835.9500000000007</v>
      </c>
      <c r="BB291">
        <f ca="1">('England+Wales COVID data'!$G$18*AG291/'England+Wales COVID data'!$D$18)</f>
        <v>6117.0499999999993</v>
      </c>
      <c r="BC291">
        <f ca="1">('England+Wales COVID data'!$G$17*AH291/'England+Wales COVID data'!$D$17)</f>
        <v>3663.2</v>
      </c>
      <c r="BD291">
        <f ca="1">('England+Wales COVID data'!$G$16*AI291/'England+Wales COVID data'!$D$16)</f>
        <v>2598.2499999999995</v>
      </c>
      <c r="BE291">
        <f ca="1">('England+Wales COVID data'!$G$15*AJ291/'England+Wales COVID data'!$D$15)</f>
        <v>1789.8</v>
      </c>
      <c r="BF291">
        <f ca="1">('England+Wales COVID data'!$G$14*AK291/'England+Wales COVID data'!$D$14)</f>
        <v>1047.8499999999999</v>
      </c>
      <c r="BG291">
        <f ca="1">('England+Wales COVID data'!$G$13*AL291/'England+Wales COVID data'!$D$13)</f>
        <v>573.79999999999995</v>
      </c>
      <c r="BH291">
        <f ca="1">('England+Wales COVID data'!$G$12*AM291/'England+Wales COVID data'!$D$12)</f>
        <v>307.8</v>
      </c>
      <c r="BI291">
        <f ca="1">('England+Wales COVID data'!$G$11*AN291/'England+Wales COVID data'!$D$11)</f>
        <v>164.34999999999997</v>
      </c>
      <c r="BJ291">
        <f ca="1">('England+Wales COVID data'!$G$10*AO291/'England+Wales COVID data'!$D$10)</f>
        <v>87.252110773812063</v>
      </c>
      <c r="BK291">
        <f ca="1">('England+Wales COVID data'!$G$9*AP291/'England+Wales COVID data'!$D$9)</f>
        <v>0</v>
      </c>
      <c r="BL291">
        <f ca="1">('England+Wales COVID data'!$G$8*AQ291/'England+Wales COVID data'!$D$8)</f>
        <v>0</v>
      </c>
      <c r="BM291">
        <f ca="1">('England+Wales COVID data'!$G$7*AR291/'England+Wales COVID data'!$D$7)</f>
        <v>0</v>
      </c>
      <c r="BN291">
        <f ca="1">('England+Wales COVID data'!$G$6*AS291/'England+Wales COVID data'!$D$6)</f>
        <v>0</v>
      </c>
      <c r="BO291">
        <f ca="1">('England+Wales COVID data'!$G$5*AT291/'England+Wales COVID data'!$D$5)</f>
        <v>0</v>
      </c>
      <c r="BP291">
        <f ca="1">('England+Wales COVID data'!$G$4*AU291/'England+Wales COVID data'!$D$4)</f>
        <v>0</v>
      </c>
      <c r="BQ291">
        <f ca="1">('England+Wales COVID data'!$G$3*AV291/'England+Wales COVID data'!$D$3)</f>
        <v>0</v>
      </c>
      <c r="BR291">
        <f t="shared" ca="1" si="140"/>
        <v>64525.752110773814</v>
      </c>
      <c r="BS291">
        <f>100*AB291/'England+Wales COVID data'!$D$23</f>
        <v>67.535234102945282</v>
      </c>
      <c r="BT291">
        <f ca="1">100*BR291/'England+Wales COVID data'!$G$23</f>
        <v>94.823877425896143</v>
      </c>
    </row>
    <row r="292" spans="4:72" x14ac:dyDescent="0.4">
      <c r="D292" s="7">
        <f t="shared" si="141"/>
        <v>44462</v>
      </c>
      <c r="E292" s="1">
        <v>289</v>
      </c>
      <c r="F292" s="1">
        <f t="shared" si="142"/>
        <v>150000</v>
      </c>
      <c r="G292">
        <f>SUM($F$3:F291)</f>
        <v>40074000</v>
      </c>
      <c r="H292">
        <f>MIN(G292,'England+Wales COVID data'!$D$22)</f>
        <v>528959</v>
      </c>
      <c r="I292">
        <f>MIN(G292-SUM(H292),'England+Wales COVID data'!$D$21)</f>
        <v>918437</v>
      </c>
      <c r="J292">
        <f>MIN($G292-SUM($H292:I292),'England+Wales COVID data'!$D$20)</f>
        <v>1491797</v>
      </c>
      <c r="K292">
        <f>MIN($G292-SUM($H292:J292),'England+Wales COVID data'!$D$19)</f>
        <v>1985125</v>
      </c>
      <c r="L292">
        <f>MIN($G292-SUM($H292:K292),'England+Wales COVID data'!$D$18)</f>
        <v>2900152</v>
      </c>
      <c r="M292">
        <f>MIN($G292-SUM($H292:L292),'England+Wales COVID data'!$D$17)</f>
        <v>3006776</v>
      </c>
      <c r="N292">
        <f>MIN($G292-SUM($H292:M292),'England+Wales COVID data'!$D$16)</f>
        <v>3234026</v>
      </c>
      <c r="O292">
        <f>MIN($G292-SUM($H292:N292),'England+Wales COVID data'!$D$15)</f>
        <v>3785564</v>
      </c>
      <c r="P292">
        <f>MIN($G292-SUM($H292:O292),'England+Wales COVID data'!$D$14)</f>
        <v>4137131</v>
      </c>
      <c r="Q292">
        <f>MIN($G292-SUM($H292:P292),'England+Wales COVID data'!$D$13)</f>
        <v>4005397</v>
      </c>
      <c r="R292">
        <f>MIN($G292-SUM($H292:Q292),'England+Wales COVID data'!$D$12)</f>
        <v>3559955</v>
      </c>
      <c r="S292">
        <f>MIN($G292-SUM($H292:R292),'England+Wales COVID data'!$D$11)</f>
        <v>3900901</v>
      </c>
      <c r="T292">
        <f>MIN($G292-SUM($H292:S292),'England+Wales COVID data'!$D$10)</f>
        <v>3976030</v>
      </c>
      <c r="U292">
        <f>MIN($G292-SUM($H292:T292),'England+Wales COVID data'!$D$9)</f>
        <v>2643750</v>
      </c>
      <c r="V292">
        <f>MIN($G292-SUM($H292:U292),'England+Wales COVID data'!$D$8)</f>
        <v>0</v>
      </c>
      <c r="W292">
        <f>MIN($G292-SUM($H292:V292),'England+Wales COVID data'!$D$7)</f>
        <v>0</v>
      </c>
      <c r="X292">
        <f>MIN($G292-SUM($H292:W292),'England+Wales COVID data'!$D$6)</f>
        <v>0</v>
      </c>
      <c r="Y292">
        <f>MIN($G292-SUM($H292:X292),'England+Wales COVID data'!$D$5)</f>
        <v>0</v>
      </c>
      <c r="Z292">
        <f>MIN($G292-SUM($H292:Y292),'England+Wales COVID data'!$D$4)</f>
        <v>0</v>
      </c>
      <c r="AA292">
        <f>MIN($G292-SUM($H292:Z292),'England+Wales COVID data'!$D$3)</f>
        <v>0</v>
      </c>
      <c r="AB292">
        <f t="shared" si="118"/>
        <v>40074000</v>
      </c>
      <c r="AC292">
        <f t="shared" ca="1" si="119"/>
        <v>502511.05</v>
      </c>
      <c r="AD292">
        <f t="shared" ca="1" si="120"/>
        <v>872515.14999999991</v>
      </c>
      <c r="AE292">
        <f t="shared" ca="1" si="121"/>
        <v>1417207.15</v>
      </c>
      <c r="AF292">
        <f t="shared" ca="1" si="122"/>
        <v>1885868.75</v>
      </c>
      <c r="AG292">
        <f t="shared" ca="1" si="123"/>
        <v>2755144.4</v>
      </c>
      <c r="AH292">
        <f t="shared" ca="1" si="124"/>
        <v>2856437.1999999997</v>
      </c>
      <c r="AI292">
        <f t="shared" ca="1" si="125"/>
        <v>3072324.6999999997</v>
      </c>
      <c r="AJ292">
        <f t="shared" ca="1" si="126"/>
        <v>3596285.8</v>
      </c>
      <c r="AK292">
        <f t="shared" ca="1" si="127"/>
        <v>3930274.4499999997</v>
      </c>
      <c r="AL292">
        <f t="shared" ca="1" si="128"/>
        <v>3805127.15</v>
      </c>
      <c r="AM292">
        <f t="shared" ca="1" si="129"/>
        <v>3381957.25</v>
      </c>
      <c r="AN292">
        <f t="shared" ca="1" si="130"/>
        <v>3705855.9499999997</v>
      </c>
      <c r="AO292">
        <f t="shared" ca="1" si="131"/>
        <v>3296291</v>
      </c>
      <c r="AP292">
        <f t="shared" ca="1" si="132"/>
        <v>0</v>
      </c>
      <c r="AQ292">
        <f t="shared" ca="1" si="133"/>
        <v>0</v>
      </c>
      <c r="AR292">
        <f t="shared" ca="1" si="134"/>
        <v>0</v>
      </c>
      <c r="AS292">
        <f t="shared" ca="1" si="135"/>
        <v>0</v>
      </c>
      <c r="AT292">
        <f t="shared" ca="1" si="136"/>
        <v>0</v>
      </c>
      <c r="AU292">
        <f t="shared" ca="1" si="137"/>
        <v>0</v>
      </c>
      <c r="AV292">
        <f t="shared" ca="1" si="138"/>
        <v>0</v>
      </c>
      <c r="AW292">
        <f t="shared" ca="1" si="139"/>
        <v>35077800</v>
      </c>
      <c r="AX292">
        <f ca="1">('England+Wales COVID data'!$G$22*AC292/'England+Wales COVID data'!$D$22)</f>
        <v>13806.349999999999</v>
      </c>
      <c r="AY292">
        <f ca="1">('England+Wales COVID data'!$G$21*AD292/'England+Wales COVID data'!$D$21)</f>
        <v>13154.65</v>
      </c>
      <c r="AZ292">
        <f ca="1">('England+Wales COVID data'!$G$20*AE292/'England+Wales COVID data'!$D$20)</f>
        <v>12379.449999999999</v>
      </c>
      <c r="BA292">
        <f ca="1">('England+Wales COVID data'!$G$19*AF292/'England+Wales COVID data'!$D$19)</f>
        <v>8835.9500000000007</v>
      </c>
      <c r="BB292">
        <f ca="1">('England+Wales COVID data'!$G$18*AG292/'England+Wales COVID data'!$D$18)</f>
        <v>6117.0499999999993</v>
      </c>
      <c r="BC292">
        <f ca="1">('England+Wales COVID data'!$G$17*AH292/'England+Wales COVID data'!$D$17)</f>
        <v>3663.2</v>
      </c>
      <c r="BD292">
        <f ca="1">('England+Wales COVID data'!$G$16*AI292/'England+Wales COVID data'!$D$16)</f>
        <v>2598.2499999999995</v>
      </c>
      <c r="BE292">
        <f ca="1">('England+Wales COVID data'!$G$15*AJ292/'England+Wales COVID data'!$D$15)</f>
        <v>1789.8</v>
      </c>
      <c r="BF292">
        <f ca="1">('England+Wales COVID data'!$G$14*AK292/'England+Wales COVID data'!$D$14)</f>
        <v>1047.8499999999999</v>
      </c>
      <c r="BG292">
        <f ca="1">('England+Wales COVID data'!$G$13*AL292/'England+Wales COVID data'!$D$13)</f>
        <v>573.79999999999995</v>
      </c>
      <c r="BH292">
        <f ca="1">('England+Wales COVID data'!$G$12*AM292/'England+Wales COVID data'!$D$12)</f>
        <v>307.8</v>
      </c>
      <c r="BI292">
        <f ca="1">('England+Wales COVID data'!$G$11*AN292/'England+Wales COVID data'!$D$11)</f>
        <v>164.34999999999997</v>
      </c>
      <c r="BJ292">
        <f ca="1">('England+Wales COVID data'!$G$10*AO292/'England+Wales COVID data'!$D$10)</f>
        <v>91.194485454083591</v>
      </c>
      <c r="BK292">
        <f ca="1">('England+Wales COVID data'!$G$9*AP292/'England+Wales COVID data'!$D$9)</f>
        <v>0</v>
      </c>
      <c r="BL292">
        <f ca="1">('England+Wales COVID data'!$G$8*AQ292/'England+Wales COVID data'!$D$8)</f>
        <v>0</v>
      </c>
      <c r="BM292">
        <f ca="1">('England+Wales COVID data'!$G$7*AR292/'England+Wales COVID data'!$D$7)</f>
        <v>0</v>
      </c>
      <c r="BN292">
        <f ca="1">('England+Wales COVID data'!$G$6*AS292/'England+Wales COVID data'!$D$6)</f>
        <v>0</v>
      </c>
      <c r="BO292">
        <f ca="1">('England+Wales COVID data'!$G$5*AT292/'England+Wales COVID data'!$D$5)</f>
        <v>0</v>
      </c>
      <c r="BP292">
        <f ca="1">('England+Wales COVID data'!$G$4*AU292/'England+Wales COVID data'!$D$4)</f>
        <v>0</v>
      </c>
      <c r="BQ292">
        <f ca="1">('England+Wales COVID data'!$G$3*AV292/'England+Wales COVID data'!$D$3)</f>
        <v>0</v>
      </c>
      <c r="BR292">
        <f t="shared" ca="1" si="140"/>
        <v>64529.694485454085</v>
      </c>
      <c r="BS292">
        <f>100*AB292/'England+Wales COVID data'!$D$23</f>
        <v>67.788973335372944</v>
      </c>
      <c r="BT292">
        <f ca="1">100*BR292/'England+Wales COVID data'!$G$23</f>
        <v>94.82967094617635</v>
      </c>
    </row>
    <row r="293" spans="4:72" x14ac:dyDescent="0.4">
      <c r="D293" s="7">
        <f t="shared" si="141"/>
        <v>44463</v>
      </c>
      <c r="E293" s="1">
        <v>290</v>
      </c>
      <c r="F293" s="1">
        <f t="shared" si="142"/>
        <v>150000</v>
      </c>
      <c r="G293">
        <f>SUM($F$3:F292)</f>
        <v>40224000</v>
      </c>
      <c r="H293">
        <f>MIN(G293,'England+Wales COVID data'!$D$22)</f>
        <v>528959</v>
      </c>
      <c r="I293">
        <f>MIN(G293-SUM(H293),'England+Wales COVID data'!$D$21)</f>
        <v>918437</v>
      </c>
      <c r="J293">
        <f>MIN($G293-SUM($H293:I293),'England+Wales COVID data'!$D$20)</f>
        <v>1491797</v>
      </c>
      <c r="K293">
        <f>MIN($G293-SUM($H293:J293),'England+Wales COVID data'!$D$19)</f>
        <v>1985125</v>
      </c>
      <c r="L293">
        <f>MIN($G293-SUM($H293:K293),'England+Wales COVID data'!$D$18)</f>
        <v>2900152</v>
      </c>
      <c r="M293">
        <f>MIN($G293-SUM($H293:L293),'England+Wales COVID data'!$D$17)</f>
        <v>3006776</v>
      </c>
      <c r="N293">
        <f>MIN($G293-SUM($H293:M293),'England+Wales COVID data'!$D$16)</f>
        <v>3234026</v>
      </c>
      <c r="O293">
        <f>MIN($G293-SUM($H293:N293),'England+Wales COVID data'!$D$15)</f>
        <v>3785564</v>
      </c>
      <c r="P293">
        <f>MIN($G293-SUM($H293:O293),'England+Wales COVID data'!$D$14)</f>
        <v>4137131</v>
      </c>
      <c r="Q293">
        <f>MIN($G293-SUM($H293:P293),'England+Wales COVID data'!$D$13)</f>
        <v>4005397</v>
      </c>
      <c r="R293">
        <f>MIN($G293-SUM($H293:Q293),'England+Wales COVID data'!$D$12)</f>
        <v>3559955</v>
      </c>
      <c r="S293">
        <f>MIN($G293-SUM($H293:R293),'England+Wales COVID data'!$D$11)</f>
        <v>3900901</v>
      </c>
      <c r="T293">
        <f>MIN($G293-SUM($H293:S293),'England+Wales COVID data'!$D$10)</f>
        <v>3976030</v>
      </c>
      <c r="U293">
        <f>MIN($G293-SUM($H293:T293),'England+Wales COVID data'!$D$9)</f>
        <v>2793750</v>
      </c>
      <c r="V293">
        <f>MIN($G293-SUM($H293:U293),'England+Wales COVID data'!$D$8)</f>
        <v>0</v>
      </c>
      <c r="W293">
        <f>MIN($G293-SUM($H293:V293),'England+Wales COVID data'!$D$7)</f>
        <v>0</v>
      </c>
      <c r="X293">
        <f>MIN($G293-SUM($H293:W293),'England+Wales COVID data'!$D$6)</f>
        <v>0</v>
      </c>
      <c r="Y293">
        <f>MIN($G293-SUM($H293:X293),'England+Wales COVID data'!$D$5)</f>
        <v>0</v>
      </c>
      <c r="Z293">
        <f>MIN($G293-SUM($H293:Y293),'England+Wales COVID data'!$D$4)</f>
        <v>0</v>
      </c>
      <c r="AA293">
        <f>MIN($G293-SUM($H293:Z293),'England+Wales COVID data'!$D$3)</f>
        <v>0</v>
      </c>
      <c r="AB293">
        <f t="shared" si="118"/>
        <v>40224000</v>
      </c>
      <c r="AC293">
        <f t="shared" ca="1" si="119"/>
        <v>502511.05</v>
      </c>
      <c r="AD293">
        <f t="shared" ca="1" si="120"/>
        <v>872515.14999999991</v>
      </c>
      <c r="AE293">
        <f t="shared" ca="1" si="121"/>
        <v>1417207.15</v>
      </c>
      <c r="AF293">
        <f t="shared" ca="1" si="122"/>
        <v>1885868.75</v>
      </c>
      <c r="AG293">
        <f t="shared" ca="1" si="123"/>
        <v>2755144.4</v>
      </c>
      <c r="AH293">
        <f t="shared" ca="1" si="124"/>
        <v>2856437.1999999997</v>
      </c>
      <c r="AI293">
        <f t="shared" ca="1" si="125"/>
        <v>3072324.6999999997</v>
      </c>
      <c r="AJ293">
        <f t="shared" ca="1" si="126"/>
        <v>3596285.8</v>
      </c>
      <c r="AK293">
        <f t="shared" ca="1" si="127"/>
        <v>3930274.4499999997</v>
      </c>
      <c r="AL293">
        <f t="shared" ca="1" si="128"/>
        <v>3805127.15</v>
      </c>
      <c r="AM293">
        <f t="shared" ca="1" si="129"/>
        <v>3381957.25</v>
      </c>
      <c r="AN293">
        <f t="shared" ca="1" si="130"/>
        <v>3705855.9499999997</v>
      </c>
      <c r="AO293">
        <f t="shared" ca="1" si="131"/>
        <v>3438791</v>
      </c>
      <c r="AP293">
        <f t="shared" ca="1" si="132"/>
        <v>0</v>
      </c>
      <c r="AQ293">
        <f t="shared" ca="1" si="133"/>
        <v>0</v>
      </c>
      <c r="AR293">
        <f t="shared" ca="1" si="134"/>
        <v>0</v>
      </c>
      <c r="AS293">
        <f t="shared" ca="1" si="135"/>
        <v>0</v>
      </c>
      <c r="AT293">
        <f t="shared" ca="1" si="136"/>
        <v>0</v>
      </c>
      <c r="AU293">
        <f t="shared" ca="1" si="137"/>
        <v>0</v>
      </c>
      <c r="AV293">
        <f t="shared" ca="1" si="138"/>
        <v>0</v>
      </c>
      <c r="AW293">
        <f t="shared" ca="1" si="139"/>
        <v>35220300</v>
      </c>
      <c r="AX293">
        <f ca="1">('England+Wales COVID data'!$G$22*AC293/'England+Wales COVID data'!$D$22)</f>
        <v>13806.349999999999</v>
      </c>
      <c r="AY293">
        <f ca="1">('England+Wales COVID data'!$G$21*AD293/'England+Wales COVID data'!$D$21)</f>
        <v>13154.65</v>
      </c>
      <c r="AZ293">
        <f ca="1">('England+Wales COVID data'!$G$20*AE293/'England+Wales COVID data'!$D$20)</f>
        <v>12379.449999999999</v>
      </c>
      <c r="BA293">
        <f ca="1">('England+Wales COVID data'!$G$19*AF293/'England+Wales COVID data'!$D$19)</f>
        <v>8835.9500000000007</v>
      </c>
      <c r="BB293">
        <f ca="1">('England+Wales COVID data'!$G$18*AG293/'England+Wales COVID data'!$D$18)</f>
        <v>6117.0499999999993</v>
      </c>
      <c r="BC293">
        <f ca="1">('England+Wales COVID data'!$G$17*AH293/'England+Wales COVID data'!$D$17)</f>
        <v>3663.2</v>
      </c>
      <c r="BD293">
        <f ca="1">('England+Wales COVID data'!$G$16*AI293/'England+Wales COVID data'!$D$16)</f>
        <v>2598.2499999999995</v>
      </c>
      <c r="BE293">
        <f ca="1">('England+Wales COVID data'!$G$15*AJ293/'England+Wales COVID data'!$D$15)</f>
        <v>1789.8</v>
      </c>
      <c r="BF293">
        <f ca="1">('England+Wales COVID data'!$G$14*AK293/'England+Wales COVID data'!$D$14)</f>
        <v>1047.8499999999999</v>
      </c>
      <c r="BG293">
        <f ca="1">('England+Wales COVID data'!$G$13*AL293/'England+Wales COVID data'!$D$13)</f>
        <v>573.79999999999995</v>
      </c>
      <c r="BH293">
        <f ca="1">('England+Wales COVID data'!$G$12*AM293/'England+Wales COVID data'!$D$12)</f>
        <v>307.8</v>
      </c>
      <c r="BI293">
        <f ca="1">('England+Wales COVID data'!$G$11*AN293/'England+Wales COVID data'!$D$11)</f>
        <v>164.34999999999997</v>
      </c>
      <c r="BJ293">
        <f ca="1">('England+Wales COVID data'!$G$10*AO293/'England+Wales COVID data'!$D$10)</f>
        <v>95.136860134355118</v>
      </c>
      <c r="BK293">
        <f ca="1">('England+Wales COVID data'!$G$9*AP293/'England+Wales COVID data'!$D$9)</f>
        <v>0</v>
      </c>
      <c r="BL293">
        <f ca="1">('England+Wales COVID data'!$G$8*AQ293/'England+Wales COVID data'!$D$8)</f>
        <v>0</v>
      </c>
      <c r="BM293">
        <f ca="1">('England+Wales COVID data'!$G$7*AR293/'England+Wales COVID data'!$D$7)</f>
        <v>0</v>
      </c>
      <c r="BN293">
        <f ca="1">('England+Wales COVID data'!$G$6*AS293/'England+Wales COVID data'!$D$6)</f>
        <v>0</v>
      </c>
      <c r="BO293">
        <f ca="1">('England+Wales COVID data'!$G$5*AT293/'England+Wales COVID data'!$D$5)</f>
        <v>0</v>
      </c>
      <c r="BP293">
        <f ca="1">('England+Wales COVID data'!$G$4*AU293/'England+Wales COVID data'!$D$4)</f>
        <v>0</v>
      </c>
      <c r="BQ293">
        <f ca="1">('England+Wales COVID data'!$G$3*AV293/'England+Wales COVID data'!$D$3)</f>
        <v>0</v>
      </c>
      <c r="BR293">
        <f t="shared" ca="1" si="140"/>
        <v>64533.636860134357</v>
      </c>
      <c r="BS293">
        <f>100*AB293/'England+Wales COVID data'!$D$23</f>
        <v>68.042712567800606</v>
      </c>
      <c r="BT293">
        <f ca="1">100*BR293/'England+Wales COVID data'!$G$23</f>
        <v>94.835464466456557</v>
      </c>
    </row>
    <row r="294" spans="4:72" x14ac:dyDescent="0.4">
      <c r="D294" s="7">
        <f t="shared" si="141"/>
        <v>44464</v>
      </c>
      <c r="E294" s="1">
        <v>291</v>
      </c>
      <c r="F294" s="1">
        <f t="shared" si="142"/>
        <v>150000</v>
      </c>
      <c r="G294">
        <f>SUM($F$3:F293)</f>
        <v>40374000</v>
      </c>
      <c r="H294">
        <f>MIN(G294,'England+Wales COVID data'!$D$22)</f>
        <v>528959</v>
      </c>
      <c r="I294">
        <f>MIN(G294-SUM(H294),'England+Wales COVID data'!$D$21)</f>
        <v>918437</v>
      </c>
      <c r="J294">
        <f>MIN($G294-SUM($H294:I294),'England+Wales COVID data'!$D$20)</f>
        <v>1491797</v>
      </c>
      <c r="K294">
        <f>MIN($G294-SUM($H294:J294),'England+Wales COVID data'!$D$19)</f>
        <v>1985125</v>
      </c>
      <c r="L294">
        <f>MIN($G294-SUM($H294:K294),'England+Wales COVID data'!$D$18)</f>
        <v>2900152</v>
      </c>
      <c r="M294">
        <f>MIN($G294-SUM($H294:L294),'England+Wales COVID data'!$D$17)</f>
        <v>3006776</v>
      </c>
      <c r="N294">
        <f>MIN($G294-SUM($H294:M294),'England+Wales COVID data'!$D$16)</f>
        <v>3234026</v>
      </c>
      <c r="O294">
        <f>MIN($G294-SUM($H294:N294),'England+Wales COVID data'!$D$15)</f>
        <v>3785564</v>
      </c>
      <c r="P294">
        <f>MIN($G294-SUM($H294:O294),'England+Wales COVID data'!$D$14)</f>
        <v>4137131</v>
      </c>
      <c r="Q294">
        <f>MIN($G294-SUM($H294:P294),'England+Wales COVID data'!$D$13)</f>
        <v>4005397</v>
      </c>
      <c r="R294">
        <f>MIN($G294-SUM($H294:Q294),'England+Wales COVID data'!$D$12)</f>
        <v>3559955</v>
      </c>
      <c r="S294">
        <f>MIN($G294-SUM($H294:R294),'England+Wales COVID data'!$D$11)</f>
        <v>3900901</v>
      </c>
      <c r="T294">
        <f>MIN($G294-SUM($H294:S294),'England+Wales COVID data'!$D$10)</f>
        <v>3976030</v>
      </c>
      <c r="U294">
        <f>MIN($G294-SUM($H294:T294),'England+Wales COVID data'!$D$9)</f>
        <v>2943750</v>
      </c>
      <c r="V294">
        <f>MIN($G294-SUM($H294:U294),'England+Wales COVID data'!$D$8)</f>
        <v>0</v>
      </c>
      <c r="W294">
        <f>MIN($G294-SUM($H294:V294),'England+Wales COVID data'!$D$7)</f>
        <v>0</v>
      </c>
      <c r="X294">
        <f>MIN($G294-SUM($H294:W294),'England+Wales COVID data'!$D$6)</f>
        <v>0</v>
      </c>
      <c r="Y294">
        <f>MIN($G294-SUM($H294:X294),'England+Wales COVID data'!$D$5)</f>
        <v>0</v>
      </c>
      <c r="Z294">
        <f>MIN($G294-SUM($H294:Y294),'England+Wales COVID data'!$D$4)</f>
        <v>0</v>
      </c>
      <c r="AA294">
        <f>MIN($G294-SUM($H294:Z294),'England+Wales COVID data'!$D$3)</f>
        <v>0</v>
      </c>
      <c r="AB294">
        <f t="shared" si="118"/>
        <v>40374000</v>
      </c>
      <c r="AC294">
        <f t="shared" ca="1" si="119"/>
        <v>502511.05</v>
      </c>
      <c r="AD294">
        <f t="shared" ca="1" si="120"/>
        <v>872515.14999999991</v>
      </c>
      <c r="AE294">
        <f t="shared" ca="1" si="121"/>
        <v>1417207.15</v>
      </c>
      <c r="AF294">
        <f t="shared" ca="1" si="122"/>
        <v>1885868.75</v>
      </c>
      <c r="AG294">
        <f t="shared" ca="1" si="123"/>
        <v>2755144.4</v>
      </c>
      <c r="AH294">
        <f t="shared" ca="1" si="124"/>
        <v>2856437.1999999997</v>
      </c>
      <c r="AI294">
        <f t="shared" ca="1" si="125"/>
        <v>3072324.6999999997</v>
      </c>
      <c r="AJ294">
        <f t="shared" ca="1" si="126"/>
        <v>3596285.8</v>
      </c>
      <c r="AK294">
        <f t="shared" ca="1" si="127"/>
        <v>3930274.4499999997</v>
      </c>
      <c r="AL294">
        <f t="shared" ca="1" si="128"/>
        <v>3805127.15</v>
      </c>
      <c r="AM294">
        <f t="shared" ca="1" si="129"/>
        <v>3381957.25</v>
      </c>
      <c r="AN294">
        <f t="shared" ca="1" si="130"/>
        <v>3705855.9499999997</v>
      </c>
      <c r="AO294">
        <f t="shared" ca="1" si="131"/>
        <v>3581291</v>
      </c>
      <c r="AP294">
        <f t="shared" ca="1" si="132"/>
        <v>0</v>
      </c>
      <c r="AQ294">
        <f t="shared" ca="1" si="133"/>
        <v>0</v>
      </c>
      <c r="AR294">
        <f t="shared" ca="1" si="134"/>
        <v>0</v>
      </c>
      <c r="AS294">
        <f t="shared" ca="1" si="135"/>
        <v>0</v>
      </c>
      <c r="AT294">
        <f t="shared" ca="1" si="136"/>
        <v>0</v>
      </c>
      <c r="AU294">
        <f t="shared" ca="1" si="137"/>
        <v>0</v>
      </c>
      <c r="AV294">
        <f t="shared" ca="1" si="138"/>
        <v>0</v>
      </c>
      <c r="AW294">
        <f t="shared" ca="1" si="139"/>
        <v>35362800</v>
      </c>
      <c r="AX294">
        <f ca="1">('England+Wales COVID data'!$G$22*AC294/'England+Wales COVID data'!$D$22)</f>
        <v>13806.349999999999</v>
      </c>
      <c r="AY294">
        <f ca="1">('England+Wales COVID data'!$G$21*AD294/'England+Wales COVID data'!$D$21)</f>
        <v>13154.65</v>
      </c>
      <c r="AZ294">
        <f ca="1">('England+Wales COVID data'!$G$20*AE294/'England+Wales COVID data'!$D$20)</f>
        <v>12379.449999999999</v>
      </c>
      <c r="BA294">
        <f ca="1">('England+Wales COVID data'!$G$19*AF294/'England+Wales COVID data'!$D$19)</f>
        <v>8835.9500000000007</v>
      </c>
      <c r="BB294">
        <f ca="1">('England+Wales COVID data'!$G$18*AG294/'England+Wales COVID data'!$D$18)</f>
        <v>6117.0499999999993</v>
      </c>
      <c r="BC294">
        <f ca="1">('England+Wales COVID data'!$G$17*AH294/'England+Wales COVID data'!$D$17)</f>
        <v>3663.2</v>
      </c>
      <c r="BD294">
        <f ca="1">('England+Wales COVID data'!$G$16*AI294/'England+Wales COVID data'!$D$16)</f>
        <v>2598.2499999999995</v>
      </c>
      <c r="BE294">
        <f ca="1">('England+Wales COVID data'!$G$15*AJ294/'England+Wales COVID data'!$D$15)</f>
        <v>1789.8</v>
      </c>
      <c r="BF294">
        <f ca="1">('England+Wales COVID data'!$G$14*AK294/'England+Wales COVID data'!$D$14)</f>
        <v>1047.8499999999999</v>
      </c>
      <c r="BG294">
        <f ca="1">('England+Wales COVID data'!$G$13*AL294/'England+Wales COVID data'!$D$13)</f>
        <v>573.79999999999995</v>
      </c>
      <c r="BH294">
        <f ca="1">('England+Wales COVID data'!$G$12*AM294/'England+Wales COVID data'!$D$12)</f>
        <v>307.8</v>
      </c>
      <c r="BI294">
        <f ca="1">('England+Wales COVID data'!$G$11*AN294/'England+Wales COVID data'!$D$11)</f>
        <v>164.34999999999997</v>
      </c>
      <c r="BJ294">
        <f ca="1">('England+Wales COVID data'!$G$10*AO294/'England+Wales COVID data'!$D$10)</f>
        <v>99.079234814626645</v>
      </c>
      <c r="BK294">
        <f ca="1">('England+Wales COVID data'!$G$9*AP294/'England+Wales COVID data'!$D$9)</f>
        <v>0</v>
      </c>
      <c r="BL294">
        <f ca="1">('England+Wales COVID data'!$G$8*AQ294/'England+Wales COVID data'!$D$8)</f>
        <v>0</v>
      </c>
      <c r="BM294">
        <f ca="1">('England+Wales COVID data'!$G$7*AR294/'England+Wales COVID data'!$D$7)</f>
        <v>0</v>
      </c>
      <c r="BN294">
        <f ca="1">('England+Wales COVID data'!$G$6*AS294/'England+Wales COVID data'!$D$6)</f>
        <v>0</v>
      </c>
      <c r="BO294">
        <f ca="1">('England+Wales COVID data'!$G$5*AT294/'England+Wales COVID data'!$D$5)</f>
        <v>0</v>
      </c>
      <c r="BP294">
        <f ca="1">('England+Wales COVID data'!$G$4*AU294/'England+Wales COVID data'!$D$4)</f>
        <v>0</v>
      </c>
      <c r="BQ294">
        <f ca="1">('England+Wales COVID data'!$G$3*AV294/'England+Wales COVID data'!$D$3)</f>
        <v>0</v>
      </c>
      <c r="BR294">
        <f t="shared" ca="1" si="140"/>
        <v>64537.579234814628</v>
      </c>
      <c r="BS294">
        <f>100*AB294/'England+Wales COVID data'!$D$23</f>
        <v>68.296451800228255</v>
      </c>
      <c r="BT294">
        <f ca="1">100*BR294/'England+Wales COVID data'!$G$23</f>
        <v>94.84125798673675</v>
      </c>
    </row>
    <row r="295" spans="4:72" x14ac:dyDescent="0.4">
      <c r="D295" s="7">
        <f t="shared" si="141"/>
        <v>44465</v>
      </c>
      <c r="E295" s="1">
        <v>292</v>
      </c>
      <c r="F295" s="1">
        <f t="shared" si="142"/>
        <v>150000</v>
      </c>
      <c r="G295">
        <f>SUM($F$3:F294)</f>
        <v>40524000</v>
      </c>
      <c r="H295">
        <f>MIN(G295,'England+Wales COVID data'!$D$22)</f>
        <v>528959</v>
      </c>
      <c r="I295">
        <f>MIN(G295-SUM(H295),'England+Wales COVID data'!$D$21)</f>
        <v>918437</v>
      </c>
      <c r="J295">
        <f>MIN($G295-SUM($H295:I295),'England+Wales COVID data'!$D$20)</f>
        <v>1491797</v>
      </c>
      <c r="K295">
        <f>MIN($G295-SUM($H295:J295),'England+Wales COVID data'!$D$19)</f>
        <v>1985125</v>
      </c>
      <c r="L295">
        <f>MIN($G295-SUM($H295:K295),'England+Wales COVID data'!$D$18)</f>
        <v>2900152</v>
      </c>
      <c r="M295">
        <f>MIN($G295-SUM($H295:L295),'England+Wales COVID data'!$D$17)</f>
        <v>3006776</v>
      </c>
      <c r="N295">
        <f>MIN($G295-SUM($H295:M295),'England+Wales COVID data'!$D$16)</f>
        <v>3234026</v>
      </c>
      <c r="O295">
        <f>MIN($G295-SUM($H295:N295),'England+Wales COVID data'!$D$15)</f>
        <v>3785564</v>
      </c>
      <c r="P295">
        <f>MIN($G295-SUM($H295:O295),'England+Wales COVID data'!$D$14)</f>
        <v>4137131</v>
      </c>
      <c r="Q295">
        <f>MIN($G295-SUM($H295:P295),'England+Wales COVID data'!$D$13)</f>
        <v>4005397</v>
      </c>
      <c r="R295">
        <f>MIN($G295-SUM($H295:Q295),'England+Wales COVID data'!$D$12)</f>
        <v>3559955</v>
      </c>
      <c r="S295">
        <f>MIN($G295-SUM($H295:R295),'England+Wales COVID data'!$D$11)</f>
        <v>3900901</v>
      </c>
      <c r="T295">
        <f>MIN($G295-SUM($H295:S295),'England+Wales COVID data'!$D$10)</f>
        <v>3976030</v>
      </c>
      <c r="U295">
        <f>MIN($G295-SUM($H295:T295),'England+Wales COVID data'!$D$9)</f>
        <v>3093750</v>
      </c>
      <c r="V295">
        <f>MIN($G295-SUM($H295:U295),'England+Wales COVID data'!$D$8)</f>
        <v>0</v>
      </c>
      <c r="W295">
        <f>MIN($G295-SUM($H295:V295),'England+Wales COVID data'!$D$7)</f>
        <v>0</v>
      </c>
      <c r="X295">
        <f>MIN($G295-SUM($H295:W295),'England+Wales COVID data'!$D$6)</f>
        <v>0</v>
      </c>
      <c r="Y295">
        <f>MIN($G295-SUM($H295:X295),'England+Wales COVID data'!$D$5)</f>
        <v>0</v>
      </c>
      <c r="Z295">
        <f>MIN($G295-SUM($H295:Y295),'England+Wales COVID data'!$D$4)</f>
        <v>0</v>
      </c>
      <c r="AA295">
        <f>MIN($G295-SUM($H295:Z295),'England+Wales COVID data'!$D$3)</f>
        <v>0</v>
      </c>
      <c r="AB295">
        <f t="shared" si="118"/>
        <v>40524000</v>
      </c>
      <c r="AC295">
        <f t="shared" ca="1" si="119"/>
        <v>502511.05</v>
      </c>
      <c r="AD295">
        <f t="shared" ca="1" si="120"/>
        <v>872515.14999999991</v>
      </c>
      <c r="AE295">
        <f t="shared" ca="1" si="121"/>
        <v>1417207.15</v>
      </c>
      <c r="AF295">
        <f t="shared" ca="1" si="122"/>
        <v>1885868.75</v>
      </c>
      <c r="AG295">
        <f t="shared" ca="1" si="123"/>
        <v>2755144.4</v>
      </c>
      <c r="AH295">
        <f t="shared" ca="1" si="124"/>
        <v>2856437.1999999997</v>
      </c>
      <c r="AI295">
        <f t="shared" ca="1" si="125"/>
        <v>3072324.6999999997</v>
      </c>
      <c r="AJ295">
        <f t="shared" ca="1" si="126"/>
        <v>3596285.8</v>
      </c>
      <c r="AK295">
        <f t="shared" ca="1" si="127"/>
        <v>3930274.4499999997</v>
      </c>
      <c r="AL295">
        <f t="shared" ca="1" si="128"/>
        <v>3805127.15</v>
      </c>
      <c r="AM295">
        <f t="shared" ca="1" si="129"/>
        <v>3381957.25</v>
      </c>
      <c r="AN295">
        <f t="shared" ca="1" si="130"/>
        <v>3705855.9499999997</v>
      </c>
      <c r="AO295">
        <f t="shared" ca="1" si="131"/>
        <v>3723791</v>
      </c>
      <c r="AP295">
        <f t="shared" ca="1" si="132"/>
        <v>0</v>
      </c>
      <c r="AQ295">
        <f t="shared" ca="1" si="133"/>
        <v>0</v>
      </c>
      <c r="AR295">
        <f t="shared" ca="1" si="134"/>
        <v>0</v>
      </c>
      <c r="AS295">
        <f t="shared" ca="1" si="135"/>
        <v>0</v>
      </c>
      <c r="AT295">
        <f t="shared" ca="1" si="136"/>
        <v>0</v>
      </c>
      <c r="AU295">
        <f t="shared" ca="1" si="137"/>
        <v>0</v>
      </c>
      <c r="AV295">
        <f t="shared" ca="1" si="138"/>
        <v>0</v>
      </c>
      <c r="AW295">
        <f t="shared" ca="1" si="139"/>
        <v>35505300</v>
      </c>
      <c r="AX295">
        <f ca="1">('England+Wales COVID data'!$G$22*AC295/'England+Wales COVID data'!$D$22)</f>
        <v>13806.349999999999</v>
      </c>
      <c r="AY295">
        <f ca="1">('England+Wales COVID data'!$G$21*AD295/'England+Wales COVID data'!$D$21)</f>
        <v>13154.65</v>
      </c>
      <c r="AZ295">
        <f ca="1">('England+Wales COVID data'!$G$20*AE295/'England+Wales COVID data'!$D$20)</f>
        <v>12379.449999999999</v>
      </c>
      <c r="BA295">
        <f ca="1">('England+Wales COVID data'!$G$19*AF295/'England+Wales COVID data'!$D$19)</f>
        <v>8835.9500000000007</v>
      </c>
      <c r="BB295">
        <f ca="1">('England+Wales COVID data'!$G$18*AG295/'England+Wales COVID data'!$D$18)</f>
        <v>6117.0499999999993</v>
      </c>
      <c r="BC295">
        <f ca="1">('England+Wales COVID data'!$G$17*AH295/'England+Wales COVID data'!$D$17)</f>
        <v>3663.2</v>
      </c>
      <c r="BD295">
        <f ca="1">('England+Wales COVID data'!$G$16*AI295/'England+Wales COVID data'!$D$16)</f>
        <v>2598.2499999999995</v>
      </c>
      <c r="BE295">
        <f ca="1">('England+Wales COVID data'!$G$15*AJ295/'England+Wales COVID data'!$D$15)</f>
        <v>1789.8</v>
      </c>
      <c r="BF295">
        <f ca="1">('England+Wales COVID data'!$G$14*AK295/'England+Wales COVID data'!$D$14)</f>
        <v>1047.8499999999999</v>
      </c>
      <c r="BG295">
        <f ca="1">('England+Wales COVID data'!$G$13*AL295/'England+Wales COVID data'!$D$13)</f>
        <v>573.79999999999995</v>
      </c>
      <c r="BH295">
        <f ca="1">('England+Wales COVID data'!$G$12*AM295/'England+Wales COVID data'!$D$12)</f>
        <v>307.8</v>
      </c>
      <c r="BI295">
        <f ca="1">('England+Wales COVID data'!$G$11*AN295/'England+Wales COVID data'!$D$11)</f>
        <v>164.34999999999997</v>
      </c>
      <c r="BJ295">
        <f ca="1">('England+Wales COVID data'!$G$10*AO295/'England+Wales COVID data'!$D$10)</f>
        <v>103.02160949489817</v>
      </c>
      <c r="BK295">
        <f ca="1">('England+Wales COVID data'!$G$9*AP295/'England+Wales COVID data'!$D$9)</f>
        <v>0</v>
      </c>
      <c r="BL295">
        <f ca="1">('England+Wales COVID data'!$G$8*AQ295/'England+Wales COVID data'!$D$8)</f>
        <v>0</v>
      </c>
      <c r="BM295">
        <f ca="1">('England+Wales COVID data'!$G$7*AR295/'England+Wales COVID data'!$D$7)</f>
        <v>0</v>
      </c>
      <c r="BN295">
        <f ca="1">('England+Wales COVID data'!$G$6*AS295/'England+Wales COVID data'!$D$6)</f>
        <v>0</v>
      </c>
      <c r="BO295">
        <f ca="1">('England+Wales COVID data'!$G$5*AT295/'England+Wales COVID data'!$D$5)</f>
        <v>0</v>
      </c>
      <c r="BP295">
        <f ca="1">('England+Wales COVID data'!$G$4*AU295/'England+Wales COVID data'!$D$4)</f>
        <v>0</v>
      </c>
      <c r="BQ295">
        <f ca="1">('England+Wales COVID data'!$G$3*AV295/'England+Wales COVID data'!$D$3)</f>
        <v>0</v>
      </c>
      <c r="BR295">
        <f t="shared" ca="1" si="140"/>
        <v>64541.521609494899</v>
      </c>
      <c r="BS295">
        <f>100*AB295/'England+Wales COVID data'!$D$23</f>
        <v>68.550191032655917</v>
      </c>
      <c r="BT295">
        <f ca="1">100*BR295/'England+Wales COVID data'!$G$23</f>
        <v>94.847051507016957</v>
      </c>
    </row>
    <row r="296" spans="4:72" x14ac:dyDescent="0.4">
      <c r="D296" s="7">
        <f t="shared" si="141"/>
        <v>44466</v>
      </c>
      <c r="E296" s="1">
        <v>293</v>
      </c>
      <c r="F296" s="1">
        <f t="shared" si="142"/>
        <v>150000</v>
      </c>
      <c r="G296">
        <f>SUM($F$3:F295)</f>
        <v>40674000</v>
      </c>
      <c r="H296">
        <f>MIN(G296,'England+Wales COVID data'!$D$22)</f>
        <v>528959</v>
      </c>
      <c r="I296">
        <f>MIN(G296-SUM(H296),'England+Wales COVID data'!$D$21)</f>
        <v>918437</v>
      </c>
      <c r="J296">
        <f>MIN($G296-SUM($H296:I296),'England+Wales COVID data'!$D$20)</f>
        <v>1491797</v>
      </c>
      <c r="K296">
        <f>MIN($G296-SUM($H296:J296),'England+Wales COVID data'!$D$19)</f>
        <v>1985125</v>
      </c>
      <c r="L296">
        <f>MIN($G296-SUM($H296:K296),'England+Wales COVID data'!$D$18)</f>
        <v>2900152</v>
      </c>
      <c r="M296">
        <f>MIN($G296-SUM($H296:L296),'England+Wales COVID data'!$D$17)</f>
        <v>3006776</v>
      </c>
      <c r="N296">
        <f>MIN($G296-SUM($H296:M296),'England+Wales COVID data'!$D$16)</f>
        <v>3234026</v>
      </c>
      <c r="O296">
        <f>MIN($G296-SUM($H296:N296),'England+Wales COVID data'!$D$15)</f>
        <v>3785564</v>
      </c>
      <c r="P296">
        <f>MIN($G296-SUM($H296:O296),'England+Wales COVID data'!$D$14)</f>
        <v>4137131</v>
      </c>
      <c r="Q296">
        <f>MIN($G296-SUM($H296:P296),'England+Wales COVID data'!$D$13)</f>
        <v>4005397</v>
      </c>
      <c r="R296">
        <f>MIN($G296-SUM($H296:Q296),'England+Wales COVID data'!$D$12)</f>
        <v>3559955</v>
      </c>
      <c r="S296">
        <f>MIN($G296-SUM($H296:R296),'England+Wales COVID data'!$D$11)</f>
        <v>3900901</v>
      </c>
      <c r="T296">
        <f>MIN($G296-SUM($H296:S296),'England+Wales COVID data'!$D$10)</f>
        <v>3976030</v>
      </c>
      <c r="U296">
        <f>MIN($G296-SUM($H296:T296),'England+Wales COVID data'!$D$9)</f>
        <v>3243750</v>
      </c>
      <c r="V296">
        <f>MIN($G296-SUM($H296:U296),'England+Wales COVID data'!$D$8)</f>
        <v>0</v>
      </c>
      <c r="W296">
        <f>MIN($G296-SUM($H296:V296),'England+Wales COVID data'!$D$7)</f>
        <v>0</v>
      </c>
      <c r="X296">
        <f>MIN($G296-SUM($H296:W296),'England+Wales COVID data'!$D$6)</f>
        <v>0</v>
      </c>
      <c r="Y296">
        <f>MIN($G296-SUM($H296:X296),'England+Wales COVID data'!$D$5)</f>
        <v>0</v>
      </c>
      <c r="Z296">
        <f>MIN($G296-SUM($H296:Y296),'England+Wales COVID data'!$D$4)</f>
        <v>0</v>
      </c>
      <c r="AA296">
        <f>MIN($G296-SUM($H296:Z296),'England+Wales COVID data'!$D$3)</f>
        <v>0</v>
      </c>
      <c r="AB296">
        <f t="shared" si="118"/>
        <v>40674000</v>
      </c>
      <c r="AC296">
        <f t="shared" ca="1" si="119"/>
        <v>502511.05</v>
      </c>
      <c r="AD296">
        <f t="shared" ca="1" si="120"/>
        <v>872515.14999999991</v>
      </c>
      <c r="AE296">
        <f t="shared" ca="1" si="121"/>
        <v>1417207.15</v>
      </c>
      <c r="AF296">
        <f t="shared" ca="1" si="122"/>
        <v>1885868.75</v>
      </c>
      <c r="AG296">
        <f t="shared" ca="1" si="123"/>
        <v>2755144.4</v>
      </c>
      <c r="AH296">
        <f t="shared" ca="1" si="124"/>
        <v>2856437.1999999997</v>
      </c>
      <c r="AI296">
        <f t="shared" ca="1" si="125"/>
        <v>3072324.6999999997</v>
      </c>
      <c r="AJ296">
        <f t="shared" ca="1" si="126"/>
        <v>3596285.8</v>
      </c>
      <c r="AK296">
        <f t="shared" ca="1" si="127"/>
        <v>3930274.4499999997</v>
      </c>
      <c r="AL296">
        <f t="shared" ca="1" si="128"/>
        <v>3805127.15</v>
      </c>
      <c r="AM296">
        <f t="shared" ca="1" si="129"/>
        <v>3381957.25</v>
      </c>
      <c r="AN296">
        <f t="shared" ca="1" si="130"/>
        <v>3705855.9499999997</v>
      </c>
      <c r="AO296">
        <f t="shared" ca="1" si="131"/>
        <v>3777228.5</v>
      </c>
      <c r="AP296">
        <f t="shared" ca="1" si="132"/>
        <v>89062.5</v>
      </c>
      <c r="AQ296">
        <f t="shared" ca="1" si="133"/>
        <v>0</v>
      </c>
      <c r="AR296">
        <f t="shared" ca="1" si="134"/>
        <v>0</v>
      </c>
      <c r="AS296">
        <f t="shared" ca="1" si="135"/>
        <v>0</v>
      </c>
      <c r="AT296">
        <f t="shared" ca="1" si="136"/>
        <v>0</v>
      </c>
      <c r="AU296">
        <f t="shared" ca="1" si="137"/>
        <v>0</v>
      </c>
      <c r="AV296">
        <f t="shared" ca="1" si="138"/>
        <v>0</v>
      </c>
      <c r="AW296">
        <f t="shared" ca="1" si="139"/>
        <v>35647800</v>
      </c>
      <c r="AX296">
        <f ca="1">('England+Wales COVID data'!$G$22*AC296/'England+Wales COVID data'!$D$22)</f>
        <v>13806.349999999999</v>
      </c>
      <c r="AY296">
        <f ca="1">('England+Wales COVID data'!$G$21*AD296/'England+Wales COVID data'!$D$21)</f>
        <v>13154.65</v>
      </c>
      <c r="AZ296">
        <f ca="1">('England+Wales COVID data'!$G$20*AE296/'England+Wales COVID data'!$D$20)</f>
        <v>12379.449999999999</v>
      </c>
      <c r="BA296">
        <f ca="1">('England+Wales COVID data'!$G$19*AF296/'England+Wales COVID data'!$D$19)</f>
        <v>8835.9500000000007</v>
      </c>
      <c r="BB296">
        <f ca="1">('England+Wales COVID data'!$G$18*AG296/'England+Wales COVID data'!$D$18)</f>
        <v>6117.0499999999993</v>
      </c>
      <c r="BC296">
        <f ca="1">('England+Wales COVID data'!$G$17*AH296/'England+Wales COVID data'!$D$17)</f>
        <v>3663.2</v>
      </c>
      <c r="BD296">
        <f ca="1">('England+Wales COVID data'!$G$16*AI296/'England+Wales COVID data'!$D$16)</f>
        <v>2598.2499999999995</v>
      </c>
      <c r="BE296">
        <f ca="1">('England+Wales COVID data'!$G$15*AJ296/'England+Wales COVID data'!$D$15)</f>
        <v>1789.8</v>
      </c>
      <c r="BF296">
        <f ca="1">('England+Wales COVID data'!$G$14*AK296/'England+Wales COVID data'!$D$14)</f>
        <v>1047.8499999999999</v>
      </c>
      <c r="BG296">
        <f ca="1">('England+Wales COVID data'!$G$13*AL296/'England+Wales COVID data'!$D$13)</f>
        <v>573.79999999999995</v>
      </c>
      <c r="BH296">
        <f ca="1">('England+Wales COVID data'!$G$12*AM296/'England+Wales COVID data'!$D$12)</f>
        <v>307.8</v>
      </c>
      <c r="BI296">
        <f ca="1">('England+Wales COVID data'!$G$11*AN296/'England+Wales COVID data'!$D$11)</f>
        <v>164.34999999999997</v>
      </c>
      <c r="BJ296">
        <f ca="1">('England+Wales COVID data'!$G$10*AO296/'England+Wales COVID data'!$D$10)</f>
        <v>104.5</v>
      </c>
      <c r="BK296">
        <f ca="1">('England+Wales COVID data'!$G$9*AP296/'England+Wales COVID data'!$D$9)</f>
        <v>1.2842555152908606</v>
      </c>
      <c r="BL296">
        <f ca="1">('England+Wales COVID data'!$G$8*AQ296/'England+Wales COVID data'!$D$8)</f>
        <v>0</v>
      </c>
      <c r="BM296">
        <f ca="1">('England+Wales COVID data'!$G$7*AR296/'England+Wales COVID data'!$D$7)</f>
        <v>0</v>
      </c>
      <c r="BN296">
        <f ca="1">('England+Wales COVID data'!$G$6*AS296/'England+Wales COVID data'!$D$6)</f>
        <v>0</v>
      </c>
      <c r="BO296">
        <f ca="1">('England+Wales COVID data'!$G$5*AT296/'England+Wales COVID data'!$D$5)</f>
        <v>0</v>
      </c>
      <c r="BP296">
        <f ca="1">('England+Wales COVID data'!$G$4*AU296/'England+Wales COVID data'!$D$4)</f>
        <v>0</v>
      </c>
      <c r="BQ296">
        <f ca="1">('England+Wales COVID data'!$G$3*AV296/'England+Wales COVID data'!$D$3)</f>
        <v>0</v>
      </c>
      <c r="BR296">
        <f t="shared" ca="1" si="140"/>
        <v>64544.284255515289</v>
      </c>
      <c r="BS296">
        <f>100*AB296/'England+Wales COVID data'!$D$23</f>
        <v>68.803930265083579</v>
      </c>
      <c r="BT296">
        <f ca="1">100*BR296/'England+Wales COVID data'!$G$23</f>
        <v>94.851111355977096</v>
      </c>
    </row>
    <row r="297" spans="4:72" x14ac:dyDescent="0.4">
      <c r="D297" s="7">
        <f t="shared" si="141"/>
        <v>44467</v>
      </c>
      <c r="E297" s="1">
        <v>294</v>
      </c>
      <c r="F297" s="1">
        <f t="shared" si="142"/>
        <v>150000</v>
      </c>
      <c r="G297">
        <f>SUM($F$3:F296)</f>
        <v>40824000</v>
      </c>
      <c r="H297">
        <f>MIN(G297,'England+Wales COVID data'!$D$22)</f>
        <v>528959</v>
      </c>
      <c r="I297">
        <f>MIN(G297-SUM(H297),'England+Wales COVID data'!$D$21)</f>
        <v>918437</v>
      </c>
      <c r="J297">
        <f>MIN($G297-SUM($H297:I297),'England+Wales COVID data'!$D$20)</f>
        <v>1491797</v>
      </c>
      <c r="K297">
        <f>MIN($G297-SUM($H297:J297),'England+Wales COVID data'!$D$19)</f>
        <v>1985125</v>
      </c>
      <c r="L297">
        <f>MIN($G297-SUM($H297:K297),'England+Wales COVID data'!$D$18)</f>
        <v>2900152</v>
      </c>
      <c r="M297">
        <f>MIN($G297-SUM($H297:L297),'England+Wales COVID data'!$D$17)</f>
        <v>3006776</v>
      </c>
      <c r="N297">
        <f>MIN($G297-SUM($H297:M297),'England+Wales COVID data'!$D$16)</f>
        <v>3234026</v>
      </c>
      <c r="O297">
        <f>MIN($G297-SUM($H297:N297),'England+Wales COVID data'!$D$15)</f>
        <v>3785564</v>
      </c>
      <c r="P297">
        <f>MIN($G297-SUM($H297:O297),'England+Wales COVID data'!$D$14)</f>
        <v>4137131</v>
      </c>
      <c r="Q297">
        <f>MIN($G297-SUM($H297:P297),'England+Wales COVID data'!$D$13)</f>
        <v>4005397</v>
      </c>
      <c r="R297">
        <f>MIN($G297-SUM($H297:Q297),'England+Wales COVID data'!$D$12)</f>
        <v>3559955</v>
      </c>
      <c r="S297">
        <f>MIN($G297-SUM($H297:R297),'England+Wales COVID data'!$D$11)</f>
        <v>3900901</v>
      </c>
      <c r="T297">
        <f>MIN($G297-SUM($H297:S297),'England+Wales COVID data'!$D$10)</f>
        <v>3976030</v>
      </c>
      <c r="U297">
        <f>MIN($G297-SUM($H297:T297),'England+Wales COVID data'!$D$9)</f>
        <v>3393750</v>
      </c>
      <c r="V297">
        <f>MIN($G297-SUM($H297:U297),'England+Wales COVID data'!$D$8)</f>
        <v>0</v>
      </c>
      <c r="W297">
        <f>MIN($G297-SUM($H297:V297),'England+Wales COVID data'!$D$7)</f>
        <v>0</v>
      </c>
      <c r="X297">
        <f>MIN($G297-SUM($H297:W297),'England+Wales COVID data'!$D$6)</f>
        <v>0</v>
      </c>
      <c r="Y297">
        <f>MIN($G297-SUM($H297:X297),'England+Wales COVID data'!$D$5)</f>
        <v>0</v>
      </c>
      <c r="Z297">
        <f>MIN($G297-SUM($H297:Y297),'England+Wales COVID data'!$D$4)</f>
        <v>0</v>
      </c>
      <c r="AA297">
        <f>MIN($G297-SUM($H297:Z297),'England+Wales COVID data'!$D$3)</f>
        <v>0</v>
      </c>
      <c r="AB297">
        <f t="shared" si="118"/>
        <v>40824000</v>
      </c>
      <c r="AC297">
        <f t="shared" ca="1" si="119"/>
        <v>502511.05</v>
      </c>
      <c r="AD297">
        <f t="shared" ca="1" si="120"/>
        <v>872515.14999999991</v>
      </c>
      <c r="AE297">
        <f t="shared" ca="1" si="121"/>
        <v>1417207.15</v>
      </c>
      <c r="AF297">
        <f t="shared" ca="1" si="122"/>
        <v>1885868.75</v>
      </c>
      <c r="AG297">
        <f t="shared" ca="1" si="123"/>
        <v>2755144.4</v>
      </c>
      <c r="AH297">
        <f t="shared" ca="1" si="124"/>
        <v>2856437.1999999997</v>
      </c>
      <c r="AI297">
        <f t="shared" ca="1" si="125"/>
        <v>3072324.6999999997</v>
      </c>
      <c r="AJ297">
        <f t="shared" ca="1" si="126"/>
        <v>3596285.8</v>
      </c>
      <c r="AK297">
        <f t="shared" ca="1" si="127"/>
        <v>3930274.4499999997</v>
      </c>
      <c r="AL297">
        <f t="shared" ca="1" si="128"/>
        <v>3805127.15</v>
      </c>
      <c r="AM297">
        <f t="shared" ca="1" si="129"/>
        <v>3381957.25</v>
      </c>
      <c r="AN297">
        <f t="shared" ca="1" si="130"/>
        <v>3705855.9499999997</v>
      </c>
      <c r="AO297">
        <f t="shared" ca="1" si="131"/>
        <v>3777228.5</v>
      </c>
      <c r="AP297">
        <f t="shared" ca="1" si="132"/>
        <v>231562.5</v>
      </c>
      <c r="AQ297">
        <f t="shared" ca="1" si="133"/>
        <v>0</v>
      </c>
      <c r="AR297">
        <f t="shared" ca="1" si="134"/>
        <v>0</v>
      </c>
      <c r="AS297">
        <f t="shared" ca="1" si="135"/>
        <v>0</v>
      </c>
      <c r="AT297">
        <f t="shared" ca="1" si="136"/>
        <v>0</v>
      </c>
      <c r="AU297">
        <f t="shared" ca="1" si="137"/>
        <v>0</v>
      </c>
      <c r="AV297">
        <f t="shared" ca="1" si="138"/>
        <v>0</v>
      </c>
      <c r="AW297">
        <f t="shared" ca="1" si="139"/>
        <v>35790300</v>
      </c>
      <c r="AX297">
        <f ca="1">('England+Wales COVID data'!$G$22*AC297/'England+Wales COVID data'!$D$22)</f>
        <v>13806.349999999999</v>
      </c>
      <c r="AY297">
        <f ca="1">('England+Wales COVID data'!$G$21*AD297/'England+Wales COVID data'!$D$21)</f>
        <v>13154.65</v>
      </c>
      <c r="AZ297">
        <f ca="1">('England+Wales COVID data'!$G$20*AE297/'England+Wales COVID data'!$D$20)</f>
        <v>12379.449999999999</v>
      </c>
      <c r="BA297">
        <f ca="1">('England+Wales COVID data'!$G$19*AF297/'England+Wales COVID data'!$D$19)</f>
        <v>8835.9500000000007</v>
      </c>
      <c r="BB297">
        <f ca="1">('England+Wales COVID data'!$G$18*AG297/'England+Wales COVID data'!$D$18)</f>
        <v>6117.0499999999993</v>
      </c>
      <c r="BC297">
        <f ca="1">('England+Wales COVID data'!$G$17*AH297/'England+Wales COVID data'!$D$17)</f>
        <v>3663.2</v>
      </c>
      <c r="BD297">
        <f ca="1">('England+Wales COVID data'!$G$16*AI297/'England+Wales COVID data'!$D$16)</f>
        <v>2598.2499999999995</v>
      </c>
      <c r="BE297">
        <f ca="1">('England+Wales COVID data'!$G$15*AJ297/'England+Wales COVID data'!$D$15)</f>
        <v>1789.8</v>
      </c>
      <c r="BF297">
        <f ca="1">('England+Wales COVID data'!$G$14*AK297/'England+Wales COVID data'!$D$14)</f>
        <v>1047.8499999999999</v>
      </c>
      <c r="BG297">
        <f ca="1">('England+Wales COVID data'!$G$13*AL297/'England+Wales COVID data'!$D$13)</f>
        <v>573.79999999999995</v>
      </c>
      <c r="BH297">
        <f ca="1">('England+Wales COVID data'!$G$12*AM297/'England+Wales COVID data'!$D$12)</f>
        <v>307.8</v>
      </c>
      <c r="BI297">
        <f ca="1">('England+Wales COVID data'!$G$11*AN297/'England+Wales COVID data'!$D$11)</f>
        <v>164.34999999999997</v>
      </c>
      <c r="BJ297">
        <f ca="1">('England+Wales COVID data'!$G$10*AO297/'England+Wales COVID data'!$D$10)</f>
        <v>104.5</v>
      </c>
      <c r="BK297">
        <f ca="1">('England+Wales COVID data'!$G$9*AP297/'England+Wales COVID data'!$D$9)</f>
        <v>3.3390643397562374</v>
      </c>
      <c r="BL297">
        <f ca="1">('England+Wales COVID data'!$G$8*AQ297/'England+Wales COVID data'!$D$8)</f>
        <v>0</v>
      </c>
      <c r="BM297">
        <f ca="1">('England+Wales COVID data'!$G$7*AR297/'England+Wales COVID data'!$D$7)</f>
        <v>0</v>
      </c>
      <c r="BN297">
        <f ca="1">('England+Wales COVID data'!$G$6*AS297/'England+Wales COVID data'!$D$6)</f>
        <v>0</v>
      </c>
      <c r="BO297">
        <f ca="1">('England+Wales COVID data'!$G$5*AT297/'England+Wales COVID data'!$D$5)</f>
        <v>0</v>
      </c>
      <c r="BP297">
        <f ca="1">('England+Wales COVID data'!$G$4*AU297/'England+Wales COVID data'!$D$4)</f>
        <v>0</v>
      </c>
      <c r="BQ297">
        <f ca="1">('England+Wales COVID data'!$G$3*AV297/'England+Wales COVID data'!$D$3)</f>
        <v>0</v>
      </c>
      <c r="BR297">
        <f t="shared" ca="1" si="140"/>
        <v>64546.339064339758</v>
      </c>
      <c r="BS297">
        <f>100*AB297/'England+Wales COVID data'!$D$23</f>
        <v>69.057669497511228</v>
      </c>
      <c r="BT297">
        <f ca="1">100*BR297/'England+Wales COVID data'!$G$23</f>
        <v>94.854131002145181</v>
      </c>
    </row>
    <row r="298" spans="4:72" x14ac:dyDescent="0.4">
      <c r="D298" s="7">
        <f t="shared" si="141"/>
        <v>44468</v>
      </c>
      <c r="E298" s="1">
        <v>295</v>
      </c>
      <c r="F298" s="1">
        <f t="shared" si="142"/>
        <v>150000</v>
      </c>
      <c r="G298">
        <f>SUM($F$3:F297)</f>
        <v>40974000</v>
      </c>
      <c r="H298">
        <f>MIN(G298,'England+Wales COVID data'!$D$22)</f>
        <v>528959</v>
      </c>
      <c r="I298">
        <f>MIN(G298-SUM(H298),'England+Wales COVID data'!$D$21)</f>
        <v>918437</v>
      </c>
      <c r="J298">
        <f>MIN($G298-SUM($H298:I298),'England+Wales COVID data'!$D$20)</f>
        <v>1491797</v>
      </c>
      <c r="K298">
        <f>MIN($G298-SUM($H298:J298),'England+Wales COVID data'!$D$19)</f>
        <v>1985125</v>
      </c>
      <c r="L298">
        <f>MIN($G298-SUM($H298:K298),'England+Wales COVID data'!$D$18)</f>
        <v>2900152</v>
      </c>
      <c r="M298">
        <f>MIN($G298-SUM($H298:L298),'England+Wales COVID data'!$D$17)</f>
        <v>3006776</v>
      </c>
      <c r="N298">
        <f>MIN($G298-SUM($H298:M298),'England+Wales COVID data'!$D$16)</f>
        <v>3234026</v>
      </c>
      <c r="O298">
        <f>MIN($G298-SUM($H298:N298),'England+Wales COVID data'!$D$15)</f>
        <v>3785564</v>
      </c>
      <c r="P298">
        <f>MIN($G298-SUM($H298:O298),'England+Wales COVID data'!$D$14)</f>
        <v>4137131</v>
      </c>
      <c r="Q298">
        <f>MIN($G298-SUM($H298:P298),'England+Wales COVID data'!$D$13)</f>
        <v>4005397</v>
      </c>
      <c r="R298">
        <f>MIN($G298-SUM($H298:Q298),'England+Wales COVID data'!$D$12)</f>
        <v>3559955</v>
      </c>
      <c r="S298">
        <f>MIN($G298-SUM($H298:R298),'England+Wales COVID data'!$D$11)</f>
        <v>3900901</v>
      </c>
      <c r="T298">
        <f>MIN($G298-SUM($H298:S298),'England+Wales COVID data'!$D$10)</f>
        <v>3976030</v>
      </c>
      <c r="U298">
        <f>MIN($G298-SUM($H298:T298),'England+Wales COVID data'!$D$9)</f>
        <v>3543750</v>
      </c>
      <c r="V298">
        <f>MIN($G298-SUM($H298:U298),'England+Wales COVID data'!$D$8)</f>
        <v>0</v>
      </c>
      <c r="W298">
        <f>MIN($G298-SUM($H298:V298),'England+Wales COVID data'!$D$7)</f>
        <v>0</v>
      </c>
      <c r="X298">
        <f>MIN($G298-SUM($H298:W298),'England+Wales COVID data'!$D$6)</f>
        <v>0</v>
      </c>
      <c r="Y298">
        <f>MIN($G298-SUM($H298:X298),'England+Wales COVID data'!$D$5)</f>
        <v>0</v>
      </c>
      <c r="Z298">
        <f>MIN($G298-SUM($H298:Y298),'England+Wales COVID data'!$D$4)</f>
        <v>0</v>
      </c>
      <c r="AA298">
        <f>MIN($G298-SUM($H298:Z298),'England+Wales COVID data'!$D$3)</f>
        <v>0</v>
      </c>
      <c r="AB298">
        <f t="shared" si="118"/>
        <v>40974000</v>
      </c>
      <c r="AC298">
        <f t="shared" ca="1" si="119"/>
        <v>502511.05</v>
      </c>
      <c r="AD298">
        <f t="shared" ca="1" si="120"/>
        <v>872515.14999999991</v>
      </c>
      <c r="AE298">
        <f t="shared" ca="1" si="121"/>
        <v>1417207.15</v>
      </c>
      <c r="AF298">
        <f t="shared" ca="1" si="122"/>
        <v>1885868.75</v>
      </c>
      <c r="AG298">
        <f t="shared" ca="1" si="123"/>
        <v>2755144.4</v>
      </c>
      <c r="AH298">
        <f t="shared" ca="1" si="124"/>
        <v>2856437.1999999997</v>
      </c>
      <c r="AI298">
        <f t="shared" ca="1" si="125"/>
        <v>3072324.6999999997</v>
      </c>
      <c r="AJ298">
        <f t="shared" ca="1" si="126"/>
        <v>3596285.8</v>
      </c>
      <c r="AK298">
        <f t="shared" ca="1" si="127"/>
        <v>3930274.4499999997</v>
      </c>
      <c r="AL298">
        <f t="shared" ca="1" si="128"/>
        <v>3805127.15</v>
      </c>
      <c r="AM298">
        <f t="shared" ca="1" si="129"/>
        <v>3381957.25</v>
      </c>
      <c r="AN298">
        <f t="shared" ca="1" si="130"/>
        <v>3705855.9499999997</v>
      </c>
      <c r="AO298">
        <f t="shared" ca="1" si="131"/>
        <v>3777228.5</v>
      </c>
      <c r="AP298">
        <f t="shared" ca="1" si="132"/>
        <v>374062.5</v>
      </c>
      <c r="AQ298">
        <f t="shared" ca="1" si="133"/>
        <v>0</v>
      </c>
      <c r="AR298">
        <f t="shared" ca="1" si="134"/>
        <v>0</v>
      </c>
      <c r="AS298">
        <f t="shared" ca="1" si="135"/>
        <v>0</v>
      </c>
      <c r="AT298">
        <f t="shared" ca="1" si="136"/>
        <v>0</v>
      </c>
      <c r="AU298">
        <f t="shared" ca="1" si="137"/>
        <v>0</v>
      </c>
      <c r="AV298">
        <f t="shared" ca="1" si="138"/>
        <v>0</v>
      </c>
      <c r="AW298">
        <f t="shared" ca="1" si="139"/>
        <v>35932800</v>
      </c>
      <c r="AX298">
        <f ca="1">('England+Wales COVID data'!$G$22*AC298/'England+Wales COVID data'!$D$22)</f>
        <v>13806.349999999999</v>
      </c>
      <c r="AY298">
        <f ca="1">('England+Wales COVID data'!$G$21*AD298/'England+Wales COVID data'!$D$21)</f>
        <v>13154.65</v>
      </c>
      <c r="AZ298">
        <f ca="1">('England+Wales COVID data'!$G$20*AE298/'England+Wales COVID data'!$D$20)</f>
        <v>12379.449999999999</v>
      </c>
      <c r="BA298">
        <f ca="1">('England+Wales COVID data'!$G$19*AF298/'England+Wales COVID data'!$D$19)</f>
        <v>8835.9500000000007</v>
      </c>
      <c r="BB298">
        <f ca="1">('England+Wales COVID data'!$G$18*AG298/'England+Wales COVID data'!$D$18)</f>
        <v>6117.0499999999993</v>
      </c>
      <c r="BC298">
        <f ca="1">('England+Wales COVID data'!$G$17*AH298/'England+Wales COVID data'!$D$17)</f>
        <v>3663.2</v>
      </c>
      <c r="BD298">
        <f ca="1">('England+Wales COVID data'!$G$16*AI298/'England+Wales COVID data'!$D$16)</f>
        <v>2598.2499999999995</v>
      </c>
      <c r="BE298">
        <f ca="1">('England+Wales COVID data'!$G$15*AJ298/'England+Wales COVID data'!$D$15)</f>
        <v>1789.8</v>
      </c>
      <c r="BF298">
        <f ca="1">('England+Wales COVID data'!$G$14*AK298/'England+Wales COVID data'!$D$14)</f>
        <v>1047.8499999999999</v>
      </c>
      <c r="BG298">
        <f ca="1">('England+Wales COVID data'!$G$13*AL298/'England+Wales COVID data'!$D$13)</f>
        <v>573.79999999999995</v>
      </c>
      <c r="BH298">
        <f ca="1">('England+Wales COVID data'!$G$12*AM298/'England+Wales COVID data'!$D$12)</f>
        <v>307.8</v>
      </c>
      <c r="BI298">
        <f ca="1">('England+Wales COVID data'!$G$11*AN298/'England+Wales COVID data'!$D$11)</f>
        <v>164.34999999999997</v>
      </c>
      <c r="BJ298">
        <f ca="1">('England+Wales COVID data'!$G$10*AO298/'England+Wales COVID data'!$D$10)</f>
        <v>104.5</v>
      </c>
      <c r="BK298">
        <f ca="1">('England+Wales COVID data'!$G$9*AP298/'England+Wales COVID data'!$D$9)</f>
        <v>5.3938731642216142</v>
      </c>
      <c r="BL298">
        <f ca="1">('England+Wales COVID data'!$G$8*AQ298/'England+Wales COVID data'!$D$8)</f>
        <v>0</v>
      </c>
      <c r="BM298">
        <f ca="1">('England+Wales COVID data'!$G$7*AR298/'England+Wales COVID data'!$D$7)</f>
        <v>0</v>
      </c>
      <c r="BN298">
        <f ca="1">('England+Wales COVID data'!$G$6*AS298/'England+Wales COVID data'!$D$6)</f>
        <v>0</v>
      </c>
      <c r="BO298">
        <f ca="1">('England+Wales COVID data'!$G$5*AT298/'England+Wales COVID data'!$D$5)</f>
        <v>0</v>
      </c>
      <c r="BP298">
        <f ca="1">('England+Wales COVID data'!$G$4*AU298/'England+Wales COVID data'!$D$4)</f>
        <v>0</v>
      </c>
      <c r="BQ298">
        <f ca="1">('England+Wales COVID data'!$G$3*AV298/'England+Wales COVID data'!$D$3)</f>
        <v>0</v>
      </c>
      <c r="BR298">
        <f t="shared" ca="1" si="140"/>
        <v>64548.393873164219</v>
      </c>
      <c r="BS298">
        <f>100*AB298/'England+Wales COVID data'!$D$23</f>
        <v>69.31140872993889</v>
      </c>
      <c r="BT298">
        <f ca="1">100*BR298/'England+Wales COVID data'!$G$23</f>
        <v>94.857150648313279</v>
      </c>
    </row>
    <row r="299" spans="4:72" x14ac:dyDescent="0.4">
      <c r="D299" s="7">
        <f t="shared" si="141"/>
        <v>44469</v>
      </c>
      <c r="E299" s="1">
        <v>296</v>
      </c>
      <c r="F299" s="1">
        <f t="shared" si="142"/>
        <v>150000</v>
      </c>
      <c r="G299">
        <f>SUM($F$3:F298)</f>
        <v>41124000</v>
      </c>
      <c r="H299">
        <f>MIN(G299,'England+Wales COVID data'!$D$22)</f>
        <v>528959</v>
      </c>
      <c r="I299">
        <f>MIN(G299-SUM(H299),'England+Wales COVID data'!$D$21)</f>
        <v>918437</v>
      </c>
      <c r="J299">
        <f>MIN($G299-SUM($H299:I299),'England+Wales COVID data'!$D$20)</f>
        <v>1491797</v>
      </c>
      <c r="K299">
        <f>MIN($G299-SUM($H299:J299),'England+Wales COVID data'!$D$19)</f>
        <v>1985125</v>
      </c>
      <c r="L299">
        <f>MIN($G299-SUM($H299:K299),'England+Wales COVID data'!$D$18)</f>
        <v>2900152</v>
      </c>
      <c r="M299">
        <f>MIN($G299-SUM($H299:L299),'England+Wales COVID data'!$D$17)</f>
        <v>3006776</v>
      </c>
      <c r="N299">
        <f>MIN($G299-SUM($H299:M299),'England+Wales COVID data'!$D$16)</f>
        <v>3234026</v>
      </c>
      <c r="O299">
        <f>MIN($G299-SUM($H299:N299),'England+Wales COVID data'!$D$15)</f>
        <v>3785564</v>
      </c>
      <c r="P299">
        <f>MIN($G299-SUM($H299:O299),'England+Wales COVID data'!$D$14)</f>
        <v>4137131</v>
      </c>
      <c r="Q299">
        <f>MIN($G299-SUM($H299:P299),'England+Wales COVID data'!$D$13)</f>
        <v>4005397</v>
      </c>
      <c r="R299">
        <f>MIN($G299-SUM($H299:Q299),'England+Wales COVID data'!$D$12)</f>
        <v>3559955</v>
      </c>
      <c r="S299">
        <f>MIN($G299-SUM($H299:R299),'England+Wales COVID data'!$D$11)</f>
        <v>3900901</v>
      </c>
      <c r="T299">
        <f>MIN($G299-SUM($H299:S299),'England+Wales COVID data'!$D$10)</f>
        <v>3976030</v>
      </c>
      <c r="U299">
        <f>MIN($G299-SUM($H299:T299),'England+Wales COVID data'!$D$9)</f>
        <v>3693750</v>
      </c>
      <c r="V299">
        <f>MIN($G299-SUM($H299:U299),'England+Wales COVID data'!$D$8)</f>
        <v>0</v>
      </c>
      <c r="W299">
        <f>MIN($G299-SUM($H299:V299),'England+Wales COVID data'!$D$7)</f>
        <v>0</v>
      </c>
      <c r="X299">
        <f>MIN($G299-SUM($H299:W299),'England+Wales COVID data'!$D$6)</f>
        <v>0</v>
      </c>
      <c r="Y299">
        <f>MIN($G299-SUM($H299:X299),'England+Wales COVID data'!$D$5)</f>
        <v>0</v>
      </c>
      <c r="Z299">
        <f>MIN($G299-SUM($H299:Y299),'England+Wales COVID data'!$D$4)</f>
        <v>0</v>
      </c>
      <c r="AA299">
        <f>MIN($G299-SUM($H299:Z299),'England+Wales COVID data'!$D$3)</f>
        <v>0</v>
      </c>
      <c r="AB299">
        <f t="shared" si="118"/>
        <v>41124000</v>
      </c>
      <c r="AC299">
        <f t="shared" ca="1" si="119"/>
        <v>502511.05</v>
      </c>
      <c r="AD299">
        <f t="shared" ca="1" si="120"/>
        <v>872515.14999999991</v>
      </c>
      <c r="AE299">
        <f t="shared" ca="1" si="121"/>
        <v>1417207.15</v>
      </c>
      <c r="AF299">
        <f t="shared" ca="1" si="122"/>
        <v>1885868.75</v>
      </c>
      <c r="AG299">
        <f t="shared" ca="1" si="123"/>
        <v>2755144.4</v>
      </c>
      <c r="AH299">
        <f t="shared" ca="1" si="124"/>
        <v>2856437.1999999997</v>
      </c>
      <c r="AI299">
        <f t="shared" ca="1" si="125"/>
        <v>3072324.6999999997</v>
      </c>
      <c r="AJ299">
        <f t="shared" ca="1" si="126"/>
        <v>3596285.8</v>
      </c>
      <c r="AK299">
        <f t="shared" ca="1" si="127"/>
        <v>3930274.4499999997</v>
      </c>
      <c r="AL299">
        <f t="shared" ca="1" si="128"/>
        <v>3805127.15</v>
      </c>
      <c r="AM299">
        <f t="shared" ca="1" si="129"/>
        <v>3381957.25</v>
      </c>
      <c r="AN299">
        <f t="shared" ca="1" si="130"/>
        <v>3705855.9499999997</v>
      </c>
      <c r="AO299">
        <f t="shared" ca="1" si="131"/>
        <v>3777228.5</v>
      </c>
      <c r="AP299">
        <f t="shared" ca="1" si="132"/>
        <v>516562.5</v>
      </c>
      <c r="AQ299">
        <f t="shared" ca="1" si="133"/>
        <v>0</v>
      </c>
      <c r="AR299">
        <f t="shared" ca="1" si="134"/>
        <v>0</v>
      </c>
      <c r="AS299">
        <f t="shared" ca="1" si="135"/>
        <v>0</v>
      </c>
      <c r="AT299">
        <f t="shared" ca="1" si="136"/>
        <v>0</v>
      </c>
      <c r="AU299">
        <f t="shared" ca="1" si="137"/>
        <v>0</v>
      </c>
      <c r="AV299">
        <f t="shared" ca="1" si="138"/>
        <v>0</v>
      </c>
      <c r="AW299">
        <f t="shared" ca="1" si="139"/>
        <v>36075300</v>
      </c>
      <c r="AX299">
        <f ca="1">('England+Wales COVID data'!$G$22*AC299/'England+Wales COVID data'!$D$22)</f>
        <v>13806.349999999999</v>
      </c>
      <c r="AY299">
        <f ca="1">('England+Wales COVID data'!$G$21*AD299/'England+Wales COVID data'!$D$21)</f>
        <v>13154.65</v>
      </c>
      <c r="AZ299">
        <f ca="1">('England+Wales COVID data'!$G$20*AE299/'England+Wales COVID data'!$D$20)</f>
        <v>12379.449999999999</v>
      </c>
      <c r="BA299">
        <f ca="1">('England+Wales COVID data'!$G$19*AF299/'England+Wales COVID data'!$D$19)</f>
        <v>8835.9500000000007</v>
      </c>
      <c r="BB299">
        <f ca="1">('England+Wales COVID data'!$G$18*AG299/'England+Wales COVID data'!$D$18)</f>
        <v>6117.0499999999993</v>
      </c>
      <c r="BC299">
        <f ca="1">('England+Wales COVID data'!$G$17*AH299/'England+Wales COVID data'!$D$17)</f>
        <v>3663.2</v>
      </c>
      <c r="BD299">
        <f ca="1">('England+Wales COVID data'!$G$16*AI299/'England+Wales COVID data'!$D$16)</f>
        <v>2598.2499999999995</v>
      </c>
      <c r="BE299">
        <f ca="1">('England+Wales COVID data'!$G$15*AJ299/'England+Wales COVID data'!$D$15)</f>
        <v>1789.8</v>
      </c>
      <c r="BF299">
        <f ca="1">('England+Wales COVID data'!$G$14*AK299/'England+Wales COVID data'!$D$14)</f>
        <v>1047.8499999999999</v>
      </c>
      <c r="BG299">
        <f ca="1">('England+Wales COVID data'!$G$13*AL299/'England+Wales COVID data'!$D$13)</f>
        <v>573.79999999999995</v>
      </c>
      <c r="BH299">
        <f ca="1">('England+Wales COVID data'!$G$12*AM299/'England+Wales COVID data'!$D$12)</f>
        <v>307.8</v>
      </c>
      <c r="BI299">
        <f ca="1">('England+Wales COVID data'!$G$11*AN299/'England+Wales COVID data'!$D$11)</f>
        <v>164.34999999999997</v>
      </c>
      <c r="BJ299">
        <f ca="1">('England+Wales COVID data'!$G$10*AO299/'England+Wales COVID data'!$D$10)</f>
        <v>104.5</v>
      </c>
      <c r="BK299">
        <f ca="1">('England+Wales COVID data'!$G$9*AP299/'England+Wales COVID data'!$D$9)</f>
        <v>7.4486819886869906</v>
      </c>
      <c r="BL299">
        <f ca="1">('England+Wales COVID data'!$G$8*AQ299/'England+Wales COVID data'!$D$8)</f>
        <v>0</v>
      </c>
      <c r="BM299">
        <f ca="1">('England+Wales COVID data'!$G$7*AR299/'England+Wales COVID data'!$D$7)</f>
        <v>0</v>
      </c>
      <c r="BN299">
        <f ca="1">('England+Wales COVID data'!$G$6*AS299/'England+Wales COVID data'!$D$6)</f>
        <v>0</v>
      </c>
      <c r="BO299">
        <f ca="1">('England+Wales COVID data'!$G$5*AT299/'England+Wales COVID data'!$D$5)</f>
        <v>0</v>
      </c>
      <c r="BP299">
        <f ca="1">('England+Wales COVID data'!$G$4*AU299/'England+Wales COVID data'!$D$4)</f>
        <v>0</v>
      </c>
      <c r="BQ299">
        <f ca="1">('England+Wales COVID data'!$G$3*AV299/'England+Wales COVID data'!$D$3)</f>
        <v>0</v>
      </c>
      <c r="BR299">
        <f t="shared" ca="1" si="140"/>
        <v>64550.448681988688</v>
      </c>
      <c r="BS299">
        <f>100*AB299/'England+Wales COVID data'!$D$23</f>
        <v>69.565147962366552</v>
      </c>
      <c r="BT299">
        <f ca="1">100*BR299/'England+Wales COVID data'!$G$23</f>
        <v>94.860170294481378</v>
      </c>
    </row>
    <row r="300" spans="4:72" x14ac:dyDescent="0.4">
      <c r="D300" s="7">
        <f t="shared" si="141"/>
        <v>44470</v>
      </c>
      <c r="E300" s="1">
        <v>297</v>
      </c>
      <c r="F300" s="1">
        <f t="shared" si="142"/>
        <v>150000</v>
      </c>
      <c r="G300">
        <f>SUM($F$3:F299)</f>
        <v>41274000</v>
      </c>
      <c r="H300">
        <f>MIN(G300,'England+Wales COVID data'!$D$22)</f>
        <v>528959</v>
      </c>
      <c r="I300">
        <f>MIN(G300-SUM(H300),'England+Wales COVID data'!$D$21)</f>
        <v>918437</v>
      </c>
      <c r="J300">
        <f>MIN($G300-SUM($H300:I300),'England+Wales COVID data'!$D$20)</f>
        <v>1491797</v>
      </c>
      <c r="K300">
        <f>MIN($G300-SUM($H300:J300),'England+Wales COVID data'!$D$19)</f>
        <v>1985125</v>
      </c>
      <c r="L300">
        <f>MIN($G300-SUM($H300:K300),'England+Wales COVID data'!$D$18)</f>
        <v>2900152</v>
      </c>
      <c r="M300">
        <f>MIN($G300-SUM($H300:L300),'England+Wales COVID data'!$D$17)</f>
        <v>3006776</v>
      </c>
      <c r="N300">
        <f>MIN($G300-SUM($H300:M300),'England+Wales COVID data'!$D$16)</f>
        <v>3234026</v>
      </c>
      <c r="O300">
        <f>MIN($G300-SUM($H300:N300),'England+Wales COVID data'!$D$15)</f>
        <v>3785564</v>
      </c>
      <c r="P300">
        <f>MIN($G300-SUM($H300:O300),'England+Wales COVID data'!$D$14)</f>
        <v>4137131</v>
      </c>
      <c r="Q300">
        <f>MIN($G300-SUM($H300:P300),'England+Wales COVID data'!$D$13)</f>
        <v>4005397</v>
      </c>
      <c r="R300">
        <f>MIN($G300-SUM($H300:Q300),'England+Wales COVID data'!$D$12)</f>
        <v>3559955</v>
      </c>
      <c r="S300">
        <f>MIN($G300-SUM($H300:R300),'England+Wales COVID data'!$D$11)</f>
        <v>3900901</v>
      </c>
      <c r="T300">
        <f>MIN($G300-SUM($H300:S300),'England+Wales COVID data'!$D$10)</f>
        <v>3976030</v>
      </c>
      <c r="U300">
        <f>MIN($G300-SUM($H300:T300),'England+Wales COVID data'!$D$9)</f>
        <v>3843750</v>
      </c>
      <c r="V300">
        <f>MIN($G300-SUM($H300:U300),'England+Wales COVID data'!$D$8)</f>
        <v>0</v>
      </c>
      <c r="W300">
        <f>MIN($G300-SUM($H300:V300),'England+Wales COVID data'!$D$7)</f>
        <v>0</v>
      </c>
      <c r="X300">
        <f>MIN($G300-SUM($H300:W300),'England+Wales COVID data'!$D$6)</f>
        <v>0</v>
      </c>
      <c r="Y300">
        <f>MIN($G300-SUM($H300:X300),'England+Wales COVID data'!$D$5)</f>
        <v>0</v>
      </c>
      <c r="Z300">
        <f>MIN($G300-SUM($H300:Y300),'England+Wales COVID data'!$D$4)</f>
        <v>0</v>
      </c>
      <c r="AA300">
        <f>MIN($G300-SUM($H300:Z300),'England+Wales COVID data'!$D$3)</f>
        <v>0</v>
      </c>
      <c r="AB300">
        <f t="shared" si="118"/>
        <v>41274000</v>
      </c>
      <c r="AC300">
        <f t="shared" ca="1" si="119"/>
        <v>502511.05</v>
      </c>
      <c r="AD300">
        <f t="shared" ca="1" si="120"/>
        <v>872515.14999999991</v>
      </c>
      <c r="AE300">
        <f t="shared" ca="1" si="121"/>
        <v>1417207.15</v>
      </c>
      <c r="AF300">
        <f t="shared" ca="1" si="122"/>
        <v>1885868.75</v>
      </c>
      <c r="AG300">
        <f t="shared" ca="1" si="123"/>
        <v>2755144.4</v>
      </c>
      <c r="AH300">
        <f t="shared" ca="1" si="124"/>
        <v>2856437.1999999997</v>
      </c>
      <c r="AI300">
        <f t="shared" ca="1" si="125"/>
        <v>3072324.6999999997</v>
      </c>
      <c r="AJ300">
        <f t="shared" ca="1" si="126"/>
        <v>3596285.8</v>
      </c>
      <c r="AK300">
        <f t="shared" ca="1" si="127"/>
        <v>3930274.4499999997</v>
      </c>
      <c r="AL300">
        <f t="shared" ca="1" si="128"/>
        <v>3805127.15</v>
      </c>
      <c r="AM300">
        <f t="shared" ca="1" si="129"/>
        <v>3381957.25</v>
      </c>
      <c r="AN300">
        <f t="shared" ca="1" si="130"/>
        <v>3705855.9499999997</v>
      </c>
      <c r="AO300">
        <f t="shared" ca="1" si="131"/>
        <v>3777228.5</v>
      </c>
      <c r="AP300">
        <f t="shared" ca="1" si="132"/>
        <v>659062.5</v>
      </c>
      <c r="AQ300">
        <f t="shared" ca="1" si="133"/>
        <v>0</v>
      </c>
      <c r="AR300">
        <f t="shared" ca="1" si="134"/>
        <v>0</v>
      </c>
      <c r="AS300">
        <f t="shared" ca="1" si="135"/>
        <v>0</v>
      </c>
      <c r="AT300">
        <f t="shared" ca="1" si="136"/>
        <v>0</v>
      </c>
      <c r="AU300">
        <f t="shared" ca="1" si="137"/>
        <v>0</v>
      </c>
      <c r="AV300">
        <f t="shared" ca="1" si="138"/>
        <v>0</v>
      </c>
      <c r="AW300">
        <f t="shared" ca="1" si="139"/>
        <v>36217800</v>
      </c>
      <c r="AX300">
        <f ca="1">('England+Wales COVID data'!$G$22*AC300/'England+Wales COVID data'!$D$22)</f>
        <v>13806.349999999999</v>
      </c>
      <c r="AY300">
        <f ca="1">('England+Wales COVID data'!$G$21*AD300/'England+Wales COVID data'!$D$21)</f>
        <v>13154.65</v>
      </c>
      <c r="AZ300">
        <f ca="1">('England+Wales COVID data'!$G$20*AE300/'England+Wales COVID data'!$D$20)</f>
        <v>12379.449999999999</v>
      </c>
      <c r="BA300">
        <f ca="1">('England+Wales COVID data'!$G$19*AF300/'England+Wales COVID data'!$D$19)</f>
        <v>8835.9500000000007</v>
      </c>
      <c r="BB300">
        <f ca="1">('England+Wales COVID data'!$G$18*AG300/'England+Wales COVID data'!$D$18)</f>
        <v>6117.0499999999993</v>
      </c>
      <c r="BC300">
        <f ca="1">('England+Wales COVID data'!$G$17*AH300/'England+Wales COVID data'!$D$17)</f>
        <v>3663.2</v>
      </c>
      <c r="BD300">
        <f ca="1">('England+Wales COVID data'!$G$16*AI300/'England+Wales COVID data'!$D$16)</f>
        <v>2598.2499999999995</v>
      </c>
      <c r="BE300">
        <f ca="1">('England+Wales COVID data'!$G$15*AJ300/'England+Wales COVID data'!$D$15)</f>
        <v>1789.8</v>
      </c>
      <c r="BF300">
        <f ca="1">('England+Wales COVID data'!$G$14*AK300/'England+Wales COVID data'!$D$14)</f>
        <v>1047.8499999999999</v>
      </c>
      <c r="BG300">
        <f ca="1">('England+Wales COVID data'!$G$13*AL300/'England+Wales COVID data'!$D$13)</f>
        <v>573.79999999999995</v>
      </c>
      <c r="BH300">
        <f ca="1">('England+Wales COVID data'!$G$12*AM300/'England+Wales COVID data'!$D$12)</f>
        <v>307.8</v>
      </c>
      <c r="BI300">
        <f ca="1">('England+Wales COVID data'!$G$11*AN300/'England+Wales COVID data'!$D$11)</f>
        <v>164.34999999999997</v>
      </c>
      <c r="BJ300">
        <f ca="1">('England+Wales COVID data'!$G$10*AO300/'England+Wales COVID data'!$D$10)</f>
        <v>104.5</v>
      </c>
      <c r="BK300">
        <f ca="1">('England+Wales COVID data'!$G$9*AP300/'England+Wales COVID data'!$D$9)</f>
        <v>9.5034908131523679</v>
      </c>
      <c r="BL300">
        <f ca="1">('England+Wales COVID data'!$G$8*AQ300/'England+Wales COVID data'!$D$8)</f>
        <v>0</v>
      </c>
      <c r="BM300">
        <f ca="1">('England+Wales COVID data'!$G$7*AR300/'England+Wales COVID data'!$D$7)</f>
        <v>0</v>
      </c>
      <c r="BN300">
        <f ca="1">('England+Wales COVID data'!$G$6*AS300/'England+Wales COVID data'!$D$6)</f>
        <v>0</v>
      </c>
      <c r="BO300">
        <f ca="1">('England+Wales COVID data'!$G$5*AT300/'England+Wales COVID data'!$D$5)</f>
        <v>0</v>
      </c>
      <c r="BP300">
        <f ca="1">('England+Wales COVID data'!$G$4*AU300/'England+Wales COVID data'!$D$4)</f>
        <v>0</v>
      </c>
      <c r="BQ300">
        <f ca="1">('England+Wales COVID data'!$G$3*AV300/'England+Wales COVID data'!$D$3)</f>
        <v>0</v>
      </c>
      <c r="BR300">
        <f t="shared" ca="1" si="140"/>
        <v>64552.503490813149</v>
      </c>
      <c r="BS300">
        <f>100*AB300/'England+Wales COVID data'!$D$23</f>
        <v>69.8188871947942</v>
      </c>
      <c r="BT300">
        <f ca="1">100*BR300/'England+Wales COVID data'!$G$23</f>
        <v>94.863189940649463</v>
      </c>
    </row>
    <row r="301" spans="4:72" x14ac:dyDescent="0.4">
      <c r="D301" s="7">
        <f t="shared" si="141"/>
        <v>44471</v>
      </c>
      <c r="E301" s="1">
        <v>298</v>
      </c>
      <c r="F301" s="1">
        <f t="shared" si="142"/>
        <v>150000</v>
      </c>
      <c r="G301">
        <f>SUM($F$3:F300)</f>
        <v>41424000</v>
      </c>
      <c r="H301">
        <f>MIN(G301,'England+Wales COVID data'!$D$22)</f>
        <v>528959</v>
      </c>
      <c r="I301">
        <f>MIN(G301-SUM(H301),'England+Wales COVID data'!$D$21)</f>
        <v>918437</v>
      </c>
      <c r="J301">
        <f>MIN($G301-SUM($H301:I301),'England+Wales COVID data'!$D$20)</f>
        <v>1491797</v>
      </c>
      <c r="K301">
        <f>MIN($G301-SUM($H301:J301),'England+Wales COVID data'!$D$19)</f>
        <v>1985125</v>
      </c>
      <c r="L301">
        <f>MIN($G301-SUM($H301:K301),'England+Wales COVID data'!$D$18)</f>
        <v>2900152</v>
      </c>
      <c r="M301">
        <f>MIN($G301-SUM($H301:L301),'England+Wales COVID data'!$D$17)</f>
        <v>3006776</v>
      </c>
      <c r="N301">
        <f>MIN($G301-SUM($H301:M301),'England+Wales COVID data'!$D$16)</f>
        <v>3234026</v>
      </c>
      <c r="O301">
        <f>MIN($G301-SUM($H301:N301),'England+Wales COVID data'!$D$15)</f>
        <v>3785564</v>
      </c>
      <c r="P301">
        <f>MIN($G301-SUM($H301:O301),'England+Wales COVID data'!$D$14)</f>
        <v>4137131</v>
      </c>
      <c r="Q301">
        <f>MIN($G301-SUM($H301:P301),'England+Wales COVID data'!$D$13)</f>
        <v>4005397</v>
      </c>
      <c r="R301">
        <f>MIN($G301-SUM($H301:Q301),'England+Wales COVID data'!$D$12)</f>
        <v>3559955</v>
      </c>
      <c r="S301">
        <f>MIN($G301-SUM($H301:R301),'England+Wales COVID data'!$D$11)</f>
        <v>3900901</v>
      </c>
      <c r="T301">
        <f>MIN($G301-SUM($H301:S301),'England+Wales COVID data'!$D$10)</f>
        <v>3976030</v>
      </c>
      <c r="U301">
        <f>MIN($G301-SUM($H301:T301),'England+Wales COVID data'!$D$9)</f>
        <v>3993750</v>
      </c>
      <c r="V301">
        <f>MIN($G301-SUM($H301:U301),'England+Wales COVID data'!$D$8)</f>
        <v>0</v>
      </c>
      <c r="W301">
        <f>MIN($G301-SUM($H301:V301),'England+Wales COVID data'!$D$7)</f>
        <v>0</v>
      </c>
      <c r="X301">
        <f>MIN($G301-SUM($H301:W301),'England+Wales COVID data'!$D$6)</f>
        <v>0</v>
      </c>
      <c r="Y301">
        <f>MIN($G301-SUM($H301:X301),'England+Wales COVID data'!$D$5)</f>
        <v>0</v>
      </c>
      <c r="Z301">
        <f>MIN($G301-SUM($H301:Y301),'England+Wales COVID data'!$D$4)</f>
        <v>0</v>
      </c>
      <c r="AA301">
        <f>MIN($G301-SUM($H301:Z301),'England+Wales COVID data'!$D$3)</f>
        <v>0</v>
      </c>
      <c r="AB301">
        <f t="shared" si="118"/>
        <v>41424000</v>
      </c>
      <c r="AC301">
        <f t="shared" ca="1" si="119"/>
        <v>502511.05</v>
      </c>
      <c r="AD301">
        <f t="shared" ca="1" si="120"/>
        <v>872515.14999999991</v>
      </c>
      <c r="AE301">
        <f t="shared" ca="1" si="121"/>
        <v>1417207.15</v>
      </c>
      <c r="AF301">
        <f t="shared" ca="1" si="122"/>
        <v>1885868.75</v>
      </c>
      <c r="AG301">
        <f t="shared" ca="1" si="123"/>
        <v>2755144.4</v>
      </c>
      <c r="AH301">
        <f t="shared" ca="1" si="124"/>
        <v>2856437.1999999997</v>
      </c>
      <c r="AI301">
        <f t="shared" ca="1" si="125"/>
        <v>3072324.6999999997</v>
      </c>
      <c r="AJ301">
        <f t="shared" ca="1" si="126"/>
        <v>3596285.8</v>
      </c>
      <c r="AK301">
        <f t="shared" ca="1" si="127"/>
        <v>3930274.4499999997</v>
      </c>
      <c r="AL301">
        <f t="shared" ca="1" si="128"/>
        <v>3805127.15</v>
      </c>
      <c r="AM301">
        <f t="shared" ca="1" si="129"/>
        <v>3381957.25</v>
      </c>
      <c r="AN301">
        <f t="shared" ca="1" si="130"/>
        <v>3705855.9499999997</v>
      </c>
      <c r="AO301">
        <f t="shared" ca="1" si="131"/>
        <v>3777228.5</v>
      </c>
      <c r="AP301">
        <f t="shared" ca="1" si="132"/>
        <v>801562.5</v>
      </c>
      <c r="AQ301">
        <f t="shared" ca="1" si="133"/>
        <v>0</v>
      </c>
      <c r="AR301">
        <f t="shared" ca="1" si="134"/>
        <v>0</v>
      </c>
      <c r="AS301">
        <f t="shared" ca="1" si="135"/>
        <v>0</v>
      </c>
      <c r="AT301">
        <f t="shared" ca="1" si="136"/>
        <v>0</v>
      </c>
      <c r="AU301">
        <f t="shared" ca="1" si="137"/>
        <v>0</v>
      </c>
      <c r="AV301">
        <f t="shared" ca="1" si="138"/>
        <v>0</v>
      </c>
      <c r="AW301">
        <f t="shared" ca="1" si="139"/>
        <v>36360300</v>
      </c>
      <c r="AX301">
        <f ca="1">('England+Wales COVID data'!$G$22*AC301/'England+Wales COVID data'!$D$22)</f>
        <v>13806.349999999999</v>
      </c>
      <c r="AY301">
        <f ca="1">('England+Wales COVID data'!$G$21*AD301/'England+Wales COVID data'!$D$21)</f>
        <v>13154.65</v>
      </c>
      <c r="AZ301">
        <f ca="1">('England+Wales COVID data'!$G$20*AE301/'England+Wales COVID data'!$D$20)</f>
        <v>12379.449999999999</v>
      </c>
      <c r="BA301">
        <f ca="1">('England+Wales COVID data'!$G$19*AF301/'England+Wales COVID data'!$D$19)</f>
        <v>8835.9500000000007</v>
      </c>
      <c r="BB301">
        <f ca="1">('England+Wales COVID data'!$G$18*AG301/'England+Wales COVID data'!$D$18)</f>
        <v>6117.0499999999993</v>
      </c>
      <c r="BC301">
        <f ca="1">('England+Wales COVID data'!$G$17*AH301/'England+Wales COVID data'!$D$17)</f>
        <v>3663.2</v>
      </c>
      <c r="BD301">
        <f ca="1">('England+Wales COVID data'!$G$16*AI301/'England+Wales COVID data'!$D$16)</f>
        <v>2598.2499999999995</v>
      </c>
      <c r="BE301">
        <f ca="1">('England+Wales COVID data'!$G$15*AJ301/'England+Wales COVID data'!$D$15)</f>
        <v>1789.8</v>
      </c>
      <c r="BF301">
        <f ca="1">('England+Wales COVID data'!$G$14*AK301/'England+Wales COVID data'!$D$14)</f>
        <v>1047.8499999999999</v>
      </c>
      <c r="BG301">
        <f ca="1">('England+Wales COVID data'!$G$13*AL301/'England+Wales COVID data'!$D$13)</f>
        <v>573.79999999999995</v>
      </c>
      <c r="BH301">
        <f ca="1">('England+Wales COVID data'!$G$12*AM301/'England+Wales COVID data'!$D$12)</f>
        <v>307.8</v>
      </c>
      <c r="BI301">
        <f ca="1">('England+Wales COVID data'!$G$11*AN301/'England+Wales COVID data'!$D$11)</f>
        <v>164.34999999999997</v>
      </c>
      <c r="BJ301">
        <f ca="1">('England+Wales COVID data'!$G$10*AO301/'England+Wales COVID data'!$D$10)</f>
        <v>104.5</v>
      </c>
      <c r="BK301">
        <f ca="1">('England+Wales COVID data'!$G$9*AP301/'England+Wales COVID data'!$D$9)</f>
        <v>11.558299637617745</v>
      </c>
      <c r="BL301">
        <f ca="1">('England+Wales COVID data'!$G$8*AQ301/'England+Wales COVID data'!$D$8)</f>
        <v>0</v>
      </c>
      <c r="BM301">
        <f ca="1">('England+Wales COVID data'!$G$7*AR301/'England+Wales COVID data'!$D$7)</f>
        <v>0</v>
      </c>
      <c r="BN301">
        <f ca="1">('England+Wales COVID data'!$G$6*AS301/'England+Wales COVID data'!$D$6)</f>
        <v>0</v>
      </c>
      <c r="BO301">
        <f ca="1">('England+Wales COVID data'!$G$5*AT301/'England+Wales COVID data'!$D$5)</f>
        <v>0</v>
      </c>
      <c r="BP301">
        <f ca="1">('England+Wales COVID data'!$G$4*AU301/'England+Wales COVID data'!$D$4)</f>
        <v>0</v>
      </c>
      <c r="BQ301">
        <f ca="1">('England+Wales COVID data'!$G$3*AV301/'England+Wales COVID data'!$D$3)</f>
        <v>0</v>
      </c>
      <c r="BR301">
        <f t="shared" ca="1" si="140"/>
        <v>64554.558299637618</v>
      </c>
      <c r="BS301">
        <f>100*AB301/'England+Wales COVID data'!$D$23</f>
        <v>70.072626427221863</v>
      </c>
      <c r="BT301">
        <f ca="1">100*BR301/'England+Wales COVID data'!$G$23</f>
        <v>94.866209586817561</v>
      </c>
    </row>
    <row r="302" spans="4:72" x14ac:dyDescent="0.4">
      <c r="D302" s="7">
        <f t="shared" si="141"/>
        <v>44472</v>
      </c>
      <c r="E302" s="1">
        <v>299</v>
      </c>
      <c r="F302" s="1">
        <f t="shared" si="142"/>
        <v>150000</v>
      </c>
      <c r="G302">
        <f>SUM($F$3:F301)</f>
        <v>41574000</v>
      </c>
      <c r="H302">
        <f>MIN(G302,'England+Wales COVID data'!$D$22)</f>
        <v>528959</v>
      </c>
      <c r="I302">
        <f>MIN(G302-SUM(H302),'England+Wales COVID data'!$D$21)</f>
        <v>918437</v>
      </c>
      <c r="J302">
        <f>MIN($G302-SUM($H302:I302),'England+Wales COVID data'!$D$20)</f>
        <v>1491797</v>
      </c>
      <c r="K302">
        <f>MIN($G302-SUM($H302:J302),'England+Wales COVID data'!$D$19)</f>
        <v>1985125</v>
      </c>
      <c r="L302">
        <f>MIN($G302-SUM($H302:K302),'England+Wales COVID data'!$D$18)</f>
        <v>2900152</v>
      </c>
      <c r="M302">
        <f>MIN($G302-SUM($H302:L302),'England+Wales COVID data'!$D$17)</f>
        <v>3006776</v>
      </c>
      <c r="N302">
        <f>MIN($G302-SUM($H302:M302),'England+Wales COVID data'!$D$16)</f>
        <v>3234026</v>
      </c>
      <c r="O302">
        <f>MIN($G302-SUM($H302:N302),'England+Wales COVID data'!$D$15)</f>
        <v>3785564</v>
      </c>
      <c r="P302">
        <f>MIN($G302-SUM($H302:O302),'England+Wales COVID data'!$D$14)</f>
        <v>4137131</v>
      </c>
      <c r="Q302">
        <f>MIN($G302-SUM($H302:P302),'England+Wales COVID data'!$D$13)</f>
        <v>4005397</v>
      </c>
      <c r="R302">
        <f>MIN($G302-SUM($H302:Q302),'England+Wales COVID data'!$D$12)</f>
        <v>3559955</v>
      </c>
      <c r="S302">
        <f>MIN($G302-SUM($H302:R302),'England+Wales COVID data'!$D$11)</f>
        <v>3900901</v>
      </c>
      <c r="T302">
        <f>MIN($G302-SUM($H302:S302),'England+Wales COVID data'!$D$10)</f>
        <v>3976030</v>
      </c>
      <c r="U302">
        <f>MIN($G302-SUM($H302:T302),'England+Wales COVID data'!$D$9)</f>
        <v>4022272</v>
      </c>
      <c r="V302">
        <f>MIN($G302-SUM($H302:U302),'England+Wales COVID data'!$D$8)</f>
        <v>121478</v>
      </c>
      <c r="W302">
        <f>MIN($G302-SUM($H302:V302),'England+Wales COVID data'!$D$7)</f>
        <v>0</v>
      </c>
      <c r="X302">
        <f>MIN($G302-SUM($H302:W302),'England+Wales COVID data'!$D$6)</f>
        <v>0</v>
      </c>
      <c r="Y302">
        <f>MIN($G302-SUM($H302:X302),'England+Wales COVID data'!$D$5)</f>
        <v>0</v>
      </c>
      <c r="Z302">
        <f>MIN($G302-SUM($H302:Y302),'England+Wales COVID data'!$D$4)</f>
        <v>0</v>
      </c>
      <c r="AA302">
        <f>MIN($G302-SUM($H302:Z302),'England+Wales COVID data'!$D$3)</f>
        <v>0</v>
      </c>
      <c r="AB302">
        <f t="shared" si="118"/>
        <v>41574000</v>
      </c>
      <c r="AC302">
        <f t="shared" ca="1" si="119"/>
        <v>502511.05</v>
      </c>
      <c r="AD302">
        <f t="shared" ca="1" si="120"/>
        <v>872515.14999999991</v>
      </c>
      <c r="AE302">
        <f t="shared" ca="1" si="121"/>
        <v>1417207.15</v>
      </c>
      <c r="AF302">
        <f t="shared" ca="1" si="122"/>
        <v>1885868.75</v>
      </c>
      <c r="AG302">
        <f t="shared" ca="1" si="123"/>
        <v>2755144.4</v>
      </c>
      <c r="AH302">
        <f t="shared" ca="1" si="124"/>
        <v>2856437.1999999997</v>
      </c>
      <c r="AI302">
        <f t="shared" ca="1" si="125"/>
        <v>3072324.6999999997</v>
      </c>
      <c r="AJ302">
        <f t="shared" ca="1" si="126"/>
        <v>3596285.8</v>
      </c>
      <c r="AK302">
        <f t="shared" ca="1" si="127"/>
        <v>3930274.4499999997</v>
      </c>
      <c r="AL302">
        <f t="shared" ca="1" si="128"/>
        <v>3805127.15</v>
      </c>
      <c r="AM302">
        <f t="shared" ca="1" si="129"/>
        <v>3381957.25</v>
      </c>
      <c r="AN302">
        <f t="shared" ca="1" si="130"/>
        <v>3705855.9499999997</v>
      </c>
      <c r="AO302">
        <f t="shared" ca="1" si="131"/>
        <v>3777228.5</v>
      </c>
      <c r="AP302">
        <f t="shared" ca="1" si="132"/>
        <v>944062.5</v>
      </c>
      <c r="AQ302">
        <f t="shared" ca="1" si="133"/>
        <v>0</v>
      </c>
      <c r="AR302">
        <f t="shared" ca="1" si="134"/>
        <v>0</v>
      </c>
      <c r="AS302">
        <f t="shared" ca="1" si="135"/>
        <v>0</v>
      </c>
      <c r="AT302">
        <f t="shared" ca="1" si="136"/>
        <v>0</v>
      </c>
      <c r="AU302">
        <f t="shared" ca="1" si="137"/>
        <v>0</v>
      </c>
      <c r="AV302">
        <f t="shared" ca="1" si="138"/>
        <v>0</v>
      </c>
      <c r="AW302">
        <f t="shared" ca="1" si="139"/>
        <v>36502800</v>
      </c>
      <c r="AX302">
        <f ca="1">('England+Wales COVID data'!$G$22*AC302/'England+Wales COVID data'!$D$22)</f>
        <v>13806.349999999999</v>
      </c>
      <c r="AY302">
        <f ca="1">('England+Wales COVID data'!$G$21*AD302/'England+Wales COVID data'!$D$21)</f>
        <v>13154.65</v>
      </c>
      <c r="AZ302">
        <f ca="1">('England+Wales COVID data'!$G$20*AE302/'England+Wales COVID data'!$D$20)</f>
        <v>12379.449999999999</v>
      </c>
      <c r="BA302">
        <f ca="1">('England+Wales COVID data'!$G$19*AF302/'England+Wales COVID data'!$D$19)</f>
        <v>8835.9500000000007</v>
      </c>
      <c r="BB302">
        <f ca="1">('England+Wales COVID data'!$G$18*AG302/'England+Wales COVID data'!$D$18)</f>
        <v>6117.0499999999993</v>
      </c>
      <c r="BC302">
        <f ca="1">('England+Wales COVID data'!$G$17*AH302/'England+Wales COVID data'!$D$17)</f>
        <v>3663.2</v>
      </c>
      <c r="BD302">
        <f ca="1">('England+Wales COVID data'!$G$16*AI302/'England+Wales COVID data'!$D$16)</f>
        <v>2598.2499999999995</v>
      </c>
      <c r="BE302">
        <f ca="1">('England+Wales COVID data'!$G$15*AJ302/'England+Wales COVID data'!$D$15)</f>
        <v>1789.8</v>
      </c>
      <c r="BF302">
        <f ca="1">('England+Wales COVID data'!$G$14*AK302/'England+Wales COVID data'!$D$14)</f>
        <v>1047.8499999999999</v>
      </c>
      <c r="BG302">
        <f ca="1">('England+Wales COVID data'!$G$13*AL302/'England+Wales COVID data'!$D$13)</f>
        <v>573.79999999999995</v>
      </c>
      <c r="BH302">
        <f ca="1">('England+Wales COVID data'!$G$12*AM302/'England+Wales COVID data'!$D$12)</f>
        <v>307.8</v>
      </c>
      <c r="BI302">
        <f ca="1">('England+Wales COVID data'!$G$11*AN302/'England+Wales COVID data'!$D$11)</f>
        <v>164.34999999999997</v>
      </c>
      <c r="BJ302">
        <f ca="1">('England+Wales COVID data'!$G$10*AO302/'England+Wales COVID data'!$D$10)</f>
        <v>104.5</v>
      </c>
      <c r="BK302">
        <f ca="1">('England+Wales COVID data'!$G$9*AP302/'England+Wales COVID data'!$D$9)</f>
        <v>13.613108462083121</v>
      </c>
      <c r="BL302">
        <f ca="1">('England+Wales COVID data'!$G$8*AQ302/'England+Wales COVID data'!$D$8)</f>
        <v>0</v>
      </c>
      <c r="BM302">
        <f ca="1">('England+Wales COVID data'!$G$7*AR302/'England+Wales COVID data'!$D$7)</f>
        <v>0</v>
      </c>
      <c r="BN302">
        <f ca="1">('England+Wales COVID data'!$G$6*AS302/'England+Wales COVID data'!$D$6)</f>
        <v>0</v>
      </c>
      <c r="BO302">
        <f ca="1">('England+Wales COVID data'!$G$5*AT302/'England+Wales COVID data'!$D$5)</f>
        <v>0</v>
      </c>
      <c r="BP302">
        <f ca="1">('England+Wales COVID data'!$G$4*AU302/'England+Wales COVID data'!$D$4)</f>
        <v>0</v>
      </c>
      <c r="BQ302">
        <f ca="1">('England+Wales COVID data'!$G$3*AV302/'England+Wales COVID data'!$D$3)</f>
        <v>0</v>
      </c>
      <c r="BR302">
        <f t="shared" ca="1" si="140"/>
        <v>64556.613108462087</v>
      </c>
      <c r="BS302">
        <f>100*AB302/'England+Wales COVID data'!$D$23</f>
        <v>70.326365659649525</v>
      </c>
      <c r="BT302">
        <f ca="1">100*BR302/'England+Wales COVID data'!$G$23</f>
        <v>94.86922923298566</v>
      </c>
    </row>
    <row r="303" spans="4:72" x14ac:dyDescent="0.4">
      <c r="D303" s="7">
        <f t="shared" si="141"/>
        <v>44473</v>
      </c>
      <c r="E303" s="1">
        <v>300</v>
      </c>
      <c r="F303" s="1">
        <f t="shared" si="142"/>
        <v>150000</v>
      </c>
      <c r="G303">
        <f>SUM($F$3:F302)</f>
        <v>41724000</v>
      </c>
      <c r="H303">
        <f>MIN(G303,'England+Wales COVID data'!$D$22)</f>
        <v>528959</v>
      </c>
      <c r="I303">
        <f>MIN(G303-SUM(H303),'England+Wales COVID data'!$D$21)</f>
        <v>918437</v>
      </c>
      <c r="J303">
        <f>MIN($G303-SUM($H303:I303),'England+Wales COVID data'!$D$20)</f>
        <v>1491797</v>
      </c>
      <c r="K303">
        <f>MIN($G303-SUM($H303:J303),'England+Wales COVID data'!$D$19)</f>
        <v>1985125</v>
      </c>
      <c r="L303">
        <f>MIN($G303-SUM($H303:K303),'England+Wales COVID data'!$D$18)</f>
        <v>2900152</v>
      </c>
      <c r="M303">
        <f>MIN($G303-SUM($H303:L303),'England+Wales COVID data'!$D$17)</f>
        <v>3006776</v>
      </c>
      <c r="N303">
        <f>MIN($G303-SUM($H303:M303),'England+Wales COVID data'!$D$16)</f>
        <v>3234026</v>
      </c>
      <c r="O303">
        <f>MIN($G303-SUM($H303:N303),'England+Wales COVID data'!$D$15)</f>
        <v>3785564</v>
      </c>
      <c r="P303">
        <f>MIN($G303-SUM($H303:O303),'England+Wales COVID data'!$D$14)</f>
        <v>4137131</v>
      </c>
      <c r="Q303">
        <f>MIN($G303-SUM($H303:P303),'England+Wales COVID data'!$D$13)</f>
        <v>4005397</v>
      </c>
      <c r="R303">
        <f>MIN($G303-SUM($H303:Q303),'England+Wales COVID data'!$D$12)</f>
        <v>3559955</v>
      </c>
      <c r="S303">
        <f>MIN($G303-SUM($H303:R303),'England+Wales COVID data'!$D$11)</f>
        <v>3900901</v>
      </c>
      <c r="T303">
        <f>MIN($G303-SUM($H303:S303),'England+Wales COVID data'!$D$10)</f>
        <v>3976030</v>
      </c>
      <c r="U303">
        <f>MIN($G303-SUM($H303:T303),'England+Wales COVID data'!$D$9)</f>
        <v>4022272</v>
      </c>
      <c r="V303">
        <f>MIN($G303-SUM($H303:U303),'England+Wales COVID data'!$D$8)</f>
        <v>271478</v>
      </c>
      <c r="W303">
        <f>MIN($G303-SUM($H303:V303),'England+Wales COVID data'!$D$7)</f>
        <v>0</v>
      </c>
      <c r="X303">
        <f>MIN($G303-SUM($H303:W303),'England+Wales COVID data'!$D$6)</f>
        <v>0</v>
      </c>
      <c r="Y303">
        <f>MIN($G303-SUM($H303:X303),'England+Wales COVID data'!$D$5)</f>
        <v>0</v>
      </c>
      <c r="Z303">
        <f>MIN($G303-SUM($H303:Y303),'England+Wales COVID data'!$D$4)</f>
        <v>0</v>
      </c>
      <c r="AA303">
        <f>MIN($G303-SUM($H303:Z303),'England+Wales COVID data'!$D$3)</f>
        <v>0</v>
      </c>
      <c r="AB303">
        <f t="shared" si="118"/>
        <v>41724000</v>
      </c>
      <c r="AC303">
        <f t="shared" ca="1" si="119"/>
        <v>502511.05</v>
      </c>
      <c r="AD303">
        <f t="shared" ca="1" si="120"/>
        <v>872515.14999999991</v>
      </c>
      <c r="AE303">
        <f t="shared" ca="1" si="121"/>
        <v>1417207.15</v>
      </c>
      <c r="AF303">
        <f t="shared" ca="1" si="122"/>
        <v>1885868.75</v>
      </c>
      <c r="AG303">
        <f t="shared" ca="1" si="123"/>
        <v>2755144.4</v>
      </c>
      <c r="AH303">
        <f t="shared" ca="1" si="124"/>
        <v>2856437.1999999997</v>
      </c>
      <c r="AI303">
        <f t="shared" ca="1" si="125"/>
        <v>3072324.6999999997</v>
      </c>
      <c r="AJ303">
        <f t="shared" ca="1" si="126"/>
        <v>3596285.8</v>
      </c>
      <c r="AK303">
        <f t="shared" ca="1" si="127"/>
        <v>3930274.4499999997</v>
      </c>
      <c r="AL303">
        <f t="shared" ca="1" si="128"/>
        <v>3805127.15</v>
      </c>
      <c r="AM303">
        <f t="shared" ca="1" si="129"/>
        <v>3381957.25</v>
      </c>
      <c r="AN303">
        <f t="shared" ca="1" si="130"/>
        <v>3705855.9499999997</v>
      </c>
      <c r="AO303">
        <f t="shared" ca="1" si="131"/>
        <v>3777228.5</v>
      </c>
      <c r="AP303">
        <f t="shared" ca="1" si="132"/>
        <v>1086562.5</v>
      </c>
      <c r="AQ303">
        <f t="shared" ca="1" si="133"/>
        <v>0</v>
      </c>
      <c r="AR303">
        <f t="shared" ca="1" si="134"/>
        <v>0</v>
      </c>
      <c r="AS303">
        <f t="shared" ca="1" si="135"/>
        <v>0</v>
      </c>
      <c r="AT303">
        <f t="shared" ca="1" si="136"/>
        <v>0</v>
      </c>
      <c r="AU303">
        <f t="shared" ca="1" si="137"/>
        <v>0</v>
      </c>
      <c r="AV303">
        <f t="shared" ca="1" si="138"/>
        <v>0</v>
      </c>
      <c r="AW303">
        <f t="shared" ca="1" si="139"/>
        <v>36645300</v>
      </c>
      <c r="AX303">
        <f ca="1">('England+Wales COVID data'!$G$22*AC303/'England+Wales COVID data'!$D$22)</f>
        <v>13806.349999999999</v>
      </c>
      <c r="AY303">
        <f ca="1">('England+Wales COVID data'!$G$21*AD303/'England+Wales COVID data'!$D$21)</f>
        <v>13154.65</v>
      </c>
      <c r="AZ303">
        <f ca="1">('England+Wales COVID data'!$G$20*AE303/'England+Wales COVID data'!$D$20)</f>
        <v>12379.449999999999</v>
      </c>
      <c r="BA303">
        <f ca="1">('England+Wales COVID data'!$G$19*AF303/'England+Wales COVID data'!$D$19)</f>
        <v>8835.9500000000007</v>
      </c>
      <c r="BB303">
        <f ca="1">('England+Wales COVID data'!$G$18*AG303/'England+Wales COVID data'!$D$18)</f>
        <v>6117.0499999999993</v>
      </c>
      <c r="BC303">
        <f ca="1">('England+Wales COVID data'!$G$17*AH303/'England+Wales COVID data'!$D$17)</f>
        <v>3663.2</v>
      </c>
      <c r="BD303">
        <f ca="1">('England+Wales COVID data'!$G$16*AI303/'England+Wales COVID data'!$D$16)</f>
        <v>2598.2499999999995</v>
      </c>
      <c r="BE303">
        <f ca="1">('England+Wales COVID data'!$G$15*AJ303/'England+Wales COVID data'!$D$15)</f>
        <v>1789.8</v>
      </c>
      <c r="BF303">
        <f ca="1">('England+Wales COVID data'!$G$14*AK303/'England+Wales COVID data'!$D$14)</f>
        <v>1047.8499999999999</v>
      </c>
      <c r="BG303">
        <f ca="1">('England+Wales COVID data'!$G$13*AL303/'England+Wales COVID data'!$D$13)</f>
        <v>573.79999999999995</v>
      </c>
      <c r="BH303">
        <f ca="1">('England+Wales COVID data'!$G$12*AM303/'England+Wales COVID data'!$D$12)</f>
        <v>307.8</v>
      </c>
      <c r="BI303">
        <f ca="1">('England+Wales COVID data'!$G$11*AN303/'England+Wales COVID data'!$D$11)</f>
        <v>164.34999999999997</v>
      </c>
      <c r="BJ303">
        <f ca="1">('England+Wales COVID data'!$G$10*AO303/'England+Wales COVID data'!$D$10)</f>
        <v>104.5</v>
      </c>
      <c r="BK303">
        <f ca="1">('England+Wales COVID data'!$G$9*AP303/'England+Wales COVID data'!$D$9)</f>
        <v>15.667917286548498</v>
      </c>
      <c r="BL303">
        <f ca="1">('England+Wales COVID data'!$G$8*AQ303/'England+Wales COVID data'!$D$8)</f>
        <v>0</v>
      </c>
      <c r="BM303">
        <f ca="1">('England+Wales COVID data'!$G$7*AR303/'England+Wales COVID data'!$D$7)</f>
        <v>0</v>
      </c>
      <c r="BN303">
        <f ca="1">('England+Wales COVID data'!$G$6*AS303/'England+Wales COVID data'!$D$6)</f>
        <v>0</v>
      </c>
      <c r="BO303">
        <f ca="1">('England+Wales COVID data'!$G$5*AT303/'England+Wales COVID data'!$D$5)</f>
        <v>0</v>
      </c>
      <c r="BP303">
        <f ca="1">('England+Wales COVID data'!$G$4*AU303/'England+Wales COVID data'!$D$4)</f>
        <v>0</v>
      </c>
      <c r="BQ303">
        <f ca="1">('England+Wales COVID data'!$G$3*AV303/'England+Wales COVID data'!$D$3)</f>
        <v>0</v>
      </c>
      <c r="BR303">
        <f t="shared" ca="1" si="140"/>
        <v>64558.667917286548</v>
      </c>
      <c r="BS303">
        <f>100*AB303/'England+Wales COVID data'!$D$23</f>
        <v>70.580104892077173</v>
      </c>
      <c r="BT303">
        <f ca="1">100*BR303/'England+Wales COVID data'!$G$23</f>
        <v>94.872248879153759</v>
      </c>
    </row>
    <row r="304" spans="4:72" x14ac:dyDescent="0.4">
      <c r="D304" s="7">
        <f t="shared" si="141"/>
        <v>44474</v>
      </c>
      <c r="E304" s="1">
        <v>301</v>
      </c>
      <c r="F304" s="1">
        <f t="shared" si="142"/>
        <v>150000</v>
      </c>
      <c r="G304">
        <f>SUM($F$3:F303)</f>
        <v>41874000</v>
      </c>
      <c r="H304">
        <f>MIN(G304,'England+Wales COVID data'!$D$22)</f>
        <v>528959</v>
      </c>
      <c r="I304">
        <f>MIN(G304-SUM(H304),'England+Wales COVID data'!$D$21)</f>
        <v>918437</v>
      </c>
      <c r="J304">
        <f>MIN($G304-SUM($H304:I304),'England+Wales COVID data'!$D$20)</f>
        <v>1491797</v>
      </c>
      <c r="K304">
        <f>MIN($G304-SUM($H304:J304),'England+Wales COVID data'!$D$19)</f>
        <v>1985125</v>
      </c>
      <c r="L304">
        <f>MIN($G304-SUM($H304:K304),'England+Wales COVID data'!$D$18)</f>
        <v>2900152</v>
      </c>
      <c r="M304">
        <f>MIN($G304-SUM($H304:L304),'England+Wales COVID data'!$D$17)</f>
        <v>3006776</v>
      </c>
      <c r="N304">
        <f>MIN($G304-SUM($H304:M304),'England+Wales COVID data'!$D$16)</f>
        <v>3234026</v>
      </c>
      <c r="O304">
        <f>MIN($G304-SUM($H304:N304),'England+Wales COVID data'!$D$15)</f>
        <v>3785564</v>
      </c>
      <c r="P304">
        <f>MIN($G304-SUM($H304:O304),'England+Wales COVID data'!$D$14)</f>
        <v>4137131</v>
      </c>
      <c r="Q304">
        <f>MIN($G304-SUM($H304:P304),'England+Wales COVID data'!$D$13)</f>
        <v>4005397</v>
      </c>
      <c r="R304">
        <f>MIN($G304-SUM($H304:Q304),'England+Wales COVID data'!$D$12)</f>
        <v>3559955</v>
      </c>
      <c r="S304">
        <f>MIN($G304-SUM($H304:R304),'England+Wales COVID data'!$D$11)</f>
        <v>3900901</v>
      </c>
      <c r="T304">
        <f>MIN($G304-SUM($H304:S304),'England+Wales COVID data'!$D$10)</f>
        <v>3976030</v>
      </c>
      <c r="U304">
        <f>MIN($G304-SUM($H304:T304),'England+Wales COVID data'!$D$9)</f>
        <v>4022272</v>
      </c>
      <c r="V304">
        <f>MIN($G304-SUM($H304:U304),'England+Wales COVID data'!$D$8)</f>
        <v>421478</v>
      </c>
      <c r="W304">
        <f>MIN($G304-SUM($H304:V304),'England+Wales COVID data'!$D$7)</f>
        <v>0</v>
      </c>
      <c r="X304">
        <f>MIN($G304-SUM($H304:W304),'England+Wales COVID data'!$D$6)</f>
        <v>0</v>
      </c>
      <c r="Y304">
        <f>MIN($G304-SUM($H304:X304),'England+Wales COVID data'!$D$5)</f>
        <v>0</v>
      </c>
      <c r="Z304">
        <f>MIN($G304-SUM($H304:Y304),'England+Wales COVID data'!$D$4)</f>
        <v>0</v>
      </c>
      <c r="AA304">
        <f>MIN($G304-SUM($H304:Z304),'England+Wales COVID data'!$D$3)</f>
        <v>0</v>
      </c>
      <c r="AB304">
        <f t="shared" si="118"/>
        <v>41874000</v>
      </c>
      <c r="AC304">
        <f t="shared" ca="1" si="119"/>
        <v>502511.05</v>
      </c>
      <c r="AD304">
        <f t="shared" ca="1" si="120"/>
        <v>872515.14999999991</v>
      </c>
      <c r="AE304">
        <f t="shared" ca="1" si="121"/>
        <v>1417207.15</v>
      </c>
      <c r="AF304">
        <f t="shared" ca="1" si="122"/>
        <v>1885868.75</v>
      </c>
      <c r="AG304">
        <f t="shared" ca="1" si="123"/>
        <v>2755144.4</v>
      </c>
      <c r="AH304">
        <f t="shared" ca="1" si="124"/>
        <v>2856437.1999999997</v>
      </c>
      <c r="AI304">
        <f t="shared" ca="1" si="125"/>
        <v>3072324.6999999997</v>
      </c>
      <c r="AJ304">
        <f t="shared" ca="1" si="126"/>
        <v>3596285.8</v>
      </c>
      <c r="AK304">
        <f t="shared" ca="1" si="127"/>
        <v>3930274.4499999997</v>
      </c>
      <c r="AL304">
        <f t="shared" ca="1" si="128"/>
        <v>3805127.15</v>
      </c>
      <c r="AM304">
        <f t="shared" ca="1" si="129"/>
        <v>3381957.25</v>
      </c>
      <c r="AN304">
        <f t="shared" ca="1" si="130"/>
        <v>3705855.9499999997</v>
      </c>
      <c r="AO304">
        <f t="shared" ca="1" si="131"/>
        <v>3777228.5</v>
      </c>
      <c r="AP304">
        <f t="shared" ca="1" si="132"/>
        <v>1229062.5</v>
      </c>
      <c r="AQ304">
        <f t="shared" ca="1" si="133"/>
        <v>0</v>
      </c>
      <c r="AR304">
        <f t="shared" ca="1" si="134"/>
        <v>0</v>
      </c>
      <c r="AS304">
        <f t="shared" ca="1" si="135"/>
        <v>0</v>
      </c>
      <c r="AT304">
        <f t="shared" ca="1" si="136"/>
        <v>0</v>
      </c>
      <c r="AU304">
        <f t="shared" ca="1" si="137"/>
        <v>0</v>
      </c>
      <c r="AV304">
        <f t="shared" ca="1" si="138"/>
        <v>0</v>
      </c>
      <c r="AW304">
        <f t="shared" ca="1" si="139"/>
        <v>36787800</v>
      </c>
      <c r="AX304">
        <f ca="1">('England+Wales COVID data'!$G$22*AC304/'England+Wales COVID data'!$D$22)</f>
        <v>13806.349999999999</v>
      </c>
      <c r="AY304">
        <f ca="1">('England+Wales COVID data'!$G$21*AD304/'England+Wales COVID data'!$D$21)</f>
        <v>13154.65</v>
      </c>
      <c r="AZ304">
        <f ca="1">('England+Wales COVID data'!$G$20*AE304/'England+Wales COVID data'!$D$20)</f>
        <v>12379.449999999999</v>
      </c>
      <c r="BA304">
        <f ca="1">('England+Wales COVID data'!$G$19*AF304/'England+Wales COVID data'!$D$19)</f>
        <v>8835.9500000000007</v>
      </c>
      <c r="BB304">
        <f ca="1">('England+Wales COVID data'!$G$18*AG304/'England+Wales COVID data'!$D$18)</f>
        <v>6117.0499999999993</v>
      </c>
      <c r="BC304">
        <f ca="1">('England+Wales COVID data'!$G$17*AH304/'England+Wales COVID data'!$D$17)</f>
        <v>3663.2</v>
      </c>
      <c r="BD304">
        <f ca="1">('England+Wales COVID data'!$G$16*AI304/'England+Wales COVID data'!$D$16)</f>
        <v>2598.2499999999995</v>
      </c>
      <c r="BE304">
        <f ca="1">('England+Wales COVID data'!$G$15*AJ304/'England+Wales COVID data'!$D$15)</f>
        <v>1789.8</v>
      </c>
      <c r="BF304">
        <f ca="1">('England+Wales COVID data'!$G$14*AK304/'England+Wales COVID data'!$D$14)</f>
        <v>1047.8499999999999</v>
      </c>
      <c r="BG304">
        <f ca="1">('England+Wales COVID data'!$G$13*AL304/'England+Wales COVID data'!$D$13)</f>
        <v>573.79999999999995</v>
      </c>
      <c r="BH304">
        <f ca="1">('England+Wales COVID data'!$G$12*AM304/'England+Wales COVID data'!$D$12)</f>
        <v>307.8</v>
      </c>
      <c r="BI304">
        <f ca="1">('England+Wales COVID data'!$G$11*AN304/'England+Wales COVID data'!$D$11)</f>
        <v>164.34999999999997</v>
      </c>
      <c r="BJ304">
        <f ca="1">('England+Wales COVID data'!$G$10*AO304/'England+Wales COVID data'!$D$10)</f>
        <v>104.5</v>
      </c>
      <c r="BK304">
        <f ca="1">('England+Wales COVID data'!$G$9*AP304/'England+Wales COVID data'!$D$9)</f>
        <v>17.722726111013873</v>
      </c>
      <c r="BL304">
        <f ca="1">('England+Wales COVID data'!$G$8*AQ304/'England+Wales COVID data'!$D$8)</f>
        <v>0</v>
      </c>
      <c r="BM304">
        <f ca="1">('England+Wales COVID data'!$G$7*AR304/'England+Wales COVID data'!$D$7)</f>
        <v>0</v>
      </c>
      <c r="BN304">
        <f ca="1">('England+Wales COVID data'!$G$6*AS304/'England+Wales COVID data'!$D$6)</f>
        <v>0</v>
      </c>
      <c r="BO304">
        <f ca="1">('England+Wales COVID data'!$G$5*AT304/'England+Wales COVID data'!$D$5)</f>
        <v>0</v>
      </c>
      <c r="BP304">
        <f ca="1">('England+Wales COVID data'!$G$4*AU304/'England+Wales COVID data'!$D$4)</f>
        <v>0</v>
      </c>
      <c r="BQ304">
        <f ca="1">('England+Wales COVID data'!$G$3*AV304/'England+Wales COVID data'!$D$3)</f>
        <v>0</v>
      </c>
      <c r="BR304">
        <f t="shared" ca="1" si="140"/>
        <v>64560.722726111017</v>
      </c>
      <c r="BS304">
        <f>100*AB304/'England+Wales COVID data'!$D$23</f>
        <v>70.833844124504836</v>
      </c>
      <c r="BT304">
        <f ca="1">100*BR304/'England+Wales COVID data'!$G$23</f>
        <v>94.875268525321857</v>
      </c>
    </row>
    <row r="305" spans="4:72" x14ac:dyDescent="0.4">
      <c r="D305" s="7">
        <f t="shared" si="141"/>
        <v>44475</v>
      </c>
      <c r="E305" s="1">
        <v>302</v>
      </c>
      <c r="F305" s="1">
        <f t="shared" si="142"/>
        <v>150000</v>
      </c>
      <c r="G305">
        <f>SUM($F$3:F304)</f>
        <v>42024000</v>
      </c>
      <c r="H305">
        <f>MIN(G305,'England+Wales COVID data'!$D$22)</f>
        <v>528959</v>
      </c>
      <c r="I305">
        <f>MIN(G305-SUM(H305),'England+Wales COVID data'!$D$21)</f>
        <v>918437</v>
      </c>
      <c r="J305">
        <f>MIN($G305-SUM($H305:I305),'England+Wales COVID data'!$D$20)</f>
        <v>1491797</v>
      </c>
      <c r="K305">
        <f>MIN($G305-SUM($H305:J305),'England+Wales COVID data'!$D$19)</f>
        <v>1985125</v>
      </c>
      <c r="L305">
        <f>MIN($G305-SUM($H305:K305),'England+Wales COVID data'!$D$18)</f>
        <v>2900152</v>
      </c>
      <c r="M305">
        <f>MIN($G305-SUM($H305:L305),'England+Wales COVID data'!$D$17)</f>
        <v>3006776</v>
      </c>
      <c r="N305">
        <f>MIN($G305-SUM($H305:M305),'England+Wales COVID data'!$D$16)</f>
        <v>3234026</v>
      </c>
      <c r="O305">
        <f>MIN($G305-SUM($H305:N305),'England+Wales COVID data'!$D$15)</f>
        <v>3785564</v>
      </c>
      <c r="P305">
        <f>MIN($G305-SUM($H305:O305),'England+Wales COVID data'!$D$14)</f>
        <v>4137131</v>
      </c>
      <c r="Q305">
        <f>MIN($G305-SUM($H305:P305),'England+Wales COVID data'!$D$13)</f>
        <v>4005397</v>
      </c>
      <c r="R305">
        <f>MIN($G305-SUM($H305:Q305),'England+Wales COVID data'!$D$12)</f>
        <v>3559955</v>
      </c>
      <c r="S305">
        <f>MIN($G305-SUM($H305:R305),'England+Wales COVID data'!$D$11)</f>
        <v>3900901</v>
      </c>
      <c r="T305">
        <f>MIN($G305-SUM($H305:S305),'England+Wales COVID data'!$D$10)</f>
        <v>3976030</v>
      </c>
      <c r="U305">
        <f>MIN($G305-SUM($H305:T305),'England+Wales COVID data'!$D$9)</f>
        <v>4022272</v>
      </c>
      <c r="V305">
        <f>MIN($G305-SUM($H305:U305),'England+Wales COVID data'!$D$8)</f>
        <v>571478</v>
      </c>
      <c r="W305">
        <f>MIN($G305-SUM($H305:V305),'England+Wales COVID data'!$D$7)</f>
        <v>0</v>
      </c>
      <c r="X305">
        <f>MIN($G305-SUM($H305:W305),'England+Wales COVID data'!$D$6)</f>
        <v>0</v>
      </c>
      <c r="Y305">
        <f>MIN($G305-SUM($H305:X305),'England+Wales COVID data'!$D$5)</f>
        <v>0</v>
      </c>
      <c r="Z305">
        <f>MIN($G305-SUM($H305:Y305),'England+Wales COVID data'!$D$4)</f>
        <v>0</v>
      </c>
      <c r="AA305">
        <f>MIN($G305-SUM($H305:Z305),'England+Wales COVID data'!$D$3)</f>
        <v>0</v>
      </c>
      <c r="AB305">
        <f t="shared" si="118"/>
        <v>42024000</v>
      </c>
      <c r="AC305">
        <f t="shared" ca="1" si="119"/>
        <v>502511.05</v>
      </c>
      <c r="AD305">
        <f t="shared" ca="1" si="120"/>
        <v>872515.14999999991</v>
      </c>
      <c r="AE305">
        <f t="shared" ca="1" si="121"/>
        <v>1417207.15</v>
      </c>
      <c r="AF305">
        <f t="shared" ca="1" si="122"/>
        <v>1885868.75</v>
      </c>
      <c r="AG305">
        <f t="shared" ca="1" si="123"/>
        <v>2755144.4</v>
      </c>
      <c r="AH305">
        <f t="shared" ca="1" si="124"/>
        <v>2856437.1999999997</v>
      </c>
      <c r="AI305">
        <f t="shared" ca="1" si="125"/>
        <v>3072324.6999999997</v>
      </c>
      <c r="AJ305">
        <f t="shared" ca="1" si="126"/>
        <v>3596285.8</v>
      </c>
      <c r="AK305">
        <f t="shared" ca="1" si="127"/>
        <v>3930274.4499999997</v>
      </c>
      <c r="AL305">
        <f t="shared" ca="1" si="128"/>
        <v>3805127.15</v>
      </c>
      <c r="AM305">
        <f t="shared" ca="1" si="129"/>
        <v>3381957.25</v>
      </c>
      <c r="AN305">
        <f t="shared" ca="1" si="130"/>
        <v>3705855.9499999997</v>
      </c>
      <c r="AO305">
        <f t="shared" ca="1" si="131"/>
        <v>3777228.5</v>
      </c>
      <c r="AP305">
        <f t="shared" ca="1" si="132"/>
        <v>1371562.5</v>
      </c>
      <c r="AQ305">
        <f t="shared" ca="1" si="133"/>
        <v>0</v>
      </c>
      <c r="AR305">
        <f t="shared" ca="1" si="134"/>
        <v>0</v>
      </c>
      <c r="AS305">
        <f t="shared" ca="1" si="135"/>
        <v>0</v>
      </c>
      <c r="AT305">
        <f t="shared" ca="1" si="136"/>
        <v>0</v>
      </c>
      <c r="AU305">
        <f t="shared" ca="1" si="137"/>
        <v>0</v>
      </c>
      <c r="AV305">
        <f t="shared" ca="1" si="138"/>
        <v>0</v>
      </c>
      <c r="AW305">
        <f t="shared" ca="1" si="139"/>
        <v>36930300</v>
      </c>
      <c r="AX305">
        <f ca="1">('England+Wales COVID data'!$G$22*AC305/'England+Wales COVID data'!$D$22)</f>
        <v>13806.349999999999</v>
      </c>
      <c r="AY305">
        <f ca="1">('England+Wales COVID data'!$G$21*AD305/'England+Wales COVID data'!$D$21)</f>
        <v>13154.65</v>
      </c>
      <c r="AZ305">
        <f ca="1">('England+Wales COVID data'!$G$20*AE305/'England+Wales COVID data'!$D$20)</f>
        <v>12379.449999999999</v>
      </c>
      <c r="BA305">
        <f ca="1">('England+Wales COVID data'!$G$19*AF305/'England+Wales COVID data'!$D$19)</f>
        <v>8835.9500000000007</v>
      </c>
      <c r="BB305">
        <f ca="1">('England+Wales COVID data'!$G$18*AG305/'England+Wales COVID data'!$D$18)</f>
        <v>6117.0499999999993</v>
      </c>
      <c r="BC305">
        <f ca="1">('England+Wales COVID data'!$G$17*AH305/'England+Wales COVID data'!$D$17)</f>
        <v>3663.2</v>
      </c>
      <c r="BD305">
        <f ca="1">('England+Wales COVID data'!$G$16*AI305/'England+Wales COVID data'!$D$16)</f>
        <v>2598.2499999999995</v>
      </c>
      <c r="BE305">
        <f ca="1">('England+Wales COVID data'!$G$15*AJ305/'England+Wales COVID data'!$D$15)</f>
        <v>1789.8</v>
      </c>
      <c r="BF305">
        <f ca="1">('England+Wales COVID data'!$G$14*AK305/'England+Wales COVID data'!$D$14)</f>
        <v>1047.8499999999999</v>
      </c>
      <c r="BG305">
        <f ca="1">('England+Wales COVID data'!$G$13*AL305/'England+Wales COVID data'!$D$13)</f>
        <v>573.79999999999995</v>
      </c>
      <c r="BH305">
        <f ca="1">('England+Wales COVID data'!$G$12*AM305/'England+Wales COVID data'!$D$12)</f>
        <v>307.8</v>
      </c>
      <c r="BI305">
        <f ca="1">('England+Wales COVID data'!$G$11*AN305/'England+Wales COVID data'!$D$11)</f>
        <v>164.34999999999997</v>
      </c>
      <c r="BJ305">
        <f ca="1">('England+Wales COVID data'!$G$10*AO305/'England+Wales COVID data'!$D$10)</f>
        <v>104.5</v>
      </c>
      <c r="BK305">
        <f ca="1">('England+Wales COVID data'!$G$9*AP305/'England+Wales COVID data'!$D$9)</f>
        <v>19.777534935479252</v>
      </c>
      <c r="BL305">
        <f ca="1">('England+Wales COVID data'!$G$8*AQ305/'England+Wales COVID data'!$D$8)</f>
        <v>0</v>
      </c>
      <c r="BM305">
        <f ca="1">('England+Wales COVID data'!$G$7*AR305/'England+Wales COVID data'!$D$7)</f>
        <v>0</v>
      </c>
      <c r="BN305">
        <f ca="1">('England+Wales COVID data'!$G$6*AS305/'England+Wales COVID data'!$D$6)</f>
        <v>0</v>
      </c>
      <c r="BO305">
        <f ca="1">('England+Wales COVID data'!$G$5*AT305/'England+Wales COVID data'!$D$5)</f>
        <v>0</v>
      </c>
      <c r="BP305">
        <f ca="1">('England+Wales COVID data'!$G$4*AU305/'England+Wales COVID data'!$D$4)</f>
        <v>0</v>
      </c>
      <c r="BQ305">
        <f ca="1">('England+Wales COVID data'!$G$3*AV305/'England+Wales COVID data'!$D$3)</f>
        <v>0</v>
      </c>
      <c r="BR305">
        <f t="shared" ca="1" si="140"/>
        <v>64562.777534935478</v>
      </c>
      <c r="BS305">
        <f>100*AB305/'England+Wales COVID data'!$D$23</f>
        <v>71.087583356932498</v>
      </c>
      <c r="BT305">
        <f ca="1">100*BR305/'England+Wales COVID data'!$G$23</f>
        <v>94.878288171489942</v>
      </c>
    </row>
    <row r="306" spans="4:72" x14ac:dyDescent="0.4">
      <c r="D306" s="7">
        <f t="shared" si="141"/>
        <v>44476</v>
      </c>
      <c r="E306" s="1">
        <v>303</v>
      </c>
      <c r="F306" s="1">
        <f t="shared" si="142"/>
        <v>150000</v>
      </c>
      <c r="G306">
        <f>SUM($F$3:F305)</f>
        <v>42174000</v>
      </c>
      <c r="H306">
        <f>MIN(G306,'England+Wales COVID data'!$D$22)</f>
        <v>528959</v>
      </c>
      <c r="I306">
        <f>MIN(G306-SUM(H306),'England+Wales COVID data'!$D$21)</f>
        <v>918437</v>
      </c>
      <c r="J306">
        <f>MIN($G306-SUM($H306:I306),'England+Wales COVID data'!$D$20)</f>
        <v>1491797</v>
      </c>
      <c r="K306">
        <f>MIN($G306-SUM($H306:J306),'England+Wales COVID data'!$D$19)</f>
        <v>1985125</v>
      </c>
      <c r="L306">
        <f>MIN($G306-SUM($H306:K306),'England+Wales COVID data'!$D$18)</f>
        <v>2900152</v>
      </c>
      <c r="M306">
        <f>MIN($G306-SUM($H306:L306),'England+Wales COVID data'!$D$17)</f>
        <v>3006776</v>
      </c>
      <c r="N306">
        <f>MIN($G306-SUM($H306:M306),'England+Wales COVID data'!$D$16)</f>
        <v>3234026</v>
      </c>
      <c r="O306">
        <f>MIN($G306-SUM($H306:N306),'England+Wales COVID data'!$D$15)</f>
        <v>3785564</v>
      </c>
      <c r="P306">
        <f>MIN($G306-SUM($H306:O306),'England+Wales COVID data'!$D$14)</f>
        <v>4137131</v>
      </c>
      <c r="Q306">
        <f>MIN($G306-SUM($H306:P306),'England+Wales COVID data'!$D$13)</f>
        <v>4005397</v>
      </c>
      <c r="R306">
        <f>MIN($G306-SUM($H306:Q306),'England+Wales COVID data'!$D$12)</f>
        <v>3559955</v>
      </c>
      <c r="S306">
        <f>MIN($G306-SUM($H306:R306),'England+Wales COVID data'!$D$11)</f>
        <v>3900901</v>
      </c>
      <c r="T306">
        <f>MIN($G306-SUM($H306:S306),'England+Wales COVID data'!$D$10)</f>
        <v>3976030</v>
      </c>
      <c r="U306">
        <f>MIN($G306-SUM($H306:T306),'England+Wales COVID data'!$D$9)</f>
        <v>4022272</v>
      </c>
      <c r="V306">
        <f>MIN($G306-SUM($H306:U306),'England+Wales COVID data'!$D$8)</f>
        <v>721478</v>
      </c>
      <c r="W306">
        <f>MIN($G306-SUM($H306:V306),'England+Wales COVID data'!$D$7)</f>
        <v>0</v>
      </c>
      <c r="X306">
        <f>MIN($G306-SUM($H306:W306),'England+Wales COVID data'!$D$6)</f>
        <v>0</v>
      </c>
      <c r="Y306">
        <f>MIN($G306-SUM($H306:X306),'England+Wales COVID data'!$D$5)</f>
        <v>0</v>
      </c>
      <c r="Z306">
        <f>MIN($G306-SUM($H306:Y306),'England+Wales COVID data'!$D$4)</f>
        <v>0</v>
      </c>
      <c r="AA306">
        <f>MIN($G306-SUM($H306:Z306),'England+Wales COVID data'!$D$3)</f>
        <v>0</v>
      </c>
      <c r="AB306">
        <f t="shared" si="118"/>
        <v>42174000</v>
      </c>
      <c r="AC306">
        <f t="shared" ca="1" si="119"/>
        <v>502511.05</v>
      </c>
      <c r="AD306">
        <f t="shared" ca="1" si="120"/>
        <v>872515.14999999991</v>
      </c>
      <c r="AE306">
        <f t="shared" ca="1" si="121"/>
        <v>1417207.15</v>
      </c>
      <c r="AF306">
        <f t="shared" ca="1" si="122"/>
        <v>1885868.75</v>
      </c>
      <c r="AG306">
        <f t="shared" ca="1" si="123"/>
        <v>2755144.4</v>
      </c>
      <c r="AH306">
        <f t="shared" ca="1" si="124"/>
        <v>2856437.1999999997</v>
      </c>
      <c r="AI306">
        <f t="shared" ca="1" si="125"/>
        <v>3072324.6999999997</v>
      </c>
      <c r="AJ306">
        <f t="shared" ca="1" si="126"/>
        <v>3596285.8</v>
      </c>
      <c r="AK306">
        <f t="shared" ca="1" si="127"/>
        <v>3930274.4499999997</v>
      </c>
      <c r="AL306">
        <f t="shared" ca="1" si="128"/>
        <v>3805127.15</v>
      </c>
      <c r="AM306">
        <f t="shared" ca="1" si="129"/>
        <v>3381957.25</v>
      </c>
      <c r="AN306">
        <f t="shared" ca="1" si="130"/>
        <v>3705855.9499999997</v>
      </c>
      <c r="AO306">
        <f t="shared" ca="1" si="131"/>
        <v>3777228.5</v>
      </c>
      <c r="AP306">
        <f t="shared" ca="1" si="132"/>
        <v>1514062.5</v>
      </c>
      <c r="AQ306">
        <f t="shared" ca="1" si="133"/>
        <v>0</v>
      </c>
      <c r="AR306">
        <f t="shared" ca="1" si="134"/>
        <v>0</v>
      </c>
      <c r="AS306">
        <f t="shared" ca="1" si="135"/>
        <v>0</v>
      </c>
      <c r="AT306">
        <f t="shared" ca="1" si="136"/>
        <v>0</v>
      </c>
      <c r="AU306">
        <f t="shared" ca="1" si="137"/>
        <v>0</v>
      </c>
      <c r="AV306">
        <f t="shared" ca="1" si="138"/>
        <v>0</v>
      </c>
      <c r="AW306">
        <f t="shared" ca="1" si="139"/>
        <v>37072800</v>
      </c>
      <c r="AX306">
        <f ca="1">('England+Wales COVID data'!$G$22*AC306/'England+Wales COVID data'!$D$22)</f>
        <v>13806.349999999999</v>
      </c>
      <c r="AY306">
        <f ca="1">('England+Wales COVID data'!$G$21*AD306/'England+Wales COVID data'!$D$21)</f>
        <v>13154.65</v>
      </c>
      <c r="AZ306">
        <f ca="1">('England+Wales COVID data'!$G$20*AE306/'England+Wales COVID data'!$D$20)</f>
        <v>12379.449999999999</v>
      </c>
      <c r="BA306">
        <f ca="1">('England+Wales COVID data'!$G$19*AF306/'England+Wales COVID data'!$D$19)</f>
        <v>8835.9500000000007</v>
      </c>
      <c r="BB306">
        <f ca="1">('England+Wales COVID data'!$G$18*AG306/'England+Wales COVID data'!$D$18)</f>
        <v>6117.0499999999993</v>
      </c>
      <c r="BC306">
        <f ca="1">('England+Wales COVID data'!$G$17*AH306/'England+Wales COVID data'!$D$17)</f>
        <v>3663.2</v>
      </c>
      <c r="BD306">
        <f ca="1">('England+Wales COVID data'!$G$16*AI306/'England+Wales COVID data'!$D$16)</f>
        <v>2598.2499999999995</v>
      </c>
      <c r="BE306">
        <f ca="1">('England+Wales COVID data'!$G$15*AJ306/'England+Wales COVID data'!$D$15)</f>
        <v>1789.8</v>
      </c>
      <c r="BF306">
        <f ca="1">('England+Wales COVID data'!$G$14*AK306/'England+Wales COVID data'!$D$14)</f>
        <v>1047.8499999999999</v>
      </c>
      <c r="BG306">
        <f ca="1">('England+Wales COVID data'!$G$13*AL306/'England+Wales COVID data'!$D$13)</f>
        <v>573.79999999999995</v>
      </c>
      <c r="BH306">
        <f ca="1">('England+Wales COVID data'!$G$12*AM306/'England+Wales COVID data'!$D$12)</f>
        <v>307.8</v>
      </c>
      <c r="BI306">
        <f ca="1">('England+Wales COVID data'!$G$11*AN306/'England+Wales COVID data'!$D$11)</f>
        <v>164.34999999999997</v>
      </c>
      <c r="BJ306">
        <f ca="1">('England+Wales COVID data'!$G$10*AO306/'England+Wales COVID data'!$D$10)</f>
        <v>104.5</v>
      </c>
      <c r="BK306">
        <f ca="1">('England+Wales COVID data'!$G$9*AP306/'England+Wales COVID data'!$D$9)</f>
        <v>21.832343759944628</v>
      </c>
      <c r="BL306">
        <f ca="1">('England+Wales COVID data'!$G$8*AQ306/'England+Wales COVID data'!$D$8)</f>
        <v>0</v>
      </c>
      <c r="BM306">
        <f ca="1">('England+Wales COVID data'!$G$7*AR306/'England+Wales COVID data'!$D$7)</f>
        <v>0</v>
      </c>
      <c r="BN306">
        <f ca="1">('England+Wales COVID data'!$G$6*AS306/'England+Wales COVID data'!$D$6)</f>
        <v>0</v>
      </c>
      <c r="BO306">
        <f ca="1">('England+Wales COVID data'!$G$5*AT306/'England+Wales COVID data'!$D$5)</f>
        <v>0</v>
      </c>
      <c r="BP306">
        <f ca="1">('England+Wales COVID data'!$G$4*AU306/'England+Wales COVID data'!$D$4)</f>
        <v>0</v>
      </c>
      <c r="BQ306">
        <f ca="1">('England+Wales COVID data'!$G$3*AV306/'England+Wales COVID data'!$D$3)</f>
        <v>0</v>
      </c>
      <c r="BR306">
        <f t="shared" ca="1" si="140"/>
        <v>64564.832343759947</v>
      </c>
      <c r="BS306">
        <f>100*AB306/'England+Wales COVID data'!$D$23</f>
        <v>71.341322589360146</v>
      </c>
      <c r="BT306">
        <f ca="1">100*BR306/'England+Wales COVID data'!$G$23</f>
        <v>94.88130781765804</v>
      </c>
    </row>
    <row r="307" spans="4:72" x14ac:dyDescent="0.4">
      <c r="D307" s="7">
        <f t="shared" si="141"/>
        <v>44477</v>
      </c>
      <c r="E307" s="1">
        <v>304</v>
      </c>
      <c r="F307" s="1">
        <f t="shared" si="142"/>
        <v>150000</v>
      </c>
      <c r="G307">
        <f>SUM($F$3:F306)</f>
        <v>42324000</v>
      </c>
      <c r="H307">
        <f>MIN(G307,'England+Wales COVID data'!$D$22)</f>
        <v>528959</v>
      </c>
      <c r="I307">
        <f>MIN(G307-SUM(H307),'England+Wales COVID data'!$D$21)</f>
        <v>918437</v>
      </c>
      <c r="J307">
        <f>MIN($G307-SUM($H307:I307),'England+Wales COVID data'!$D$20)</f>
        <v>1491797</v>
      </c>
      <c r="K307">
        <f>MIN($G307-SUM($H307:J307),'England+Wales COVID data'!$D$19)</f>
        <v>1985125</v>
      </c>
      <c r="L307">
        <f>MIN($G307-SUM($H307:K307),'England+Wales COVID data'!$D$18)</f>
        <v>2900152</v>
      </c>
      <c r="M307">
        <f>MIN($G307-SUM($H307:L307),'England+Wales COVID data'!$D$17)</f>
        <v>3006776</v>
      </c>
      <c r="N307">
        <f>MIN($G307-SUM($H307:M307),'England+Wales COVID data'!$D$16)</f>
        <v>3234026</v>
      </c>
      <c r="O307">
        <f>MIN($G307-SUM($H307:N307),'England+Wales COVID data'!$D$15)</f>
        <v>3785564</v>
      </c>
      <c r="P307">
        <f>MIN($G307-SUM($H307:O307),'England+Wales COVID data'!$D$14)</f>
        <v>4137131</v>
      </c>
      <c r="Q307">
        <f>MIN($G307-SUM($H307:P307),'England+Wales COVID data'!$D$13)</f>
        <v>4005397</v>
      </c>
      <c r="R307">
        <f>MIN($G307-SUM($H307:Q307),'England+Wales COVID data'!$D$12)</f>
        <v>3559955</v>
      </c>
      <c r="S307">
        <f>MIN($G307-SUM($H307:R307),'England+Wales COVID data'!$D$11)</f>
        <v>3900901</v>
      </c>
      <c r="T307">
        <f>MIN($G307-SUM($H307:S307),'England+Wales COVID data'!$D$10)</f>
        <v>3976030</v>
      </c>
      <c r="U307">
        <f>MIN($G307-SUM($H307:T307),'England+Wales COVID data'!$D$9)</f>
        <v>4022272</v>
      </c>
      <c r="V307">
        <f>MIN($G307-SUM($H307:U307),'England+Wales COVID data'!$D$8)</f>
        <v>871478</v>
      </c>
      <c r="W307">
        <f>MIN($G307-SUM($H307:V307),'England+Wales COVID data'!$D$7)</f>
        <v>0</v>
      </c>
      <c r="X307">
        <f>MIN($G307-SUM($H307:W307),'England+Wales COVID data'!$D$6)</f>
        <v>0</v>
      </c>
      <c r="Y307">
        <f>MIN($G307-SUM($H307:X307),'England+Wales COVID data'!$D$5)</f>
        <v>0</v>
      </c>
      <c r="Z307">
        <f>MIN($G307-SUM($H307:Y307),'England+Wales COVID data'!$D$4)</f>
        <v>0</v>
      </c>
      <c r="AA307">
        <f>MIN($G307-SUM($H307:Z307),'England+Wales COVID data'!$D$3)</f>
        <v>0</v>
      </c>
      <c r="AB307">
        <f t="shared" si="118"/>
        <v>42324000</v>
      </c>
      <c r="AC307">
        <f t="shared" ca="1" si="119"/>
        <v>502511.05</v>
      </c>
      <c r="AD307">
        <f t="shared" ca="1" si="120"/>
        <v>872515.14999999991</v>
      </c>
      <c r="AE307">
        <f t="shared" ca="1" si="121"/>
        <v>1417207.15</v>
      </c>
      <c r="AF307">
        <f t="shared" ca="1" si="122"/>
        <v>1885868.75</v>
      </c>
      <c r="AG307">
        <f t="shared" ca="1" si="123"/>
        <v>2755144.4</v>
      </c>
      <c r="AH307">
        <f t="shared" ca="1" si="124"/>
        <v>2856437.1999999997</v>
      </c>
      <c r="AI307">
        <f t="shared" ca="1" si="125"/>
        <v>3072324.6999999997</v>
      </c>
      <c r="AJ307">
        <f t="shared" ca="1" si="126"/>
        <v>3596285.8</v>
      </c>
      <c r="AK307">
        <f t="shared" ca="1" si="127"/>
        <v>3930274.4499999997</v>
      </c>
      <c r="AL307">
        <f t="shared" ca="1" si="128"/>
        <v>3805127.15</v>
      </c>
      <c r="AM307">
        <f t="shared" ca="1" si="129"/>
        <v>3381957.25</v>
      </c>
      <c r="AN307">
        <f t="shared" ca="1" si="130"/>
        <v>3705855.9499999997</v>
      </c>
      <c r="AO307">
        <f t="shared" ca="1" si="131"/>
        <v>3777228.5</v>
      </c>
      <c r="AP307">
        <f t="shared" ca="1" si="132"/>
        <v>1656562.5</v>
      </c>
      <c r="AQ307">
        <f t="shared" ca="1" si="133"/>
        <v>0</v>
      </c>
      <c r="AR307">
        <f t="shared" ca="1" si="134"/>
        <v>0</v>
      </c>
      <c r="AS307">
        <f t="shared" ca="1" si="135"/>
        <v>0</v>
      </c>
      <c r="AT307">
        <f t="shared" ca="1" si="136"/>
        <v>0</v>
      </c>
      <c r="AU307">
        <f t="shared" ca="1" si="137"/>
        <v>0</v>
      </c>
      <c r="AV307">
        <f t="shared" ca="1" si="138"/>
        <v>0</v>
      </c>
      <c r="AW307">
        <f t="shared" ca="1" si="139"/>
        <v>37215300</v>
      </c>
      <c r="AX307">
        <f ca="1">('England+Wales COVID data'!$G$22*AC307/'England+Wales COVID data'!$D$22)</f>
        <v>13806.349999999999</v>
      </c>
      <c r="AY307">
        <f ca="1">('England+Wales COVID data'!$G$21*AD307/'England+Wales COVID data'!$D$21)</f>
        <v>13154.65</v>
      </c>
      <c r="AZ307">
        <f ca="1">('England+Wales COVID data'!$G$20*AE307/'England+Wales COVID data'!$D$20)</f>
        <v>12379.449999999999</v>
      </c>
      <c r="BA307">
        <f ca="1">('England+Wales COVID data'!$G$19*AF307/'England+Wales COVID data'!$D$19)</f>
        <v>8835.9500000000007</v>
      </c>
      <c r="BB307">
        <f ca="1">('England+Wales COVID data'!$G$18*AG307/'England+Wales COVID data'!$D$18)</f>
        <v>6117.0499999999993</v>
      </c>
      <c r="BC307">
        <f ca="1">('England+Wales COVID data'!$G$17*AH307/'England+Wales COVID data'!$D$17)</f>
        <v>3663.2</v>
      </c>
      <c r="BD307">
        <f ca="1">('England+Wales COVID data'!$G$16*AI307/'England+Wales COVID data'!$D$16)</f>
        <v>2598.2499999999995</v>
      </c>
      <c r="BE307">
        <f ca="1">('England+Wales COVID data'!$G$15*AJ307/'England+Wales COVID data'!$D$15)</f>
        <v>1789.8</v>
      </c>
      <c r="BF307">
        <f ca="1">('England+Wales COVID data'!$G$14*AK307/'England+Wales COVID data'!$D$14)</f>
        <v>1047.8499999999999</v>
      </c>
      <c r="BG307">
        <f ca="1">('England+Wales COVID data'!$G$13*AL307/'England+Wales COVID data'!$D$13)</f>
        <v>573.79999999999995</v>
      </c>
      <c r="BH307">
        <f ca="1">('England+Wales COVID data'!$G$12*AM307/'England+Wales COVID data'!$D$12)</f>
        <v>307.8</v>
      </c>
      <c r="BI307">
        <f ca="1">('England+Wales COVID data'!$G$11*AN307/'England+Wales COVID data'!$D$11)</f>
        <v>164.34999999999997</v>
      </c>
      <c r="BJ307">
        <f ca="1">('England+Wales COVID data'!$G$10*AO307/'England+Wales COVID data'!$D$10)</f>
        <v>104.5</v>
      </c>
      <c r="BK307">
        <f ca="1">('England+Wales COVID data'!$G$9*AP307/'England+Wales COVID data'!$D$9)</f>
        <v>23.887152584410003</v>
      </c>
      <c r="BL307">
        <f ca="1">('England+Wales COVID data'!$G$8*AQ307/'England+Wales COVID data'!$D$8)</f>
        <v>0</v>
      </c>
      <c r="BM307">
        <f ca="1">('England+Wales COVID data'!$G$7*AR307/'England+Wales COVID data'!$D$7)</f>
        <v>0</v>
      </c>
      <c r="BN307">
        <f ca="1">('England+Wales COVID data'!$G$6*AS307/'England+Wales COVID data'!$D$6)</f>
        <v>0</v>
      </c>
      <c r="BO307">
        <f ca="1">('England+Wales COVID data'!$G$5*AT307/'England+Wales COVID data'!$D$5)</f>
        <v>0</v>
      </c>
      <c r="BP307">
        <f ca="1">('England+Wales COVID data'!$G$4*AU307/'England+Wales COVID data'!$D$4)</f>
        <v>0</v>
      </c>
      <c r="BQ307">
        <f ca="1">('England+Wales COVID data'!$G$3*AV307/'England+Wales COVID data'!$D$3)</f>
        <v>0</v>
      </c>
      <c r="BR307">
        <f t="shared" ca="1" si="140"/>
        <v>64566.887152584408</v>
      </c>
      <c r="BS307">
        <f>100*AB307/'England+Wales COVID data'!$D$23</f>
        <v>71.595061821787809</v>
      </c>
      <c r="BT307">
        <f ca="1">100*BR307/'England+Wales COVID data'!$G$23</f>
        <v>94.884327463826139</v>
      </c>
    </row>
    <row r="308" spans="4:72" x14ac:dyDescent="0.4">
      <c r="D308" s="7">
        <f t="shared" si="141"/>
        <v>44478</v>
      </c>
      <c r="E308" s="1">
        <v>305</v>
      </c>
      <c r="F308" s="1">
        <f t="shared" si="142"/>
        <v>150000</v>
      </c>
      <c r="G308">
        <f>SUM($F$3:F307)</f>
        <v>42474000</v>
      </c>
      <c r="H308">
        <f>MIN(G308,'England+Wales COVID data'!$D$22)</f>
        <v>528959</v>
      </c>
      <c r="I308">
        <f>MIN(G308-SUM(H308),'England+Wales COVID data'!$D$21)</f>
        <v>918437</v>
      </c>
      <c r="J308">
        <f>MIN($G308-SUM($H308:I308),'England+Wales COVID data'!$D$20)</f>
        <v>1491797</v>
      </c>
      <c r="K308">
        <f>MIN($G308-SUM($H308:J308),'England+Wales COVID data'!$D$19)</f>
        <v>1985125</v>
      </c>
      <c r="L308">
        <f>MIN($G308-SUM($H308:K308),'England+Wales COVID data'!$D$18)</f>
        <v>2900152</v>
      </c>
      <c r="M308">
        <f>MIN($G308-SUM($H308:L308),'England+Wales COVID data'!$D$17)</f>
        <v>3006776</v>
      </c>
      <c r="N308">
        <f>MIN($G308-SUM($H308:M308),'England+Wales COVID data'!$D$16)</f>
        <v>3234026</v>
      </c>
      <c r="O308">
        <f>MIN($G308-SUM($H308:N308),'England+Wales COVID data'!$D$15)</f>
        <v>3785564</v>
      </c>
      <c r="P308">
        <f>MIN($G308-SUM($H308:O308),'England+Wales COVID data'!$D$14)</f>
        <v>4137131</v>
      </c>
      <c r="Q308">
        <f>MIN($G308-SUM($H308:P308),'England+Wales COVID data'!$D$13)</f>
        <v>4005397</v>
      </c>
      <c r="R308">
        <f>MIN($G308-SUM($H308:Q308),'England+Wales COVID data'!$D$12)</f>
        <v>3559955</v>
      </c>
      <c r="S308">
        <f>MIN($G308-SUM($H308:R308),'England+Wales COVID data'!$D$11)</f>
        <v>3900901</v>
      </c>
      <c r="T308">
        <f>MIN($G308-SUM($H308:S308),'England+Wales COVID data'!$D$10)</f>
        <v>3976030</v>
      </c>
      <c r="U308">
        <f>MIN($G308-SUM($H308:T308),'England+Wales COVID data'!$D$9)</f>
        <v>4022272</v>
      </c>
      <c r="V308">
        <f>MIN($G308-SUM($H308:U308),'England+Wales COVID data'!$D$8)</f>
        <v>1021478</v>
      </c>
      <c r="W308">
        <f>MIN($G308-SUM($H308:V308),'England+Wales COVID data'!$D$7)</f>
        <v>0</v>
      </c>
      <c r="X308">
        <f>MIN($G308-SUM($H308:W308),'England+Wales COVID data'!$D$6)</f>
        <v>0</v>
      </c>
      <c r="Y308">
        <f>MIN($G308-SUM($H308:X308),'England+Wales COVID data'!$D$5)</f>
        <v>0</v>
      </c>
      <c r="Z308">
        <f>MIN($G308-SUM($H308:Y308),'England+Wales COVID data'!$D$4)</f>
        <v>0</v>
      </c>
      <c r="AA308">
        <f>MIN($G308-SUM($H308:Z308),'England+Wales COVID data'!$D$3)</f>
        <v>0</v>
      </c>
      <c r="AB308">
        <f t="shared" si="118"/>
        <v>42474000</v>
      </c>
      <c r="AC308">
        <f t="shared" ca="1" si="119"/>
        <v>502511.05</v>
      </c>
      <c r="AD308">
        <f t="shared" ca="1" si="120"/>
        <v>872515.14999999991</v>
      </c>
      <c r="AE308">
        <f t="shared" ca="1" si="121"/>
        <v>1417207.15</v>
      </c>
      <c r="AF308">
        <f t="shared" ca="1" si="122"/>
        <v>1885868.75</v>
      </c>
      <c r="AG308">
        <f t="shared" ca="1" si="123"/>
        <v>2755144.4</v>
      </c>
      <c r="AH308">
        <f t="shared" ca="1" si="124"/>
        <v>2856437.1999999997</v>
      </c>
      <c r="AI308">
        <f t="shared" ca="1" si="125"/>
        <v>3072324.6999999997</v>
      </c>
      <c r="AJ308">
        <f t="shared" ca="1" si="126"/>
        <v>3596285.8</v>
      </c>
      <c r="AK308">
        <f t="shared" ca="1" si="127"/>
        <v>3930274.4499999997</v>
      </c>
      <c r="AL308">
        <f t="shared" ca="1" si="128"/>
        <v>3805127.15</v>
      </c>
      <c r="AM308">
        <f t="shared" ca="1" si="129"/>
        <v>3381957.25</v>
      </c>
      <c r="AN308">
        <f t="shared" ca="1" si="130"/>
        <v>3705855.9499999997</v>
      </c>
      <c r="AO308">
        <f t="shared" ca="1" si="131"/>
        <v>3777228.5</v>
      </c>
      <c r="AP308">
        <f t="shared" ca="1" si="132"/>
        <v>1799062.5</v>
      </c>
      <c r="AQ308">
        <f t="shared" ca="1" si="133"/>
        <v>0</v>
      </c>
      <c r="AR308">
        <f t="shared" ca="1" si="134"/>
        <v>0</v>
      </c>
      <c r="AS308">
        <f t="shared" ca="1" si="135"/>
        <v>0</v>
      </c>
      <c r="AT308">
        <f t="shared" ca="1" si="136"/>
        <v>0</v>
      </c>
      <c r="AU308">
        <f t="shared" ca="1" si="137"/>
        <v>0</v>
      </c>
      <c r="AV308">
        <f t="shared" ca="1" si="138"/>
        <v>0</v>
      </c>
      <c r="AW308">
        <f t="shared" ca="1" si="139"/>
        <v>37357800</v>
      </c>
      <c r="AX308">
        <f ca="1">('England+Wales COVID data'!$G$22*AC308/'England+Wales COVID data'!$D$22)</f>
        <v>13806.349999999999</v>
      </c>
      <c r="AY308">
        <f ca="1">('England+Wales COVID data'!$G$21*AD308/'England+Wales COVID data'!$D$21)</f>
        <v>13154.65</v>
      </c>
      <c r="AZ308">
        <f ca="1">('England+Wales COVID data'!$G$20*AE308/'England+Wales COVID data'!$D$20)</f>
        <v>12379.449999999999</v>
      </c>
      <c r="BA308">
        <f ca="1">('England+Wales COVID data'!$G$19*AF308/'England+Wales COVID data'!$D$19)</f>
        <v>8835.9500000000007</v>
      </c>
      <c r="BB308">
        <f ca="1">('England+Wales COVID data'!$G$18*AG308/'England+Wales COVID data'!$D$18)</f>
        <v>6117.0499999999993</v>
      </c>
      <c r="BC308">
        <f ca="1">('England+Wales COVID data'!$G$17*AH308/'England+Wales COVID data'!$D$17)</f>
        <v>3663.2</v>
      </c>
      <c r="BD308">
        <f ca="1">('England+Wales COVID data'!$G$16*AI308/'England+Wales COVID data'!$D$16)</f>
        <v>2598.2499999999995</v>
      </c>
      <c r="BE308">
        <f ca="1">('England+Wales COVID data'!$G$15*AJ308/'England+Wales COVID data'!$D$15)</f>
        <v>1789.8</v>
      </c>
      <c r="BF308">
        <f ca="1">('England+Wales COVID data'!$G$14*AK308/'England+Wales COVID data'!$D$14)</f>
        <v>1047.8499999999999</v>
      </c>
      <c r="BG308">
        <f ca="1">('England+Wales COVID data'!$G$13*AL308/'England+Wales COVID data'!$D$13)</f>
        <v>573.79999999999995</v>
      </c>
      <c r="BH308">
        <f ca="1">('England+Wales COVID data'!$G$12*AM308/'England+Wales COVID data'!$D$12)</f>
        <v>307.8</v>
      </c>
      <c r="BI308">
        <f ca="1">('England+Wales COVID data'!$G$11*AN308/'England+Wales COVID data'!$D$11)</f>
        <v>164.34999999999997</v>
      </c>
      <c r="BJ308">
        <f ca="1">('England+Wales COVID data'!$G$10*AO308/'England+Wales COVID data'!$D$10)</f>
        <v>104.5</v>
      </c>
      <c r="BK308">
        <f ca="1">('England+Wales COVID data'!$G$9*AP308/'England+Wales COVID data'!$D$9)</f>
        <v>25.941961408875382</v>
      </c>
      <c r="BL308">
        <f ca="1">('England+Wales COVID data'!$G$8*AQ308/'England+Wales COVID data'!$D$8)</f>
        <v>0</v>
      </c>
      <c r="BM308">
        <f ca="1">('England+Wales COVID data'!$G$7*AR308/'England+Wales COVID data'!$D$7)</f>
        <v>0</v>
      </c>
      <c r="BN308">
        <f ca="1">('England+Wales COVID data'!$G$6*AS308/'England+Wales COVID data'!$D$6)</f>
        <v>0</v>
      </c>
      <c r="BO308">
        <f ca="1">('England+Wales COVID data'!$G$5*AT308/'England+Wales COVID data'!$D$5)</f>
        <v>0</v>
      </c>
      <c r="BP308">
        <f ca="1">('England+Wales COVID data'!$G$4*AU308/'England+Wales COVID data'!$D$4)</f>
        <v>0</v>
      </c>
      <c r="BQ308">
        <f ca="1">('England+Wales COVID data'!$G$3*AV308/'England+Wales COVID data'!$D$3)</f>
        <v>0</v>
      </c>
      <c r="BR308">
        <f t="shared" ca="1" si="140"/>
        <v>64568.941961408877</v>
      </c>
      <c r="BS308">
        <f>100*AB308/'England+Wales COVID data'!$D$23</f>
        <v>71.848801054215457</v>
      </c>
      <c r="BT308">
        <f ca="1">100*BR308/'England+Wales COVID data'!$G$23</f>
        <v>94.887347109994224</v>
      </c>
    </row>
    <row r="309" spans="4:72" x14ac:dyDescent="0.4">
      <c r="D309" s="7">
        <f t="shared" si="141"/>
        <v>44479</v>
      </c>
      <c r="E309" s="1">
        <v>306</v>
      </c>
      <c r="F309" s="1">
        <f t="shared" si="142"/>
        <v>150000</v>
      </c>
      <c r="G309">
        <f>SUM($F$3:F308)</f>
        <v>42624000</v>
      </c>
      <c r="H309">
        <f>MIN(G309,'England+Wales COVID data'!$D$22)</f>
        <v>528959</v>
      </c>
      <c r="I309">
        <f>MIN(G309-SUM(H309),'England+Wales COVID data'!$D$21)</f>
        <v>918437</v>
      </c>
      <c r="J309">
        <f>MIN($G309-SUM($H309:I309),'England+Wales COVID data'!$D$20)</f>
        <v>1491797</v>
      </c>
      <c r="K309">
        <f>MIN($G309-SUM($H309:J309),'England+Wales COVID data'!$D$19)</f>
        <v>1985125</v>
      </c>
      <c r="L309">
        <f>MIN($G309-SUM($H309:K309),'England+Wales COVID data'!$D$18)</f>
        <v>2900152</v>
      </c>
      <c r="M309">
        <f>MIN($G309-SUM($H309:L309),'England+Wales COVID data'!$D$17)</f>
        <v>3006776</v>
      </c>
      <c r="N309">
        <f>MIN($G309-SUM($H309:M309),'England+Wales COVID data'!$D$16)</f>
        <v>3234026</v>
      </c>
      <c r="O309">
        <f>MIN($G309-SUM($H309:N309),'England+Wales COVID data'!$D$15)</f>
        <v>3785564</v>
      </c>
      <c r="P309">
        <f>MIN($G309-SUM($H309:O309),'England+Wales COVID data'!$D$14)</f>
        <v>4137131</v>
      </c>
      <c r="Q309">
        <f>MIN($G309-SUM($H309:P309),'England+Wales COVID data'!$D$13)</f>
        <v>4005397</v>
      </c>
      <c r="R309">
        <f>MIN($G309-SUM($H309:Q309),'England+Wales COVID data'!$D$12)</f>
        <v>3559955</v>
      </c>
      <c r="S309">
        <f>MIN($G309-SUM($H309:R309),'England+Wales COVID data'!$D$11)</f>
        <v>3900901</v>
      </c>
      <c r="T309">
        <f>MIN($G309-SUM($H309:S309),'England+Wales COVID data'!$D$10)</f>
        <v>3976030</v>
      </c>
      <c r="U309">
        <f>MIN($G309-SUM($H309:T309),'England+Wales COVID data'!$D$9)</f>
        <v>4022272</v>
      </c>
      <c r="V309">
        <f>MIN($G309-SUM($H309:U309),'England+Wales COVID data'!$D$8)</f>
        <v>1171478</v>
      </c>
      <c r="W309">
        <f>MIN($G309-SUM($H309:V309),'England+Wales COVID data'!$D$7)</f>
        <v>0</v>
      </c>
      <c r="X309">
        <f>MIN($G309-SUM($H309:W309),'England+Wales COVID data'!$D$6)</f>
        <v>0</v>
      </c>
      <c r="Y309">
        <f>MIN($G309-SUM($H309:X309),'England+Wales COVID data'!$D$5)</f>
        <v>0</v>
      </c>
      <c r="Z309">
        <f>MIN($G309-SUM($H309:Y309),'England+Wales COVID data'!$D$4)</f>
        <v>0</v>
      </c>
      <c r="AA309">
        <f>MIN($G309-SUM($H309:Z309),'England+Wales COVID data'!$D$3)</f>
        <v>0</v>
      </c>
      <c r="AB309">
        <f t="shared" ref="AB309:AB328" si="143">SUM(H309:AA309)</f>
        <v>42624000</v>
      </c>
      <c r="AC309">
        <f t="shared" ref="AC309:AC328" ca="1" si="144">IFERROR($B$3*OFFSET(H309,0-$B$4,0),0)</f>
        <v>502511.05</v>
      </c>
      <c r="AD309">
        <f t="shared" ref="AD309:AD328" ca="1" si="145">IFERROR($B$3*OFFSET(I309,0-$B$4,0),0)</f>
        <v>872515.14999999991</v>
      </c>
      <c r="AE309">
        <f t="shared" ref="AE309:AE328" ca="1" si="146">IFERROR($B$3*OFFSET(J309,0-$B$4,0),0)</f>
        <v>1417207.15</v>
      </c>
      <c r="AF309">
        <f t="shared" ref="AF309:AF328" ca="1" si="147">IFERROR($B$3*OFFSET(K309,0-$B$4,0),0)</f>
        <v>1885868.75</v>
      </c>
      <c r="AG309">
        <f t="shared" ref="AG309:AG328" ca="1" si="148">IFERROR($B$3*OFFSET(L309,0-$B$4,0),0)</f>
        <v>2755144.4</v>
      </c>
      <c r="AH309">
        <f t="shared" ref="AH309:AH328" ca="1" si="149">IFERROR($B$3*OFFSET(M309,0-$B$4,0),0)</f>
        <v>2856437.1999999997</v>
      </c>
      <c r="AI309">
        <f t="shared" ref="AI309:AI328" ca="1" si="150">IFERROR($B$3*OFFSET(N309,0-$B$4,0),0)</f>
        <v>3072324.6999999997</v>
      </c>
      <c r="AJ309">
        <f t="shared" ref="AJ309:AJ328" ca="1" si="151">IFERROR($B$3*OFFSET(O309,0-$B$4,0),0)</f>
        <v>3596285.8</v>
      </c>
      <c r="AK309">
        <f t="shared" ref="AK309:AK328" ca="1" si="152">IFERROR($B$3*OFFSET(P309,0-$B$4,0),0)</f>
        <v>3930274.4499999997</v>
      </c>
      <c r="AL309">
        <f t="shared" ref="AL309:AL328" ca="1" si="153">IFERROR($B$3*OFFSET(Q309,0-$B$4,0),0)</f>
        <v>3805127.15</v>
      </c>
      <c r="AM309">
        <f t="shared" ref="AM309:AM328" ca="1" si="154">IFERROR($B$3*OFFSET(R309,0-$B$4,0),0)</f>
        <v>3381957.25</v>
      </c>
      <c r="AN309">
        <f t="shared" ref="AN309:AN328" ca="1" si="155">IFERROR($B$3*OFFSET(S309,0-$B$4,0),0)</f>
        <v>3705855.9499999997</v>
      </c>
      <c r="AO309">
        <f t="shared" ref="AO309:AO328" ca="1" si="156">IFERROR($B$3*OFFSET(T309,0-$B$4,0),0)</f>
        <v>3777228.5</v>
      </c>
      <c r="AP309">
        <f t="shared" ref="AP309:AP328" ca="1" si="157">IFERROR($B$3*OFFSET(U309,0-$B$4,0),0)</f>
        <v>1941562.5</v>
      </c>
      <c r="AQ309">
        <f t="shared" ref="AQ309:AQ328" ca="1" si="158">IFERROR($B$3*OFFSET(V309,0-$B$4,0),0)</f>
        <v>0</v>
      </c>
      <c r="AR309">
        <f t="shared" ref="AR309:AR328" ca="1" si="159">IFERROR($B$3*OFFSET(W309,0-$B$4,0),0)</f>
        <v>0</v>
      </c>
      <c r="AS309">
        <f t="shared" ref="AS309:AS328" ca="1" si="160">IFERROR($B$3*OFFSET(X309,0-$B$4,0),0)</f>
        <v>0</v>
      </c>
      <c r="AT309">
        <f t="shared" ref="AT309:AT328" ca="1" si="161">IFERROR($B$3*OFFSET(Y309,0-$B$4,0),0)</f>
        <v>0</v>
      </c>
      <c r="AU309">
        <f t="shared" ref="AU309:AU328" ca="1" si="162">IFERROR($B$3*OFFSET(Z309,0-$B$4,0),0)</f>
        <v>0</v>
      </c>
      <c r="AV309">
        <f t="shared" ref="AV309:AV328" ca="1" si="163">IFERROR($B$3*OFFSET(AA309,0-$B$4,0),0)</f>
        <v>0</v>
      </c>
      <c r="AW309">
        <f t="shared" ref="AW309:AW328" ca="1" si="164">SUM(AC309:AV309)</f>
        <v>37500300</v>
      </c>
      <c r="AX309">
        <f ca="1">('England+Wales COVID data'!$G$22*AC309/'England+Wales COVID data'!$D$22)</f>
        <v>13806.349999999999</v>
      </c>
      <c r="AY309">
        <f ca="1">('England+Wales COVID data'!$G$21*AD309/'England+Wales COVID data'!$D$21)</f>
        <v>13154.65</v>
      </c>
      <c r="AZ309">
        <f ca="1">('England+Wales COVID data'!$G$20*AE309/'England+Wales COVID data'!$D$20)</f>
        <v>12379.449999999999</v>
      </c>
      <c r="BA309">
        <f ca="1">('England+Wales COVID data'!$G$19*AF309/'England+Wales COVID data'!$D$19)</f>
        <v>8835.9500000000007</v>
      </c>
      <c r="BB309">
        <f ca="1">('England+Wales COVID data'!$G$18*AG309/'England+Wales COVID data'!$D$18)</f>
        <v>6117.0499999999993</v>
      </c>
      <c r="BC309">
        <f ca="1">('England+Wales COVID data'!$G$17*AH309/'England+Wales COVID data'!$D$17)</f>
        <v>3663.2</v>
      </c>
      <c r="BD309">
        <f ca="1">('England+Wales COVID data'!$G$16*AI309/'England+Wales COVID data'!$D$16)</f>
        <v>2598.2499999999995</v>
      </c>
      <c r="BE309">
        <f ca="1">('England+Wales COVID data'!$G$15*AJ309/'England+Wales COVID data'!$D$15)</f>
        <v>1789.8</v>
      </c>
      <c r="BF309">
        <f ca="1">('England+Wales COVID data'!$G$14*AK309/'England+Wales COVID data'!$D$14)</f>
        <v>1047.8499999999999</v>
      </c>
      <c r="BG309">
        <f ca="1">('England+Wales COVID data'!$G$13*AL309/'England+Wales COVID data'!$D$13)</f>
        <v>573.79999999999995</v>
      </c>
      <c r="BH309">
        <f ca="1">('England+Wales COVID data'!$G$12*AM309/'England+Wales COVID data'!$D$12)</f>
        <v>307.8</v>
      </c>
      <c r="BI309">
        <f ca="1">('England+Wales COVID data'!$G$11*AN309/'England+Wales COVID data'!$D$11)</f>
        <v>164.34999999999997</v>
      </c>
      <c r="BJ309">
        <f ca="1">('England+Wales COVID data'!$G$10*AO309/'England+Wales COVID data'!$D$10)</f>
        <v>104.5</v>
      </c>
      <c r="BK309">
        <f ca="1">('England+Wales COVID data'!$G$9*AP309/'England+Wales COVID data'!$D$9)</f>
        <v>27.996770233340758</v>
      </c>
      <c r="BL309">
        <f ca="1">('England+Wales COVID data'!$G$8*AQ309/'England+Wales COVID data'!$D$8)</f>
        <v>0</v>
      </c>
      <c r="BM309">
        <f ca="1">('England+Wales COVID data'!$G$7*AR309/'England+Wales COVID data'!$D$7)</f>
        <v>0</v>
      </c>
      <c r="BN309">
        <f ca="1">('England+Wales COVID data'!$G$6*AS309/'England+Wales COVID data'!$D$6)</f>
        <v>0</v>
      </c>
      <c r="BO309">
        <f ca="1">('England+Wales COVID data'!$G$5*AT309/'England+Wales COVID data'!$D$5)</f>
        <v>0</v>
      </c>
      <c r="BP309">
        <f ca="1">('England+Wales COVID data'!$G$4*AU309/'England+Wales COVID data'!$D$4)</f>
        <v>0</v>
      </c>
      <c r="BQ309">
        <f ca="1">('England+Wales COVID data'!$G$3*AV309/'England+Wales COVID data'!$D$3)</f>
        <v>0</v>
      </c>
      <c r="BR309">
        <f t="shared" ref="BR309:BR328" ca="1" si="165">SUM(AX309:BQ309)</f>
        <v>64570.996770233338</v>
      </c>
      <c r="BS309">
        <f>100*AB309/'England+Wales COVID data'!$D$23</f>
        <v>72.102540286643119</v>
      </c>
      <c r="BT309">
        <f ca="1">100*BR309/'England+Wales COVID data'!$G$23</f>
        <v>94.890366756162322</v>
      </c>
    </row>
    <row r="310" spans="4:72" x14ac:dyDescent="0.4">
      <c r="D310" s="7">
        <f t="shared" si="141"/>
        <v>44480</v>
      </c>
      <c r="E310" s="1">
        <v>307</v>
      </c>
      <c r="F310" s="1">
        <f t="shared" si="142"/>
        <v>150000</v>
      </c>
      <c r="G310">
        <f>SUM($F$3:F309)</f>
        <v>42774000</v>
      </c>
      <c r="H310">
        <f>MIN(G310,'England+Wales COVID data'!$D$22)</f>
        <v>528959</v>
      </c>
      <c r="I310">
        <f>MIN(G310-SUM(H310),'England+Wales COVID data'!$D$21)</f>
        <v>918437</v>
      </c>
      <c r="J310">
        <f>MIN($G310-SUM($H310:I310),'England+Wales COVID data'!$D$20)</f>
        <v>1491797</v>
      </c>
      <c r="K310">
        <f>MIN($G310-SUM($H310:J310),'England+Wales COVID data'!$D$19)</f>
        <v>1985125</v>
      </c>
      <c r="L310">
        <f>MIN($G310-SUM($H310:K310),'England+Wales COVID data'!$D$18)</f>
        <v>2900152</v>
      </c>
      <c r="M310">
        <f>MIN($G310-SUM($H310:L310),'England+Wales COVID data'!$D$17)</f>
        <v>3006776</v>
      </c>
      <c r="N310">
        <f>MIN($G310-SUM($H310:M310),'England+Wales COVID data'!$D$16)</f>
        <v>3234026</v>
      </c>
      <c r="O310">
        <f>MIN($G310-SUM($H310:N310),'England+Wales COVID data'!$D$15)</f>
        <v>3785564</v>
      </c>
      <c r="P310">
        <f>MIN($G310-SUM($H310:O310),'England+Wales COVID data'!$D$14)</f>
        <v>4137131</v>
      </c>
      <c r="Q310">
        <f>MIN($G310-SUM($H310:P310),'England+Wales COVID data'!$D$13)</f>
        <v>4005397</v>
      </c>
      <c r="R310">
        <f>MIN($G310-SUM($H310:Q310),'England+Wales COVID data'!$D$12)</f>
        <v>3559955</v>
      </c>
      <c r="S310">
        <f>MIN($G310-SUM($H310:R310),'England+Wales COVID data'!$D$11)</f>
        <v>3900901</v>
      </c>
      <c r="T310">
        <f>MIN($G310-SUM($H310:S310),'England+Wales COVID data'!$D$10)</f>
        <v>3976030</v>
      </c>
      <c r="U310">
        <f>MIN($G310-SUM($H310:T310),'England+Wales COVID data'!$D$9)</f>
        <v>4022272</v>
      </c>
      <c r="V310">
        <f>MIN($G310-SUM($H310:U310),'England+Wales COVID data'!$D$8)</f>
        <v>1321478</v>
      </c>
      <c r="W310">
        <f>MIN($G310-SUM($H310:V310),'England+Wales COVID data'!$D$7)</f>
        <v>0</v>
      </c>
      <c r="X310">
        <f>MIN($G310-SUM($H310:W310),'England+Wales COVID data'!$D$6)</f>
        <v>0</v>
      </c>
      <c r="Y310">
        <f>MIN($G310-SUM($H310:X310),'England+Wales COVID data'!$D$5)</f>
        <v>0</v>
      </c>
      <c r="Z310">
        <f>MIN($G310-SUM($H310:Y310),'England+Wales COVID data'!$D$4)</f>
        <v>0</v>
      </c>
      <c r="AA310">
        <f>MIN($G310-SUM($H310:Z310),'England+Wales COVID data'!$D$3)</f>
        <v>0</v>
      </c>
      <c r="AB310">
        <f t="shared" si="143"/>
        <v>42774000</v>
      </c>
      <c r="AC310">
        <f t="shared" ca="1" si="144"/>
        <v>502511.05</v>
      </c>
      <c r="AD310">
        <f t="shared" ca="1" si="145"/>
        <v>872515.14999999991</v>
      </c>
      <c r="AE310">
        <f t="shared" ca="1" si="146"/>
        <v>1417207.15</v>
      </c>
      <c r="AF310">
        <f t="shared" ca="1" si="147"/>
        <v>1885868.75</v>
      </c>
      <c r="AG310">
        <f t="shared" ca="1" si="148"/>
        <v>2755144.4</v>
      </c>
      <c r="AH310">
        <f t="shared" ca="1" si="149"/>
        <v>2856437.1999999997</v>
      </c>
      <c r="AI310">
        <f t="shared" ca="1" si="150"/>
        <v>3072324.6999999997</v>
      </c>
      <c r="AJ310">
        <f t="shared" ca="1" si="151"/>
        <v>3596285.8</v>
      </c>
      <c r="AK310">
        <f t="shared" ca="1" si="152"/>
        <v>3930274.4499999997</v>
      </c>
      <c r="AL310">
        <f t="shared" ca="1" si="153"/>
        <v>3805127.15</v>
      </c>
      <c r="AM310">
        <f t="shared" ca="1" si="154"/>
        <v>3381957.25</v>
      </c>
      <c r="AN310">
        <f t="shared" ca="1" si="155"/>
        <v>3705855.9499999997</v>
      </c>
      <c r="AO310">
        <f t="shared" ca="1" si="156"/>
        <v>3777228.5</v>
      </c>
      <c r="AP310">
        <f t="shared" ca="1" si="157"/>
        <v>2084062.5</v>
      </c>
      <c r="AQ310">
        <f t="shared" ca="1" si="158"/>
        <v>0</v>
      </c>
      <c r="AR310">
        <f t="shared" ca="1" si="159"/>
        <v>0</v>
      </c>
      <c r="AS310">
        <f t="shared" ca="1" si="160"/>
        <v>0</v>
      </c>
      <c r="AT310">
        <f t="shared" ca="1" si="161"/>
        <v>0</v>
      </c>
      <c r="AU310">
        <f t="shared" ca="1" si="162"/>
        <v>0</v>
      </c>
      <c r="AV310">
        <f t="shared" ca="1" si="163"/>
        <v>0</v>
      </c>
      <c r="AW310">
        <f t="shared" ca="1" si="164"/>
        <v>37642800</v>
      </c>
      <c r="AX310">
        <f ca="1">('England+Wales COVID data'!$G$22*AC310/'England+Wales COVID data'!$D$22)</f>
        <v>13806.349999999999</v>
      </c>
      <c r="AY310">
        <f ca="1">('England+Wales COVID data'!$G$21*AD310/'England+Wales COVID data'!$D$21)</f>
        <v>13154.65</v>
      </c>
      <c r="AZ310">
        <f ca="1">('England+Wales COVID data'!$G$20*AE310/'England+Wales COVID data'!$D$20)</f>
        <v>12379.449999999999</v>
      </c>
      <c r="BA310">
        <f ca="1">('England+Wales COVID data'!$G$19*AF310/'England+Wales COVID data'!$D$19)</f>
        <v>8835.9500000000007</v>
      </c>
      <c r="BB310">
        <f ca="1">('England+Wales COVID data'!$G$18*AG310/'England+Wales COVID data'!$D$18)</f>
        <v>6117.0499999999993</v>
      </c>
      <c r="BC310">
        <f ca="1">('England+Wales COVID data'!$G$17*AH310/'England+Wales COVID data'!$D$17)</f>
        <v>3663.2</v>
      </c>
      <c r="BD310">
        <f ca="1">('England+Wales COVID data'!$G$16*AI310/'England+Wales COVID data'!$D$16)</f>
        <v>2598.2499999999995</v>
      </c>
      <c r="BE310">
        <f ca="1">('England+Wales COVID data'!$G$15*AJ310/'England+Wales COVID data'!$D$15)</f>
        <v>1789.8</v>
      </c>
      <c r="BF310">
        <f ca="1">('England+Wales COVID data'!$G$14*AK310/'England+Wales COVID data'!$D$14)</f>
        <v>1047.8499999999999</v>
      </c>
      <c r="BG310">
        <f ca="1">('England+Wales COVID data'!$G$13*AL310/'England+Wales COVID data'!$D$13)</f>
        <v>573.79999999999995</v>
      </c>
      <c r="BH310">
        <f ca="1">('England+Wales COVID data'!$G$12*AM310/'England+Wales COVID data'!$D$12)</f>
        <v>307.8</v>
      </c>
      <c r="BI310">
        <f ca="1">('England+Wales COVID data'!$G$11*AN310/'England+Wales COVID data'!$D$11)</f>
        <v>164.34999999999997</v>
      </c>
      <c r="BJ310">
        <f ca="1">('England+Wales COVID data'!$G$10*AO310/'England+Wales COVID data'!$D$10)</f>
        <v>104.5</v>
      </c>
      <c r="BK310">
        <f ca="1">('England+Wales COVID data'!$G$9*AP310/'England+Wales COVID data'!$D$9)</f>
        <v>30.051579057806137</v>
      </c>
      <c r="BL310">
        <f ca="1">('England+Wales COVID data'!$G$8*AQ310/'England+Wales COVID data'!$D$8)</f>
        <v>0</v>
      </c>
      <c r="BM310">
        <f ca="1">('England+Wales COVID data'!$G$7*AR310/'England+Wales COVID data'!$D$7)</f>
        <v>0</v>
      </c>
      <c r="BN310">
        <f ca="1">('England+Wales COVID data'!$G$6*AS310/'England+Wales COVID data'!$D$6)</f>
        <v>0</v>
      </c>
      <c r="BO310">
        <f ca="1">('England+Wales COVID data'!$G$5*AT310/'England+Wales COVID data'!$D$5)</f>
        <v>0</v>
      </c>
      <c r="BP310">
        <f ca="1">('England+Wales COVID data'!$G$4*AU310/'England+Wales COVID data'!$D$4)</f>
        <v>0</v>
      </c>
      <c r="BQ310">
        <f ca="1">('England+Wales COVID data'!$G$3*AV310/'England+Wales COVID data'!$D$3)</f>
        <v>0</v>
      </c>
      <c r="BR310">
        <f t="shared" ca="1" si="165"/>
        <v>64573.051579057807</v>
      </c>
      <c r="BS310">
        <f>100*AB310/'England+Wales COVID data'!$D$23</f>
        <v>72.356279519070782</v>
      </c>
      <c r="BT310">
        <f ca="1">100*BR310/'England+Wales COVID data'!$G$23</f>
        <v>94.893386402330421</v>
      </c>
    </row>
    <row r="311" spans="4:72" x14ac:dyDescent="0.4">
      <c r="D311" s="7">
        <f t="shared" si="141"/>
        <v>44481</v>
      </c>
      <c r="E311" s="1">
        <v>308</v>
      </c>
      <c r="F311" s="1">
        <f t="shared" si="142"/>
        <v>150000</v>
      </c>
      <c r="G311">
        <f>SUM($F$3:F310)</f>
        <v>42924000</v>
      </c>
      <c r="H311">
        <f>MIN(G311,'England+Wales COVID data'!$D$22)</f>
        <v>528959</v>
      </c>
      <c r="I311">
        <f>MIN(G311-SUM(H311),'England+Wales COVID data'!$D$21)</f>
        <v>918437</v>
      </c>
      <c r="J311">
        <f>MIN($G311-SUM($H311:I311),'England+Wales COVID data'!$D$20)</f>
        <v>1491797</v>
      </c>
      <c r="K311">
        <f>MIN($G311-SUM($H311:J311),'England+Wales COVID data'!$D$19)</f>
        <v>1985125</v>
      </c>
      <c r="L311">
        <f>MIN($G311-SUM($H311:K311),'England+Wales COVID data'!$D$18)</f>
        <v>2900152</v>
      </c>
      <c r="M311">
        <f>MIN($G311-SUM($H311:L311),'England+Wales COVID data'!$D$17)</f>
        <v>3006776</v>
      </c>
      <c r="N311">
        <f>MIN($G311-SUM($H311:M311),'England+Wales COVID data'!$D$16)</f>
        <v>3234026</v>
      </c>
      <c r="O311">
        <f>MIN($G311-SUM($H311:N311),'England+Wales COVID data'!$D$15)</f>
        <v>3785564</v>
      </c>
      <c r="P311">
        <f>MIN($G311-SUM($H311:O311),'England+Wales COVID data'!$D$14)</f>
        <v>4137131</v>
      </c>
      <c r="Q311">
        <f>MIN($G311-SUM($H311:P311),'England+Wales COVID data'!$D$13)</f>
        <v>4005397</v>
      </c>
      <c r="R311">
        <f>MIN($G311-SUM($H311:Q311),'England+Wales COVID data'!$D$12)</f>
        <v>3559955</v>
      </c>
      <c r="S311">
        <f>MIN($G311-SUM($H311:R311),'England+Wales COVID data'!$D$11)</f>
        <v>3900901</v>
      </c>
      <c r="T311">
        <f>MIN($G311-SUM($H311:S311),'England+Wales COVID data'!$D$10)</f>
        <v>3976030</v>
      </c>
      <c r="U311">
        <f>MIN($G311-SUM($H311:T311),'England+Wales COVID data'!$D$9)</f>
        <v>4022272</v>
      </c>
      <c r="V311">
        <f>MIN($G311-SUM($H311:U311),'England+Wales COVID data'!$D$8)</f>
        <v>1471478</v>
      </c>
      <c r="W311">
        <f>MIN($G311-SUM($H311:V311),'England+Wales COVID data'!$D$7)</f>
        <v>0</v>
      </c>
      <c r="X311">
        <f>MIN($G311-SUM($H311:W311),'England+Wales COVID data'!$D$6)</f>
        <v>0</v>
      </c>
      <c r="Y311">
        <f>MIN($G311-SUM($H311:X311),'England+Wales COVID data'!$D$5)</f>
        <v>0</v>
      </c>
      <c r="Z311">
        <f>MIN($G311-SUM($H311:Y311),'England+Wales COVID data'!$D$4)</f>
        <v>0</v>
      </c>
      <c r="AA311">
        <f>MIN($G311-SUM($H311:Z311),'England+Wales COVID data'!$D$3)</f>
        <v>0</v>
      </c>
      <c r="AB311">
        <f t="shared" si="143"/>
        <v>42924000</v>
      </c>
      <c r="AC311">
        <f t="shared" ca="1" si="144"/>
        <v>502511.05</v>
      </c>
      <c r="AD311">
        <f t="shared" ca="1" si="145"/>
        <v>872515.14999999991</v>
      </c>
      <c r="AE311">
        <f t="shared" ca="1" si="146"/>
        <v>1417207.15</v>
      </c>
      <c r="AF311">
        <f t="shared" ca="1" si="147"/>
        <v>1885868.75</v>
      </c>
      <c r="AG311">
        <f t="shared" ca="1" si="148"/>
        <v>2755144.4</v>
      </c>
      <c r="AH311">
        <f t="shared" ca="1" si="149"/>
        <v>2856437.1999999997</v>
      </c>
      <c r="AI311">
        <f t="shared" ca="1" si="150"/>
        <v>3072324.6999999997</v>
      </c>
      <c r="AJ311">
        <f t="shared" ca="1" si="151"/>
        <v>3596285.8</v>
      </c>
      <c r="AK311">
        <f t="shared" ca="1" si="152"/>
        <v>3930274.4499999997</v>
      </c>
      <c r="AL311">
        <f t="shared" ca="1" si="153"/>
        <v>3805127.15</v>
      </c>
      <c r="AM311">
        <f t="shared" ca="1" si="154"/>
        <v>3381957.25</v>
      </c>
      <c r="AN311">
        <f t="shared" ca="1" si="155"/>
        <v>3705855.9499999997</v>
      </c>
      <c r="AO311">
        <f t="shared" ca="1" si="156"/>
        <v>3777228.5</v>
      </c>
      <c r="AP311">
        <f t="shared" ca="1" si="157"/>
        <v>2226562.5</v>
      </c>
      <c r="AQ311">
        <f t="shared" ca="1" si="158"/>
        <v>0</v>
      </c>
      <c r="AR311">
        <f t="shared" ca="1" si="159"/>
        <v>0</v>
      </c>
      <c r="AS311">
        <f t="shared" ca="1" si="160"/>
        <v>0</v>
      </c>
      <c r="AT311">
        <f t="shared" ca="1" si="161"/>
        <v>0</v>
      </c>
      <c r="AU311">
        <f t="shared" ca="1" si="162"/>
        <v>0</v>
      </c>
      <c r="AV311">
        <f t="shared" ca="1" si="163"/>
        <v>0</v>
      </c>
      <c r="AW311">
        <f t="shared" ca="1" si="164"/>
        <v>37785300</v>
      </c>
      <c r="AX311">
        <f ca="1">('England+Wales COVID data'!$G$22*AC311/'England+Wales COVID data'!$D$22)</f>
        <v>13806.349999999999</v>
      </c>
      <c r="AY311">
        <f ca="1">('England+Wales COVID data'!$G$21*AD311/'England+Wales COVID data'!$D$21)</f>
        <v>13154.65</v>
      </c>
      <c r="AZ311">
        <f ca="1">('England+Wales COVID data'!$G$20*AE311/'England+Wales COVID data'!$D$20)</f>
        <v>12379.449999999999</v>
      </c>
      <c r="BA311">
        <f ca="1">('England+Wales COVID data'!$G$19*AF311/'England+Wales COVID data'!$D$19)</f>
        <v>8835.9500000000007</v>
      </c>
      <c r="BB311">
        <f ca="1">('England+Wales COVID data'!$G$18*AG311/'England+Wales COVID data'!$D$18)</f>
        <v>6117.0499999999993</v>
      </c>
      <c r="BC311">
        <f ca="1">('England+Wales COVID data'!$G$17*AH311/'England+Wales COVID data'!$D$17)</f>
        <v>3663.2</v>
      </c>
      <c r="BD311">
        <f ca="1">('England+Wales COVID data'!$G$16*AI311/'England+Wales COVID data'!$D$16)</f>
        <v>2598.2499999999995</v>
      </c>
      <c r="BE311">
        <f ca="1">('England+Wales COVID data'!$G$15*AJ311/'England+Wales COVID data'!$D$15)</f>
        <v>1789.8</v>
      </c>
      <c r="BF311">
        <f ca="1">('England+Wales COVID data'!$G$14*AK311/'England+Wales COVID data'!$D$14)</f>
        <v>1047.8499999999999</v>
      </c>
      <c r="BG311">
        <f ca="1">('England+Wales COVID data'!$G$13*AL311/'England+Wales COVID data'!$D$13)</f>
        <v>573.79999999999995</v>
      </c>
      <c r="BH311">
        <f ca="1">('England+Wales COVID data'!$G$12*AM311/'England+Wales COVID data'!$D$12)</f>
        <v>307.8</v>
      </c>
      <c r="BI311">
        <f ca="1">('England+Wales COVID data'!$G$11*AN311/'England+Wales COVID data'!$D$11)</f>
        <v>164.34999999999997</v>
      </c>
      <c r="BJ311">
        <f ca="1">('England+Wales COVID data'!$G$10*AO311/'England+Wales COVID data'!$D$10)</f>
        <v>104.5</v>
      </c>
      <c r="BK311">
        <f ca="1">('England+Wales COVID data'!$G$9*AP311/'England+Wales COVID data'!$D$9)</f>
        <v>32.106387882271513</v>
      </c>
      <c r="BL311">
        <f ca="1">('England+Wales COVID data'!$G$8*AQ311/'England+Wales COVID data'!$D$8)</f>
        <v>0</v>
      </c>
      <c r="BM311">
        <f ca="1">('England+Wales COVID data'!$G$7*AR311/'England+Wales COVID data'!$D$7)</f>
        <v>0</v>
      </c>
      <c r="BN311">
        <f ca="1">('England+Wales COVID data'!$G$6*AS311/'England+Wales COVID data'!$D$6)</f>
        <v>0</v>
      </c>
      <c r="BO311">
        <f ca="1">('England+Wales COVID data'!$G$5*AT311/'England+Wales COVID data'!$D$5)</f>
        <v>0</v>
      </c>
      <c r="BP311">
        <f ca="1">('England+Wales COVID data'!$G$4*AU311/'England+Wales COVID data'!$D$4)</f>
        <v>0</v>
      </c>
      <c r="BQ311">
        <f ca="1">('England+Wales COVID data'!$G$3*AV311/'England+Wales COVID data'!$D$3)</f>
        <v>0</v>
      </c>
      <c r="BR311">
        <f t="shared" ca="1" si="165"/>
        <v>64575.106387882268</v>
      </c>
      <c r="BS311">
        <f>100*AB311/'England+Wales COVID data'!$D$23</f>
        <v>72.61001875149843</v>
      </c>
      <c r="BT311">
        <f ca="1">100*BR311/'England+Wales COVID data'!$G$23</f>
        <v>94.89640604849852</v>
      </c>
    </row>
    <row r="312" spans="4:72" x14ac:dyDescent="0.4">
      <c r="D312" s="7">
        <f t="shared" si="141"/>
        <v>44482</v>
      </c>
      <c r="E312" s="1">
        <v>309</v>
      </c>
      <c r="F312" s="1">
        <f t="shared" si="142"/>
        <v>150000</v>
      </c>
      <c r="G312">
        <f>SUM($F$3:F311)</f>
        <v>43074000</v>
      </c>
      <c r="H312">
        <f>MIN(G312,'England+Wales COVID data'!$D$22)</f>
        <v>528959</v>
      </c>
      <c r="I312">
        <f>MIN(G312-SUM(H312),'England+Wales COVID data'!$D$21)</f>
        <v>918437</v>
      </c>
      <c r="J312">
        <f>MIN($G312-SUM($H312:I312),'England+Wales COVID data'!$D$20)</f>
        <v>1491797</v>
      </c>
      <c r="K312">
        <f>MIN($G312-SUM($H312:J312),'England+Wales COVID data'!$D$19)</f>
        <v>1985125</v>
      </c>
      <c r="L312">
        <f>MIN($G312-SUM($H312:K312),'England+Wales COVID data'!$D$18)</f>
        <v>2900152</v>
      </c>
      <c r="M312">
        <f>MIN($G312-SUM($H312:L312),'England+Wales COVID data'!$D$17)</f>
        <v>3006776</v>
      </c>
      <c r="N312">
        <f>MIN($G312-SUM($H312:M312),'England+Wales COVID data'!$D$16)</f>
        <v>3234026</v>
      </c>
      <c r="O312">
        <f>MIN($G312-SUM($H312:N312),'England+Wales COVID data'!$D$15)</f>
        <v>3785564</v>
      </c>
      <c r="P312">
        <f>MIN($G312-SUM($H312:O312),'England+Wales COVID data'!$D$14)</f>
        <v>4137131</v>
      </c>
      <c r="Q312">
        <f>MIN($G312-SUM($H312:P312),'England+Wales COVID data'!$D$13)</f>
        <v>4005397</v>
      </c>
      <c r="R312">
        <f>MIN($G312-SUM($H312:Q312),'England+Wales COVID data'!$D$12)</f>
        <v>3559955</v>
      </c>
      <c r="S312">
        <f>MIN($G312-SUM($H312:R312),'England+Wales COVID data'!$D$11)</f>
        <v>3900901</v>
      </c>
      <c r="T312">
        <f>MIN($G312-SUM($H312:S312),'England+Wales COVID data'!$D$10)</f>
        <v>3976030</v>
      </c>
      <c r="U312">
        <f>MIN($G312-SUM($H312:T312),'England+Wales COVID data'!$D$9)</f>
        <v>4022272</v>
      </c>
      <c r="V312">
        <f>MIN($G312-SUM($H312:U312),'England+Wales COVID data'!$D$8)</f>
        <v>1621478</v>
      </c>
      <c r="W312">
        <f>MIN($G312-SUM($H312:V312),'England+Wales COVID data'!$D$7)</f>
        <v>0</v>
      </c>
      <c r="X312">
        <f>MIN($G312-SUM($H312:W312),'England+Wales COVID data'!$D$6)</f>
        <v>0</v>
      </c>
      <c r="Y312">
        <f>MIN($G312-SUM($H312:X312),'England+Wales COVID data'!$D$5)</f>
        <v>0</v>
      </c>
      <c r="Z312">
        <f>MIN($G312-SUM($H312:Y312),'England+Wales COVID data'!$D$4)</f>
        <v>0</v>
      </c>
      <c r="AA312">
        <f>MIN($G312-SUM($H312:Z312),'England+Wales COVID data'!$D$3)</f>
        <v>0</v>
      </c>
      <c r="AB312">
        <f t="shared" si="143"/>
        <v>43074000</v>
      </c>
      <c r="AC312">
        <f t="shared" ca="1" si="144"/>
        <v>502511.05</v>
      </c>
      <c r="AD312">
        <f t="shared" ca="1" si="145"/>
        <v>872515.14999999991</v>
      </c>
      <c r="AE312">
        <f t="shared" ca="1" si="146"/>
        <v>1417207.15</v>
      </c>
      <c r="AF312">
        <f t="shared" ca="1" si="147"/>
        <v>1885868.75</v>
      </c>
      <c r="AG312">
        <f t="shared" ca="1" si="148"/>
        <v>2755144.4</v>
      </c>
      <c r="AH312">
        <f t="shared" ca="1" si="149"/>
        <v>2856437.1999999997</v>
      </c>
      <c r="AI312">
        <f t="shared" ca="1" si="150"/>
        <v>3072324.6999999997</v>
      </c>
      <c r="AJ312">
        <f t="shared" ca="1" si="151"/>
        <v>3596285.8</v>
      </c>
      <c r="AK312">
        <f t="shared" ca="1" si="152"/>
        <v>3930274.4499999997</v>
      </c>
      <c r="AL312">
        <f t="shared" ca="1" si="153"/>
        <v>3805127.15</v>
      </c>
      <c r="AM312">
        <f t="shared" ca="1" si="154"/>
        <v>3381957.25</v>
      </c>
      <c r="AN312">
        <f t="shared" ca="1" si="155"/>
        <v>3705855.9499999997</v>
      </c>
      <c r="AO312">
        <f t="shared" ca="1" si="156"/>
        <v>3777228.5</v>
      </c>
      <c r="AP312">
        <f t="shared" ca="1" si="157"/>
        <v>2369062.5</v>
      </c>
      <c r="AQ312">
        <f t="shared" ca="1" si="158"/>
        <v>0</v>
      </c>
      <c r="AR312">
        <f t="shared" ca="1" si="159"/>
        <v>0</v>
      </c>
      <c r="AS312">
        <f t="shared" ca="1" si="160"/>
        <v>0</v>
      </c>
      <c r="AT312">
        <f t="shared" ca="1" si="161"/>
        <v>0</v>
      </c>
      <c r="AU312">
        <f t="shared" ca="1" si="162"/>
        <v>0</v>
      </c>
      <c r="AV312">
        <f t="shared" ca="1" si="163"/>
        <v>0</v>
      </c>
      <c r="AW312">
        <f t="shared" ca="1" si="164"/>
        <v>37927800</v>
      </c>
      <c r="AX312">
        <f ca="1">('England+Wales COVID data'!$G$22*AC312/'England+Wales COVID data'!$D$22)</f>
        <v>13806.349999999999</v>
      </c>
      <c r="AY312">
        <f ca="1">('England+Wales COVID data'!$G$21*AD312/'England+Wales COVID data'!$D$21)</f>
        <v>13154.65</v>
      </c>
      <c r="AZ312">
        <f ca="1">('England+Wales COVID data'!$G$20*AE312/'England+Wales COVID data'!$D$20)</f>
        <v>12379.449999999999</v>
      </c>
      <c r="BA312">
        <f ca="1">('England+Wales COVID data'!$G$19*AF312/'England+Wales COVID data'!$D$19)</f>
        <v>8835.9500000000007</v>
      </c>
      <c r="BB312">
        <f ca="1">('England+Wales COVID data'!$G$18*AG312/'England+Wales COVID data'!$D$18)</f>
        <v>6117.0499999999993</v>
      </c>
      <c r="BC312">
        <f ca="1">('England+Wales COVID data'!$G$17*AH312/'England+Wales COVID data'!$D$17)</f>
        <v>3663.2</v>
      </c>
      <c r="BD312">
        <f ca="1">('England+Wales COVID data'!$G$16*AI312/'England+Wales COVID data'!$D$16)</f>
        <v>2598.2499999999995</v>
      </c>
      <c r="BE312">
        <f ca="1">('England+Wales COVID data'!$G$15*AJ312/'England+Wales COVID data'!$D$15)</f>
        <v>1789.8</v>
      </c>
      <c r="BF312">
        <f ca="1">('England+Wales COVID data'!$G$14*AK312/'England+Wales COVID data'!$D$14)</f>
        <v>1047.8499999999999</v>
      </c>
      <c r="BG312">
        <f ca="1">('England+Wales COVID data'!$G$13*AL312/'England+Wales COVID data'!$D$13)</f>
        <v>573.79999999999995</v>
      </c>
      <c r="BH312">
        <f ca="1">('England+Wales COVID data'!$G$12*AM312/'England+Wales COVID data'!$D$12)</f>
        <v>307.8</v>
      </c>
      <c r="BI312">
        <f ca="1">('England+Wales COVID data'!$G$11*AN312/'England+Wales COVID data'!$D$11)</f>
        <v>164.34999999999997</v>
      </c>
      <c r="BJ312">
        <f ca="1">('England+Wales COVID data'!$G$10*AO312/'England+Wales COVID data'!$D$10)</f>
        <v>104.5</v>
      </c>
      <c r="BK312">
        <f ca="1">('England+Wales COVID data'!$G$9*AP312/'England+Wales COVID data'!$D$9)</f>
        <v>34.161196706736888</v>
      </c>
      <c r="BL312">
        <f ca="1">('England+Wales COVID data'!$G$8*AQ312/'England+Wales COVID data'!$D$8)</f>
        <v>0</v>
      </c>
      <c r="BM312">
        <f ca="1">('England+Wales COVID data'!$G$7*AR312/'England+Wales COVID data'!$D$7)</f>
        <v>0</v>
      </c>
      <c r="BN312">
        <f ca="1">('England+Wales COVID data'!$G$6*AS312/'England+Wales COVID data'!$D$6)</f>
        <v>0</v>
      </c>
      <c r="BO312">
        <f ca="1">('England+Wales COVID data'!$G$5*AT312/'England+Wales COVID data'!$D$5)</f>
        <v>0</v>
      </c>
      <c r="BP312">
        <f ca="1">('England+Wales COVID data'!$G$4*AU312/'England+Wales COVID data'!$D$4)</f>
        <v>0</v>
      </c>
      <c r="BQ312">
        <f ca="1">('England+Wales COVID data'!$G$3*AV312/'England+Wales COVID data'!$D$3)</f>
        <v>0</v>
      </c>
      <c r="BR312">
        <f t="shared" ca="1" si="165"/>
        <v>64577.161196706737</v>
      </c>
      <c r="BS312">
        <f>100*AB312/'England+Wales COVID data'!$D$23</f>
        <v>72.863757983926092</v>
      </c>
      <c r="BT312">
        <f ca="1">100*BR312/'England+Wales COVID data'!$G$23</f>
        <v>94.899425694666604</v>
      </c>
    </row>
    <row r="313" spans="4:72" x14ac:dyDescent="0.4">
      <c r="D313" s="7">
        <f t="shared" si="141"/>
        <v>44483</v>
      </c>
      <c r="E313" s="1">
        <v>310</v>
      </c>
      <c r="F313" s="1">
        <f t="shared" si="142"/>
        <v>150000</v>
      </c>
      <c r="G313">
        <f>SUM($F$3:F312)</f>
        <v>43224000</v>
      </c>
      <c r="H313">
        <f>MIN(G313,'England+Wales COVID data'!$D$22)</f>
        <v>528959</v>
      </c>
      <c r="I313">
        <f>MIN(G313-SUM(H313),'England+Wales COVID data'!$D$21)</f>
        <v>918437</v>
      </c>
      <c r="J313">
        <f>MIN($G313-SUM($H313:I313),'England+Wales COVID data'!$D$20)</f>
        <v>1491797</v>
      </c>
      <c r="K313">
        <f>MIN($G313-SUM($H313:J313),'England+Wales COVID data'!$D$19)</f>
        <v>1985125</v>
      </c>
      <c r="L313">
        <f>MIN($G313-SUM($H313:K313),'England+Wales COVID data'!$D$18)</f>
        <v>2900152</v>
      </c>
      <c r="M313">
        <f>MIN($G313-SUM($H313:L313),'England+Wales COVID data'!$D$17)</f>
        <v>3006776</v>
      </c>
      <c r="N313">
        <f>MIN($G313-SUM($H313:M313),'England+Wales COVID data'!$D$16)</f>
        <v>3234026</v>
      </c>
      <c r="O313">
        <f>MIN($G313-SUM($H313:N313),'England+Wales COVID data'!$D$15)</f>
        <v>3785564</v>
      </c>
      <c r="P313">
        <f>MIN($G313-SUM($H313:O313),'England+Wales COVID data'!$D$14)</f>
        <v>4137131</v>
      </c>
      <c r="Q313">
        <f>MIN($G313-SUM($H313:P313),'England+Wales COVID data'!$D$13)</f>
        <v>4005397</v>
      </c>
      <c r="R313">
        <f>MIN($G313-SUM($H313:Q313),'England+Wales COVID data'!$D$12)</f>
        <v>3559955</v>
      </c>
      <c r="S313">
        <f>MIN($G313-SUM($H313:R313),'England+Wales COVID data'!$D$11)</f>
        <v>3900901</v>
      </c>
      <c r="T313">
        <f>MIN($G313-SUM($H313:S313),'England+Wales COVID data'!$D$10)</f>
        <v>3976030</v>
      </c>
      <c r="U313">
        <f>MIN($G313-SUM($H313:T313),'England+Wales COVID data'!$D$9)</f>
        <v>4022272</v>
      </c>
      <c r="V313">
        <f>MIN($G313-SUM($H313:U313),'England+Wales COVID data'!$D$8)</f>
        <v>1771478</v>
      </c>
      <c r="W313">
        <f>MIN($G313-SUM($H313:V313),'England+Wales COVID data'!$D$7)</f>
        <v>0</v>
      </c>
      <c r="X313">
        <f>MIN($G313-SUM($H313:W313),'England+Wales COVID data'!$D$6)</f>
        <v>0</v>
      </c>
      <c r="Y313">
        <f>MIN($G313-SUM($H313:X313),'England+Wales COVID data'!$D$5)</f>
        <v>0</v>
      </c>
      <c r="Z313">
        <f>MIN($G313-SUM($H313:Y313),'England+Wales COVID data'!$D$4)</f>
        <v>0</v>
      </c>
      <c r="AA313">
        <f>MIN($G313-SUM($H313:Z313),'England+Wales COVID data'!$D$3)</f>
        <v>0</v>
      </c>
      <c r="AB313">
        <f t="shared" si="143"/>
        <v>43224000</v>
      </c>
      <c r="AC313">
        <f t="shared" ca="1" si="144"/>
        <v>502511.05</v>
      </c>
      <c r="AD313">
        <f t="shared" ca="1" si="145"/>
        <v>872515.14999999991</v>
      </c>
      <c r="AE313">
        <f t="shared" ca="1" si="146"/>
        <v>1417207.15</v>
      </c>
      <c r="AF313">
        <f t="shared" ca="1" si="147"/>
        <v>1885868.75</v>
      </c>
      <c r="AG313">
        <f t="shared" ca="1" si="148"/>
        <v>2755144.4</v>
      </c>
      <c r="AH313">
        <f t="shared" ca="1" si="149"/>
        <v>2856437.1999999997</v>
      </c>
      <c r="AI313">
        <f t="shared" ca="1" si="150"/>
        <v>3072324.6999999997</v>
      </c>
      <c r="AJ313">
        <f t="shared" ca="1" si="151"/>
        <v>3596285.8</v>
      </c>
      <c r="AK313">
        <f t="shared" ca="1" si="152"/>
        <v>3930274.4499999997</v>
      </c>
      <c r="AL313">
        <f t="shared" ca="1" si="153"/>
        <v>3805127.15</v>
      </c>
      <c r="AM313">
        <f t="shared" ca="1" si="154"/>
        <v>3381957.25</v>
      </c>
      <c r="AN313">
        <f t="shared" ca="1" si="155"/>
        <v>3705855.9499999997</v>
      </c>
      <c r="AO313">
        <f t="shared" ca="1" si="156"/>
        <v>3777228.5</v>
      </c>
      <c r="AP313">
        <f t="shared" ca="1" si="157"/>
        <v>2511562.5</v>
      </c>
      <c r="AQ313">
        <f t="shared" ca="1" si="158"/>
        <v>0</v>
      </c>
      <c r="AR313">
        <f t="shared" ca="1" si="159"/>
        <v>0</v>
      </c>
      <c r="AS313">
        <f t="shared" ca="1" si="160"/>
        <v>0</v>
      </c>
      <c r="AT313">
        <f t="shared" ca="1" si="161"/>
        <v>0</v>
      </c>
      <c r="AU313">
        <f t="shared" ca="1" si="162"/>
        <v>0</v>
      </c>
      <c r="AV313">
        <f t="shared" ca="1" si="163"/>
        <v>0</v>
      </c>
      <c r="AW313">
        <f t="shared" ca="1" si="164"/>
        <v>38070300</v>
      </c>
      <c r="AX313">
        <f ca="1">('England+Wales COVID data'!$G$22*AC313/'England+Wales COVID data'!$D$22)</f>
        <v>13806.349999999999</v>
      </c>
      <c r="AY313">
        <f ca="1">('England+Wales COVID data'!$G$21*AD313/'England+Wales COVID data'!$D$21)</f>
        <v>13154.65</v>
      </c>
      <c r="AZ313">
        <f ca="1">('England+Wales COVID data'!$G$20*AE313/'England+Wales COVID data'!$D$20)</f>
        <v>12379.449999999999</v>
      </c>
      <c r="BA313">
        <f ca="1">('England+Wales COVID data'!$G$19*AF313/'England+Wales COVID data'!$D$19)</f>
        <v>8835.9500000000007</v>
      </c>
      <c r="BB313">
        <f ca="1">('England+Wales COVID data'!$G$18*AG313/'England+Wales COVID data'!$D$18)</f>
        <v>6117.0499999999993</v>
      </c>
      <c r="BC313">
        <f ca="1">('England+Wales COVID data'!$G$17*AH313/'England+Wales COVID data'!$D$17)</f>
        <v>3663.2</v>
      </c>
      <c r="BD313">
        <f ca="1">('England+Wales COVID data'!$G$16*AI313/'England+Wales COVID data'!$D$16)</f>
        <v>2598.2499999999995</v>
      </c>
      <c r="BE313">
        <f ca="1">('England+Wales COVID data'!$G$15*AJ313/'England+Wales COVID data'!$D$15)</f>
        <v>1789.8</v>
      </c>
      <c r="BF313">
        <f ca="1">('England+Wales COVID data'!$G$14*AK313/'England+Wales COVID data'!$D$14)</f>
        <v>1047.8499999999999</v>
      </c>
      <c r="BG313">
        <f ca="1">('England+Wales COVID data'!$G$13*AL313/'England+Wales COVID data'!$D$13)</f>
        <v>573.79999999999995</v>
      </c>
      <c r="BH313">
        <f ca="1">('England+Wales COVID data'!$G$12*AM313/'England+Wales COVID data'!$D$12)</f>
        <v>307.8</v>
      </c>
      <c r="BI313">
        <f ca="1">('England+Wales COVID data'!$G$11*AN313/'England+Wales COVID data'!$D$11)</f>
        <v>164.34999999999997</v>
      </c>
      <c r="BJ313">
        <f ca="1">('England+Wales COVID data'!$G$10*AO313/'England+Wales COVID data'!$D$10)</f>
        <v>104.5</v>
      </c>
      <c r="BK313">
        <f ca="1">('England+Wales COVID data'!$G$9*AP313/'England+Wales COVID data'!$D$9)</f>
        <v>36.216005531202264</v>
      </c>
      <c r="BL313">
        <f ca="1">('England+Wales COVID data'!$G$8*AQ313/'England+Wales COVID data'!$D$8)</f>
        <v>0</v>
      </c>
      <c r="BM313">
        <f ca="1">('England+Wales COVID data'!$G$7*AR313/'England+Wales COVID data'!$D$7)</f>
        <v>0</v>
      </c>
      <c r="BN313">
        <f ca="1">('England+Wales COVID data'!$G$6*AS313/'England+Wales COVID data'!$D$6)</f>
        <v>0</v>
      </c>
      <c r="BO313">
        <f ca="1">('England+Wales COVID data'!$G$5*AT313/'England+Wales COVID data'!$D$5)</f>
        <v>0</v>
      </c>
      <c r="BP313">
        <f ca="1">('England+Wales COVID data'!$G$4*AU313/'England+Wales COVID data'!$D$4)</f>
        <v>0</v>
      </c>
      <c r="BQ313">
        <f ca="1">('England+Wales COVID data'!$G$3*AV313/'England+Wales COVID data'!$D$3)</f>
        <v>0</v>
      </c>
      <c r="BR313">
        <f t="shared" ca="1" si="165"/>
        <v>64579.216005531205</v>
      </c>
      <c r="BS313">
        <f>100*AB313/'England+Wales COVID data'!$D$23</f>
        <v>73.117497216353755</v>
      </c>
      <c r="BT313">
        <f ca="1">100*BR313/'England+Wales COVID data'!$G$23</f>
        <v>94.902445340834717</v>
      </c>
    </row>
    <row r="314" spans="4:72" x14ac:dyDescent="0.4">
      <c r="D314" s="7">
        <f t="shared" si="141"/>
        <v>44484</v>
      </c>
      <c r="E314" s="1">
        <v>311</v>
      </c>
      <c r="F314" s="1">
        <f t="shared" si="142"/>
        <v>150000</v>
      </c>
      <c r="G314">
        <f>SUM($F$3:F313)</f>
        <v>43374000</v>
      </c>
      <c r="H314">
        <f>MIN(G314,'England+Wales COVID data'!$D$22)</f>
        <v>528959</v>
      </c>
      <c r="I314">
        <f>MIN(G314-SUM(H314),'England+Wales COVID data'!$D$21)</f>
        <v>918437</v>
      </c>
      <c r="J314">
        <f>MIN($G314-SUM($H314:I314),'England+Wales COVID data'!$D$20)</f>
        <v>1491797</v>
      </c>
      <c r="K314">
        <f>MIN($G314-SUM($H314:J314),'England+Wales COVID data'!$D$19)</f>
        <v>1985125</v>
      </c>
      <c r="L314">
        <f>MIN($G314-SUM($H314:K314),'England+Wales COVID data'!$D$18)</f>
        <v>2900152</v>
      </c>
      <c r="M314">
        <f>MIN($G314-SUM($H314:L314),'England+Wales COVID data'!$D$17)</f>
        <v>3006776</v>
      </c>
      <c r="N314">
        <f>MIN($G314-SUM($H314:M314),'England+Wales COVID data'!$D$16)</f>
        <v>3234026</v>
      </c>
      <c r="O314">
        <f>MIN($G314-SUM($H314:N314),'England+Wales COVID data'!$D$15)</f>
        <v>3785564</v>
      </c>
      <c r="P314">
        <f>MIN($G314-SUM($H314:O314),'England+Wales COVID data'!$D$14)</f>
        <v>4137131</v>
      </c>
      <c r="Q314">
        <f>MIN($G314-SUM($H314:P314),'England+Wales COVID data'!$D$13)</f>
        <v>4005397</v>
      </c>
      <c r="R314">
        <f>MIN($G314-SUM($H314:Q314),'England+Wales COVID data'!$D$12)</f>
        <v>3559955</v>
      </c>
      <c r="S314">
        <f>MIN($G314-SUM($H314:R314),'England+Wales COVID data'!$D$11)</f>
        <v>3900901</v>
      </c>
      <c r="T314">
        <f>MIN($G314-SUM($H314:S314),'England+Wales COVID data'!$D$10)</f>
        <v>3976030</v>
      </c>
      <c r="U314">
        <f>MIN($G314-SUM($H314:T314),'England+Wales COVID data'!$D$9)</f>
        <v>4022272</v>
      </c>
      <c r="V314">
        <f>MIN($G314-SUM($H314:U314),'England+Wales COVID data'!$D$8)</f>
        <v>1921478</v>
      </c>
      <c r="W314">
        <f>MIN($G314-SUM($H314:V314),'England+Wales COVID data'!$D$7)</f>
        <v>0</v>
      </c>
      <c r="X314">
        <f>MIN($G314-SUM($H314:W314),'England+Wales COVID data'!$D$6)</f>
        <v>0</v>
      </c>
      <c r="Y314">
        <f>MIN($G314-SUM($H314:X314),'England+Wales COVID data'!$D$5)</f>
        <v>0</v>
      </c>
      <c r="Z314">
        <f>MIN($G314-SUM($H314:Y314),'England+Wales COVID data'!$D$4)</f>
        <v>0</v>
      </c>
      <c r="AA314">
        <f>MIN($G314-SUM($H314:Z314),'England+Wales COVID data'!$D$3)</f>
        <v>0</v>
      </c>
      <c r="AB314">
        <f t="shared" si="143"/>
        <v>43374000</v>
      </c>
      <c r="AC314">
        <f t="shared" ca="1" si="144"/>
        <v>502511.05</v>
      </c>
      <c r="AD314">
        <f t="shared" ca="1" si="145"/>
        <v>872515.14999999991</v>
      </c>
      <c r="AE314">
        <f t="shared" ca="1" si="146"/>
        <v>1417207.15</v>
      </c>
      <c r="AF314">
        <f t="shared" ca="1" si="147"/>
        <v>1885868.75</v>
      </c>
      <c r="AG314">
        <f t="shared" ca="1" si="148"/>
        <v>2755144.4</v>
      </c>
      <c r="AH314">
        <f t="shared" ca="1" si="149"/>
        <v>2856437.1999999997</v>
      </c>
      <c r="AI314">
        <f t="shared" ca="1" si="150"/>
        <v>3072324.6999999997</v>
      </c>
      <c r="AJ314">
        <f t="shared" ca="1" si="151"/>
        <v>3596285.8</v>
      </c>
      <c r="AK314">
        <f t="shared" ca="1" si="152"/>
        <v>3930274.4499999997</v>
      </c>
      <c r="AL314">
        <f t="shared" ca="1" si="153"/>
        <v>3805127.15</v>
      </c>
      <c r="AM314">
        <f t="shared" ca="1" si="154"/>
        <v>3381957.25</v>
      </c>
      <c r="AN314">
        <f t="shared" ca="1" si="155"/>
        <v>3705855.9499999997</v>
      </c>
      <c r="AO314">
        <f t="shared" ca="1" si="156"/>
        <v>3777228.5</v>
      </c>
      <c r="AP314">
        <f t="shared" ca="1" si="157"/>
        <v>2654062.5</v>
      </c>
      <c r="AQ314">
        <f t="shared" ca="1" si="158"/>
        <v>0</v>
      </c>
      <c r="AR314">
        <f t="shared" ca="1" si="159"/>
        <v>0</v>
      </c>
      <c r="AS314">
        <f t="shared" ca="1" si="160"/>
        <v>0</v>
      </c>
      <c r="AT314">
        <f t="shared" ca="1" si="161"/>
        <v>0</v>
      </c>
      <c r="AU314">
        <f t="shared" ca="1" si="162"/>
        <v>0</v>
      </c>
      <c r="AV314">
        <f t="shared" ca="1" si="163"/>
        <v>0</v>
      </c>
      <c r="AW314">
        <f t="shared" ca="1" si="164"/>
        <v>38212800</v>
      </c>
      <c r="AX314">
        <f ca="1">('England+Wales COVID data'!$G$22*AC314/'England+Wales COVID data'!$D$22)</f>
        <v>13806.349999999999</v>
      </c>
      <c r="AY314">
        <f ca="1">('England+Wales COVID data'!$G$21*AD314/'England+Wales COVID data'!$D$21)</f>
        <v>13154.65</v>
      </c>
      <c r="AZ314">
        <f ca="1">('England+Wales COVID data'!$G$20*AE314/'England+Wales COVID data'!$D$20)</f>
        <v>12379.449999999999</v>
      </c>
      <c r="BA314">
        <f ca="1">('England+Wales COVID data'!$G$19*AF314/'England+Wales COVID data'!$D$19)</f>
        <v>8835.9500000000007</v>
      </c>
      <c r="BB314">
        <f ca="1">('England+Wales COVID data'!$G$18*AG314/'England+Wales COVID data'!$D$18)</f>
        <v>6117.0499999999993</v>
      </c>
      <c r="BC314">
        <f ca="1">('England+Wales COVID data'!$G$17*AH314/'England+Wales COVID data'!$D$17)</f>
        <v>3663.2</v>
      </c>
      <c r="BD314">
        <f ca="1">('England+Wales COVID data'!$G$16*AI314/'England+Wales COVID data'!$D$16)</f>
        <v>2598.2499999999995</v>
      </c>
      <c r="BE314">
        <f ca="1">('England+Wales COVID data'!$G$15*AJ314/'England+Wales COVID data'!$D$15)</f>
        <v>1789.8</v>
      </c>
      <c r="BF314">
        <f ca="1">('England+Wales COVID data'!$G$14*AK314/'England+Wales COVID data'!$D$14)</f>
        <v>1047.8499999999999</v>
      </c>
      <c r="BG314">
        <f ca="1">('England+Wales COVID data'!$G$13*AL314/'England+Wales COVID data'!$D$13)</f>
        <v>573.79999999999995</v>
      </c>
      <c r="BH314">
        <f ca="1">('England+Wales COVID data'!$G$12*AM314/'England+Wales COVID data'!$D$12)</f>
        <v>307.8</v>
      </c>
      <c r="BI314">
        <f ca="1">('England+Wales COVID data'!$G$11*AN314/'England+Wales COVID data'!$D$11)</f>
        <v>164.34999999999997</v>
      </c>
      <c r="BJ314">
        <f ca="1">('England+Wales COVID data'!$G$10*AO314/'England+Wales COVID data'!$D$10)</f>
        <v>104.5</v>
      </c>
      <c r="BK314">
        <f ca="1">('England+Wales COVID data'!$G$9*AP314/'England+Wales COVID data'!$D$9)</f>
        <v>38.270814355667646</v>
      </c>
      <c r="BL314">
        <f ca="1">('England+Wales COVID data'!$G$8*AQ314/'England+Wales COVID data'!$D$8)</f>
        <v>0</v>
      </c>
      <c r="BM314">
        <f ca="1">('England+Wales COVID data'!$G$7*AR314/'England+Wales COVID data'!$D$7)</f>
        <v>0</v>
      </c>
      <c r="BN314">
        <f ca="1">('England+Wales COVID data'!$G$6*AS314/'England+Wales COVID data'!$D$6)</f>
        <v>0</v>
      </c>
      <c r="BO314">
        <f ca="1">('England+Wales COVID data'!$G$5*AT314/'England+Wales COVID data'!$D$5)</f>
        <v>0</v>
      </c>
      <c r="BP314">
        <f ca="1">('England+Wales COVID data'!$G$4*AU314/'England+Wales COVID data'!$D$4)</f>
        <v>0</v>
      </c>
      <c r="BQ314">
        <f ca="1">('England+Wales COVID data'!$G$3*AV314/'England+Wales COVID data'!$D$3)</f>
        <v>0</v>
      </c>
      <c r="BR314">
        <f t="shared" ca="1" si="165"/>
        <v>64581.270814355667</v>
      </c>
      <c r="BS314">
        <f>100*AB314/'England+Wales COVID data'!$D$23</f>
        <v>73.371236448781403</v>
      </c>
      <c r="BT314">
        <f ca="1">100*BR314/'England+Wales COVID data'!$G$23</f>
        <v>94.905464987002802</v>
      </c>
    </row>
    <row r="315" spans="4:72" x14ac:dyDescent="0.4">
      <c r="D315" s="7">
        <f t="shared" si="141"/>
        <v>44485</v>
      </c>
      <c r="E315" s="1">
        <v>312</v>
      </c>
      <c r="F315" s="1">
        <f t="shared" si="142"/>
        <v>150000</v>
      </c>
      <c r="G315">
        <f>SUM($F$3:F314)</f>
        <v>43524000</v>
      </c>
      <c r="H315">
        <f>MIN(G315,'England+Wales COVID data'!$D$22)</f>
        <v>528959</v>
      </c>
      <c r="I315">
        <f>MIN(G315-SUM(H315),'England+Wales COVID data'!$D$21)</f>
        <v>918437</v>
      </c>
      <c r="J315">
        <f>MIN($G315-SUM($H315:I315),'England+Wales COVID data'!$D$20)</f>
        <v>1491797</v>
      </c>
      <c r="K315">
        <f>MIN($G315-SUM($H315:J315),'England+Wales COVID data'!$D$19)</f>
        <v>1985125</v>
      </c>
      <c r="L315">
        <f>MIN($G315-SUM($H315:K315),'England+Wales COVID data'!$D$18)</f>
        <v>2900152</v>
      </c>
      <c r="M315">
        <f>MIN($G315-SUM($H315:L315),'England+Wales COVID data'!$D$17)</f>
        <v>3006776</v>
      </c>
      <c r="N315">
        <f>MIN($G315-SUM($H315:M315),'England+Wales COVID data'!$D$16)</f>
        <v>3234026</v>
      </c>
      <c r="O315">
        <f>MIN($G315-SUM($H315:N315),'England+Wales COVID data'!$D$15)</f>
        <v>3785564</v>
      </c>
      <c r="P315">
        <f>MIN($G315-SUM($H315:O315),'England+Wales COVID data'!$D$14)</f>
        <v>4137131</v>
      </c>
      <c r="Q315">
        <f>MIN($G315-SUM($H315:P315),'England+Wales COVID data'!$D$13)</f>
        <v>4005397</v>
      </c>
      <c r="R315">
        <f>MIN($G315-SUM($H315:Q315),'England+Wales COVID data'!$D$12)</f>
        <v>3559955</v>
      </c>
      <c r="S315">
        <f>MIN($G315-SUM($H315:R315),'England+Wales COVID data'!$D$11)</f>
        <v>3900901</v>
      </c>
      <c r="T315">
        <f>MIN($G315-SUM($H315:S315),'England+Wales COVID data'!$D$10)</f>
        <v>3976030</v>
      </c>
      <c r="U315">
        <f>MIN($G315-SUM($H315:T315),'England+Wales COVID data'!$D$9)</f>
        <v>4022272</v>
      </c>
      <c r="V315">
        <f>MIN($G315-SUM($H315:U315),'England+Wales COVID data'!$D$8)</f>
        <v>2071478</v>
      </c>
      <c r="W315">
        <f>MIN($G315-SUM($H315:V315),'England+Wales COVID data'!$D$7)</f>
        <v>0</v>
      </c>
      <c r="X315">
        <f>MIN($G315-SUM($H315:W315),'England+Wales COVID data'!$D$6)</f>
        <v>0</v>
      </c>
      <c r="Y315">
        <f>MIN($G315-SUM($H315:X315),'England+Wales COVID data'!$D$5)</f>
        <v>0</v>
      </c>
      <c r="Z315">
        <f>MIN($G315-SUM($H315:Y315),'England+Wales COVID data'!$D$4)</f>
        <v>0</v>
      </c>
      <c r="AA315">
        <f>MIN($G315-SUM($H315:Z315),'England+Wales COVID data'!$D$3)</f>
        <v>0</v>
      </c>
      <c r="AB315">
        <f t="shared" si="143"/>
        <v>43524000</v>
      </c>
      <c r="AC315">
        <f t="shared" ca="1" si="144"/>
        <v>502511.05</v>
      </c>
      <c r="AD315">
        <f t="shared" ca="1" si="145"/>
        <v>872515.14999999991</v>
      </c>
      <c r="AE315">
        <f t="shared" ca="1" si="146"/>
        <v>1417207.15</v>
      </c>
      <c r="AF315">
        <f t="shared" ca="1" si="147"/>
        <v>1885868.75</v>
      </c>
      <c r="AG315">
        <f t="shared" ca="1" si="148"/>
        <v>2755144.4</v>
      </c>
      <c r="AH315">
        <f t="shared" ca="1" si="149"/>
        <v>2856437.1999999997</v>
      </c>
      <c r="AI315">
        <f t="shared" ca="1" si="150"/>
        <v>3072324.6999999997</v>
      </c>
      <c r="AJ315">
        <f t="shared" ca="1" si="151"/>
        <v>3596285.8</v>
      </c>
      <c r="AK315">
        <f t="shared" ca="1" si="152"/>
        <v>3930274.4499999997</v>
      </c>
      <c r="AL315">
        <f t="shared" ca="1" si="153"/>
        <v>3805127.15</v>
      </c>
      <c r="AM315">
        <f t="shared" ca="1" si="154"/>
        <v>3381957.25</v>
      </c>
      <c r="AN315">
        <f t="shared" ca="1" si="155"/>
        <v>3705855.9499999997</v>
      </c>
      <c r="AO315">
        <f t="shared" ca="1" si="156"/>
        <v>3777228.5</v>
      </c>
      <c r="AP315">
        <f t="shared" ca="1" si="157"/>
        <v>2796562.5</v>
      </c>
      <c r="AQ315">
        <f t="shared" ca="1" si="158"/>
        <v>0</v>
      </c>
      <c r="AR315">
        <f t="shared" ca="1" si="159"/>
        <v>0</v>
      </c>
      <c r="AS315">
        <f t="shared" ca="1" si="160"/>
        <v>0</v>
      </c>
      <c r="AT315">
        <f t="shared" ca="1" si="161"/>
        <v>0</v>
      </c>
      <c r="AU315">
        <f t="shared" ca="1" si="162"/>
        <v>0</v>
      </c>
      <c r="AV315">
        <f t="shared" ca="1" si="163"/>
        <v>0</v>
      </c>
      <c r="AW315">
        <f t="shared" ca="1" si="164"/>
        <v>38355300</v>
      </c>
      <c r="AX315">
        <f ca="1">('England+Wales COVID data'!$G$22*AC315/'England+Wales COVID data'!$D$22)</f>
        <v>13806.349999999999</v>
      </c>
      <c r="AY315">
        <f ca="1">('England+Wales COVID data'!$G$21*AD315/'England+Wales COVID data'!$D$21)</f>
        <v>13154.65</v>
      </c>
      <c r="AZ315">
        <f ca="1">('England+Wales COVID data'!$G$20*AE315/'England+Wales COVID data'!$D$20)</f>
        <v>12379.449999999999</v>
      </c>
      <c r="BA315">
        <f ca="1">('England+Wales COVID data'!$G$19*AF315/'England+Wales COVID data'!$D$19)</f>
        <v>8835.9500000000007</v>
      </c>
      <c r="BB315">
        <f ca="1">('England+Wales COVID data'!$G$18*AG315/'England+Wales COVID data'!$D$18)</f>
        <v>6117.0499999999993</v>
      </c>
      <c r="BC315">
        <f ca="1">('England+Wales COVID data'!$G$17*AH315/'England+Wales COVID data'!$D$17)</f>
        <v>3663.2</v>
      </c>
      <c r="BD315">
        <f ca="1">('England+Wales COVID data'!$G$16*AI315/'England+Wales COVID data'!$D$16)</f>
        <v>2598.2499999999995</v>
      </c>
      <c r="BE315">
        <f ca="1">('England+Wales COVID data'!$G$15*AJ315/'England+Wales COVID data'!$D$15)</f>
        <v>1789.8</v>
      </c>
      <c r="BF315">
        <f ca="1">('England+Wales COVID data'!$G$14*AK315/'England+Wales COVID data'!$D$14)</f>
        <v>1047.8499999999999</v>
      </c>
      <c r="BG315">
        <f ca="1">('England+Wales COVID data'!$G$13*AL315/'England+Wales COVID data'!$D$13)</f>
        <v>573.79999999999995</v>
      </c>
      <c r="BH315">
        <f ca="1">('England+Wales COVID data'!$G$12*AM315/'England+Wales COVID data'!$D$12)</f>
        <v>307.8</v>
      </c>
      <c r="BI315">
        <f ca="1">('England+Wales COVID data'!$G$11*AN315/'England+Wales COVID data'!$D$11)</f>
        <v>164.34999999999997</v>
      </c>
      <c r="BJ315">
        <f ca="1">('England+Wales COVID data'!$G$10*AO315/'England+Wales COVID data'!$D$10)</f>
        <v>104.5</v>
      </c>
      <c r="BK315">
        <f ca="1">('England+Wales COVID data'!$G$9*AP315/'England+Wales COVID data'!$D$9)</f>
        <v>40.325623180133022</v>
      </c>
      <c r="BL315">
        <f ca="1">('England+Wales COVID data'!$G$8*AQ315/'England+Wales COVID data'!$D$8)</f>
        <v>0</v>
      </c>
      <c r="BM315">
        <f ca="1">('England+Wales COVID data'!$G$7*AR315/'England+Wales COVID data'!$D$7)</f>
        <v>0</v>
      </c>
      <c r="BN315">
        <f ca="1">('England+Wales COVID data'!$G$6*AS315/'England+Wales COVID data'!$D$6)</f>
        <v>0</v>
      </c>
      <c r="BO315">
        <f ca="1">('England+Wales COVID data'!$G$5*AT315/'England+Wales COVID data'!$D$5)</f>
        <v>0</v>
      </c>
      <c r="BP315">
        <f ca="1">('England+Wales COVID data'!$G$4*AU315/'England+Wales COVID data'!$D$4)</f>
        <v>0</v>
      </c>
      <c r="BQ315">
        <f ca="1">('England+Wales COVID data'!$G$3*AV315/'England+Wales COVID data'!$D$3)</f>
        <v>0</v>
      </c>
      <c r="BR315">
        <f t="shared" ca="1" si="165"/>
        <v>64583.325623180135</v>
      </c>
      <c r="BS315">
        <f>100*AB315/'England+Wales COVID data'!$D$23</f>
        <v>73.624975681209065</v>
      </c>
      <c r="BT315">
        <f ca="1">100*BR315/'England+Wales COVID data'!$G$23</f>
        <v>94.908484633170914</v>
      </c>
    </row>
    <row r="316" spans="4:72" x14ac:dyDescent="0.4">
      <c r="D316" s="7">
        <f t="shared" si="141"/>
        <v>44486</v>
      </c>
      <c r="E316" s="1">
        <v>313</v>
      </c>
      <c r="F316" s="1">
        <f t="shared" si="142"/>
        <v>150000</v>
      </c>
      <c r="G316">
        <f>SUM($F$3:F315)</f>
        <v>43674000</v>
      </c>
      <c r="H316">
        <f>MIN(G316,'England+Wales COVID data'!$D$22)</f>
        <v>528959</v>
      </c>
      <c r="I316">
        <f>MIN(G316-SUM(H316),'England+Wales COVID data'!$D$21)</f>
        <v>918437</v>
      </c>
      <c r="J316">
        <f>MIN($G316-SUM($H316:I316),'England+Wales COVID data'!$D$20)</f>
        <v>1491797</v>
      </c>
      <c r="K316">
        <f>MIN($G316-SUM($H316:J316),'England+Wales COVID data'!$D$19)</f>
        <v>1985125</v>
      </c>
      <c r="L316">
        <f>MIN($G316-SUM($H316:K316),'England+Wales COVID data'!$D$18)</f>
        <v>2900152</v>
      </c>
      <c r="M316">
        <f>MIN($G316-SUM($H316:L316),'England+Wales COVID data'!$D$17)</f>
        <v>3006776</v>
      </c>
      <c r="N316">
        <f>MIN($G316-SUM($H316:M316),'England+Wales COVID data'!$D$16)</f>
        <v>3234026</v>
      </c>
      <c r="O316">
        <f>MIN($G316-SUM($H316:N316),'England+Wales COVID data'!$D$15)</f>
        <v>3785564</v>
      </c>
      <c r="P316">
        <f>MIN($G316-SUM($H316:O316),'England+Wales COVID data'!$D$14)</f>
        <v>4137131</v>
      </c>
      <c r="Q316">
        <f>MIN($G316-SUM($H316:P316),'England+Wales COVID data'!$D$13)</f>
        <v>4005397</v>
      </c>
      <c r="R316">
        <f>MIN($G316-SUM($H316:Q316),'England+Wales COVID data'!$D$12)</f>
        <v>3559955</v>
      </c>
      <c r="S316">
        <f>MIN($G316-SUM($H316:R316),'England+Wales COVID data'!$D$11)</f>
        <v>3900901</v>
      </c>
      <c r="T316">
        <f>MIN($G316-SUM($H316:S316),'England+Wales COVID data'!$D$10)</f>
        <v>3976030</v>
      </c>
      <c r="U316">
        <f>MIN($G316-SUM($H316:T316),'England+Wales COVID data'!$D$9)</f>
        <v>4022272</v>
      </c>
      <c r="V316">
        <f>MIN($G316-SUM($H316:U316),'England+Wales COVID data'!$D$8)</f>
        <v>2221478</v>
      </c>
      <c r="W316">
        <f>MIN($G316-SUM($H316:V316),'England+Wales COVID data'!$D$7)</f>
        <v>0</v>
      </c>
      <c r="X316">
        <f>MIN($G316-SUM($H316:W316),'England+Wales COVID data'!$D$6)</f>
        <v>0</v>
      </c>
      <c r="Y316">
        <f>MIN($G316-SUM($H316:X316),'England+Wales COVID data'!$D$5)</f>
        <v>0</v>
      </c>
      <c r="Z316">
        <f>MIN($G316-SUM($H316:Y316),'England+Wales COVID data'!$D$4)</f>
        <v>0</v>
      </c>
      <c r="AA316">
        <f>MIN($G316-SUM($H316:Z316),'England+Wales COVID data'!$D$3)</f>
        <v>0</v>
      </c>
      <c r="AB316">
        <f t="shared" si="143"/>
        <v>43674000</v>
      </c>
      <c r="AC316">
        <f t="shared" ca="1" si="144"/>
        <v>502511.05</v>
      </c>
      <c r="AD316">
        <f t="shared" ca="1" si="145"/>
        <v>872515.14999999991</v>
      </c>
      <c r="AE316">
        <f t="shared" ca="1" si="146"/>
        <v>1417207.15</v>
      </c>
      <c r="AF316">
        <f t="shared" ca="1" si="147"/>
        <v>1885868.75</v>
      </c>
      <c r="AG316">
        <f t="shared" ca="1" si="148"/>
        <v>2755144.4</v>
      </c>
      <c r="AH316">
        <f t="shared" ca="1" si="149"/>
        <v>2856437.1999999997</v>
      </c>
      <c r="AI316">
        <f t="shared" ca="1" si="150"/>
        <v>3072324.6999999997</v>
      </c>
      <c r="AJ316">
        <f t="shared" ca="1" si="151"/>
        <v>3596285.8</v>
      </c>
      <c r="AK316">
        <f t="shared" ca="1" si="152"/>
        <v>3930274.4499999997</v>
      </c>
      <c r="AL316">
        <f t="shared" ca="1" si="153"/>
        <v>3805127.15</v>
      </c>
      <c r="AM316">
        <f t="shared" ca="1" si="154"/>
        <v>3381957.25</v>
      </c>
      <c r="AN316">
        <f t="shared" ca="1" si="155"/>
        <v>3705855.9499999997</v>
      </c>
      <c r="AO316">
        <f t="shared" ca="1" si="156"/>
        <v>3777228.5</v>
      </c>
      <c r="AP316">
        <f t="shared" ca="1" si="157"/>
        <v>2939062.5</v>
      </c>
      <c r="AQ316">
        <f t="shared" ca="1" si="158"/>
        <v>0</v>
      </c>
      <c r="AR316">
        <f t="shared" ca="1" si="159"/>
        <v>0</v>
      </c>
      <c r="AS316">
        <f t="shared" ca="1" si="160"/>
        <v>0</v>
      </c>
      <c r="AT316">
        <f t="shared" ca="1" si="161"/>
        <v>0</v>
      </c>
      <c r="AU316">
        <f t="shared" ca="1" si="162"/>
        <v>0</v>
      </c>
      <c r="AV316">
        <f t="shared" ca="1" si="163"/>
        <v>0</v>
      </c>
      <c r="AW316">
        <f t="shared" ca="1" si="164"/>
        <v>38497800</v>
      </c>
      <c r="AX316">
        <f ca="1">('England+Wales COVID data'!$G$22*AC316/'England+Wales COVID data'!$D$22)</f>
        <v>13806.349999999999</v>
      </c>
      <c r="AY316">
        <f ca="1">('England+Wales COVID data'!$G$21*AD316/'England+Wales COVID data'!$D$21)</f>
        <v>13154.65</v>
      </c>
      <c r="AZ316">
        <f ca="1">('England+Wales COVID data'!$G$20*AE316/'England+Wales COVID data'!$D$20)</f>
        <v>12379.449999999999</v>
      </c>
      <c r="BA316">
        <f ca="1">('England+Wales COVID data'!$G$19*AF316/'England+Wales COVID data'!$D$19)</f>
        <v>8835.9500000000007</v>
      </c>
      <c r="BB316">
        <f ca="1">('England+Wales COVID data'!$G$18*AG316/'England+Wales COVID data'!$D$18)</f>
        <v>6117.0499999999993</v>
      </c>
      <c r="BC316">
        <f ca="1">('England+Wales COVID data'!$G$17*AH316/'England+Wales COVID data'!$D$17)</f>
        <v>3663.2</v>
      </c>
      <c r="BD316">
        <f ca="1">('England+Wales COVID data'!$G$16*AI316/'England+Wales COVID data'!$D$16)</f>
        <v>2598.2499999999995</v>
      </c>
      <c r="BE316">
        <f ca="1">('England+Wales COVID data'!$G$15*AJ316/'England+Wales COVID data'!$D$15)</f>
        <v>1789.8</v>
      </c>
      <c r="BF316">
        <f ca="1">('England+Wales COVID data'!$G$14*AK316/'England+Wales COVID data'!$D$14)</f>
        <v>1047.8499999999999</v>
      </c>
      <c r="BG316">
        <f ca="1">('England+Wales COVID data'!$G$13*AL316/'England+Wales COVID data'!$D$13)</f>
        <v>573.79999999999995</v>
      </c>
      <c r="BH316">
        <f ca="1">('England+Wales COVID data'!$G$12*AM316/'England+Wales COVID data'!$D$12)</f>
        <v>307.8</v>
      </c>
      <c r="BI316">
        <f ca="1">('England+Wales COVID data'!$G$11*AN316/'England+Wales COVID data'!$D$11)</f>
        <v>164.34999999999997</v>
      </c>
      <c r="BJ316">
        <f ca="1">('England+Wales COVID data'!$G$10*AO316/'England+Wales COVID data'!$D$10)</f>
        <v>104.5</v>
      </c>
      <c r="BK316">
        <f ca="1">('England+Wales COVID data'!$G$9*AP316/'England+Wales COVID data'!$D$9)</f>
        <v>42.380432004598397</v>
      </c>
      <c r="BL316">
        <f ca="1">('England+Wales COVID data'!$G$8*AQ316/'England+Wales COVID data'!$D$8)</f>
        <v>0</v>
      </c>
      <c r="BM316">
        <f ca="1">('England+Wales COVID data'!$G$7*AR316/'England+Wales COVID data'!$D$7)</f>
        <v>0</v>
      </c>
      <c r="BN316">
        <f ca="1">('England+Wales COVID data'!$G$6*AS316/'England+Wales COVID data'!$D$6)</f>
        <v>0</v>
      </c>
      <c r="BO316">
        <f ca="1">('England+Wales COVID data'!$G$5*AT316/'England+Wales COVID data'!$D$5)</f>
        <v>0</v>
      </c>
      <c r="BP316">
        <f ca="1">('England+Wales COVID data'!$G$4*AU316/'England+Wales COVID data'!$D$4)</f>
        <v>0</v>
      </c>
      <c r="BQ316">
        <f ca="1">('England+Wales COVID data'!$G$3*AV316/'England+Wales COVID data'!$D$3)</f>
        <v>0</v>
      </c>
      <c r="BR316">
        <f t="shared" ca="1" si="165"/>
        <v>64585.380432004597</v>
      </c>
      <c r="BS316">
        <f>100*AB316/'England+Wales COVID data'!$D$23</f>
        <v>73.878714913636728</v>
      </c>
      <c r="BT316">
        <f ca="1">100*BR316/'England+Wales COVID data'!$G$23</f>
        <v>94.911504279338985</v>
      </c>
    </row>
    <row r="317" spans="4:72" x14ac:dyDescent="0.4">
      <c r="D317" s="7">
        <f t="shared" si="141"/>
        <v>44487</v>
      </c>
      <c r="E317" s="1">
        <v>314</v>
      </c>
      <c r="F317" s="1">
        <f t="shared" si="142"/>
        <v>150000</v>
      </c>
      <c r="G317">
        <f>SUM($F$3:F316)</f>
        <v>43824000</v>
      </c>
      <c r="H317">
        <f>MIN(G317,'England+Wales COVID data'!$D$22)</f>
        <v>528959</v>
      </c>
      <c r="I317">
        <f>MIN(G317-SUM(H317),'England+Wales COVID data'!$D$21)</f>
        <v>918437</v>
      </c>
      <c r="J317">
        <f>MIN($G317-SUM($H317:I317),'England+Wales COVID data'!$D$20)</f>
        <v>1491797</v>
      </c>
      <c r="K317">
        <f>MIN($G317-SUM($H317:J317),'England+Wales COVID data'!$D$19)</f>
        <v>1985125</v>
      </c>
      <c r="L317">
        <f>MIN($G317-SUM($H317:K317),'England+Wales COVID data'!$D$18)</f>
        <v>2900152</v>
      </c>
      <c r="M317">
        <f>MIN($G317-SUM($H317:L317),'England+Wales COVID data'!$D$17)</f>
        <v>3006776</v>
      </c>
      <c r="N317">
        <f>MIN($G317-SUM($H317:M317),'England+Wales COVID data'!$D$16)</f>
        <v>3234026</v>
      </c>
      <c r="O317">
        <f>MIN($G317-SUM($H317:N317),'England+Wales COVID data'!$D$15)</f>
        <v>3785564</v>
      </c>
      <c r="P317">
        <f>MIN($G317-SUM($H317:O317),'England+Wales COVID data'!$D$14)</f>
        <v>4137131</v>
      </c>
      <c r="Q317">
        <f>MIN($G317-SUM($H317:P317),'England+Wales COVID data'!$D$13)</f>
        <v>4005397</v>
      </c>
      <c r="R317">
        <f>MIN($G317-SUM($H317:Q317),'England+Wales COVID data'!$D$12)</f>
        <v>3559955</v>
      </c>
      <c r="S317">
        <f>MIN($G317-SUM($H317:R317),'England+Wales COVID data'!$D$11)</f>
        <v>3900901</v>
      </c>
      <c r="T317">
        <f>MIN($G317-SUM($H317:S317),'England+Wales COVID data'!$D$10)</f>
        <v>3976030</v>
      </c>
      <c r="U317">
        <f>MIN($G317-SUM($H317:T317),'England+Wales COVID data'!$D$9)</f>
        <v>4022272</v>
      </c>
      <c r="V317">
        <f>MIN($G317-SUM($H317:U317),'England+Wales COVID data'!$D$8)</f>
        <v>2371478</v>
      </c>
      <c r="W317">
        <f>MIN($G317-SUM($H317:V317),'England+Wales COVID data'!$D$7)</f>
        <v>0</v>
      </c>
      <c r="X317">
        <f>MIN($G317-SUM($H317:W317),'England+Wales COVID data'!$D$6)</f>
        <v>0</v>
      </c>
      <c r="Y317">
        <f>MIN($G317-SUM($H317:X317),'England+Wales COVID data'!$D$5)</f>
        <v>0</v>
      </c>
      <c r="Z317">
        <f>MIN($G317-SUM($H317:Y317),'England+Wales COVID data'!$D$4)</f>
        <v>0</v>
      </c>
      <c r="AA317">
        <f>MIN($G317-SUM($H317:Z317),'England+Wales COVID data'!$D$3)</f>
        <v>0</v>
      </c>
      <c r="AB317">
        <f t="shared" si="143"/>
        <v>43824000</v>
      </c>
      <c r="AC317">
        <f t="shared" ca="1" si="144"/>
        <v>502511.05</v>
      </c>
      <c r="AD317">
        <f t="shared" ca="1" si="145"/>
        <v>872515.14999999991</v>
      </c>
      <c r="AE317">
        <f t="shared" ca="1" si="146"/>
        <v>1417207.15</v>
      </c>
      <c r="AF317">
        <f t="shared" ca="1" si="147"/>
        <v>1885868.75</v>
      </c>
      <c r="AG317">
        <f t="shared" ca="1" si="148"/>
        <v>2755144.4</v>
      </c>
      <c r="AH317">
        <f t="shared" ca="1" si="149"/>
        <v>2856437.1999999997</v>
      </c>
      <c r="AI317">
        <f t="shared" ca="1" si="150"/>
        <v>3072324.6999999997</v>
      </c>
      <c r="AJ317">
        <f t="shared" ca="1" si="151"/>
        <v>3596285.8</v>
      </c>
      <c r="AK317">
        <f t="shared" ca="1" si="152"/>
        <v>3930274.4499999997</v>
      </c>
      <c r="AL317">
        <f t="shared" ca="1" si="153"/>
        <v>3805127.15</v>
      </c>
      <c r="AM317">
        <f t="shared" ca="1" si="154"/>
        <v>3381957.25</v>
      </c>
      <c r="AN317">
        <f t="shared" ca="1" si="155"/>
        <v>3705855.9499999997</v>
      </c>
      <c r="AO317">
        <f t="shared" ca="1" si="156"/>
        <v>3777228.5</v>
      </c>
      <c r="AP317">
        <f t="shared" ca="1" si="157"/>
        <v>3081562.5</v>
      </c>
      <c r="AQ317">
        <f t="shared" ca="1" si="158"/>
        <v>0</v>
      </c>
      <c r="AR317">
        <f t="shared" ca="1" si="159"/>
        <v>0</v>
      </c>
      <c r="AS317">
        <f t="shared" ca="1" si="160"/>
        <v>0</v>
      </c>
      <c r="AT317">
        <f t="shared" ca="1" si="161"/>
        <v>0</v>
      </c>
      <c r="AU317">
        <f t="shared" ca="1" si="162"/>
        <v>0</v>
      </c>
      <c r="AV317">
        <f t="shared" ca="1" si="163"/>
        <v>0</v>
      </c>
      <c r="AW317">
        <f t="shared" ca="1" si="164"/>
        <v>38640300</v>
      </c>
      <c r="AX317">
        <f ca="1">('England+Wales COVID data'!$G$22*AC317/'England+Wales COVID data'!$D$22)</f>
        <v>13806.349999999999</v>
      </c>
      <c r="AY317">
        <f ca="1">('England+Wales COVID data'!$G$21*AD317/'England+Wales COVID data'!$D$21)</f>
        <v>13154.65</v>
      </c>
      <c r="AZ317">
        <f ca="1">('England+Wales COVID data'!$G$20*AE317/'England+Wales COVID data'!$D$20)</f>
        <v>12379.449999999999</v>
      </c>
      <c r="BA317">
        <f ca="1">('England+Wales COVID data'!$G$19*AF317/'England+Wales COVID data'!$D$19)</f>
        <v>8835.9500000000007</v>
      </c>
      <c r="BB317">
        <f ca="1">('England+Wales COVID data'!$G$18*AG317/'England+Wales COVID data'!$D$18)</f>
        <v>6117.0499999999993</v>
      </c>
      <c r="BC317">
        <f ca="1">('England+Wales COVID data'!$G$17*AH317/'England+Wales COVID data'!$D$17)</f>
        <v>3663.2</v>
      </c>
      <c r="BD317">
        <f ca="1">('England+Wales COVID data'!$G$16*AI317/'England+Wales COVID data'!$D$16)</f>
        <v>2598.2499999999995</v>
      </c>
      <c r="BE317">
        <f ca="1">('England+Wales COVID data'!$G$15*AJ317/'England+Wales COVID data'!$D$15)</f>
        <v>1789.8</v>
      </c>
      <c r="BF317">
        <f ca="1">('England+Wales COVID data'!$G$14*AK317/'England+Wales COVID data'!$D$14)</f>
        <v>1047.8499999999999</v>
      </c>
      <c r="BG317">
        <f ca="1">('England+Wales COVID data'!$G$13*AL317/'England+Wales COVID data'!$D$13)</f>
        <v>573.79999999999995</v>
      </c>
      <c r="BH317">
        <f ca="1">('England+Wales COVID data'!$G$12*AM317/'England+Wales COVID data'!$D$12)</f>
        <v>307.8</v>
      </c>
      <c r="BI317">
        <f ca="1">('England+Wales COVID data'!$G$11*AN317/'England+Wales COVID data'!$D$11)</f>
        <v>164.34999999999997</v>
      </c>
      <c r="BJ317">
        <f ca="1">('England+Wales COVID data'!$G$10*AO317/'England+Wales COVID data'!$D$10)</f>
        <v>104.5</v>
      </c>
      <c r="BK317">
        <f ca="1">('England+Wales COVID data'!$G$9*AP317/'England+Wales COVID data'!$D$9)</f>
        <v>44.435240829063773</v>
      </c>
      <c r="BL317">
        <f ca="1">('England+Wales COVID data'!$G$8*AQ317/'England+Wales COVID data'!$D$8)</f>
        <v>0</v>
      </c>
      <c r="BM317">
        <f ca="1">('England+Wales COVID data'!$G$7*AR317/'England+Wales COVID data'!$D$7)</f>
        <v>0</v>
      </c>
      <c r="BN317">
        <f ca="1">('England+Wales COVID data'!$G$6*AS317/'England+Wales COVID data'!$D$6)</f>
        <v>0</v>
      </c>
      <c r="BO317">
        <f ca="1">('England+Wales COVID data'!$G$5*AT317/'England+Wales COVID data'!$D$5)</f>
        <v>0</v>
      </c>
      <c r="BP317">
        <f ca="1">('England+Wales COVID data'!$G$4*AU317/'England+Wales COVID data'!$D$4)</f>
        <v>0</v>
      </c>
      <c r="BQ317">
        <f ca="1">('England+Wales COVID data'!$G$3*AV317/'England+Wales COVID data'!$D$3)</f>
        <v>0</v>
      </c>
      <c r="BR317">
        <f t="shared" ca="1" si="165"/>
        <v>64587.435240829065</v>
      </c>
      <c r="BS317">
        <f>100*AB317/'England+Wales COVID data'!$D$23</f>
        <v>74.132454146064376</v>
      </c>
      <c r="BT317">
        <f ca="1">100*BR317/'England+Wales COVID data'!$G$23</f>
        <v>94.914523925507098</v>
      </c>
    </row>
    <row r="318" spans="4:72" x14ac:dyDescent="0.4">
      <c r="D318" s="7">
        <f t="shared" si="141"/>
        <v>44488</v>
      </c>
      <c r="E318" s="1">
        <v>315</v>
      </c>
      <c r="F318" s="1">
        <f t="shared" si="142"/>
        <v>150000</v>
      </c>
      <c r="G318">
        <f>SUM($F$3:F317)</f>
        <v>43974000</v>
      </c>
      <c r="H318">
        <f>MIN(G318,'England+Wales COVID data'!$D$22)</f>
        <v>528959</v>
      </c>
      <c r="I318">
        <f>MIN(G318-SUM(H318),'England+Wales COVID data'!$D$21)</f>
        <v>918437</v>
      </c>
      <c r="J318">
        <f>MIN($G318-SUM($H318:I318),'England+Wales COVID data'!$D$20)</f>
        <v>1491797</v>
      </c>
      <c r="K318">
        <f>MIN($G318-SUM($H318:J318),'England+Wales COVID data'!$D$19)</f>
        <v>1985125</v>
      </c>
      <c r="L318">
        <f>MIN($G318-SUM($H318:K318),'England+Wales COVID data'!$D$18)</f>
        <v>2900152</v>
      </c>
      <c r="M318">
        <f>MIN($G318-SUM($H318:L318),'England+Wales COVID data'!$D$17)</f>
        <v>3006776</v>
      </c>
      <c r="N318">
        <f>MIN($G318-SUM($H318:M318),'England+Wales COVID data'!$D$16)</f>
        <v>3234026</v>
      </c>
      <c r="O318">
        <f>MIN($G318-SUM($H318:N318),'England+Wales COVID data'!$D$15)</f>
        <v>3785564</v>
      </c>
      <c r="P318">
        <f>MIN($G318-SUM($H318:O318),'England+Wales COVID data'!$D$14)</f>
        <v>4137131</v>
      </c>
      <c r="Q318">
        <f>MIN($G318-SUM($H318:P318),'England+Wales COVID data'!$D$13)</f>
        <v>4005397</v>
      </c>
      <c r="R318">
        <f>MIN($G318-SUM($H318:Q318),'England+Wales COVID data'!$D$12)</f>
        <v>3559955</v>
      </c>
      <c r="S318">
        <f>MIN($G318-SUM($H318:R318),'England+Wales COVID data'!$D$11)</f>
        <v>3900901</v>
      </c>
      <c r="T318">
        <f>MIN($G318-SUM($H318:S318),'England+Wales COVID data'!$D$10)</f>
        <v>3976030</v>
      </c>
      <c r="U318">
        <f>MIN($G318-SUM($H318:T318),'England+Wales COVID data'!$D$9)</f>
        <v>4022272</v>
      </c>
      <c r="V318">
        <f>MIN($G318-SUM($H318:U318),'England+Wales COVID data'!$D$8)</f>
        <v>2521478</v>
      </c>
      <c r="W318">
        <f>MIN($G318-SUM($H318:V318),'England+Wales COVID data'!$D$7)</f>
        <v>0</v>
      </c>
      <c r="X318">
        <f>MIN($G318-SUM($H318:W318),'England+Wales COVID data'!$D$6)</f>
        <v>0</v>
      </c>
      <c r="Y318">
        <f>MIN($G318-SUM($H318:X318),'England+Wales COVID data'!$D$5)</f>
        <v>0</v>
      </c>
      <c r="Z318">
        <f>MIN($G318-SUM($H318:Y318),'England+Wales COVID data'!$D$4)</f>
        <v>0</v>
      </c>
      <c r="AA318">
        <f>MIN($G318-SUM($H318:Z318),'England+Wales COVID data'!$D$3)</f>
        <v>0</v>
      </c>
      <c r="AB318">
        <f t="shared" si="143"/>
        <v>43974000</v>
      </c>
      <c r="AC318">
        <f t="shared" ca="1" si="144"/>
        <v>502511.05</v>
      </c>
      <c r="AD318">
        <f t="shared" ca="1" si="145"/>
        <v>872515.14999999991</v>
      </c>
      <c r="AE318">
        <f t="shared" ca="1" si="146"/>
        <v>1417207.15</v>
      </c>
      <c r="AF318">
        <f t="shared" ca="1" si="147"/>
        <v>1885868.75</v>
      </c>
      <c r="AG318">
        <f t="shared" ca="1" si="148"/>
        <v>2755144.4</v>
      </c>
      <c r="AH318">
        <f t="shared" ca="1" si="149"/>
        <v>2856437.1999999997</v>
      </c>
      <c r="AI318">
        <f t="shared" ca="1" si="150"/>
        <v>3072324.6999999997</v>
      </c>
      <c r="AJ318">
        <f t="shared" ca="1" si="151"/>
        <v>3596285.8</v>
      </c>
      <c r="AK318">
        <f t="shared" ca="1" si="152"/>
        <v>3930274.4499999997</v>
      </c>
      <c r="AL318">
        <f t="shared" ca="1" si="153"/>
        <v>3805127.15</v>
      </c>
      <c r="AM318">
        <f t="shared" ca="1" si="154"/>
        <v>3381957.25</v>
      </c>
      <c r="AN318">
        <f t="shared" ca="1" si="155"/>
        <v>3705855.9499999997</v>
      </c>
      <c r="AO318">
        <f t="shared" ca="1" si="156"/>
        <v>3777228.5</v>
      </c>
      <c r="AP318">
        <f t="shared" ca="1" si="157"/>
        <v>3224062.5</v>
      </c>
      <c r="AQ318">
        <f t="shared" ca="1" si="158"/>
        <v>0</v>
      </c>
      <c r="AR318">
        <f t="shared" ca="1" si="159"/>
        <v>0</v>
      </c>
      <c r="AS318">
        <f t="shared" ca="1" si="160"/>
        <v>0</v>
      </c>
      <c r="AT318">
        <f t="shared" ca="1" si="161"/>
        <v>0</v>
      </c>
      <c r="AU318">
        <f t="shared" ca="1" si="162"/>
        <v>0</v>
      </c>
      <c r="AV318">
        <f t="shared" ca="1" si="163"/>
        <v>0</v>
      </c>
      <c r="AW318">
        <f t="shared" ca="1" si="164"/>
        <v>38782800</v>
      </c>
      <c r="AX318">
        <f ca="1">('England+Wales COVID data'!$G$22*AC318/'England+Wales COVID data'!$D$22)</f>
        <v>13806.349999999999</v>
      </c>
      <c r="AY318">
        <f ca="1">('England+Wales COVID data'!$G$21*AD318/'England+Wales COVID data'!$D$21)</f>
        <v>13154.65</v>
      </c>
      <c r="AZ318">
        <f ca="1">('England+Wales COVID data'!$G$20*AE318/'England+Wales COVID data'!$D$20)</f>
        <v>12379.449999999999</v>
      </c>
      <c r="BA318">
        <f ca="1">('England+Wales COVID data'!$G$19*AF318/'England+Wales COVID data'!$D$19)</f>
        <v>8835.9500000000007</v>
      </c>
      <c r="BB318">
        <f ca="1">('England+Wales COVID data'!$G$18*AG318/'England+Wales COVID data'!$D$18)</f>
        <v>6117.0499999999993</v>
      </c>
      <c r="BC318">
        <f ca="1">('England+Wales COVID data'!$G$17*AH318/'England+Wales COVID data'!$D$17)</f>
        <v>3663.2</v>
      </c>
      <c r="BD318">
        <f ca="1">('England+Wales COVID data'!$G$16*AI318/'England+Wales COVID data'!$D$16)</f>
        <v>2598.2499999999995</v>
      </c>
      <c r="BE318">
        <f ca="1">('England+Wales COVID data'!$G$15*AJ318/'England+Wales COVID data'!$D$15)</f>
        <v>1789.8</v>
      </c>
      <c r="BF318">
        <f ca="1">('England+Wales COVID data'!$G$14*AK318/'England+Wales COVID data'!$D$14)</f>
        <v>1047.8499999999999</v>
      </c>
      <c r="BG318">
        <f ca="1">('England+Wales COVID data'!$G$13*AL318/'England+Wales COVID data'!$D$13)</f>
        <v>573.79999999999995</v>
      </c>
      <c r="BH318">
        <f ca="1">('England+Wales COVID data'!$G$12*AM318/'England+Wales COVID data'!$D$12)</f>
        <v>307.8</v>
      </c>
      <c r="BI318">
        <f ca="1">('England+Wales COVID data'!$G$11*AN318/'England+Wales COVID data'!$D$11)</f>
        <v>164.34999999999997</v>
      </c>
      <c r="BJ318">
        <f ca="1">('England+Wales COVID data'!$G$10*AO318/'England+Wales COVID data'!$D$10)</f>
        <v>104.5</v>
      </c>
      <c r="BK318">
        <f ca="1">('England+Wales COVID data'!$G$9*AP318/'England+Wales COVID data'!$D$9)</f>
        <v>46.490049653529148</v>
      </c>
      <c r="BL318">
        <f ca="1">('England+Wales COVID data'!$G$8*AQ318/'England+Wales COVID data'!$D$8)</f>
        <v>0</v>
      </c>
      <c r="BM318">
        <f ca="1">('England+Wales COVID data'!$G$7*AR318/'England+Wales COVID data'!$D$7)</f>
        <v>0</v>
      </c>
      <c r="BN318">
        <f ca="1">('England+Wales COVID data'!$G$6*AS318/'England+Wales COVID data'!$D$6)</f>
        <v>0</v>
      </c>
      <c r="BO318">
        <f ca="1">('England+Wales COVID data'!$G$5*AT318/'England+Wales COVID data'!$D$5)</f>
        <v>0</v>
      </c>
      <c r="BP318">
        <f ca="1">('England+Wales COVID data'!$G$4*AU318/'England+Wales COVID data'!$D$4)</f>
        <v>0</v>
      </c>
      <c r="BQ318">
        <f ca="1">('England+Wales COVID data'!$G$3*AV318/'England+Wales COVID data'!$D$3)</f>
        <v>0</v>
      </c>
      <c r="BR318">
        <f t="shared" ca="1" si="165"/>
        <v>64589.490049653527</v>
      </c>
      <c r="BS318">
        <f>100*AB318/'England+Wales COVID data'!$D$23</f>
        <v>74.386193378492038</v>
      </c>
      <c r="BT318">
        <f ca="1">100*BR318/'England+Wales COVID data'!$G$23</f>
        <v>94.917543571675182</v>
      </c>
    </row>
    <row r="319" spans="4:72" x14ac:dyDescent="0.4">
      <c r="D319" s="7">
        <f t="shared" si="141"/>
        <v>44489</v>
      </c>
      <c r="E319" s="1">
        <v>316</v>
      </c>
      <c r="F319" s="1">
        <f t="shared" si="142"/>
        <v>150000</v>
      </c>
      <c r="G319">
        <f>SUM($F$3:F318)</f>
        <v>44124000</v>
      </c>
      <c r="H319">
        <f>MIN(G319,'England+Wales COVID data'!$D$22)</f>
        <v>528959</v>
      </c>
      <c r="I319">
        <f>MIN(G319-SUM(H319),'England+Wales COVID data'!$D$21)</f>
        <v>918437</v>
      </c>
      <c r="J319">
        <f>MIN($G319-SUM($H319:I319),'England+Wales COVID data'!$D$20)</f>
        <v>1491797</v>
      </c>
      <c r="K319">
        <f>MIN($G319-SUM($H319:J319),'England+Wales COVID data'!$D$19)</f>
        <v>1985125</v>
      </c>
      <c r="L319">
        <f>MIN($G319-SUM($H319:K319),'England+Wales COVID data'!$D$18)</f>
        <v>2900152</v>
      </c>
      <c r="M319">
        <f>MIN($G319-SUM($H319:L319),'England+Wales COVID data'!$D$17)</f>
        <v>3006776</v>
      </c>
      <c r="N319">
        <f>MIN($G319-SUM($H319:M319),'England+Wales COVID data'!$D$16)</f>
        <v>3234026</v>
      </c>
      <c r="O319">
        <f>MIN($G319-SUM($H319:N319),'England+Wales COVID data'!$D$15)</f>
        <v>3785564</v>
      </c>
      <c r="P319">
        <f>MIN($G319-SUM($H319:O319),'England+Wales COVID data'!$D$14)</f>
        <v>4137131</v>
      </c>
      <c r="Q319">
        <f>MIN($G319-SUM($H319:P319),'England+Wales COVID data'!$D$13)</f>
        <v>4005397</v>
      </c>
      <c r="R319">
        <f>MIN($G319-SUM($H319:Q319),'England+Wales COVID data'!$D$12)</f>
        <v>3559955</v>
      </c>
      <c r="S319">
        <f>MIN($G319-SUM($H319:R319),'England+Wales COVID data'!$D$11)</f>
        <v>3900901</v>
      </c>
      <c r="T319">
        <f>MIN($G319-SUM($H319:S319),'England+Wales COVID data'!$D$10)</f>
        <v>3976030</v>
      </c>
      <c r="U319">
        <f>MIN($G319-SUM($H319:T319),'England+Wales COVID data'!$D$9)</f>
        <v>4022272</v>
      </c>
      <c r="V319">
        <f>MIN($G319-SUM($H319:U319),'England+Wales COVID data'!$D$8)</f>
        <v>2671478</v>
      </c>
      <c r="W319">
        <f>MIN($G319-SUM($H319:V319),'England+Wales COVID data'!$D$7)</f>
        <v>0</v>
      </c>
      <c r="X319">
        <f>MIN($G319-SUM($H319:W319),'England+Wales COVID data'!$D$6)</f>
        <v>0</v>
      </c>
      <c r="Y319">
        <f>MIN($G319-SUM($H319:X319),'England+Wales COVID data'!$D$5)</f>
        <v>0</v>
      </c>
      <c r="Z319">
        <f>MIN($G319-SUM($H319:Y319),'England+Wales COVID data'!$D$4)</f>
        <v>0</v>
      </c>
      <c r="AA319">
        <f>MIN($G319-SUM($H319:Z319),'England+Wales COVID data'!$D$3)</f>
        <v>0</v>
      </c>
      <c r="AB319">
        <f t="shared" si="143"/>
        <v>44124000</v>
      </c>
      <c r="AC319">
        <f t="shared" ca="1" si="144"/>
        <v>502511.05</v>
      </c>
      <c r="AD319">
        <f t="shared" ca="1" si="145"/>
        <v>872515.14999999991</v>
      </c>
      <c r="AE319">
        <f t="shared" ca="1" si="146"/>
        <v>1417207.15</v>
      </c>
      <c r="AF319">
        <f t="shared" ca="1" si="147"/>
        <v>1885868.75</v>
      </c>
      <c r="AG319">
        <f t="shared" ca="1" si="148"/>
        <v>2755144.4</v>
      </c>
      <c r="AH319">
        <f t="shared" ca="1" si="149"/>
        <v>2856437.1999999997</v>
      </c>
      <c r="AI319">
        <f t="shared" ca="1" si="150"/>
        <v>3072324.6999999997</v>
      </c>
      <c r="AJ319">
        <f t="shared" ca="1" si="151"/>
        <v>3596285.8</v>
      </c>
      <c r="AK319">
        <f t="shared" ca="1" si="152"/>
        <v>3930274.4499999997</v>
      </c>
      <c r="AL319">
        <f t="shared" ca="1" si="153"/>
        <v>3805127.15</v>
      </c>
      <c r="AM319">
        <f t="shared" ca="1" si="154"/>
        <v>3381957.25</v>
      </c>
      <c r="AN319">
        <f t="shared" ca="1" si="155"/>
        <v>3705855.9499999997</v>
      </c>
      <c r="AO319">
        <f t="shared" ca="1" si="156"/>
        <v>3777228.5</v>
      </c>
      <c r="AP319">
        <f t="shared" ca="1" si="157"/>
        <v>3366562.5</v>
      </c>
      <c r="AQ319">
        <f t="shared" ca="1" si="158"/>
        <v>0</v>
      </c>
      <c r="AR319">
        <f t="shared" ca="1" si="159"/>
        <v>0</v>
      </c>
      <c r="AS319">
        <f t="shared" ca="1" si="160"/>
        <v>0</v>
      </c>
      <c r="AT319">
        <f t="shared" ca="1" si="161"/>
        <v>0</v>
      </c>
      <c r="AU319">
        <f t="shared" ca="1" si="162"/>
        <v>0</v>
      </c>
      <c r="AV319">
        <f t="shared" ca="1" si="163"/>
        <v>0</v>
      </c>
      <c r="AW319">
        <f t="shared" ca="1" si="164"/>
        <v>38925300</v>
      </c>
      <c r="AX319">
        <f ca="1">('England+Wales COVID data'!$G$22*AC319/'England+Wales COVID data'!$D$22)</f>
        <v>13806.349999999999</v>
      </c>
      <c r="AY319">
        <f ca="1">('England+Wales COVID data'!$G$21*AD319/'England+Wales COVID data'!$D$21)</f>
        <v>13154.65</v>
      </c>
      <c r="AZ319">
        <f ca="1">('England+Wales COVID data'!$G$20*AE319/'England+Wales COVID data'!$D$20)</f>
        <v>12379.449999999999</v>
      </c>
      <c r="BA319">
        <f ca="1">('England+Wales COVID data'!$G$19*AF319/'England+Wales COVID data'!$D$19)</f>
        <v>8835.9500000000007</v>
      </c>
      <c r="BB319">
        <f ca="1">('England+Wales COVID data'!$G$18*AG319/'England+Wales COVID data'!$D$18)</f>
        <v>6117.0499999999993</v>
      </c>
      <c r="BC319">
        <f ca="1">('England+Wales COVID data'!$G$17*AH319/'England+Wales COVID data'!$D$17)</f>
        <v>3663.2</v>
      </c>
      <c r="BD319">
        <f ca="1">('England+Wales COVID data'!$G$16*AI319/'England+Wales COVID data'!$D$16)</f>
        <v>2598.2499999999995</v>
      </c>
      <c r="BE319">
        <f ca="1">('England+Wales COVID data'!$G$15*AJ319/'England+Wales COVID data'!$D$15)</f>
        <v>1789.8</v>
      </c>
      <c r="BF319">
        <f ca="1">('England+Wales COVID data'!$G$14*AK319/'England+Wales COVID data'!$D$14)</f>
        <v>1047.8499999999999</v>
      </c>
      <c r="BG319">
        <f ca="1">('England+Wales COVID data'!$G$13*AL319/'England+Wales COVID data'!$D$13)</f>
        <v>573.79999999999995</v>
      </c>
      <c r="BH319">
        <f ca="1">('England+Wales COVID data'!$G$12*AM319/'England+Wales COVID data'!$D$12)</f>
        <v>307.8</v>
      </c>
      <c r="BI319">
        <f ca="1">('England+Wales COVID data'!$G$11*AN319/'England+Wales COVID data'!$D$11)</f>
        <v>164.34999999999997</v>
      </c>
      <c r="BJ319">
        <f ca="1">('England+Wales COVID data'!$G$10*AO319/'England+Wales COVID data'!$D$10)</f>
        <v>104.5</v>
      </c>
      <c r="BK319">
        <f ca="1">('England+Wales COVID data'!$G$9*AP319/'England+Wales COVID data'!$D$9)</f>
        <v>48.544858477994524</v>
      </c>
      <c r="BL319">
        <f ca="1">('England+Wales COVID data'!$G$8*AQ319/'England+Wales COVID data'!$D$8)</f>
        <v>0</v>
      </c>
      <c r="BM319">
        <f ca="1">('England+Wales COVID data'!$G$7*AR319/'England+Wales COVID data'!$D$7)</f>
        <v>0</v>
      </c>
      <c r="BN319">
        <f ca="1">('England+Wales COVID data'!$G$6*AS319/'England+Wales COVID data'!$D$6)</f>
        <v>0</v>
      </c>
      <c r="BO319">
        <f ca="1">('England+Wales COVID data'!$G$5*AT319/'England+Wales COVID data'!$D$5)</f>
        <v>0</v>
      </c>
      <c r="BP319">
        <f ca="1">('England+Wales COVID data'!$G$4*AU319/'England+Wales COVID data'!$D$4)</f>
        <v>0</v>
      </c>
      <c r="BQ319">
        <f ca="1">('England+Wales COVID data'!$G$3*AV319/'England+Wales COVID data'!$D$3)</f>
        <v>0</v>
      </c>
      <c r="BR319">
        <f t="shared" ca="1" si="165"/>
        <v>64591.544858477995</v>
      </c>
      <c r="BS319">
        <f>100*AB319/'England+Wales COVID data'!$D$23</f>
        <v>74.639932610919701</v>
      </c>
      <c r="BT319">
        <f ca="1">100*BR319/'England+Wales COVID data'!$G$23</f>
        <v>94.920563217843281</v>
      </c>
    </row>
    <row r="320" spans="4:72" x14ac:dyDescent="0.4">
      <c r="D320" s="7">
        <f t="shared" si="141"/>
        <v>44490</v>
      </c>
      <c r="E320" s="1">
        <v>317</v>
      </c>
      <c r="F320" s="1">
        <f t="shared" si="142"/>
        <v>150000</v>
      </c>
      <c r="G320">
        <f>SUM($F$3:F319)</f>
        <v>44274000</v>
      </c>
      <c r="H320">
        <f>MIN(G320,'England+Wales COVID data'!$D$22)</f>
        <v>528959</v>
      </c>
      <c r="I320">
        <f>MIN(G320-SUM(H320),'England+Wales COVID data'!$D$21)</f>
        <v>918437</v>
      </c>
      <c r="J320">
        <f>MIN($G320-SUM($H320:I320),'England+Wales COVID data'!$D$20)</f>
        <v>1491797</v>
      </c>
      <c r="K320">
        <f>MIN($G320-SUM($H320:J320),'England+Wales COVID data'!$D$19)</f>
        <v>1985125</v>
      </c>
      <c r="L320">
        <f>MIN($G320-SUM($H320:K320),'England+Wales COVID data'!$D$18)</f>
        <v>2900152</v>
      </c>
      <c r="M320">
        <f>MIN($G320-SUM($H320:L320),'England+Wales COVID data'!$D$17)</f>
        <v>3006776</v>
      </c>
      <c r="N320">
        <f>MIN($G320-SUM($H320:M320),'England+Wales COVID data'!$D$16)</f>
        <v>3234026</v>
      </c>
      <c r="O320">
        <f>MIN($G320-SUM($H320:N320),'England+Wales COVID data'!$D$15)</f>
        <v>3785564</v>
      </c>
      <c r="P320">
        <f>MIN($G320-SUM($H320:O320),'England+Wales COVID data'!$D$14)</f>
        <v>4137131</v>
      </c>
      <c r="Q320">
        <f>MIN($G320-SUM($H320:P320),'England+Wales COVID data'!$D$13)</f>
        <v>4005397</v>
      </c>
      <c r="R320">
        <f>MIN($G320-SUM($H320:Q320),'England+Wales COVID data'!$D$12)</f>
        <v>3559955</v>
      </c>
      <c r="S320">
        <f>MIN($G320-SUM($H320:R320),'England+Wales COVID data'!$D$11)</f>
        <v>3900901</v>
      </c>
      <c r="T320">
        <f>MIN($G320-SUM($H320:S320),'England+Wales COVID data'!$D$10)</f>
        <v>3976030</v>
      </c>
      <c r="U320">
        <f>MIN($G320-SUM($H320:T320),'England+Wales COVID data'!$D$9)</f>
        <v>4022272</v>
      </c>
      <c r="V320">
        <f>MIN($G320-SUM($H320:U320),'England+Wales COVID data'!$D$8)</f>
        <v>2821478</v>
      </c>
      <c r="W320">
        <f>MIN($G320-SUM($H320:V320),'England+Wales COVID data'!$D$7)</f>
        <v>0</v>
      </c>
      <c r="X320">
        <f>MIN($G320-SUM($H320:W320),'England+Wales COVID data'!$D$6)</f>
        <v>0</v>
      </c>
      <c r="Y320">
        <f>MIN($G320-SUM($H320:X320),'England+Wales COVID data'!$D$5)</f>
        <v>0</v>
      </c>
      <c r="Z320">
        <f>MIN($G320-SUM($H320:Y320),'England+Wales COVID data'!$D$4)</f>
        <v>0</v>
      </c>
      <c r="AA320">
        <f>MIN($G320-SUM($H320:Z320),'England+Wales COVID data'!$D$3)</f>
        <v>0</v>
      </c>
      <c r="AB320">
        <f t="shared" si="143"/>
        <v>44274000</v>
      </c>
      <c r="AC320">
        <f t="shared" ca="1" si="144"/>
        <v>502511.05</v>
      </c>
      <c r="AD320">
        <f t="shared" ca="1" si="145"/>
        <v>872515.14999999991</v>
      </c>
      <c r="AE320">
        <f t="shared" ca="1" si="146"/>
        <v>1417207.15</v>
      </c>
      <c r="AF320">
        <f t="shared" ca="1" si="147"/>
        <v>1885868.75</v>
      </c>
      <c r="AG320">
        <f t="shared" ca="1" si="148"/>
        <v>2755144.4</v>
      </c>
      <c r="AH320">
        <f t="shared" ca="1" si="149"/>
        <v>2856437.1999999997</v>
      </c>
      <c r="AI320">
        <f t="shared" ca="1" si="150"/>
        <v>3072324.6999999997</v>
      </c>
      <c r="AJ320">
        <f t="shared" ca="1" si="151"/>
        <v>3596285.8</v>
      </c>
      <c r="AK320">
        <f t="shared" ca="1" si="152"/>
        <v>3930274.4499999997</v>
      </c>
      <c r="AL320">
        <f t="shared" ca="1" si="153"/>
        <v>3805127.15</v>
      </c>
      <c r="AM320">
        <f t="shared" ca="1" si="154"/>
        <v>3381957.25</v>
      </c>
      <c r="AN320">
        <f t="shared" ca="1" si="155"/>
        <v>3705855.9499999997</v>
      </c>
      <c r="AO320">
        <f t="shared" ca="1" si="156"/>
        <v>3777228.5</v>
      </c>
      <c r="AP320">
        <f t="shared" ca="1" si="157"/>
        <v>3509062.5</v>
      </c>
      <c r="AQ320">
        <f t="shared" ca="1" si="158"/>
        <v>0</v>
      </c>
      <c r="AR320">
        <f t="shared" ca="1" si="159"/>
        <v>0</v>
      </c>
      <c r="AS320">
        <f t="shared" ca="1" si="160"/>
        <v>0</v>
      </c>
      <c r="AT320">
        <f t="shared" ca="1" si="161"/>
        <v>0</v>
      </c>
      <c r="AU320">
        <f t="shared" ca="1" si="162"/>
        <v>0</v>
      </c>
      <c r="AV320">
        <f t="shared" ca="1" si="163"/>
        <v>0</v>
      </c>
      <c r="AW320">
        <f t="shared" ca="1" si="164"/>
        <v>39067800</v>
      </c>
      <c r="AX320">
        <f ca="1">('England+Wales COVID data'!$G$22*AC320/'England+Wales COVID data'!$D$22)</f>
        <v>13806.349999999999</v>
      </c>
      <c r="AY320">
        <f ca="1">('England+Wales COVID data'!$G$21*AD320/'England+Wales COVID data'!$D$21)</f>
        <v>13154.65</v>
      </c>
      <c r="AZ320">
        <f ca="1">('England+Wales COVID data'!$G$20*AE320/'England+Wales COVID data'!$D$20)</f>
        <v>12379.449999999999</v>
      </c>
      <c r="BA320">
        <f ca="1">('England+Wales COVID data'!$G$19*AF320/'England+Wales COVID data'!$D$19)</f>
        <v>8835.9500000000007</v>
      </c>
      <c r="BB320">
        <f ca="1">('England+Wales COVID data'!$G$18*AG320/'England+Wales COVID data'!$D$18)</f>
        <v>6117.0499999999993</v>
      </c>
      <c r="BC320">
        <f ca="1">('England+Wales COVID data'!$G$17*AH320/'England+Wales COVID data'!$D$17)</f>
        <v>3663.2</v>
      </c>
      <c r="BD320">
        <f ca="1">('England+Wales COVID data'!$G$16*AI320/'England+Wales COVID data'!$D$16)</f>
        <v>2598.2499999999995</v>
      </c>
      <c r="BE320">
        <f ca="1">('England+Wales COVID data'!$G$15*AJ320/'England+Wales COVID data'!$D$15)</f>
        <v>1789.8</v>
      </c>
      <c r="BF320">
        <f ca="1">('England+Wales COVID data'!$G$14*AK320/'England+Wales COVID data'!$D$14)</f>
        <v>1047.8499999999999</v>
      </c>
      <c r="BG320">
        <f ca="1">('England+Wales COVID data'!$G$13*AL320/'England+Wales COVID data'!$D$13)</f>
        <v>573.79999999999995</v>
      </c>
      <c r="BH320">
        <f ca="1">('England+Wales COVID data'!$G$12*AM320/'England+Wales COVID data'!$D$12)</f>
        <v>307.8</v>
      </c>
      <c r="BI320">
        <f ca="1">('England+Wales COVID data'!$G$11*AN320/'England+Wales COVID data'!$D$11)</f>
        <v>164.34999999999997</v>
      </c>
      <c r="BJ320">
        <f ca="1">('England+Wales COVID data'!$G$10*AO320/'England+Wales COVID data'!$D$10)</f>
        <v>104.5</v>
      </c>
      <c r="BK320">
        <f ca="1">('England+Wales COVID data'!$G$9*AP320/'England+Wales COVID data'!$D$9)</f>
        <v>50.599667302459906</v>
      </c>
      <c r="BL320">
        <f ca="1">('England+Wales COVID data'!$G$8*AQ320/'England+Wales COVID data'!$D$8)</f>
        <v>0</v>
      </c>
      <c r="BM320">
        <f ca="1">('England+Wales COVID data'!$G$7*AR320/'England+Wales COVID data'!$D$7)</f>
        <v>0</v>
      </c>
      <c r="BN320">
        <f ca="1">('England+Wales COVID data'!$G$6*AS320/'England+Wales COVID data'!$D$6)</f>
        <v>0</v>
      </c>
      <c r="BO320">
        <f ca="1">('England+Wales COVID data'!$G$5*AT320/'England+Wales COVID data'!$D$5)</f>
        <v>0</v>
      </c>
      <c r="BP320">
        <f ca="1">('England+Wales COVID data'!$G$4*AU320/'England+Wales COVID data'!$D$4)</f>
        <v>0</v>
      </c>
      <c r="BQ320">
        <f ca="1">('England+Wales COVID data'!$G$3*AV320/'England+Wales COVID data'!$D$3)</f>
        <v>0</v>
      </c>
      <c r="BR320">
        <f t="shared" ca="1" si="165"/>
        <v>64593.599667302457</v>
      </c>
      <c r="BS320">
        <f>100*AB320/'England+Wales COVID data'!$D$23</f>
        <v>74.893671843347349</v>
      </c>
      <c r="BT320">
        <f ca="1">100*BR320/'England+Wales COVID data'!$G$23</f>
        <v>94.923582864011365</v>
      </c>
    </row>
    <row r="321" spans="4:72" x14ac:dyDescent="0.4">
      <c r="D321" s="7">
        <f t="shared" si="141"/>
        <v>44491</v>
      </c>
      <c r="E321" s="1">
        <v>318</v>
      </c>
      <c r="F321" s="1">
        <f t="shared" si="142"/>
        <v>150000</v>
      </c>
      <c r="G321">
        <f>SUM($F$3:F320)</f>
        <v>44424000</v>
      </c>
      <c r="H321">
        <f>MIN(G321,'England+Wales COVID data'!$D$22)</f>
        <v>528959</v>
      </c>
      <c r="I321">
        <f>MIN(G321-SUM(H321),'England+Wales COVID data'!$D$21)</f>
        <v>918437</v>
      </c>
      <c r="J321">
        <f>MIN($G321-SUM($H321:I321),'England+Wales COVID data'!$D$20)</f>
        <v>1491797</v>
      </c>
      <c r="K321">
        <f>MIN($G321-SUM($H321:J321),'England+Wales COVID data'!$D$19)</f>
        <v>1985125</v>
      </c>
      <c r="L321">
        <f>MIN($G321-SUM($H321:K321),'England+Wales COVID data'!$D$18)</f>
        <v>2900152</v>
      </c>
      <c r="M321">
        <f>MIN($G321-SUM($H321:L321),'England+Wales COVID data'!$D$17)</f>
        <v>3006776</v>
      </c>
      <c r="N321">
        <f>MIN($G321-SUM($H321:M321),'England+Wales COVID data'!$D$16)</f>
        <v>3234026</v>
      </c>
      <c r="O321">
        <f>MIN($G321-SUM($H321:N321),'England+Wales COVID data'!$D$15)</f>
        <v>3785564</v>
      </c>
      <c r="P321">
        <f>MIN($G321-SUM($H321:O321),'England+Wales COVID data'!$D$14)</f>
        <v>4137131</v>
      </c>
      <c r="Q321">
        <f>MIN($G321-SUM($H321:P321),'England+Wales COVID data'!$D$13)</f>
        <v>4005397</v>
      </c>
      <c r="R321">
        <f>MIN($G321-SUM($H321:Q321),'England+Wales COVID data'!$D$12)</f>
        <v>3559955</v>
      </c>
      <c r="S321">
        <f>MIN($G321-SUM($H321:R321),'England+Wales COVID data'!$D$11)</f>
        <v>3900901</v>
      </c>
      <c r="T321">
        <f>MIN($G321-SUM($H321:S321),'England+Wales COVID data'!$D$10)</f>
        <v>3976030</v>
      </c>
      <c r="U321">
        <f>MIN($G321-SUM($H321:T321),'England+Wales COVID data'!$D$9)</f>
        <v>4022272</v>
      </c>
      <c r="V321">
        <f>MIN($G321-SUM($H321:U321),'England+Wales COVID data'!$D$8)</f>
        <v>2971478</v>
      </c>
      <c r="W321">
        <f>MIN($G321-SUM($H321:V321),'England+Wales COVID data'!$D$7)</f>
        <v>0</v>
      </c>
      <c r="X321">
        <f>MIN($G321-SUM($H321:W321),'England+Wales COVID data'!$D$6)</f>
        <v>0</v>
      </c>
      <c r="Y321">
        <f>MIN($G321-SUM($H321:X321),'England+Wales COVID data'!$D$5)</f>
        <v>0</v>
      </c>
      <c r="Z321">
        <f>MIN($G321-SUM($H321:Y321),'England+Wales COVID data'!$D$4)</f>
        <v>0</v>
      </c>
      <c r="AA321">
        <f>MIN($G321-SUM($H321:Z321),'England+Wales COVID data'!$D$3)</f>
        <v>0</v>
      </c>
      <c r="AB321">
        <f t="shared" si="143"/>
        <v>44424000</v>
      </c>
      <c r="AC321">
        <f t="shared" ca="1" si="144"/>
        <v>502511.05</v>
      </c>
      <c r="AD321">
        <f t="shared" ca="1" si="145"/>
        <v>872515.14999999991</v>
      </c>
      <c r="AE321">
        <f t="shared" ca="1" si="146"/>
        <v>1417207.15</v>
      </c>
      <c r="AF321">
        <f t="shared" ca="1" si="147"/>
        <v>1885868.75</v>
      </c>
      <c r="AG321">
        <f t="shared" ca="1" si="148"/>
        <v>2755144.4</v>
      </c>
      <c r="AH321">
        <f t="shared" ca="1" si="149"/>
        <v>2856437.1999999997</v>
      </c>
      <c r="AI321">
        <f t="shared" ca="1" si="150"/>
        <v>3072324.6999999997</v>
      </c>
      <c r="AJ321">
        <f t="shared" ca="1" si="151"/>
        <v>3596285.8</v>
      </c>
      <c r="AK321">
        <f t="shared" ca="1" si="152"/>
        <v>3930274.4499999997</v>
      </c>
      <c r="AL321">
        <f t="shared" ca="1" si="153"/>
        <v>3805127.15</v>
      </c>
      <c r="AM321">
        <f t="shared" ca="1" si="154"/>
        <v>3381957.25</v>
      </c>
      <c r="AN321">
        <f t="shared" ca="1" si="155"/>
        <v>3705855.9499999997</v>
      </c>
      <c r="AO321">
        <f t="shared" ca="1" si="156"/>
        <v>3777228.5</v>
      </c>
      <c r="AP321">
        <f t="shared" ca="1" si="157"/>
        <v>3651562.5</v>
      </c>
      <c r="AQ321">
        <f t="shared" ca="1" si="158"/>
        <v>0</v>
      </c>
      <c r="AR321">
        <f t="shared" ca="1" si="159"/>
        <v>0</v>
      </c>
      <c r="AS321">
        <f t="shared" ca="1" si="160"/>
        <v>0</v>
      </c>
      <c r="AT321">
        <f t="shared" ca="1" si="161"/>
        <v>0</v>
      </c>
      <c r="AU321">
        <f t="shared" ca="1" si="162"/>
        <v>0</v>
      </c>
      <c r="AV321">
        <f t="shared" ca="1" si="163"/>
        <v>0</v>
      </c>
      <c r="AW321">
        <f t="shared" ca="1" si="164"/>
        <v>39210300</v>
      </c>
      <c r="AX321">
        <f ca="1">('England+Wales COVID data'!$G$22*AC321/'England+Wales COVID data'!$D$22)</f>
        <v>13806.349999999999</v>
      </c>
      <c r="AY321">
        <f ca="1">('England+Wales COVID data'!$G$21*AD321/'England+Wales COVID data'!$D$21)</f>
        <v>13154.65</v>
      </c>
      <c r="AZ321">
        <f ca="1">('England+Wales COVID data'!$G$20*AE321/'England+Wales COVID data'!$D$20)</f>
        <v>12379.449999999999</v>
      </c>
      <c r="BA321">
        <f ca="1">('England+Wales COVID data'!$G$19*AF321/'England+Wales COVID data'!$D$19)</f>
        <v>8835.9500000000007</v>
      </c>
      <c r="BB321">
        <f ca="1">('England+Wales COVID data'!$G$18*AG321/'England+Wales COVID data'!$D$18)</f>
        <v>6117.0499999999993</v>
      </c>
      <c r="BC321">
        <f ca="1">('England+Wales COVID data'!$G$17*AH321/'England+Wales COVID data'!$D$17)</f>
        <v>3663.2</v>
      </c>
      <c r="BD321">
        <f ca="1">('England+Wales COVID data'!$G$16*AI321/'England+Wales COVID data'!$D$16)</f>
        <v>2598.2499999999995</v>
      </c>
      <c r="BE321">
        <f ca="1">('England+Wales COVID data'!$G$15*AJ321/'England+Wales COVID data'!$D$15)</f>
        <v>1789.8</v>
      </c>
      <c r="BF321">
        <f ca="1">('England+Wales COVID data'!$G$14*AK321/'England+Wales COVID data'!$D$14)</f>
        <v>1047.8499999999999</v>
      </c>
      <c r="BG321">
        <f ca="1">('England+Wales COVID data'!$G$13*AL321/'England+Wales COVID data'!$D$13)</f>
        <v>573.79999999999995</v>
      </c>
      <c r="BH321">
        <f ca="1">('England+Wales COVID data'!$G$12*AM321/'England+Wales COVID data'!$D$12)</f>
        <v>307.8</v>
      </c>
      <c r="BI321">
        <f ca="1">('England+Wales COVID data'!$G$11*AN321/'England+Wales COVID data'!$D$11)</f>
        <v>164.34999999999997</v>
      </c>
      <c r="BJ321">
        <f ca="1">('England+Wales COVID data'!$G$10*AO321/'England+Wales COVID data'!$D$10)</f>
        <v>104.5</v>
      </c>
      <c r="BK321">
        <f ca="1">('England+Wales COVID data'!$G$9*AP321/'England+Wales COVID data'!$D$9)</f>
        <v>52.654476126925282</v>
      </c>
      <c r="BL321">
        <f ca="1">('England+Wales COVID data'!$G$8*AQ321/'England+Wales COVID data'!$D$8)</f>
        <v>0</v>
      </c>
      <c r="BM321">
        <f ca="1">('England+Wales COVID data'!$G$7*AR321/'England+Wales COVID data'!$D$7)</f>
        <v>0</v>
      </c>
      <c r="BN321">
        <f ca="1">('England+Wales COVID data'!$G$6*AS321/'England+Wales COVID data'!$D$6)</f>
        <v>0</v>
      </c>
      <c r="BO321">
        <f ca="1">('England+Wales COVID data'!$G$5*AT321/'England+Wales COVID data'!$D$5)</f>
        <v>0</v>
      </c>
      <c r="BP321">
        <f ca="1">('England+Wales COVID data'!$G$4*AU321/'England+Wales COVID data'!$D$4)</f>
        <v>0</v>
      </c>
      <c r="BQ321">
        <f ca="1">('England+Wales COVID data'!$G$3*AV321/'England+Wales COVID data'!$D$3)</f>
        <v>0</v>
      </c>
      <c r="BR321">
        <f t="shared" ca="1" si="165"/>
        <v>64595.654476126925</v>
      </c>
      <c r="BS321">
        <f>100*AB321/'England+Wales COVID data'!$D$23</f>
        <v>75.147411075775011</v>
      </c>
      <c r="BT321">
        <f ca="1">100*BR321/'England+Wales COVID data'!$G$23</f>
        <v>94.926602510179464</v>
      </c>
    </row>
    <row r="322" spans="4:72" x14ac:dyDescent="0.4">
      <c r="D322" s="7">
        <f t="shared" si="141"/>
        <v>44492</v>
      </c>
      <c r="E322" s="1">
        <v>319</v>
      </c>
      <c r="F322" s="1">
        <f t="shared" si="142"/>
        <v>150000</v>
      </c>
      <c r="G322">
        <f>SUM($F$3:F321)</f>
        <v>44574000</v>
      </c>
      <c r="H322">
        <f>MIN(G322,'England+Wales COVID data'!$D$22)</f>
        <v>528959</v>
      </c>
      <c r="I322">
        <f>MIN(G322-SUM(H322),'England+Wales COVID data'!$D$21)</f>
        <v>918437</v>
      </c>
      <c r="J322">
        <f>MIN($G322-SUM($H322:I322),'England+Wales COVID data'!$D$20)</f>
        <v>1491797</v>
      </c>
      <c r="K322">
        <f>MIN($G322-SUM($H322:J322),'England+Wales COVID data'!$D$19)</f>
        <v>1985125</v>
      </c>
      <c r="L322">
        <f>MIN($G322-SUM($H322:K322),'England+Wales COVID data'!$D$18)</f>
        <v>2900152</v>
      </c>
      <c r="M322">
        <f>MIN($G322-SUM($H322:L322),'England+Wales COVID data'!$D$17)</f>
        <v>3006776</v>
      </c>
      <c r="N322">
        <f>MIN($G322-SUM($H322:M322),'England+Wales COVID data'!$D$16)</f>
        <v>3234026</v>
      </c>
      <c r="O322">
        <f>MIN($G322-SUM($H322:N322),'England+Wales COVID data'!$D$15)</f>
        <v>3785564</v>
      </c>
      <c r="P322">
        <f>MIN($G322-SUM($H322:O322),'England+Wales COVID data'!$D$14)</f>
        <v>4137131</v>
      </c>
      <c r="Q322">
        <f>MIN($G322-SUM($H322:P322),'England+Wales COVID data'!$D$13)</f>
        <v>4005397</v>
      </c>
      <c r="R322">
        <f>MIN($G322-SUM($H322:Q322),'England+Wales COVID data'!$D$12)</f>
        <v>3559955</v>
      </c>
      <c r="S322">
        <f>MIN($G322-SUM($H322:R322),'England+Wales COVID data'!$D$11)</f>
        <v>3900901</v>
      </c>
      <c r="T322">
        <f>MIN($G322-SUM($H322:S322),'England+Wales COVID data'!$D$10)</f>
        <v>3976030</v>
      </c>
      <c r="U322">
        <f>MIN($G322-SUM($H322:T322),'England+Wales COVID data'!$D$9)</f>
        <v>4022272</v>
      </c>
      <c r="V322">
        <f>MIN($G322-SUM($H322:U322),'England+Wales COVID data'!$D$8)</f>
        <v>3121478</v>
      </c>
      <c r="W322">
        <f>MIN($G322-SUM($H322:V322),'England+Wales COVID data'!$D$7)</f>
        <v>0</v>
      </c>
      <c r="X322">
        <f>MIN($G322-SUM($H322:W322),'England+Wales COVID data'!$D$6)</f>
        <v>0</v>
      </c>
      <c r="Y322">
        <f>MIN($G322-SUM($H322:X322),'England+Wales COVID data'!$D$5)</f>
        <v>0</v>
      </c>
      <c r="Z322">
        <f>MIN($G322-SUM($H322:Y322),'England+Wales COVID data'!$D$4)</f>
        <v>0</v>
      </c>
      <c r="AA322">
        <f>MIN($G322-SUM($H322:Z322),'England+Wales COVID data'!$D$3)</f>
        <v>0</v>
      </c>
      <c r="AB322">
        <f t="shared" si="143"/>
        <v>44574000</v>
      </c>
      <c r="AC322">
        <f t="shared" ca="1" si="144"/>
        <v>502511.05</v>
      </c>
      <c r="AD322">
        <f t="shared" ca="1" si="145"/>
        <v>872515.14999999991</v>
      </c>
      <c r="AE322">
        <f t="shared" ca="1" si="146"/>
        <v>1417207.15</v>
      </c>
      <c r="AF322">
        <f t="shared" ca="1" si="147"/>
        <v>1885868.75</v>
      </c>
      <c r="AG322">
        <f t="shared" ca="1" si="148"/>
        <v>2755144.4</v>
      </c>
      <c r="AH322">
        <f t="shared" ca="1" si="149"/>
        <v>2856437.1999999997</v>
      </c>
      <c r="AI322">
        <f t="shared" ca="1" si="150"/>
        <v>3072324.6999999997</v>
      </c>
      <c r="AJ322">
        <f t="shared" ca="1" si="151"/>
        <v>3596285.8</v>
      </c>
      <c r="AK322">
        <f t="shared" ca="1" si="152"/>
        <v>3930274.4499999997</v>
      </c>
      <c r="AL322">
        <f t="shared" ca="1" si="153"/>
        <v>3805127.15</v>
      </c>
      <c r="AM322">
        <f t="shared" ca="1" si="154"/>
        <v>3381957.25</v>
      </c>
      <c r="AN322">
        <f t="shared" ca="1" si="155"/>
        <v>3705855.9499999997</v>
      </c>
      <c r="AO322">
        <f t="shared" ca="1" si="156"/>
        <v>3777228.5</v>
      </c>
      <c r="AP322">
        <f t="shared" ca="1" si="157"/>
        <v>3794062.5</v>
      </c>
      <c r="AQ322">
        <f t="shared" ca="1" si="158"/>
        <v>0</v>
      </c>
      <c r="AR322">
        <f t="shared" ca="1" si="159"/>
        <v>0</v>
      </c>
      <c r="AS322">
        <f t="shared" ca="1" si="160"/>
        <v>0</v>
      </c>
      <c r="AT322">
        <f t="shared" ca="1" si="161"/>
        <v>0</v>
      </c>
      <c r="AU322">
        <f t="shared" ca="1" si="162"/>
        <v>0</v>
      </c>
      <c r="AV322">
        <f t="shared" ca="1" si="163"/>
        <v>0</v>
      </c>
      <c r="AW322">
        <f t="shared" ca="1" si="164"/>
        <v>39352800</v>
      </c>
      <c r="AX322">
        <f ca="1">('England+Wales COVID data'!$G$22*AC322/'England+Wales COVID data'!$D$22)</f>
        <v>13806.349999999999</v>
      </c>
      <c r="AY322">
        <f ca="1">('England+Wales COVID data'!$G$21*AD322/'England+Wales COVID data'!$D$21)</f>
        <v>13154.65</v>
      </c>
      <c r="AZ322">
        <f ca="1">('England+Wales COVID data'!$G$20*AE322/'England+Wales COVID data'!$D$20)</f>
        <v>12379.449999999999</v>
      </c>
      <c r="BA322">
        <f ca="1">('England+Wales COVID data'!$G$19*AF322/'England+Wales COVID data'!$D$19)</f>
        <v>8835.9500000000007</v>
      </c>
      <c r="BB322">
        <f ca="1">('England+Wales COVID data'!$G$18*AG322/'England+Wales COVID data'!$D$18)</f>
        <v>6117.0499999999993</v>
      </c>
      <c r="BC322">
        <f ca="1">('England+Wales COVID data'!$G$17*AH322/'England+Wales COVID data'!$D$17)</f>
        <v>3663.2</v>
      </c>
      <c r="BD322">
        <f ca="1">('England+Wales COVID data'!$G$16*AI322/'England+Wales COVID data'!$D$16)</f>
        <v>2598.2499999999995</v>
      </c>
      <c r="BE322">
        <f ca="1">('England+Wales COVID data'!$G$15*AJ322/'England+Wales COVID data'!$D$15)</f>
        <v>1789.8</v>
      </c>
      <c r="BF322">
        <f ca="1">('England+Wales COVID data'!$G$14*AK322/'England+Wales COVID data'!$D$14)</f>
        <v>1047.8499999999999</v>
      </c>
      <c r="BG322">
        <f ca="1">('England+Wales COVID data'!$G$13*AL322/'England+Wales COVID data'!$D$13)</f>
        <v>573.79999999999995</v>
      </c>
      <c r="BH322">
        <f ca="1">('England+Wales COVID data'!$G$12*AM322/'England+Wales COVID data'!$D$12)</f>
        <v>307.8</v>
      </c>
      <c r="BI322">
        <f ca="1">('England+Wales COVID data'!$G$11*AN322/'England+Wales COVID data'!$D$11)</f>
        <v>164.34999999999997</v>
      </c>
      <c r="BJ322">
        <f ca="1">('England+Wales COVID data'!$G$10*AO322/'England+Wales COVID data'!$D$10)</f>
        <v>104.5</v>
      </c>
      <c r="BK322">
        <f ca="1">('England+Wales COVID data'!$G$9*AP322/'England+Wales COVID data'!$D$9)</f>
        <v>54.709284951390657</v>
      </c>
      <c r="BL322">
        <f ca="1">('England+Wales COVID data'!$G$8*AQ322/'England+Wales COVID data'!$D$8)</f>
        <v>0</v>
      </c>
      <c r="BM322">
        <f ca="1">('England+Wales COVID data'!$G$7*AR322/'England+Wales COVID data'!$D$7)</f>
        <v>0</v>
      </c>
      <c r="BN322">
        <f ca="1">('England+Wales COVID data'!$G$6*AS322/'England+Wales COVID data'!$D$6)</f>
        <v>0</v>
      </c>
      <c r="BO322">
        <f ca="1">('England+Wales COVID data'!$G$5*AT322/'England+Wales COVID data'!$D$5)</f>
        <v>0</v>
      </c>
      <c r="BP322">
        <f ca="1">('England+Wales COVID data'!$G$4*AU322/'England+Wales COVID data'!$D$4)</f>
        <v>0</v>
      </c>
      <c r="BQ322">
        <f ca="1">('England+Wales COVID data'!$G$3*AV322/'England+Wales COVID data'!$D$3)</f>
        <v>0</v>
      </c>
      <c r="BR322">
        <f t="shared" ca="1" si="165"/>
        <v>64597.709284951394</v>
      </c>
      <c r="BS322">
        <f>100*AB322/'England+Wales COVID data'!$D$23</f>
        <v>75.401150308202674</v>
      </c>
      <c r="BT322">
        <f ca="1">100*BR322/'England+Wales COVID data'!$G$23</f>
        <v>94.929622156347577</v>
      </c>
    </row>
    <row r="323" spans="4:72" x14ac:dyDescent="0.4">
      <c r="D323" s="7">
        <f t="shared" si="141"/>
        <v>44493</v>
      </c>
      <c r="E323" s="1">
        <v>320</v>
      </c>
      <c r="F323" s="1">
        <f t="shared" si="142"/>
        <v>150000</v>
      </c>
      <c r="G323">
        <f>SUM($F$3:F322)</f>
        <v>44724000</v>
      </c>
      <c r="H323">
        <f>MIN(G323,'England+Wales COVID data'!$D$22)</f>
        <v>528959</v>
      </c>
      <c r="I323">
        <f>MIN(G323-SUM(H323),'England+Wales COVID data'!$D$21)</f>
        <v>918437</v>
      </c>
      <c r="J323">
        <f>MIN($G323-SUM($H323:I323),'England+Wales COVID data'!$D$20)</f>
        <v>1491797</v>
      </c>
      <c r="K323">
        <f>MIN($G323-SUM($H323:J323),'England+Wales COVID data'!$D$19)</f>
        <v>1985125</v>
      </c>
      <c r="L323">
        <f>MIN($G323-SUM($H323:K323),'England+Wales COVID data'!$D$18)</f>
        <v>2900152</v>
      </c>
      <c r="M323">
        <f>MIN($G323-SUM($H323:L323),'England+Wales COVID data'!$D$17)</f>
        <v>3006776</v>
      </c>
      <c r="N323">
        <f>MIN($G323-SUM($H323:M323),'England+Wales COVID data'!$D$16)</f>
        <v>3234026</v>
      </c>
      <c r="O323">
        <f>MIN($G323-SUM($H323:N323),'England+Wales COVID data'!$D$15)</f>
        <v>3785564</v>
      </c>
      <c r="P323">
        <f>MIN($G323-SUM($H323:O323),'England+Wales COVID data'!$D$14)</f>
        <v>4137131</v>
      </c>
      <c r="Q323">
        <f>MIN($G323-SUM($H323:P323),'England+Wales COVID data'!$D$13)</f>
        <v>4005397</v>
      </c>
      <c r="R323">
        <f>MIN($G323-SUM($H323:Q323),'England+Wales COVID data'!$D$12)</f>
        <v>3559955</v>
      </c>
      <c r="S323">
        <f>MIN($G323-SUM($H323:R323),'England+Wales COVID data'!$D$11)</f>
        <v>3900901</v>
      </c>
      <c r="T323">
        <f>MIN($G323-SUM($H323:S323),'England+Wales COVID data'!$D$10)</f>
        <v>3976030</v>
      </c>
      <c r="U323">
        <f>MIN($G323-SUM($H323:T323),'England+Wales COVID data'!$D$9)</f>
        <v>4022272</v>
      </c>
      <c r="V323">
        <f>MIN($G323-SUM($H323:U323),'England+Wales COVID data'!$D$8)</f>
        <v>3271478</v>
      </c>
      <c r="W323">
        <f>MIN($G323-SUM($H323:V323),'England+Wales COVID data'!$D$7)</f>
        <v>0</v>
      </c>
      <c r="X323">
        <f>MIN($G323-SUM($H323:W323),'England+Wales COVID data'!$D$6)</f>
        <v>0</v>
      </c>
      <c r="Y323">
        <f>MIN($G323-SUM($H323:X323),'England+Wales COVID data'!$D$5)</f>
        <v>0</v>
      </c>
      <c r="Z323">
        <f>MIN($G323-SUM($H323:Y323),'England+Wales COVID data'!$D$4)</f>
        <v>0</v>
      </c>
      <c r="AA323">
        <f>MIN($G323-SUM($H323:Z323),'England+Wales COVID data'!$D$3)</f>
        <v>0</v>
      </c>
      <c r="AB323">
        <f t="shared" si="143"/>
        <v>44724000</v>
      </c>
      <c r="AC323">
        <f t="shared" ca="1" si="144"/>
        <v>502511.05</v>
      </c>
      <c r="AD323">
        <f t="shared" ca="1" si="145"/>
        <v>872515.14999999991</v>
      </c>
      <c r="AE323">
        <f t="shared" ca="1" si="146"/>
        <v>1417207.15</v>
      </c>
      <c r="AF323">
        <f t="shared" ca="1" si="147"/>
        <v>1885868.75</v>
      </c>
      <c r="AG323">
        <f t="shared" ca="1" si="148"/>
        <v>2755144.4</v>
      </c>
      <c r="AH323">
        <f t="shared" ca="1" si="149"/>
        <v>2856437.1999999997</v>
      </c>
      <c r="AI323">
        <f t="shared" ca="1" si="150"/>
        <v>3072324.6999999997</v>
      </c>
      <c r="AJ323">
        <f t="shared" ca="1" si="151"/>
        <v>3596285.8</v>
      </c>
      <c r="AK323">
        <f t="shared" ca="1" si="152"/>
        <v>3930274.4499999997</v>
      </c>
      <c r="AL323">
        <f t="shared" ca="1" si="153"/>
        <v>3805127.15</v>
      </c>
      <c r="AM323">
        <f t="shared" ca="1" si="154"/>
        <v>3381957.25</v>
      </c>
      <c r="AN323">
        <f t="shared" ca="1" si="155"/>
        <v>3705855.9499999997</v>
      </c>
      <c r="AO323">
        <f t="shared" ca="1" si="156"/>
        <v>3777228.5</v>
      </c>
      <c r="AP323">
        <f t="shared" ca="1" si="157"/>
        <v>3821158.3999999999</v>
      </c>
      <c r="AQ323">
        <f t="shared" ca="1" si="158"/>
        <v>115404.09999999999</v>
      </c>
      <c r="AR323">
        <f t="shared" ca="1" si="159"/>
        <v>0</v>
      </c>
      <c r="AS323">
        <f t="shared" ca="1" si="160"/>
        <v>0</v>
      </c>
      <c r="AT323">
        <f t="shared" ca="1" si="161"/>
        <v>0</v>
      </c>
      <c r="AU323">
        <f t="shared" ca="1" si="162"/>
        <v>0</v>
      </c>
      <c r="AV323">
        <f t="shared" ca="1" si="163"/>
        <v>0</v>
      </c>
      <c r="AW323">
        <f t="shared" ca="1" si="164"/>
        <v>39495300</v>
      </c>
      <c r="AX323">
        <f ca="1">('England+Wales COVID data'!$G$22*AC323/'England+Wales COVID data'!$D$22)</f>
        <v>13806.349999999999</v>
      </c>
      <c r="AY323">
        <f ca="1">('England+Wales COVID data'!$G$21*AD323/'England+Wales COVID data'!$D$21)</f>
        <v>13154.65</v>
      </c>
      <c r="AZ323">
        <f ca="1">('England+Wales COVID data'!$G$20*AE323/'England+Wales COVID data'!$D$20)</f>
        <v>12379.449999999999</v>
      </c>
      <c r="BA323">
        <f ca="1">('England+Wales COVID data'!$G$19*AF323/'England+Wales COVID data'!$D$19)</f>
        <v>8835.9500000000007</v>
      </c>
      <c r="BB323">
        <f ca="1">('England+Wales COVID data'!$G$18*AG323/'England+Wales COVID data'!$D$18)</f>
        <v>6117.0499999999993</v>
      </c>
      <c r="BC323">
        <f ca="1">('England+Wales COVID data'!$G$17*AH323/'England+Wales COVID data'!$D$17)</f>
        <v>3663.2</v>
      </c>
      <c r="BD323">
        <f ca="1">('England+Wales COVID data'!$G$16*AI323/'England+Wales COVID data'!$D$16)</f>
        <v>2598.2499999999995</v>
      </c>
      <c r="BE323">
        <f ca="1">('England+Wales COVID data'!$G$15*AJ323/'England+Wales COVID data'!$D$15)</f>
        <v>1789.8</v>
      </c>
      <c r="BF323">
        <f ca="1">('England+Wales COVID data'!$G$14*AK323/'England+Wales COVID data'!$D$14)</f>
        <v>1047.8499999999999</v>
      </c>
      <c r="BG323">
        <f ca="1">('England+Wales COVID data'!$G$13*AL323/'England+Wales COVID data'!$D$13)</f>
        <v>573.79999999999995</v>
      </c>
      <c r="BH323">
        <f ca="1">('England+Wales COVID data'!$G$12*AM323/'England+Wales COVID data'!$D$12)</f>
        <v>307.8</v>
      </c>
      <c r="BI323">
        <f ca="1">('England+Wales COVID data'!$G$11*AN323/'England+Wales COVID data'!$D$11)</f>
        <v>164.34999999999997</v>
      </c>
      <c r="BJ323">
        <f ca="1">('England+Wales COVID data'!$G$10*AO323/'England+Wales COVID data'!$D$10)</f>
        <v>104.5</v>
      </c>
      <c r="BK323">
        <f ca="1">('England+Wales COVID data'!$G$9*AP323/'England+Wales COVID data'!$D$9)</f>
        <v>55.099999999999994</v>
      </c>
      <c r="BL323">
        <f ca="1">('England+Wales COVID data'!$G$8*AQ323/'England+Wales COVID data'!$D$8)</f>
        <v>1.0243077655488493</v>
      </c>
      <c r="BM323">
        <f ca="1">('England+Wales COVID data'!$G$7*AR323/'England+Wales COVID data'!$D$7)</f>
        <v>0</v>
      </c>
      <c r="BN323">
        <f ca="1">('England+Wales COVID data'!$G$6*AS323/'England+Wales COVID data'!$D$6)</f>
        <v>0</v>
      </c>
      <c r="BO323">
        <f ca="1">('England+Wales COVID data'!$G$5*AT323/'England+Wales COVID data'!$D$5)</f>
        <v>0</v>
      </c>
      <c r="BP323">
        <f ca="1">('England+Wales COVID data'!$G$4*AU323/'England+Wales COVID data'!$D$4)</f>
        <v>0</v>
      </c>
      <c r="BQ323">
        <f ca="1">('England+Wales COVID data'!$G$3*AV323/'England+Wales COVID data'!$D$3)</f>
        <v>0</v>
      </c>
      <c r="BR323">
        <f t="shared" ca="1" si="165"/>
        <v>64599.124307765545</v>
      </c>
      <c r="BS323">
        <f>100*AB323/'England+Wales COVID data'!$D$23</f>
        <v>75.654889540630322</v>
      </c>
      <c r="BT323">
        <f ca="1">100*BR323/'England+Wales COVID data'!$G$23</f>
        <v>94.931701604405035</v>
      </c>
    </row>
    <row r="324" spans="4:72" x14ac:dyDescent="0.4">
      <c r="D324" s="7">
        <f t="shared" ref="D324:D328" si="166">$B$6+E324</f>
        <v>44494</v>
      </c>
      <c r="E324" s="1">
        <v>321</v>
      </c>
      <c r="F324" s="1">
        <f t="shared" ref="F324:F328" si="167">MIN($B$5+($B$7-$B$5)*(D324-$B$6)/($B$8-$B$6),$B$7)</f>
        <v>150000</v>
      </c>
      <c r="G324">
        <f>SUM($F$3:F323)</f>
        <v>44874000</v>
      </c>
      <c r="H324">
        <f>MIN(G324,'England+Wales COVID data'!$D$22)</f>
        <v>528959</v>
      </c>
      <c r="I324">
        <f>MIN(G324-SUM(H324),'England+Wales COVID data'!$D$21)</f>
        <v>918437</v>
      </c>
      <c r="J324">
        <f>MIN($G324-SUM($H324:I324),'England+Wales COVID data'!$D$20)</f>
        <v>1491797</v>
      </c>
      <c r="K324">
        <f>MIN($G324-SUM($H324:J324),'England+Wales COVID data'!$D$19)</f>
        <v>1985125</v>
      </c>
      <c r="L324">
        <f>MIN($G324-SUM($H324:K324),'England+Wales COVID data'!$D$18)</f>
        <v>2900152</v>
      </c>
      <c r="M324">
        <f>MIN($G324-SUM($H324:L324),'England+Wales COVID data'!$D$17)</f>
        <v>3006776</v>
      </c>
      <c r="N324">
        <f>MIN($G324-SUM($H324:M324),'England+Wales COVID data'!$D$16)</f>
        <v>3234026</v>
      </c>
      <c r="O324">
        <f>MIN($G324-SUM($H324:N324),'England+Wales COVID data'!$D$15)</f>
        <v>3785564</v>
      </c>
      <c r="P324">
        <f>MIN($G324-SUM($H324:O324),'England+Wales COVID data'!$D$14)</f>
        <v>4137131</v>
      </c>
      <c r="Q324">
        <f>MIN($G324-SUM($H324:P324),'England+Wales COVID data'!$D$13)</f>
        <v>4005397</v>
      </c>
      <c r="R324">
        <f>MIN($G324-SUM($H324:Q324),'England+Wales COVID data'!$D$12)</f>
        <v>3559955</v>
      </c>
      <c r="S324">
        <f>MIN($G324-SUM($H324:R324),'England+Wales COVID data'!$D$11)</f>
        <v>3900901</v>
      </c>
      <c r="T324">
        <f>MIN($G324-SUM($H324:S324),'England+Wales COVID data'!$D$10)</f>
        <v>3976030</v>
      </c>
      <c r="U324">
        <f>MIN($G324-SUM($H324:T324),'England+Wales COVID data'!$D$9)</f>
        <v>4022272</v>
      </c>
      <c r="V324">
        <f>MIN($G324-SUM($H324:U324),'England+Wales COVID data'!$D$8)</f>
        <v>3421478</v>
      </c>
      <c r="W324">
        <f>MIN($G324-SUM($H324:V324),'England+Wales COVID data'!$D$7)</f>
        <v>0</v>
      </c>
      <c r="X324">
        <f>MIN($G324-SUM($H324:W324),'England+Wales COVID data'!$D$6)</f>
        <v>0</v>
      </c>
      <c r="Y324">
        <f>MIN($G324-SUM($H324:X324),'England+Wales COVID data'!$D$5)</f>
        <v>0</v>
      </c>
      <c r="Z324">
        <f>MIN($G324-SUM($H324:Y324),'England+Wales COVID data'!$D$4)</f>
        <v>0</v>
      </c>
      <c r="AA324">
        <f>MIN($G324-SUM($H324:Z324),'England+Wales COVID data'!$D$3)</f>
        <v>0</v>
      </c>
      <c r="AB324">
        <f t="shared" si="143"/>
        <v>44874000</v>
      </c>
      <c r="AC324">
        <f t="shared" ca="1" si="144"/>
        <v>502511.05</v>
      </c>
      <c r="AD324">
        <f t="shared" ca="1" si="145"/>
        <v>872515.14999999991</v>
      </c>
      <c r="AE324">
        <f t="shared" ca="1" si="146"/>
        <v>1417207.15</v>
      </c>
      <c r="AF324">
        <f t="shared" ca="1" si="147"/>
        <v>1885868.75</v>
      </c>
      <c r="AG324">
        <f t="shared" ca="1" si="148"/>
        <v>2755144.4</v>
      </c>
      <c r="AH324">
        <f t="shared" ca="1" si="149"/>
        <v>2856437.1999999997</v>
      </c>
      <c r="AI324">
        <f t="shared" ca="1" si="150"/>
        <v>3072324.6999999997</v>
      </c>
      <c r="AJ324">
        <f t="shared" ca="1" si="151"/>
        <v>3596285.8</v>
      </c>
      <c r="AK324">
        <f t="shared" ca="1" si="152"/>
        <v>3930274.4499999997</v>
      </c>
      <c r="AL324">
        <f t="shared" ca="1" si="153"/>
        <v>3805127.15</v>
      </c>
      <c r="AM324">
        <f t="shared" ca="1" si="154"/>
        <v>3381957.25</v>
      </c>
      <c r="AN324">
        <f t="shared" ca="1" si="155"/>
        <v>3705855.9499999997</v>
      </c>
      <c r="AO324">
        <f t="shared" ca="1" si="156"/>
        <v>3777228.5</v>
      </c>
      <c r="AP324">
        <f t="shared" ca="1" si="157"/>
        <v>3821158.3999999999</v>
      </c>
      <c r="AQ324">
        <f t="shared" ca="1" si="158"/>
        <v>257904.09999999998</v>
      </c>
      <c r="AR324">
        <f t="shared" ca="1" si="159"/>
        <v>0</v>
      </c>
      <c r="AS324">
        <f t="shared" ca="1" si="160"/>
        <v>0</v>
      </c>
      <c r="AT324">
        <f t="shared" ca="1" si="161"/>
        <v>0</v>
      </c>
      <c r="AU324">
        <f t="shared" ca="1" si="162"/>
        <v>0</v>
      </c>
      <c r="AV324">
        <f t="shared" ca="1" si="163"/>
        <v>0</v>
      </c>
      <c r="AW324">
        <f t="shared" ca="1" si="164"/>
        <v>39637800</v>
      </c>
      <c r="AX324">
        <f ca="1">('England+Wales COVID data'!$G$22*AC324/'England+Wales COVID data'!$D$22)</f>
        <v>13806.349999999999</v>
      </c>
      <c r="AY324">
        <f ca="1">('England+Wales COVID data'!$G$21*AD324/'England+Wales COVID data'!$D$21)</f>
        <v>13154.65</v>
      </c>
      <c r="AZ324">
        <f ca="1">('England+Wales COVID data'!$G$20*AE324/'England+Wales COVID data'!$D$20)</f>
        <v>12379.449999999999</v>
      </c>
      <c r="BA324">
        <f ca="1">('England+Wales COVID data'!$G$19*AF324/'England+Wales COVID data'!$D$19)</f>
        <v>8835.9500000000007</v>
      </c>
      <c r="BB324">
        <f ca="1">('England+Wales COVID data'!$G$18*AG324/'England+Wales COVID data'!$D$18)</f>
        <v>6117.0499999999993</v>
      </c>
      <c r="BC324">
        <f ca="1">('England+Wales COVID data'!$G$17*AH324/'England+Wales COVID data'!$D$17)</f>
        <v>3663.2</v>
      </c>
      <c r="BD324">
        <f ca="1">('England+Wales COVID data'!$G$16*AI324/'England+Wales COVID data'!$D$16)</f>
        <v>2598.2499999999995</v>
      </c>
      <c r="BE324">
        <f ca="1">('England+Wales COVID data'!$G$15*AJ324/'England+Wales COVID data'!$D$15)</f>
        <v>1789.8</v>
      </c>
      <c r="BF324">
        <f ca="1">('England+Wales COVID data'!$G$14*AK324/'England+Wales COVID data'!$D$14)</f>
        <v>1047.8499999999999</v>
      </c>
      <c r="BG324">
        <f ca="1">('England+Wales COVID data'!$G$13*AL324/'England+Wales COVID data'!$D$13)</f>
        <v>573.79999999999995</v>
      </c>
      <c r="BH324">
        <f ca="1">('England+Wales COVID data'!$G$12*AM324/'England+Wales COVID data'!$D$12)</f>
        <v>307.8</v>
      </c>
      <c r="BI324">
        <f ca="1">('England+Wales COVID data'!$G$11*AN324/'England+Wales COVID data'!$D$11)</f>
        <v>164.34999999999997</v>
      </c>
      <c r="BJ324">
        <f ca="1">('England+Wales COVID data'!$G$10*AO324/'England+Wales COVID data'!$D$10)</f>
        <v>104.5</v>
      </c>
      <c r="BK324">
        <f ca="1">('England+Wales COVID data'!$G$9*AP324/'England+Wales COVID data'!$D$9)</f>
        <v>55.099999999999994</v>
      </c>
      <c r="BL324">
        <f ca="1">('England+Wales COVID data'!$G$8*AQ324/'England+Wales COVID data'!$D$8)</f>
        <v>2.2891142723428972</v>
      </c>
      <c r="BM324">
        <f ca="1">('England+Wales COVID data'!$G$7*AR324/'England+Wales COVID data'!$D$7)</f>
        <v>0</v>
      </c>
      <c r="BN324">
        <f ca="1">('England+Wales COVID data'!$G$6*AS324/'England+Wales COVID data'!$D$6)</f>
        <v>0</v>
      </c>
      <c r="BO324">
        <f ca="1">('England+Wales COVID data'!$G$5*AT324/'England+Wales COVID data'!$D$5)</f>
        <v>0</v>
      </c>
      <c r="BP324">
        <f ca="1">('England+Wales COVID data'!$G$4*AU324/'England+Wales COVID data'!$D$4)</f>
        <v>0</v>
      </c>
      <c r="BQ324">
        <f ca="1">('England+Wales COVID data'!$G$3*AV324/'England+Wales COVID data'!$D$3)</f>
        <v>0</v>
      </c>
      <c r="BR324">
        <f t="shared" ca="1" si="165"/>
        <v>64600.389114272344</v>
      </c>
      <c r="BS324">
        <f>100*AB324/'England+Wales COVID data'!$D$23</f>
        <v>75.908628773057984</v>
      </c>
      <c r="BT324">
        <f ca="1">100*BR324/'England+Wales COVID data'!$G$23</f>
        <v>94.93356030195207</v>
      </c>
    </row>
    <row r="325" spans="4:72" x14ac:dyDescent="0.4">
      <c r="D325" s="7">
        <f t="shared" si="166"/>
        <v>44495</v>
      </c>
      <c r="E325" s="1">
        <v>322</v>
      </c>
      <c r="F325" s="1">
        <f t="shared" si="167"/>
        <v>150000</v>
      </c>
      <c r="G325">
        <f>SUM($F$3:F324)</f>
        <v>45024000</v>
      </c>
      <c r="H325">
        <f>MIN(G325,'England+Wales COVID data'!$D$22)</f>
        <v>528959</v>
      </c>
      <c r="I325">
        <f>MIN(G325-SUM(H325),'England+Wales COVID data'!$D$21)</f>
        <v>918437</v>
      </c>
      <c r="J325">
        <f>MIN($G325-SUM($H325:I325),'England+Wales COVID data'!$D$20)</f>
        <v>1491797</v>
      </c>
      <c r="K325">
        <f>MIN($G325-SUM($H325:J325),'England+Wales COVID data'!$D$19)</f>
        <v>1985125</v>
      </c>
      <c r="L325">
        <f>MIN($G325-SUM($H325:K325),'England+Wales COVID data'!$D$18)</f>
        <v>2900152</v>
      </c>
      <c r="M325">
        <f>MIN($G325-SUM($H325:L325),'England+Wales COVID data'!$D$17)</f>
        <v>3006776</v>
      </c>
      <c r="N325">
        <f>MIN($G325-SUM($H325:M325),'England+Wales COVID data'!$D$16)</f>
        <v>3234026</v>
      </c>
      <c r="O325">
        <f>MIN($G325-SUM($H325:N325),'England+Wales COVID data'!$D$15)</f>
        <v>3785564</v>
      </c>
      <c r="P325">
        <f>MIN($G325-SUM($H325:O325),'England+Wales COVID data'!$D$14)</f>
        <v>4137131</v>
      </c>
      <c r="Q325">
        <f>MIN($G325-SUM($H325:P325),'England+Wales COVID data'!$D$13)</f>
        <v>4005397</v>
      </c>
      <c r="R325">
        <f>MIN($G325-SUM($H325:Q325),'England+Wales COVID data'!$D$12)</f>
        <v>3559955</v>
      </c>
      <c r="S325">
        <f>MIN($G325-SUM($H325:R325),'England+Wales COVID data'!$D$11)</f>
        <v>3900901</v>
      </c>
      <c r="T325">
        <f>MIN($G325-SUM($H325:S325),'England+Wales COVID data'!$D$10)</f>
        <v>3976030</v>
      </c>
      <c r="U325">
        <f>MIN($G325-SUM($H325:T325),'England+Wales COVID data'!$D$9)</f>
        <v>4022272</v>
      </c>
      <c r="V325">
        <f>MIN($G325-SUM($H325:U325),'England+Wales COVID data'!$D$8)</f>
        <v>3571478</v>
      </c>
      <c r="W325">
        <f>MIN($G325-SUM($H325:V325),'England+Wales COVID data'!$D$7)</f>
        <v>0</v>
      </c>
      <c r="X325">
        <f>MIN($G325-SUM($H325:W325),'England+Wales COVID data'!$D$6)</f>
        <v>0</v>
      </c>
      <c r="Y325">
        <f>MIN($G325-SUM($H325:X325),'England+Wales COVID data'!$D$5)</f>
        <v>0</v>
      </c>
      <c r="Z325">
        <f>MIN($G325-SUM($H325:Y325),'England+Wales COVID data'!$D$4)</f>
        <v>0</v>
      </c>
      <c r="AA325">
        <f>MIN($G325-SUM($H325:Z325),'England+Wales COVID data'!$D$3)</f>
        <v>0</v>
      </c>
      <c r="AB325">
        <f t="shared" si="143"/>
        <v>45024000</v>
      </c>
      <c r="AC325">
        <f t="shared" ca="1" si="144"/>
        <v>502511.05</v>
      </c>
      <c r="AD325">
        <f t="shared" ca="1" si="145"/>
        <v>872515.14999999991</v>
      </c>
      <c r="AE325">
        <f t="shared" ca="1" si="146"/>
        <v>1417207.15</v>
      </c>
      <c r="AF325">
        <f t="shared" ca="1" si="147"/>
        <v>1885868.75</v>
      </c>
      <c r="AG325">
        <f t="shared" ca="1" si="148"/>
        <v>2755144.4</v>
      </c>
      <c r="AH325">
        <f t="shared" ca="1" si="149"/>
        <v>2856437.1999999997</v>
      </c>
      <c r="AI325">
        <f t="shared" ca="1" si="150"/>
        <v>3072324.6999999997</v>
      </c>
      <c r="AJ325">
        <f t="shared" ca="1" si="151"/>
        <v>3596285.8</v>
      </c>
      <c r="AK325">
        <f t="shared" ca="1" si="152"/>
        <v>3930274.4499999997</v>
      </c>
      <c r="AL325">
        <f t="shared" ca="1" si="153"/>
        <v>3805127.15</v>
      </c>
      <c r="AM325">
        <f t="shared" ca="1" si="154"/>
        <v>3381957.25</v>
      </c>
      <c r="AN325">
        <f t="shared" ca="1" si="155"/>
        <v>3705855.9499999997</v>
      </c>
      <c r="AO325">
        <f t="shared" ca="1" si="156"/>
        <v>3777228.5</v>
      </c>
      <c r="AP325">
        <f t="shared" ca="1" si="157"/>
        <v>3821158.3999999999</v>
      </c>
      <c r="AQ325">
        <f t="shared" ca="1" si="158"/>
        <v>400404.1</v>
      </c>
      <c r="AR325">
        <f t="shared" ca="1" si="159"/>
        <v>0</v>
      </c>
      <c r="AS325">
        <f t="shared" ca="1" si="160"/>
        <v>0</v>
      </c>
      <c r="AT325">
        <f t="shared" ca="1" si="161"/>
        <v>0</v>
      </c>
      <c r="AU325">
        <f t="shared" ca="1" si="162"/>
        <v>0</v>
      </c>
      <c r="AV325">
        <f t="shared" ca="1" si="163"/>
        <v>0</v>
      </c>
      <c r="AW325">
        <f t="shared" ca="1" si="164"/>
        <v>39780300</v>
      </c>
      <c r="AX325">
        <f ca="1">('England+Wales COVID data'!$G$22*AC325/'England+Wales COVID data'!$D$22)</f>
        <v>13806.349999999999</v>
      </c>
      <c r="AY325">
        <f ca="1">('England+Wales COVID data'!$G$21*AD325/'England+Wales COVID data'!$D$21)</f>
        <v>13154.65</v>
      </c>
      <c r="AZ325">
        <f ca="1">('England+Wales COVID data'!$G$20*AE325/'England+Wales COVID data'!$D$20)</f>
        <v>12379.449999999999</v>
      </c>
      <c r="BA325">
        <f ca="1">('England+Wales COVID data'!$G$19*AF325/'England+Wales COVID data'!$D$19)</f>
        <v>8835.9500000000007</v>
      </c>
      <c r="BB325">
        <f ca="1">('England+Wales COVID data'!$G$18*AG325/'England+Wales COVID data'!$D$18)</f>
        <v>6117.0499999999993</v>
      </c>
      <c r="BC325">
        <f ca="1">('England+Wales COVID data'!$G$17*AH325/'England+Wales COVID data'!$D$17)</f>
        <v>3663.2</v>
      </c>
      <c r="BD325">
        <f ca="1">('England+Wales COVID data'!$G$16*AI325/'England+Wales COVID data'!$D$16)</f>
        <v>2598.2499999999995</v>
      </c>
      <c r="BE325">
        <f ca="1">('England+Wales COVID data'!$G$15*AJ325/'England+Wales COVID data'!$D$15)</f>
        <v>1789.8</v>
      </c>
      <c r="BF325">
        <f ca="1">('England+Wales COVID data'!$G$14*AK325/'England+Wales COVID data'!$D$14)</f>
        <v>1047.8499999999999</v>
      </c>
      <c r="BG325">
        <f ca="1">('England+Wales COVID data'!$G$13*AL325/'England+Wales COVID data'!$D$13)</f>
        <v>573.79999999999995</v>
      </c>
      <c r="BH325">
        <f ca="1">('England+Wales COVID data'!$G$12*AM325/'England+Wales COVID data'!$D$12)</f>
        <v>307.8</v>
      </c>
      <c r="BI325">
        <f ca="1">('England+Wales COVID data'!$G$11*AN325/'England+Wales COVID data'!$D$11)</f>
        <v>164.34999999999997</v>
      </c>
      <c r="BJ325">
        <f ca="1">('England+Wales COVID data'!$G$10*AO325/'England+Wales COVID data'!$D$10)</f>
        <v>104.5</v>
      </c>
      <c r="BK325">
        <f ca="1">('England+Wales COVID data'!$G$9*AP325/'England+Wales COVID data'!$D$9)</f>
        <v>55.099999999999994</v>
      </c>
      <c r="BL325">
        <f ca="1">('England+Wales COVID data'!$G$8*AQ325/'England+Wales COVID data'!$D$8)</f>
        <v>3.5539207791369458</v>
      </c>
      <c r="BM325">
        <f ca="1">('England+Wales COVID data'!$G$7*AR325/'England+Wales COVID data'!$D$7)</f>
        <v>0</v>
      </c>
      <c r="BN325">
        <f ca="1">('England+Wales COVID data'!$G$6*AS325/'England+Wales COVID data'!$D$6)</f>
        <v>0</v>
      </c>
      <c r="BO325">
        <f ca="1">('England+Wales COVID data'!$G$5*AT325/'England+Wales COVID data'!$D$5)</f>
        <v>0</v>
      </c>
      <c r="BP325">
        <f ca="1">('England+Wales COVID data'!$G$4*AU325/'England+Wales COVID data'!$D$4)</f>
        <v>0</v>
      </c>
      <c r="BQ325">
        <f ca="1">('England+Wales COVID data'!$G$3*AV325/'England+Wales COVID data'!$D$3)</f>
        <v>0</v>
      </c>
      <c r="BR325">
        <f t="shared" ca="1" si="165"/>
        <v>64601.653920779136</v>
      </c>
      <c r="BS325">
        <f>100*AB325/'England+Wales COVID data'!$D$23</f>
        <v>76.162368005485632</v>
      </c>
      <c r="BT325">
        <f ca="1">100*BR325/'England+Wales COVID data'!$G$23</f>
        <v>94.935418999499078</v>
      </c>
    </row>
    <row r="326" spans="4:72" x14ac:dyDescent="0.4">
      <c r="D326" s="7">
        <f t="shared" si="166"/>
        <v>44496</v>
      </c>
      <c r="E326" s="1">
        <v>323</v>
      </c>
      <c r="F326" s="1">
        <f t="shared" si="167"/>
        <v>150000</v>
      </c>
      <c r="G326">
        <f>SUM($F$3:F325)</f>
        <v>45174000</v>
      </c>
      <c r="H326">
        <f>MIN(G326,'England+Wales COVID data'!$D$22)</f>
        <v>528959</v>
      </c>
      <c r="I326">
        <f>MIN(G326-SUM(H326),'England+Wales COVID data'!$D$21)</f>
        <v>918437</v>
      </c>
      <c r="J326">
        <f>MIN($G326-SUM($H326:I326),'England+Wales COVID data'!$D$20)</f>
        <v>1491797</v>
      </c>
      <c r="K326">
        <f>MIN($G326-SUM($H326:J326),'England+Wales COVID data'!$D$19)</f>
        <v>1985125</v>
      </c>
      <c r="L326">
        <f>MIN($G326-SUM($H326:K326),'England+Wales COVID data'!$D$18)</f>
        <v>2900152</v>
      </c>
      <c r="M326">
        <f>MIN($G326-SUM($H326:L326),'England+Wales COVID data'!$D$17)</f>
        <v>3006776</v>
      </c>
      <c r="N326">
        <f>MIN($G326-SUM($H326:M326),'England+Wales COVID data'!$D$16)</f>
        <v>3234026</v>
      </c>
      <c r="O326">
        <f>MIN($G326-SUM($H326:N326),'England+Wales COVID data'!$D$15)</f>
        <v>3785564</v>
      </c>
      <c r="P326">
        <f>MIN($G326-SUM($H326:O326),'England+Wales COVID data'!$D$14)</f>
        <v>4137131</v>
      </c>
      <c r="Q326">
        <f>MIN($G326-SUM($H326:P326),'England+Wales COVID data'!$D$13)</f>
        <v>4005397</v>
      </c>
      <c r="R326">
        <f>MIN($G326-SUM($H326:Q326),'England+Wales COVID data'!$D$12)</f>
        <v>3559955</v>
      </c>
      <c r="S326">
        <f>MIN($G326-SUM($H326:R326),'England+Wales COVID data'!$D$11)</f>
        <v>3900901</v>
      </c>
      <c r="T326">
        <f>MIN($G326-SUM($H326:S326),'England+Wales COVID data'!$D$10)</f>
        <v>3976030</v>
      </c>
      <c r="U326">
        <f>MIN($G326-SUM($H326:T326),'England+Wales COVID data'!$D$9)</f>
        <v>4022272</v>
      </c>
      <c r="V326">
        <f>MIN($G326-SUM($H326:U326),'England+Wales COVID data'!$D$8)</f>
        <v>3717960</v>
      </c>
      <c r="W326">
        <f>MIN($G326-SUM($H326:V326),'England+Wales COVID data'!$D$7)</f>
        <v>3518</v>
      </c>
      <c r="X326">
        <f>MIN($G326-SUM($H326:W326),'England+Wales COVID data'!$D$6)</f>
        <v>0</v>
      </c>
      <c r="Y326">
        <f>MIN($G326-SUM($H326:X326),'England+Wales COVID data'!$D$5)</f>
        <v>0</v>
      </c>
      <c r="Z326">
        <f>MIN($G326-SUM($H326:Y326),'England+Wales COVID data'!$D$4)</f>
        <v>0</v>
      </c>
      <c r="AA326">
        <f>MIN($G326-SUM($H326:Z326),'England+Wales COVID data'!$D$3)</f>
        <v>0</v>
      </c>
      <c r="AB326">
        <f t="shared" si="143"/>
        <v>45174000</v>
      </c>
      <c r="AC326">
        <f t="shared" ca="1" si="144"/>
        <v>502511.05</v>
      </c>
      <c r="AD326">
        <f t="shared" ca="1" si="145"/>
        <v>872515.14999999991</v>
      </c>
      <c r="AE326">
        <f t="shared" ca="1" si="146"/>
        <v>1417207.15</v>
      </c>
      <c r="AF326">
        <f t="shared" ca="1" si="147"/>
        <v>1885868.75</v>
      </c>
      <c r="AG326">
        <f t="shared" ca="1" si="148"/>
        <v>2755144.4</v>
      </c>
      <c r="AH326">
        <f t="shared" ca="1" si="149"/>
        <v>2856437.1999999997</v>
      </c>
      <c r="AI326">
        <f t="shared" ca="1" si="150"/>
        <v>3072324.6999999997</v>
      </c>
      <c r="AJ326">
        <f t="shared" ca="1" si="151"/>
        <v>3596285.8</v>
      </c>
      <c r="AK326">
        <f t="shared" ca="1" si="152"/>
        <v>3930274.4499999997</v>
      </c>
      <c r="AL326">
        <f t="shared" ca="1" si="153"/>
        <v>3805127.15</v>
      </c>
      <c r="AM326">
        <f t="shared" ca="1" si="154"/>
        <v>3381957.25</v>
      </c>
      <c r="AN326">
        <f t="shared" ca="1" si="155"/>
        <v>3705855.9499999997</v>
      </c>
      <c r="AO326">
        <f t="shared" ca="1" si="156"/>
        <v>3777228.5</v>
      </c>
      <c r="AP326">
        <f t="shared" ca="1" si="157"/>
        <v>3821158.3999999999</v>
      </c>
      <c r="AQ326">
        <f t="shared" ca="1" si="158"/>
        <v>542904.1</v>
      </c>
      <c r="AR326">
        <f t="shared" ca="1" si="159"/>
        <v>0</v>
      </c>
      <c r="AS326">
        <f t="shared" ca="1" si="160"/>
        <v>0</v>
      </c>
      <c r="AT326">
        <f t="shared" ca="1" si="161"/>
        <v>0</v>
      </c>
      <c r="AU326">
        <f t="shared" ca="1" si="162"/>
        <v>0</v>
      </c>
      <c r="AV326">
        <f t="shared" ca="1" si="163"/>
        <v>0</v>
      </c>
      <c r="AW326">
        <f t="shared" ca="1" si="164"/>
        <v>39922800</v>
      </c>
      <c r="AX326">
        <f ca="1">('England+Wales COVID data'!$G$22*AC326/'England+Wales COVID data'!$D$22)</f>
        <v>13806.349999999999</v>
      </c>
      <c r="AY326">
        <f ca="1">('England+Wales COVID data'!$G$21*AD326/'England+Wales COVID data'!$D$21)</f>
        <v>13154.65</v>
      </c>
      <c r="AZ326">
        <f ca="1">('England+Wales COVID data'!$G$20*AE326/'England+Wales COVID data'!$D$20)</f>
        <v>12379.449999999999</v>
      </c>
      <c r="BA326">
        <f ca="1">('England+Wales COVID data'!$G$19*AF326/'England+Wales COVID data'!$D$19)</f>
        <v>8835.9500000000007</v>
      </c>
      <c r="BB326">
        <f ca="1">('England+Wales COVID data'!$G$18*AG326/'England+Wales COVID data'!$D$18)</f>
        <v>6117.0499999999993</v>
      </c>
      <c r="BC326">
        <f ca="1">('England+Wales COVID data'!$G$17*AH326/'England+Wales COVID data'!$D$17)</f>
        <v>3663.2</v>
      </c>
      <c r="BD326">
        <f ca="1">('England+Wales COVID data'!$G$16*AI326/'England+Wales COVID data'!$D$16)</f>
        <v>2598.2499999999995</v>
      </c>
      <c r="BE326">
        <f ca="1">('England+Wales COVID data'!$G$15*AJ326/'England+Wales COVID data'!$D$15)</f>
        <v>1789.8</v>
      </c>
      <c r="BF326">
        <f ca="1">('England+Wales COVID data'!$G$14*AK326/'England+Wales COVID data'!$D$14)</f>
        <v>1047.8499999999999</v>
      </c>
      <c r="BG326">
        <f ca="1">('England+Wales COVID data'!$G$13*AL326/'England+Wales COVID data'!$D$13)</f>
        <v>573.79999999999995</v>
      </c>
      <c r="BH326">
        <f ca="1">('England+Wales COVID data'!$G$12*AM326/'England+Wales COVID data'!$D$12)</f>
        <v>307.8</v>
      </c>
      <c r="BI326">
        <f ca="1">('England+Wales COVID data'!$G$11*AN326/'England+Wales COVID data'!$D$11)</f>
        <v>164.34999999999997</v>
      </c>
      <c r="BJ326">
        <f ca="1">('England+Wales COVID data'!$G$10*AO326/'England+Wales COVID data'!$D$10)</f>
        <v>104.5</v>
      </c>
      <c r="BK326">
        <f ca="1">('England+Wales COVID data'!$G$9*AP326/'England+Wales COVID data'!$D$9)</f>
        <v>55.099999999999994</v>
      </c>
      <c r="BL326">
        <f ca="1">('England+Wales COVID data'!$G$8*AQ326/'England+Wales COVID data'!$D$8)</f>
        <v>4.8187272859309944</v>
      </c>
      <c r="BM326">
        <f ca="1">('England+Wales COVID data'!$G$7*AR326/'England+Wales COVID data'!$D$7)</f>
        <v>0</v>
      </c>
      <c r="BN326">
        <f ca="1">('England+Wales COVID data'!$G$6*AS326/'England+Wales COVID data'!$D$6)</f>
        <v>0</v>
      </c>
      <c r="BO326">
        <f ca="1">('England+Wales COVID data'!$G$5*AT326/'England+Wales COVID data'!$D$5)</f>
        <v>0</v>
      </c>
      <c r="BP326">
        <f ca="1">('England+Wales COVID data'!$G$4*AU326/'England+Wales COVID data'!$D$4)</f>
        <v>0</v>
      </c>
      <c r="BQ326">
        <f ca="1">('England+Wales COVID data'!$G$3*AV326/'England+Wales COVID data'!$D$3)</f>
        <v>0</v>
      </c>
      <c r="BR326">
        <f t="shared" ca="1" si="165"/>
        <v>64602.918727285927</v>
      </c>
      <c r="BS326">
        <f>100*AB326/'England+Wales COVID data'!$D$23</f>
        <v>76.416107237913295</v>
      </c>
      <c r="BT326">
        <f ca="1">100*BR326/'England+Wales COVID data'!$G$23</f>
        <v>94.937277697046099</v>
      </c>
    </row>
    <row r="327" spans="4:72" x14ac:dyDescent="0.4">
      <c r="D327" s="7">
        <f t="shared" si="166"/>
        <v>44497</v>
      </c>
      <c r="E327" s="1">
        <v>324</v>
      </c>
      <c r="F327" s="1">
        <f t="shared" si="167"/>
        <v>150000</v>
      </c>
      <c r="G327">
        <f>SUM($F$3:F326)</f>
        <v>45324000</v>
      </c>
      <c r="H327">
        <f>MIN(G327,'England+Wales COVID data'!$D$22)</f>
        <v>528959</v>
      </c>
      <c r="I327">
        <f>MIN(G327-SUM(H327),'England+Wales COVID data'!$D$21)</f>
        <v>918437</v>
      </c>
      <c r="J327">
        <f>MIN($G327-SUM($H327:I327),'England+Wales COVID data'!$D$20)</f>
        <v>1491797</v>
      </c>
      <c r="K327">
        <f>MIN($G327-SUM($H327:J327),'England+Wales COVID data'!$D$19)</f>
        <v>1985125</v>
      </c>
      <c r="L327">
        <f>MIN($G327-SUM($H327:K327),'England+Wales COVID data'!$D$18)</f>
        <v>2900152</v>
      </c>
      <c r="M327">
        <f>MIN($G327-SUM($H327:L327),'England+Wales COVID data'!$D$17)</f>
        <v>3006776</v>
      </c>
      <c r="N327">
        <f>MIN($G327-SUM($H327:M327),'England+Wales COVID data'!$D$16)</f>
        <v>3234026</v>
      </c>
      <c r="O327">
        <f>MIN($G327-SUM($H327:N327),'England+Wales COVID data'!$D$15)</f>
        <v>3785564</v>
      </c>
      <c r="P327">
        <f>MIN($G327-SUM($H327:O327),'England+Wales COVID data'!$D$14)</f>
        <v>4137131</v>
      </c>
      <c r="Q327">
        <f>MIN($G327-SUM($H327:P327),'England+Wales COVID data'!$D$13)</f>
        <v>4005397</v>
      </c>
      <c r="R327">
        <f>MIN($G327-SUM($H327:Q327),'England+Wales COVID data'!$D$12)</f>
        <v>3559955</v>
      </c>
      <c r="S327">
        <f>MIN($G327-SUM($H327:R327),'England+Wales COVID data'!$D$11)</f>
        <v>3900901</v>
      </c>
      <c r="T327">
        <f>MIN($G327-SUM($H327:S327),'England+Wales COVID data'!$D$10)</f>
        <v>3976030</v>
      </c>
      <c r="U327">
        <f>MIN($G327-SUM($H327:T327),'England+Wales COVID data'!$D$9)</f>
        <v>4022272</v>
      </c>
      <c r="V327">
        <f>MIN($G327-SUM($H327:U327),'England+Wales COVID data'!$D$8)</f>
        <v>3717960</v>
      </c>
      <c r="W327">
        <f>MIN($G327-SUM($H327:V327),'England+Wales COVID data'!$D$7)</f>
        <v>153518</v>
      </c>
      <c r="X327">
        <f>MIN($G327-SUM($H327:W327),'England+Wales COVID data'!$D$6)</f>
        <v>0</v>
      </c>
      <c r="Y327">
        <f>MIN($G327-SUM($H327:X327),'England+Wales COVID data'!$D$5)</f>
        <v>0</v>
      </c>
      <c r="Z327">
        <f>MIN($G327-SUM($H327:Y327),'England+Wales COVID data'!$D$4)</f>
        <v>0</v>
      </c>
      <c r="AA327">
        <f>MIN($G327-SUM($H327:Z327),'England+Wales COVID data'!$D$3)</f>
        <v>0</v>
      </c>
      <c r="AB327">
        <f t="shared" si="143"/>
        <v>45324000</v>
      </c>
      <c r="AC327">
        <f t="shared" ca="1" si="144"/>
        <v>502511.05</v>
      </c>
      <c r="AD327">
        <f t="shared" ca="1" si="145"/>
        <v>872515.14999999991</v>
      </c>
      <c r="AE327">
        <f t="shared" ca="1" si="146"/>
        <v>1417207.15</v>
      </c>
      <c r="AF327">
        <f t="shared" ca="1" si="147"/>
        <v>1885868.75</v>
      </c>
      <c r="AG327">
        <f t="shared" ca="1" si="148"/>
        <v>2755144.4</v>
      </c>
      <c r="AH327">
        <f t="shared" ca="1" si="149"/>
        <v>2856437.1999999997</v>
      </c>
      <c r="AI327">
        <f t="shared" ca="1" si="150"/>
        <v>3072324.6999999997</v>
      </c>
      <c r="AJ327">
        <f t="shared" ca="1" si="151"/>
        <v>3596285.8</v>
      </c>
      <c r="AK327">
        <f t="shared" ca="1" si="152"/>
        <v>3930274.4499999997</v>
      </c>
      <c r="AL327">
        <f t="shared" ca="1" si="153"/>
        <v>3805127.15</v>
      </c>
      <c r="AM327">
        <f t="shared" ca="1" si="154"/>
        <v>3381957.25</v>
      </c>
      <c r="AN327">
        <f t="shared" ca="1" si="155"/>
        <v>3705855.9499999997</v>
      </c>
      <c r="AO327">
        <f t="shared" ca="1" si="156"/>
        <v>3777228.5</v>
      </c>
      <c r="AP327">
        <f t="shared" ca="1" si="157"/>
        <v>3821158.3999999999</v>
      </c>
      <c r="AQ327">
        <f t="shared" ca="1" si="158"/>
        <v>685404.1</v>
      </c>
      <c r="AR327">
        <f t="shared" ca="1" si="159"/>
        <v>0</v>
      </c>
      <c r="AS327">
        <f t="shared" ca="1" si="160"/>
        <v>0</v>
      </c>
      <c r="AT327">
        <f t="shared" ca="1" si="161"/>
        <v>0</v>
      </c>
      <c r="AU327">
        <f t="shared" ca="1" si="162"/>
        <v>0</v>
      </c>
      <c r="AV327">
        <f t="shared" ca="1" si="163"/>
        <v>0</v>
      </c>
      <c r="AW327">
        <f t="shared" ca="1" si="164"/>
        <v>40065300</v>
      </c>
      <c r="AX327">
        <f ca="1">('England+Wales COVID data'!$G$22*AC327/'England+Wales COVID data'!$D$22)</f>
        <v>13806.349999999999</v>
      </c>
      <c r="AY327">
        <f ca="1">('England+Wales COVID data'!$G$21*AD327/'England+Wales COVID data'!$D$21)</f>
        <v>13154.65</v>
      </c>
      <c r="AZ327">
        <f ca="1">('England+Wales COVID data'!$G$20*AE327/'England+Wales COVID data'!$D$20)</f>
        <v>12379.449999999999</v>
      </c>
      <c r="BA327">
        <f ca="1">('England+Wales COVID data'!$G$19*AF327/'England+Wales COVID data'!$D$19)</f>
        <v>8835.9500000000007</v>
      </c>
      <c r="BB327">
        <f ca="1">('England+Wales COVID data'!$G$18*AG327/'England+Wales COVID data'!$D$18)</f>
        <v>6117.0499999999993</v>
      </c>
      <c r="BC327">
        <f ca="1">('England+Wales COVID data'!$G$17*AH327/'England+Wales COVID data'!$D$17)</f>
        <v>3663.2</v>
      </c>
      <c r="BD327">
        <f ca="1">('England+Wales COVID data'!$G$16*AI327/'England+Wales COVID data'!$D$16)</f>
        <v>2598.2499999999995</v>
      </c>
      <c r="BE327">
        <f ca="1">('England+Wales COVID data'!$G$15*AJ327/'England+Wales COVID data'!$D$15)</f>
        <v>1789.8</v>
      </c>
      <c r="BF327">
        <f ca="1">('England+Wales COVID data'!$G$14*AK327/'England+Wales COVID data'!$D$14)</f>
        <v>1047.8499999999999</v>
      </c>
      <c r="BG327">
        <f ca="1">('England+Wales COVID data'!$G$13*AL327/'England+Wales COVID data'!$D$13)</f>
        <v>573.79999999999995</v>
      </c>
      <c r="BH327">
        <f ca="1">('England+Wales COVID data'!$G$12*AM327/'England+Wales COVID data'!$D$12)</f>
        <v>307.8</v>
      </c>
      <c r="BI327">
        <f ca="1">('England+Wales COVID data'!$G$11*AN327/'England+Wales COVID data'!$D$11)</f>
        <v>164.34999999999997</v>
      </c>
      <c r="BJ327">
        <f ca="1">('England+Wales COVID data'!$G$10*AO327/'England+Wales COVID data'!$D$10)</f>
        <v>104.5</v>
      </c>
      <c r="BK327">
        <f ca="1">('England+Wales COVID data'!$G$9*AP327/'England+Wales COVID data'!$D$9)</f>
        <v>55.099999999999994</v>
      </c>
      <c r="BL327">
        <f ca="1">('England+Wales COVID data'!$G$8*AQ327/'England+Wales COVID data'!$D$8)</f>
        <v>6.083533792725043</v>
      </c>
      <c r="BM327">
        <f ca="1">('England+Wales COVID data'!$G$7*AR327/'England+Wales COVID data'!$D$7)</f>
        <v>0</v>
      </c>
      <c r="BN327">
        <f ca="1">('England+Wales COVID data'!$G$6*AS327/'England+Wales COVID data'!$D$6)</f>
        <v>0</v>
      </c>
      <c r="BO327">
        <f ca="1">('England+Wales COVID data'!$G$5*AT327/'England+Wales COVID data'!$D$5)</f>
        <v>0</v>
      </c>
      <c r="BP327">
        <f ca="1">('England+Wales COVID data'!$G$4*AU327/'England+Wales COVID data'!$D$4)</f>
        <v>0</v>
      </c>
      <c r="BQ327">
        <f ca="1">('England+Wales COVID data'!$G$3*AV327/'England+Wales COVID data'!$D$3)</f>
        <v>0</v>
      </c>
      <c r="BR327">
        <f t="shared" ca="1" si="165"/>
        <v>64604.183533792726</v>
      </c>
      <c r="BS327">
        <f>100*AB327/'England+Wales COVID data'!$D$23</f>
        <v>76.669846470340957</v>
      </c>
      <c r="BT327">
        <f ca="1">100*BR327/'England+Wales COVID data'!$G$23</f>
        <v>94.93913639459312</v>
      </c>
    </row>
    <row r="328" spans="4:72" x14ac:dyDescent="0.4">
      <c r="D328" s="7">
        <f t="shared" si="166"/>
        <v>44498</v>
      </c>
      <c r="E328" s="1">
        <v>325</v>
      </c>
      <c r="F328" s="1">
        <f t="shared" si="167"/>
        <v>150000</v>
      </c>
      <c r="G328">
        <f>SUM($F$3:F327)</f>
        <v>45474000</v>
      </c>
      <c r="H328">
        <f>MIN(G328,'England+Wales COVID data'!$D$22)</f>
        <v>528959</v>
      </c>
      <c r="I328">
        <f>MIN(G328-SUM(H328),'England+Wales COVID data'!$D$21)</f>
        <v>918437</v>
      </c>
      <c r="J328">
        <f>MIN($G328-SUM($H328:I328),'England+Wales COVID data'!$D$20)</f>
        <v>1491797</v>
      </c>
      <c r="K328">
        <f>MIN($G328-SUM($H328:J328),'England+Wales COVID data'!$D$19)</f>
        <v>1985125</v>
      </c>
      <c r="L328">
        <f>MIN($G328-SUM($H328:K328),'England+Wales COVID data'!$D$18)</f>
        <v>2900152</v>
      </c>
      <c r="M328">
        <f>MIN($G328-SUM($H328:L328),'England+Wales COVID data'!$D$17)</f>
        <v>3006776</v>
      </c>
      <c r="N328">
        <f>MIN($G328-SUM($H328:M328),'England+Wales COVID data'!$D$16)</f>
        <v>3234026</v>
      </c>
      <c r="O328">
        <f>MIN($G328-SUM($H328:N328),'England+Wales COVID data'!$D$15)</f>
        <v>3785564</v>
      </c>
      <c r="P328">
        <f>MIN($G328-SUM($H328:O328),'England+Wales COVID data'!$D$14)</f>
        <v>4137131</v>
      </c>
      <c r="Q328">
        <f>MIN($G328-SUM($H328:P328),'England+Wales COVID data'!$D$13)</f>
        <v>4005397</v>
      </c>
      <c r="R328">
        <f>MIN($G328-SUM($H328:Q328),'England+Wales COVID data'!$D$12)</f>
        <v>3559955</v>
      </c>
      <c r="S328">
        <f>MIN($G328-SUM($H328:R328),'England+Wales COVID data'!$D$11)</f>
        <v>3900901</v>
      </c>
      <c r="T328">
        <f>MIN($G328-SUM($H328:S328),'England+Wales COVID data'!$D$10)</f>
        <v>3976030</v>
      </c>
      <c r="U328">
        <f>MIN($G328-SUM($H328:T328),'England+Wales COVID data'!$D$9)</f>
        <v>4022272</v>
      </c>
      <c r="V328">
        <f>MIN($G328-SUM($H328:U328),'England+Wales COVID data'!$D$8)</f>
        <v>3717960</v>
      </c>
      <c r="W328">
        <f>MIN($G328-SUM($H328:V328),'England+Wales COVID data'!$D$7)</f>
        <v>303518</v>
      </c>
      <c r="X328">
        <f>MIN($G328-SUM($H328:W328),'England+Wales COVID data'!$D$6)</f>
        <v>0</v>
      </c>
      <c r="Y328">
        <f>MIN($G328-SUM($H328:X328),'England+Wales COVID data'!$D$5)</f>
        <v>0</v>
      </c>
      <c r="Z328">
        <f>MIN($G328-SUM($H328:Y328),'England+Wales COVID data'!$D$4)</f>
        <v>0</v>
      </c>
      <c r="AA328">
        <f>MIN($G328-SUM($H328:Z328),'England+Wales COVID data'!$D$3)</f>
        <v>0</v>
      </c>
      <c r="AB328">
        <f t="shared" si="143"/>
        <v>45474000</v>
      </c>
      <c r="AC328">
        <f t="shared" ca="1" si="144"/>
        <v>502511.05</v>
      </c>
      <c r="AD328">
        <f t="shared" ca="1" si="145"/>
        <v>872515.14999999991</v>
      </c>
      <c r="AE328">
        <f t="shared" ca="1" si="146"/>
        <v>1417207.15</v>
      </c>
      <c r="AF328">
        <f t="shared" ca="1" si="147"/>
        <v>1885868.75</v>
      </c>
      <c r="AG328">
        <f t="shared" ca="1" si="148"/>
        <v>2755144.4</v>
      </c>
      <c r="AH328">
        <f t="shared" ca="1" si="149"/>
        <v>2856437.1999999997</v>
      </c>
      <c r="AI328">
        <f t="shared" ca="1" si="150"/>
        <v>3072324.6999999997</v>
      </c>
      <c r="AJ328">
        <f t="shared" ca="1" si="151"/>
        <v>3596285.8</v>
      </c>
      <c r="AK328">
        <f t="shared" ca="1" si="152"/>
        <v>3930274.4499999997</v>
      </c>
      <c r="AL328">
        <f t="shared" ca="1" si="153"/>
        <v>3805127.15</v>
      </c>
      <c r="AM328">
        <f t="shared" ca="1" si="154"/>
        <v>3381957.25</v>
      </c>
      <c r="AN328">
        <f t="shared" ca="1" si="155"/>
        <v>3705855.9499999997</v>
      </c>
      <c r="AO328">
        <f t="shared" ca="1" si="156"/>
        <v>3777228.5</v>
      </c>
      <c r="AP328">
        <f t="shared" ca="1" si="157"/>
        <v>3821158.3999999999</v>
      </c>
      <c r="AQ328">
        <f t="shared" ca="1" si="158"/>
        <v>827904.1</v>
      </c>
      <c r="AR328">
        <f t="shared" ca="1" si="159"/>
        <v>0</v>
      </c>
      <c r="AS328">
        <f t="shared" ca="1" si="160"/>
        <v>0</v>
      </c>
      <c r="AT328">
        <f t="shared" ca="1" si="161"/>
        <v>0</v>
      </c>
      <c r="AU328">
        <f t="shared" ca="1" si="162"/>
        <v>0</v>
      </c>
      <c r="AV328">
        <f t="shared" ca="1" si="163"/>
        <v>0</v>
      </c>
      <c r="AW328">
        <f t="shared" ca="1" si="164"/>
        <v>40207800</v>
      </c>
      <c r="AX328">
        <f ca="1">('England+Wales COVID data'!$G$22*AC328/'England+Wales COVID data'!$D$22)</f>
        <v>13806.349999999999</v>
      </c>
      <c r="AY328">
        <f ca="1">('England+Wales COVID data'!$G$21*AD328/'England+Wales COVID data'!$D$21)</f>
        <v>13154.65</v>
      </c>
      <c r="AZ328">
        <f ca="1">('England+Wales COVID data'!$G$20*AE328/'England+Wales COVID data'!$D$20)</f>
        <v>12379.449999999999</v>
      </c>
      <c r="BA328">
        <f ca="1">('England+Wales COVID data'!$G$19*AF328/'England+Wales COVID data'!$D$19)</f>
        <v>8835.9500000000007</v>
      </c>
      <c r="BB328">
        <f ca="1">('England+Wales COVID data'!$G$18*AG328/'England+Wales COVID data'!$D$18)</f>
        <v>6117.0499999999993</v>
      </c>
      <c r="BC328">
        <f ca="1">('England+Wales COVID data'!$G$17*AH328/'England+Wales COVID data'!$D$17)</f>
        <v>3663.2</v>
      </c>
      <c r="BD328">
        <f ca="1">('England+Wales COVID data'!$G$16*AI328/'England+Wales COVID data'!$D$16)</f>
        <v>2598.2499999999995</v>
      </c>
      <c r="BE328">
        <f ca="1">('England+Wales COVID data'!$G$15*AJ328/'England+Wales COVID data'!$D$15)</f>
        <v>1789.8</v>
      </c>
      <c r="BF328">
        <f ca="1">('England+Wales COVID data'!$G$14*AK328/'England+Wales COVID data'!$D$14)</f>
        <v>1047.8499999999999</v>
      </c>
      <c r="BG328">
        <f ca="1">('England+Wales COVID data'!$G$13*AL328/'England+Wales COVID data'!$D$13)</f>
        <v>573.79999999999995</v>
      </c>
      <c r="BH328">
        <f ca="1">('England+Wales COVID data'!$G$12*AM328/'England+Wales COVID data'!$D$12)</f>
        <v>307.8</v>
      </c>
      <c r="BI328">
        <f ca="1">('England+Wales COVID data'!$G$11*AN328/'England+Wales COVID data'!$D$11)</f>
        <v>164.34999999999997</v>
      </c>
      <c r="BJ328">
        <f ca="1">('England+Wales COVID data'!$G$10*AO328/'England+Wales COVID data'!$D$10)</f>
        <v>104.5</v>
      </c>
      <c r="BK328">
        <f ca="1">('England+Wales COVID data'!$G$9*AP328/'England+Wales COVID data'!$D$9)</f>
        <v>55.099999999999994</v>
      </c>
      <c r="BL328">
        <f ca="1">('England+Wales COVID data'!$G$8*AQ328/'England+Wales COVID data'!$D$8)</f>
        <v>7.3483402995190916</v>
      </c>
      <c r="BM328">
        <f ca="1">('England+Wales COVID data'!$G$7*AR328/'England+Wales COVID data'!$D$7)</f>
        <v>0</v>
      </c>
      <c r="BN328">
        <f ca="1">('England+Wales COVID data'!$G$6*AS328/'England+Wales COVID data'!$D$6)</f>
        <v>0</v>
      </c>
      <c r="BO328">
        <f ca="1">('England+Wales COVID data'!$G$5*AT328/'England+Wales COVID data'!$D$5)</f>
        <v>0</v>
      </c>
      <c r="BP328">
        <f ca="1">('England+Wales COVID data'!$G$4*AU328/'England+Wales COVID data'!$D$4)</f>
        <v>0</v>
      </c>
      <c r="BQ328">
        <f ca="1">('England+Wales COVID data'!$G$3*AV328/'England+Wales COVID data'!$D$3)</f>
        <v>0</v>
      </c>
      <c r="BR328">
        <f t="shared" ca="1" si="165"/>
        <v>64605.448340299517</v>
      </c>
      <c r="BS328">
        <f>100*AB328/'England+Wales COVID data'!$D$23</f>
        <v>76.923585702768605</v>
      </c>
      <c r="BT328">
        <f ca="1">100*BR328/'England+Wales COVID data'!$G$23</f>
        <v>94.940995092140142</v>
      </c>
    </row>
  </sheetData>
  <mergeCells count="3">
    <mergeCell ref="H1:AB1"/>
    <mergeCell ref="AC1:AW1"/>
    <mergeCell ref="AX1:B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F2570-0331-41B0-B5C0-6B95D0099A69}">
  <dimension ref="A1"/>
  <sheetViews>
    <sheetView topLeftCell="C2" zoomScale="130" zoomScaleNormal="130" workbookViewId="0">
      <selection activeCell="I29" sqref="I29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England+Wales COVID data</vt:lpstr>
      <vt:lpstr>Vaccination effectiveness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2020-12-18T12:33:24Z</dcterms:created>
  <dcterms:modified xsi:type="dcterms:W3CDTF">2020-12-18T18:08:25Z</dcterms:modified>
</cp:coreProperties>
</file>