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Franklin\Documents\GitHub\gLOVE\"/>
    </mc:Choice>
  </mc:AlternateContent>
  <bookViews>
    <workbookView xWindow="0" yWindow="0" windowWidth="21570" windowHeight="814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H14" i="1"/>
  <c r="H16" i="1"/>
  <c r="H17" i="1"/>
  <c r="H18" i="1"/>
  <c r="H19" i="1"/>
  <c r="H21" i="1"/>
  <c r="K15" i="1"/>
  <c r="K16" i="1"/>
  <c r="K17" i="1"/>
  <c r="K18" i="1"/>
  <c r="K19" i="1"/>
  <c r="K14" i="1"/>
  <c r="H23" i="1"/>
  <c r="H24" i="1"/>
</calcChain>
</file>

<file path=xl/sharedStrings.xml><?xml version="1.0" encoding="utf-8"?>
<sst xmlns="http://schemas.openxmlformats.org/spreadsheetml/2006/main" count="57" uniqueCount="37">
  <si>
    <t>CSE477 HW Design Capstone</t>
  </si>
  <si>
    <t>Energy Worksheet</t>
  </si>
  <si>
    <t>Prof Reynolds 4/28/2015</t>
  </si>
  <si>
    <t>Battery Choice</t>
  </si>
  <si>
    <t>Battery Voltage</t>
  </si>
  <si>
    <t>Battery Capacity</t>
  </si>
  <si>
    <t>Volts</t>
  </si>
  <si>
    <t>mAH (milliamp-hours)</t>
  </si>
  <si>
    <t>Energy Supply</t>
  </si>
  <si>
    <t>Energy Demand</t>
  </si>
  <si>
    <t>Arduino (ATMEGA328)</t>
  </si>
  <si>
    <t>2X CR2032 Coin Cell</t>
  </si>
  <si>
    <t>mA</t>
  </si>
  <si>
    <t>MCU Choice</t>
  </si>
  <si>
    <t>MCU Voltage</t>
  </si>
  <si>
    <t>MCU Sleep Current</t>
  </si>
  <si>
    <t>MCU Active Current</t>
  </si>
  <si>
    <t>% Time Sleep</t>
  </si>
  <si>
    <t>% Time Active</t>
  </si>
  <si>
    <t>Sensor Sleep Current</t>
  </si>
  <si>
    <t>MCU Avg Sleep</t>
  </si>
  <si>
    <t>MCU Avg Active</t>
  </si>
  <si>
    <t>Sensor Avg Sleep</t>
  </si>
  <si>
    <t>Sensor Active Current</t>
  </si>
  <si>
    <t>Sensor Avg Active</t>
  </si>
  <si>
    <t>Wireless Sleep Current</t>
  </si>
  <si>
    <t>% time Sleep</t>
  </si>
  <si>
    <t>Wireless Avg Sleep</t>
  </si>
  <si>
    <t>Wireless Active Current</t>
  </si>
  <si>
    <t>% time Active</t>
  </si>
  <si>
    <t>Wireless Avg Active</t>
  </si>
  <si>
    <t>Total Average Current</t>
  </si>
  <si>
    <t>Battery Life (Hours)</t>
  </si>
  <si>
    <t>Hours</t>
  </si>
  <si>
    <t>Days</t>
  </si>
  <si>
    <t>% of Total</t>
  </si>
  <si>
    <t>needs boost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</si>
</sst>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1" applyFont="1"/>
    <xf numFmtId="0" fontId="0" fillId="2" borderId="0" xfId="0" applyFill="1"/>
    <xf numFmtId="9" fontId="0" fillId="2" borderId="0" xfId="1" applyFont="1" applyFill="1"/>
    <xf numFmtId="9" fontId="0" fillId="2" borderId="0" xfId="0" applyNumberFormat="1" applyFill="1"/>
    <xf numFmtId="0" fontId="2" fillId="0" borderId="1" xfId="0" applyFont="1" applyBorder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Sheet1!$B$14:$B$19</c:f>
              <c:strCache>
                <c:ptCount val="6"/>
                <c:pt idx="0">
                  <c:v>MCU Sleep Current</c:v>
                </c:pt>
                <c:pt idx="1">
                  <c:v>MCU Active Current</c:v>
                </c:pt>
                <c:pt idx="2">
                  <c:v>Sensor Sleep Current</c:v>
                </c:pt>
                <c:pt idx="3">
                  <c:v>Sensor Active Current</c:v>
                </c:pt>
                <c:pt idx="4">
                  <c:v>Wireless Sleep Current</c:v>
                </c:pt>
                <c:pt idx="5">
                  <c:v>Wireless Active Current</c:v>
                </c:pt>
              </c:strCache>
            </c:strRef>
          </c:cat>
          <c:val>
            <c:numRef>
              <c:f>Sheet1!$K$14:$K$19</c:f>
              <c:numCache>
                <c:formatCode>0%</c:formatCode>
                <c:ptCount val="6"/>
                <c:pt idx="0">
                  <c:v>0.37243947858473003</c:v>
                </c:pt>
                <c:pt idx="1">
                  <c:v>0.10242085661080075</c:v>
                </c:pt>
                <c:pt idx="2">
                  <c:v>2.7932960893854745E-3</c:v>
                </c:pt>
                <c:pt idx="3">
                  <c:v>9.3109869646182495E-4</c:v>
                </c:pt>
                <c:pt idx="4">
                  <c:v>0.39106145251396651</c:v>
                </c:pt>
                <c:pt idx="5">
                  <c:v>0.13035381750465549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101600</xdr:rowOff>
    </xdr:from>
    <xdr:to>
      <xdr:col>5</xdr:col>
      <xdr:colOff>685800</xdr:colOff>
      <xdr:row>42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abSelected="1" workbookViewId="0">
      <selection activeCell="E6" sqref="E6"/>
    </sheetView>
  </sheetViews>
  <sheetFormatPr defaultColWidth="11" defaultRowHeight="15.75"/>
  <cols>
    <col min="1" max="1" width="16.625" customWidth="1"/>
    <col min="2" max="2" width="23.875" customWidth="1"/>
    <col min="3" max="3" width="18.875" customWidth="1"/>
    <col min="5" max="5" width="17.375" customWidth="1"/>
    <col min="7" max="7" width="26.125" customWidth="1"/>
  </cols>
  <sheetData>
    <row r="1" spans="1:11">
      <c r="A1" t="s">
        <v>0</v>
      </c>
    </row>
    <row r="2" spans="1:11">
      <c r="A2" t="s">
        <v>1</v>
      </c>
    </row>
    <row r="3" spans="1:11">
      <c r="A3" t="s">
        <v>2</v>
      </c>
    </row>
    <row r="5" spans="1:11">
      <c r="A5" s="1" t="s">
        <v>8</v>
      </c>
      <c r="B5" t="s">
        <v>3</v>
      </c>
      <c r="C5" s="3" t="s">
        <v>11</v>
      </c>
    </row>
    <row r="6" spans="1:11">
      <c r="B6" t="s">
        <v>4</v>
      </c>
      <c r="C6" s="3">
        <v>3.7</v>
      </c>
      <c r="D6" t="s">
        <v>6</v>
      </c>
      <c r="E6" t="s">
        <v>36</v>
      </c>
    </row>
    <row r="7" spans="1:11">
      <c r="B7" t="s">
        <v>5</v>
      </c>
      <c r="C7" s="3">
        <v>1000</v>
      </c>
      <c r="D7" t="s">
        <v>7</v>
      </c>
    </row>
    <row r="12" spans="1:11">
      <c r="A12" s="1" t="s">
        <v>9</v>
      </c>
      <c r="B12" t="s">
        <v>13</v>
      </c>
      <c r="C12" s="3" t="s">
        <v>10</v>
      </c>
    </row>
    <row r="13" spans="1:11">
      <c r="B13" t="s">
        <v>14</v>
      </c>
      <c r="C13" s="3">
        <v>5</v>
      </c>
      <c r="D13" t="s">
        <v>6</v>
      </c>
    </row>
    <row r="14" spans="1:11">
      <c r="B14" t="s">
        <v>15</v>
      </c>
      <c r="C14" s="3">
        <v>24</v>
      </c>
      <c r="D14" t="s">
        <v>12</v>
      </c>
      <c r="E14" t="s">
        <v>17</v>
      </c>
      <c r="F14" s="4">
        <v>2.5000000000000001E-2</v>
      </c>
      <c r="G14" t="s">
        <v>20</v>
      </c>
      <c r="H14">
        <f t="shared" ref="H14:H19" si="0">C14*F14</f>
        <v>0.60000000000000009</v>
      </c>
      <c r="I14" t="s">
        <v>12</v>
      </c>
      <c r="J14" t="s">
        <v>35</v>
      </c>
      <c r="K14" s="2">
        <f>H14/$H$21</f>
        <v>0.37243947858473003</v>
      </c>
    </row>
    <row r="15" spans="1:11">
      <c r="B15" t="s">
        <v>16</v>
      </c>
      <c r="C15" s="3">
        <v>33</v>
      </c>
      <c r="D15" t="s">
        <v>12</v>
      </c>
      <c r="E15" t="s">
        <v>18</v>
      </c>
      <c r="F15" s="5">
        <v>5.0000000000000001E-3</v>
      </c>
      <c r="G15" t="s">
        <v>21</v>
      </c>
      <c r="H15">
        <f t="shared" si="0"/>
        <v>0.16500000000000001</v>
      </c>
      <c r="I15" t="s">
        <v>12</v>
      </c>
      <c r="J15" t="s">
        <v>35</v>
      </c>
      <c r="K15" s="2">
        <f t="shared" ref="K15:K19" si="1">H15/$H$21</f>
        <v>0.10242085661080075</v>
      </c>
    </row>
    <row r="16" spans="1:11">
      <c r="B16" t="s">
        <v>19</v>
      </c>
      <c r="C16" s="3">
        <v>0.15</v>
      </c>
      <c r="D16" t="s">
        <v>12</v>
      </c>
      <c r="E16" t="s">
        <v>17</v>
      </c>
      <c r="F16" s="5">
        <v>0.03</v>
      </c>
      <c r="G16" t="s">
        <v>22</v>
      </c>
      <c r="H16">
        <f t="shared" si="0"/>
        <v>4.4999999999999997E-3</v>
      </c>
      <c r="I16" t="s">
        <v>12</v>
      </c>
      <c r="J16" t="s">
        <v>35</v>
      </c>
      <c r="K16" s="2">
        <f t="shared" si="1"/>
        <v>2.7932960893854745E-3</v>
      </c>
    </row>
    <row r="17" spans="2:11">
      <c r="B17" t="s">
        <v>23</v>
      </c>
      <c r="C17" s="3">
        <v>0.15</v>
      </c>
      <c r="D17" t="s">
        <v>12</v>
      </c>
      <c r="E17" t="s">
        <v>18</v>
      </c>
      <c r="F17" s="5">
        <v>0.01</v>
      </c>
      <c r="G17" t="s">
        <v>24</v>
      </c>
      <c r="H17">
        <f t="shared" si="0"/>
        <v>1.5E-3</v>
      </c>
      <c r="I17" t="s">
        <v>12</v>
      </c>
      <c r="J17" t="s">
        <v>35</v>
      </c>
      <c r="K17" s="2">
        <f t="shared" si="1"/>
        <v>9.3109869646182495E-4</v>
      </c>
    </row>
    <row r="18" spans="2:11">
      <c r="B18" t="s">
        <v>25</v>
      </c>
      <c r="C18" s="3">
        <v>21</v>
      </c>
      <c r="D18" t="s">
        <v>12</v>
      </c>
      <c r="E18" t="s">
        <v>26</v>
      </c>
      <c r="F18" s="5">
        <v>0.03</v>
      </c>
      <c r="G18" t="s">
        <v>27</v>
      </c>
      <c r="H18">
        <f t="shared" si="0"/>
        <v>0.63</v>
      </c>
      <c r="I18" t="s">
        <v>12</v>
      </c>
      <c r="J18" t="s">
        <v>35</v>
      </c>
      <c r="K18" s="2">
        <f t="shared" si="1"/>
        <v>0.39106145251396651</v>
      </c>
    </row>
    <row r="19" spans="2:11">
      <c r="B19" t="s">
        <v>28</v>
      </c>
      <c r="C19" s="3">
        <v>21</v>
      </c>
      <c r="D19" t="s">
        <v>12</v>
      </c>
      <c r="E19" t="s">
        <v>29</v>
      </c>
      <c r="F19" s="5">
        <v>0.01</v>
      </c>
      <c r="G19" t="s">
        <v>30</v>
      </c>
      <c r="H19">
        <f t="shared" si="0"/>
        <v>0.21</v>
      </c>
      <c r="I19" t="s">
        <v>12</v>
      </c>
      <c r="J19" t="s">
        <v>35</v>
      </c>
      <c r="K19" s="2">
        <f t="shared" si="1"/>
        <v>0.13035381750465549</v>
      </c>
    </row>
    <row r="21" spans="2:11">
      <c r="G21" s="6" t="s">
        <v>31</v>
      </c>
      <c r="H21" s="6">
        <f>SUM(H14:H20)</f>
        <v>1.611</v>
      </c>
      <c r="I21" s="6" t="s">
        <v>12</v>
      </c>
    </row>
    <row r="22" spans="2:11">
      <c r="G22" s="1"/>
      <c r="H22" s="1"/>
      <c r="I22" s="1"/>
    </row>
    <row r="23" spans="2:11">
      <c r="G23" s="1" t="s">
        <v>32</v>
      </c>
      <c r="H23" s="1">
        <f>$C$7/H21</f>
        <v>620.73246430788333</v>
      </c>
      <c r="I23" s="1" t="s">
        <v>33</v>
      </c>
    </row>
    <row r="24" spans="2:11">
      <c r="G24" s="1"/>
      <c r="H24" s="1">
        <f>H23/24</f>
        <v>25.863852679495139</v>
      </c>
      <c r="I24" s="1" t="s">
        <v>34</v>
      </c>
    </row>
  </sheetData>
  <phoneticPr fontId="5" type="noConversion"/>
  <pageMargins left="0.75" right="0.75" top="1" bottom="1" header="0.5" footer="0.5"/>
  <pageSetup scale="67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Reynolds</dc:creator>
  <cp:lastModifiedBy>Franklin Shih</cp:lastModifiedBy>
  <cp:lastPrinted>2015-04-28T21:24:13Z</cp:lastPrinted>
  <dcterms:created xsi:type="dcterms:W3CDTF">2015-04-28T21:11:25Z</dcterms:created>
  <dcterms:modified xsi:type="dcterms:W3CDTF">2015-04-29T08:46:59Z</dcterms:modified>
</cp:coreProperties>
</file>