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6.xml.rels" ContentType="application/vnd.openxmlformats-package.relationship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課題表_状況" sheetId="1" state="visible" r:id="rId2"/>
    <sheet name="遅れ_8月" sheetId="2" state="visible" r:id="rId3"/>
    <sheet name="遅れ_9月" sheetId="3" state="visible" r:id="rId4"/>
    <sheet name="工数_8月" sheetId="4" state="visible" r:id="rId5"/>
    <sheet name="工数_9月" sheetId="5" state="visible" r:id="rId6"/>
    <sheet name="グラフ" sheetId="6" state="visible" r:id="rId7"/>
    <sheet name="0321" sheetId="7" state="visible" r:id="rId8"/>
    <sheet name="ノートの範囲" sheetId="8" state="visible" r:id="rId9"/>
  </sheets>
  <definedNames>
    <definedName function="false" hidden="true" localSheetId="0" name="_xlnm._FilterDatabase" vbProcedure="false">課題表_状況!$C$6:$J$56</definedName>
    <definedName function="false" hidden="true" localSheetId="3" name="_xlnm._FilterDatabase" vbProcedure="false">工数_8月!$G$7:$AL$111</definedName>
    <definedName function="false" hidden="true" localSheetId="4" name="_xlnm._FilterDatabase" vbProcedure="false">工数_9月!$G$7:$AL$111</definedName>
    <definedName function="false" hidden="true" localSheetId="1" name="_xlnm._FilterDatabase" vbProcedure="false">遅れ_8月!$G$7:$AL$111</definedName>
    <definedName function="false" hidden="true" localSheetId="2" name="_xlnm._FilterDatabase" vbProcedure="false">遅れ_9月!$G$7:$AL$111</definedName>
    <definedName function="true" hidden="false" name="Module4.SelectHeight" vbProcedure="true"/>
    <definedName function="true" hidden="false" name="Module3.SelectWidth" vbProcedure="true"/>
    <definedName function="true" hidden="false" name="Module1.rowWidth_columnHeight" vbProcedure="tru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<sst xmlns="http://schemas.openxmlformats.org/spreadsheetml/2006/main" count="1098" uniqueCount="163">
  <si>
    <t xml:space="preserve">No</t>
  </si>
  <si>
    <t xml:space="preserve">課題</t>
  </si>
  <si>
    <t xml:space="preserve">タスク</t>
  </si>
  <si>
    <t xml:space="preserve">進捗</t>
  </si>
  <si>
    <t xml:space="preserve">予定工数</t>
  </si>
  <si>
    <t xml:space="preserve">実績工数</t>
  </si>
  <si>
    <t xml:space="preserve">高さ</t>
  </si>
  <si>
    <t xml:space="preserve">総数</t>
  </si>
  <si>
    <t xml:space="preserve">1</t>
  </si>
  <si>
    <t xml:space="preserve">フェールセーフ点検の再確認</t>
  </si>
  <si>
    <t xml:space="preserve">□フェールセーフ点検レビュー[予定:08/23][実績:MM/DD]
→20:00～21:00で予定。</t>
  </si>
  <si>
    <t xml:space="preserve">08/23:01.0</t>
  </si>
  <si>
    <t xml:space="preserve">MM/DD:XX.X</t>
  </si>
  <si>
    <t xml:space="preserve">AWSの申し込み</t>
  </si>
  <si>
    <t xml:space="preserve">□AWSの試験申し込み[予定:08/30][実績:MM/DD]
□AWSの教育申し込み[予定:08/19][実績:MM/DD]</t>
  </si>
  <si>
    <t xml:space="preserve">08/19:01.0
08/30:01.0</t>
  </si>
  <si>
    <t xml:space="preserve">FaultMngのN-ACT化確認</t>
  </si>
  <si>
    <t xml:space="preserve">□太田さんから展開されている資料確認[予定:08/18][実績:MM/DD]</t>
  </si>
  <si>
    <t xml:space="preserve">08/18:01.0</t>
  </si>
  <si>
    <t xml:space="preserve">Envoyの開始終了タイミング</t>
  </si>
  <si>
    <t xml:space="preserve">□Envoyの開始と終了タイミングにより通信できない事象が発生する件をどうするか検討する。[予定:08/30][実績:MM/DD]</t>
  </si>
  <si>
    <t xml:space="preserve">Redis_API_Clientの扱いを検討</t>
  </si>
  <si>
    <t xml:space="preserve">□Redis_API_Clientの使用方法調査[予定:08/19][実績:MM/DD]
□Redis_API_Clientの対処スケジュール検討[予定:08/20][実績:MM/DD]</t>
  </si>
  <si>
    <t xml:space="preserve">08/19:01.0 08/20:01.0</t>
  </si>
  <si>
    <t xml:space="preserve">N2エンデコのLiveness対応</t>
  </si>
  <si>
    <t xml:space="preserve">□N2エンデコにLiveness対応が入っていないので問処登録して対応してもらう[予定:08/19][実績:MM/DD]</t>
  </si>
  <si>
    <t xml:space="preserve">08/20:01.0</t>
  </si>
  <si>
    <t xml:space="preserve">DBコンバートのConfigMapの扱い</t>
  </si>
  <si>
    <t xml:space="preserve">□DBコンバートはリリース毎にConfigMapが異なるようになってしまうためその扱いをどうするかを検討する[予定:08/23][実績:MM/DD]
□検討結果を打合せ[予定:08/24][実績:MM/DD]
</t>
  </si>
  <si>
    <t xml:space="preserve">08/23:02.0
08/24:01.0</t>
  </si>
  <si>
    <t xml:space="preserve">NFNotifyでキャッシュ情報の更新が必要か確認</t>
  </si>
  <si>
    <t xml:space="preserve">□NRF側にキャッシュの通知時間を確認[予定:08/18][実績:MM/DD]</t>
  </si>
  <si>
    <t xml:space="preserve">08/18:00.5</t>
  </si>
  <si>
    <t xml:space="preserve">スキップミーティング</t>
  </si>
  <si>
    <t xml:space="preserve">□スキップミーティング[予定:08/31][実績:MM/DD]
→時間を再確認要。</t>
  </si>
  <si>
    <t xml:space="preserve">08/31:01.0</t>
  </si>
  <si>
    <t xml:space="preserve">コマンドバッファの問題</t>
  </si>
  <si>
    <t xml:space="preserve">□コマンドバッファが30M以上設定すると落ちてしまうのはなぜかの調査[予定:08/31][実績:MM/DD]
→CYBさんで確認中のはず。</t>
  </si>
  <si>
    <t xml:space="preserve">出接続規制の対応</t>
  </si>
  <si>
    <t xml:space="preserve">□NAS_LEVEL_CONGESTIONと差分がでてないかを確認する[予定:08/18][実績:MM/DD]
→スライス単位が無いのではないかという気がするので。</t>
  </si>
  <si>
    <t xml:space="preserve">UPF増設時のマニュアルについて</t>
  </si>
  <si>
    <t xml:space="preserve">□UPF増設時にpfcpgwの追加やルート設定の追加を行うとPod再開が必要となるがその記載がない[予定:08/30][実績:MM/DD]
→マニュアル提示スケジュールの確認要。</t>
  </si>
  <si>
    <t xml:space="preserve">08/24:01.0</t>
  </si>
  <si>
    <t xml:space="preserve">優先制御</t>
  </si>
  <si>
    <t xml:space="preserve">□輻輳制御時に優先制御のカラムをしようしていないので扱いをどうするかを確認する[予定:08/24][実績:MM/DD]</t>
  </si>
  <si>
    <t xml:space="preserve">サービス状態表示の課題</t>
  </si>
  <si>
    <t xml:space="preserve">□サービス状態表示についてpfcp,gtpについてはpairset単位に出す必要がある[予定:09/3][実績:MM/DD]
→問題対応進めているのか。2Qでの対応とする必要がある。</t>
  </si>
  <si>
    <t xml:space="preserve">Allowed Packetの問題対応</t>
  </si>
  <si>
    <t xml:space="preserve">■資料作成を行う[予定:08/18][実績:08/19]
■資料リワーク[予定:08/19][実績:08/19]
■資料提示[予定:08/20][実績:08/20]
□基盤で確認事項回答[予定:08/27][実績:XX/XX]
→MariaDBの設定変更について以下の二点を回答。
　・ワークフローへの反映方法
　・商用局への適用方法</t>
  </si>
  <si>
    <t xml:space="preserve">08/18:01.0
08/19:01.0
08/20:01.0</t>
  </si>
  <si>
    <t xml:space="preserve">SMFの最新諸元の整理資料確認</t>
  </si>
  <si>
    <t xml:space="preserve">□SMFの最新諸元の整理資料確認[予定:08/20][実績:MM/DD]
→最新の諸元の資料確認。</t>
  </si>
  <si>
    <t xml:space="preserve">ITのスケジュール確認</t>
  </si>
  <si>
    <t xml:space="preserve">□木曜日に提示されるITのスケジュールの内容を確認する[予定:08/19][実績:MM/DD]
→ITの項目票も更新されているか確認する。
→提示が遅れていたが試験項目表、スケジュールが更新できているか確認。
→2Q含め9末完のスケジュールのはず。</t>
  </si>
  <si>
    <t xml:space="preserve">08/30:01.0</t>
  </si>
  <si>
    <t xml:space="preserve">FD以降のスケジュール反映</t>
  </si>
  <si>
    <t xml:space="preserve">□FD以降のスケジュールを確認の上反映する[予定:08/30][実績:MM/DD]
→08/19にすべて入れられていなかったため、08/30に確認する。</t>
  </si>
  <si>
    <t xml:space="preserve">AWSプロフェッショナル講義受講</t>
  </si>
  <si>
    <t xml:space="preserve">□AWSプロフェッショナル講義予約[予定:XX/XX][実績:MM/DD]
→9月に延期にした。スケジュール展開あり次第予約する。
□AWSプロフェッショナル講義受講[予定:XX/XX][実績:MM/DD]</t>
  </si>
  <si>
    <t xml:space="preserve">GTPの性能評価の計画見直し確認</t>
  </si>
  <si>
    <t xml:space="preserve">□GTPの性能評価の計画見直し確認[予定:08/30][実績:MM/DD]
→スケジュールの確認を行い反映する。
→スケジュールは以下に配置。
　・5gc/5gc_dev/5gc開発/99.work/03.GTP-IF/性能検証関連</t>
  </si>
  <si>
    <t xml:space="preserve">DBコンバートの記載をBD書へ反映</t>
  </si>
  <si>
    <t xml:space="preserve">□DBコンバートの記載をBD書へ反映[予定:08/31][実績:MM/DD]
→BD書への反映確認を行う。</t>
  </si>
  <si>
    <t xml:space="preserve">過負荷試験シナリオ確認</t>
  </si>
  <si>
    <t xml:space="preserve">□過負荷試験シナリオ確認[予定:08/22][実績:MM/DD]</t>
  </si>
  <si>
    <t xml:space="preserve">08/18:00.0
08/19:00.0
08/20:00.0
08/21:00.0
08/22:00.0</t>
  </si>
  <si>
    <t xml:space="preserve">過負荷試験実施</t>
  </si>
  <si>
    <t xml:space="preserve">□タスク内容[予定:08/24][実績:MM/DD]</t>
  </si>
  <si>
    <t xml:space="preserve">08/23:00.0
08/24:00.0</t>
  </si>
  <si>
    <t xml:space="preserve">NRF_Mngのログ展開</t>
  </si>
  <si>
    <t xml:space="preserve">□性能評価で問題発生した際のNRF_Mngのログを展開する[予定:08/30][実績:MM/DD]</t>
  </si>
  <si>
    <t xml:space="preserve">Timerオーディットは不要か確認</t>
  </si>
  <si>
    <t xml:space="preserve">□TimerオーディットはExpire値を設定することでチェック不要かを確認する[予定:08/30][実績:MM/DD]</t>
  </si>
  <si>
    <t xml:space="preserve">性能評価について作業分担意識合わせ</t>
  </si>
  <si>
    <t xml:space="preserve">□性能評価について作業分担意識合わせ[予定:08/30][実績:MM/DD]</t>
  </si>
  <si>
    <t xml:space="preserve">記載例</t>
  </si>
  <si>
    <t xml:space="preserve">□タスク内容[予定:MM/DD][実績:MM/DD]</t>
  </si>
  <si>
    <t xml:space="preserve">〇</t>
  </si>
  <si>
    <t xml:space="preserve">総幅</t>
  </si>
  <si>
    <t xml:space="preserve">幅</t>
  </si>
  <si>
    <t xml:space="preserve">08</t>
  </si>
  <si>
    <t xml:space="preserve">項番</t>
  </si>
  <si>
    <t xml:space="preserve">01</t>
  </si>
  <si>
    <t xml:space="preserve">02</t>
  </si>
  <si>
    <t xml:space="preserve">03</t>
  </si>
  <si>
    <t xml:space="preserve">04</t>
  </si>
  <si>
    <t xml:space="preserve">05</t>
  </si>
  <si>
    <t xml:space="preserve">06</t>
  </si>
  <si>
    <t xml:space="preserve">07</t>
  </si>
  <si>
    <t xml:space="preserve">09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</si>
  <si>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</si>
  <si>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</si>
  <si>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</si>
  <si>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</si>
  <si>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</si>
  <si>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</si>
  <si>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</si>
  <si>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</si>
  <si>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</si>
  <si>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</si>
  <si>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</si>
  <si>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</si>
  <si>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</si>
  <si>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</si>
  <si>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</si>
  <si>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</si>
  <si>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</si>
  <si>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</si>
  <si>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</si>
  <si>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29</t>
  </si>
  <si>
    <t xml:space="preserve">30</t>
  </si>
  <si>
    <t xml:space="preserve">31</t>
  </si>
  <si>
    <t xml:space="preserve">日</t>
  </si>
  <si>
    <t xml:space="preserve">月</t>
  </si>
  <si>
    <t xml:space="preserve">火</t>
  </si>
  <si>
    <t xml:space="preserve">水</t>
  </si>
  <si>
    <t xml:space="preserve">木</t>
  </si>
  <si>
    <t xml:space="preserve">金</t>
  </si>
  <si>
    <t xml:space="preserve">土</t>
  </si>
  <si>
    <t xml:space="preserve">判定</t>
  </si>
  <si>
    <t xml:space="preserve">予定</t>
  </si>
  <si>
    <t xml:space="preserve">実績</t>
  </si>
  <si>
    <t xml:space="preserve">合計</t>
  </si>
  <si>
    <t xml:space="preserve">1日</t>
  </si>
  <si>
    <t xml:space="preserve">累計</t>
  </si>
  <si>
    <t xml:space="preserve">縦</t>
  </si>
  <si>
    <t xml:space="preserve">18520</t>
  </si>
  <si>
    <t xml:space="preserve">横</t>
  </si>
  <si>
    <t xml:space="preserve">15880</t>
  </si>
  <si>
    <t xml:space="preserve">作業内容</t>
  </si>
  <si>
    <t xml:space="preserve">起床</t>
  </si>
  <si>
    <t xml:space="preserve">朝食</t>
  </si>
  <si>
    <t xml:space="preserve">勤怠</t>
  </si>
  <si>
    <t xml:space="preserve">勤怠登録</t>
  </si>
  <si>
    <t xml:space="preserve">教育資料作成</t>
  </si>
  <si>
    <t xml:space="preserve">環境TmMtg</t>
  </si>
  <si>
    <t xml:space="preserve">4Q検討Mtg</t>
  </si>
  <si>
    <t xml:space="preserve">Core収集相談</t>
  </si>
  <si>
    <t xml:space="preserve">健康診断の病院調査</t>
  </si>
  <si>
    <t xml:space="preserve">Redmineクローズ(UTまで)</t>
  </si>
  <si>
    <t xml:space="preserve">昼休憩</t>
  </si>
  <si>
    <t xml:space="preserve">ファイル更新IT試験項目レビュー</t>
  </si>
  <si>
    <t xml:space="preserve">GD書確認</t>
  </si>
  <si>
    <t xml:space="preserve">開発Mtg</t>
  </si>
  <si>
    <t xml:space="preserve">4Q内部検討会</t>
  </si>
  <si>
    <t xml:space="preserve">IT問題分析</t>
  </si>
  <si>
    <t xml:space="preserve">Radius Attribute設定対応ITレビュー</t>
  </si>
  <si>
    <t xml:space="preserve">保守要件の確認</t>
  </si>
  <si>
    <t xml:space="preserve">呼処理オーディットBDレビュー</t>
  </si>
  <si>
    <t xml:space="preserve">ITバグ分析</t>
  </si>
  <si>
    <t xml:space="preserve">進捗準備</t>
  </si>
  <si>
    <t xml:space="preserve">5GC進捗会議</t>
  </si>
  <si>
    <t xml:space="preserve">Redis_API_Client IT項目レビュー</t>
  </si>
  <si>
    <t xml:space="preserve">個別進捗</t>
  </si>
  <si>
    <t xml:space="preserve">ND向けNW要件,リソース念押し確認</t>
  </si>
  <si>
    <t xml:space="preserve">デイリーミーティング</t>
  </si>
  <si>
    <t xml:space="preserve">夕休憩</t>
  </si>
  <si>
    <t xml:space="preserve">アラーム一覧レビュー</t>
  </si>
  <si>
    <t xml:space="preserve">対向システム増減設レビュー</t>
  </si>
  <si>
    <t xml:space="preserve">F更新まとめ資料更新</t>
  </si>
  <si>
    <t xml:space="preserve">フェールセーフ点検対応</t>
  </si>
  <si>
    <t xml:space="preserve">横向き</t>
  </si>
  <si>
    <t xml:space="preserve">縦向き</t>
  </si>
</sst>
</file>

<file path=xl/styles.xml><?xml version="1.0" encoding="utf-8"?>
<styleSheet xmlns="http://schemas.openxmlformats.org/spreadsheetml/2006/main">
  <numFmts count="6">
    <numFmt numFmtId="164" formatCode="General"/>
    <numFmt numFmtId="165" formatCode="@"/>
    <numFmt numFmtId="166" formatCode="0"/>
    <numFmt numFmtId="167" formatCode="General"/>
    <numFmt numFmtId="168" formatCode="hh:mm"/>
    <numFmt numFmtId="169" formatCode="m\月d\日"/>
  </numFmts>
  <fonts count="10">
    <font>
      <sz val="12"/>
      <name val="ＭＳ ゴシック"/>
      <family val="3"/>
      <charset val="128"/>
    </font>
    <font>
      <sz val="10"/>
      <name val="Arial"/>
      <family val="0"/>
      <charset val="128"/>
    </font>
    <font>
      <sz val="10"/>
      <name val="Arial"/>
      <family val="0"/>
      <charset val="128"/>
    </font>
    <font>
      <sz val="10"/>
      <name val="Arial"/>
      <family val="0"/>
      <charset val="128"/>
    </font>
    <font>
      <sz val="12"/>
      <color rgb="FFFFFFFF"/>
      <name val="ＭＳ ゴシック"/>
      <family val="3"/>
      <charset val="128"/>
    </font>
    <font>
      <sz val="6"/>
      <name val="ＭＳ ゴシック"/>
      <family val="3"/>
      <charset val="128"/>
    </font>
    <font>
      <sz val="7"/>
      <name val="ＭＳ ゴシック"/>
      <family val="3"/>
      <charset val="128"/>
    </font>
    <font>
      <sz val="10"/>
      <name val="ＭＳ ゴシック"/>
      <family val="2"/>
    </font>
    <font>
      <sz val="12"/>
      <name val="ＭＳ ゴシック"/>
      <family val="2"/>
    </font>
    <font>
      <sz val="12"/>
      <color rgb="FF000000"/>
      <name val="ＭＳ ゴシック"/>
      <family val="3"/>
      <charset val="128"/>
    </font>
  </fonts>
  <fills count="4">
    <fill>
      <patternFill patternType="none"/>
    </fill>
    <fill>
      <patternFill patternType="gray125"/>
    </fill>
    <fill>
      <patternFill patternType="solid">
        <fgColor rgb="FFCCCCCC"/>
        <bgColor rgb="FFCCCCFF"/>
      </patternFill>
    </fill>
    <fill>
      <patternFill patternType="solid">
        <fgColor rgb="FF808080"/>
        <bgColor rgb="FF666699"/>
      </patternFill>
    </fill>
  </fills>
  <borders count="25">
    <border diagonalUp="false" diagonalDown="false">
      <left/>
      <right/>
      <top/>
      <bottom/>
      <diagonal/>
    </border>
    <border diagonalUp="false" diagonalDown="false">
      <left style="double"/>
      <right/>
      <top style="double"/>
      <bottom style="double"/>
      <diagonal/>
    </border>
    <border diagonalUp="false" diagonalDown="false">
      <left/>
      <right/>
      <top style="hair"/>
      <bottom style="hair"/>
      <diagonal/>
    </border>
    <border diagonalUp="false" diagonalDown="false">
      <left/>
      <right style="hair"/>
      <top style="hair"/>
      <bottom style="hair"/>
      <diagonal/>
    </border>
    <border diagonalUp="false" diagonalDown="false">
      <left style="double"/>
      <right style="double"/>
      <top style="double"/>
      <bottom style="double"/>
      <diagonal/>
    </border>
    <border diagonalUp="false" diagonalDown="false">
      <left style="hair"/>
      <right style="hair"/>
      <top/>
      <bottom/>
      <diagonal/>
    </border>
    <border diagonalUp="false" diagonalDown="false">
      <left style="double"/>
      <right style="double"/>
      <top style="double"/>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style="hair"/>
      <top/>
      <bottom style="hair"/>
      <diagonal/>
    </border>
    <border diagonalUp="false" diagonalDown="false">
      <left/>
      <right/>
      <top style="hair"/>
      <bottom/>
      <diagonal/>
    </border>
    <border diagonalUp="false" diagonalDown="false">
      <left/>
      <right style="hair"/>
      <top/>
      <bottom/>
      <diagonal/>
    </border>
    <border diagonalUp="false" diagonalDown="false">
      <left style="hair"/>
      <right/>
      <top/>
      <bottom/>
      <diagonal/>
    </border>
    <border diagonalUp="false" diagonalDown="false">
      <left style="thin"/>
      <right/>
      <top/>
      <bottom style="thin"/>
      <diagonal/>
    </border>
    <border diagonalUp="false" diagonalDown="false">
      <left/>
      <right style="thin"/>
      <top/>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center" vertical="top" textRotation="0" wrapText="false" indent="0" shrinkToFit="false"/>
    </xf>
    <xf numFmtId="164" fontId="0" fillId="2" borderId="2" applyFont="true" applyBorder="true" applyAlignment="true" applyProtection="false">
      <alignment horizontal="center" vertical="top" textRotation="0" wrapText="false" indent="0" shrinkToFit="false"/>
    </xf>
    <xf numFmtId="164" fontId="0" fillId="2" borderId="3" applyFont="true" applyBorder="true" applyAlignment="true" applyProtection="false">
      <alignment horizontal="center" vertical="top" textRotation="0" wrapText="false" indent="0" shrinkToFit="false"/>
    </xf>
    <xf numFmtId="164" fontId="0" fillId="2" borderId="4" applyFont="true" applyBorder="true" applyAlignment="true" applyProtection="false">
      <alignment horizontal="center" vertical="top" textRotation="0" wrapText="false" indent="0" shrinkToFit="false"/>
    </xf>
    <xf numFmtId="164" fontId="0" fillId="3" borderId="1" applyFont="true" applyBorder="true" applyAlignment="true" applyProtection="false">
      <alignment horizontal="center" vertical="top" textRotation="0" wrapText="false" indent="0" shrinkToFit="false"/>
    </xf>
    <xf numFmtId="164" fontId="0" fillId="3" borderId="4" applyFont="true" applyBorder="true" applyAlignment="true" applyProtection="false">
      <alignment horizontal="center" vertical="top" textRotation="0" wrapText="false" indent="0" shrinkToFit="false"/>
    </xf>
    <xf numFmtId="164" fontId="0" fillId="3" borderId="3" applyFont="true" applyBorder="true" applyAlignment="true" applyProtection="false">
      <alignment horizontal="center" vertical="top" textRotation="0" wrapText="false" indent="0" shrinkToFit="false"/>
    </xf>
    <xf numFmtId="164" fontId="0" fillId="3" borderId="2" applyFont="true" applyBorder="true" applyAlignment="true" applyProtection="false">
      <alignment horizontal="center" vertical="top" textRotation="0" wrapText="false" indent="0" shrinkToFit="false"/>
    </xf>
    <xf numFmtId="165" fontId="4" fillId="0" borderId="5" applyFont="true" applyBorder="true" applyAlignment="false" applyProtection="false"/>
    <xf numFmtId="164" fontId="0" fillId="0" borderId="6" applyFont="true" applyBorder="tru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general" vertical="top"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6" fontId="0" fillId="0" borderId="7" xfId="0" applyFont="true" applyBorder="true" applyAlignment="true" applyProtection="false">
      <alignment horizontal="center"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5" fontId="0" fillId="0" borderId="7" xfId="0" applyFont="true" applyBorder="true" applyAlignment="true" applyProtection="false">
      <alignment horizontal="center"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7" fontId="0" fillId="0" borderId="7" xfId="0" applyFont="true" applyBorder="true" applyAlignment="true" applyProtection="false">
      <alignment horizontal="general" vertical="top" textRotation="0" wrapText="false" indent="0" shrinkToFit="false"/>
      <protection locked="true" hidden="false"/>
    </xf>
    <xf numFmtId="165" fontId="0" fillId="0" borderId="7" xfId="0" applyFont="true" applyBorder="true" applyAlignment="true" applyProtection="false">
      <alignment horizontal="right" vertical="top" textRotation="0" wrapText="false" indent="0" shrinkToFit="false"/>
      <protection locked="true" hidden="false"/>
    </xf>
    <xf numFmtId="165" fontId="0" fillId="0" borderId="7" xfId="0" applyFont="true" applyBorder="true" applyAlignment="true" applyProtection="false">
      <alignment horizontal="center" vertical="top" textRotation="255" wrapText="false" indent="0" shrinkToFit="false"/>
      <protection locked="true" hidden="false"/>
    </xf>
    <xf numFmtId="167" fontId="0" fillId="0" borderId="7" xfId="0" applyFont="true" applyBorder="true" applyAlignment="true" applyProtection="false">
      <alignment horizontal="center" vertical="top" textRotation="0" wrapText="false" indent="0" shrinkToFit="false"/>
      <protection locked="true" hidden="false"/>
    </xf>
    <xf numFmtId="167" fontId="0" fillId="0" borderId="7"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center" vertical="top" textRotation="0" wrapText="false" indent="0" shrinkToFit="false"/>
      <protection locked="true" hidden="false"/>
    </xf>
    <xf numFmtId="164" fontId="0" fillId="0" borderId="9"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7" fontId="0" fillId="0" borderId="9" xfId="0" applyFont="true" applyBorder="true" applyAlignment="true" applyProtection="false">
      <alignment horizontal="center" vertical="top" textRotation="0" wrapText="false" indent="0" shrinkToFit="false"/>
      <protection locked="true" hidden="false"/>
    </xf>
    <xf numFmtId="167" fontId="0" fillId="0" borderId="7" xfId="0" applyFont="false" applyBorder="true" applyAlignment="true" applyProtection="false">
      <alignment horizontal="general" vertical="top" textRotation="0" wrapText="false" indent="0" shrinkToFit="false"/>
      <protection locked="true" hidden="false"/>
    </xf>
    <xf numFmtId="168"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center" vertical="top" textRotation="0" wrapText="true" indent="0" shrinkToFit="false"/>
      <protection locked="true" hidden="false"/>
    </xf>
    <xf numFmtId="169" fontId="0" fillId="0" borderId="9" xfId="0" applyFont="true" applyBorder="true" applyAlignment="true" applyProtection="false">
      <alignment horizontal="center" vertical="center" textRotation="0" wrapText="true" indent="0" shrinkToFit="false"/>
      <protection locked="true" hidden="false"/>
    </xf>
    <xf numFmtId="168" fontId="0" fillId="0" borderId="9" xfId="0" applyFont="true" applyBorder="true" applyAlignment="true" applyProtection="false">
      <alignment horizontal="center" vertical="top" textRotation="0" wrapText="true" indent="0" shrinkToFit="false"/>
      <protection locked="true" hidden="false"/>
    </xf>
    <xf numFmtId="164" fontId="9" fillId="0" borderId="10" xfId="28" applyFont="true" applyBorder="true" applyAlignment="true" applyProtection="false">
      <alignment horizontal="left" vertical="top" textRotation="0" wrapText="true" indent="0" shrinkToFit="false"/>
      <protection locked="true" hidden="false"/>
    </xf>
    <xf numFmtId="164" fontId="9" fillId="0" borderId="11" xfId="28" applyFont="true" applyBorder="true" applyAlignment="true" applyProtection="false">
      <alignment horizontal="left" vertical="top" textRotation="0" wrapText="true" indent="0" shrinkToFit="false"/>
      <protection locked="true" hidden="false"/>
    </xf>
    <xf numFmtId="165" fontId="4" fillId="0" borderId="12" xfId="28" applyFont="false" applyBorder="true" applyAlignment="true" applyProtection="false">
      <alignment horizontal="left" vertical="top" textRotation="0" wrapText="true" indent="0" shrinkToFit="false"/>
      <protection locked="true" hidden="false"/>
    </xf>
    <xf numFmtId="165" fontId="4" fillId="0" borderId="13" xfId="28" applyFont="false" applyBorder="true" applyAlignment="true" applyProtection="false">
      <alignment horizontal="left" vertical="top" textRotation="0" wrapText="true" indent="0" shrinkToFit="false"/>
      <protection locked="true" hidden="false"/>
    </xf>
    <xf numFmtId="164" fontId="9" fillId="0" borderId="12" xfId="28" applyFont="true" applyBorder="true" applyAlignment="true" applyProtection="false">
      <alignment horizontal="left" vertical="top" textRotation="0" wrapText="true" indent="0" shrinkToFit="false"/>
      <protection locked="true" hidden="false"/>
    </xf>
    <xf numFmtId="164" fontId="9" fillId="0" borderId="13" xfId="28" applyFont="true" applyBorder="true" applyAlignment="true" applyProtection="false">
      <alignment horizontal="left" vertical="top" textRotation="0" wrapText="true" indent="0" shrinkToFit="false"/>
      <protection locked="true" hidden="false"/>
    </xf>
    <xf numFmtId="164" fontId="9" fillId="0" borderId="8" xfId="28" applyFont="true" applyBorder="true" applyAlignment="true" applyProtection="false">
      <alignment horizontal="left" vertical="top" textRotation="0" wrapText="true" indent="0" shrinkToFit="false"/>
      <protection locked="true" hidden="false"/>
    </xf>
    <xf numFmtId="164" fontId="9" fillId="0" borderId="3" xfId="28" applyFont="true" applyBorder="true" applyAlignment="true" applyProtection="false">
      <alignment horizontal="left" vertical="top" textRotation="0" wrapText="true" indent="0" shrinkToFit="false"/>
      <protection locked="true" hidden="false"/>
    </xf>
    <xf numFmtId="164" fontId="9" fillId="0" borderId="7" xfId="28" applyFont="true" applyBorder="true" applyAlignment="true" applyProtection="false">
      <alignment horizontal="left" vertical="top" textRotation="0" wrapText="true" indent="0" shrinkToFit="false"/>
      <protection locked="true" hidden="false"/>
    </xf>
    <xf numFmtId="164" fontId="9" fillId="0" borderId="14" xfId="28" applyFont="true" applyBorder="true" applyAlignment="true" applyProtection="false">
      <alignment horizontal="left" vertical="top" textRotation="0" wrapText="true" indent="0" shrinkToFit="false"/>
      <protection locked="true" hidden="false"/>
    </xf>
    <xf numFmtId="164" fontId="9" fillId="0" borderId="5" xfId="28" applyFont="true" applyBorder="true" applyAlignment="true" applyProtection="false">
      <alignment horizontal="left" vertical="top" textRotation="0" wrapText="true" indent="0" shrinkToFit="false"/>
      <protection locked="true" hidden="false"/>
    </xf>
    <xf numFmtId="164" fontId="9" fillId="0" borderId="15" xfId="28" applyFont="true" applyBorder="true" applyAlignment="true" applyProtection="false">
      <alignment horizontal="left" vertical="top" textRotation="0" wrapText="true" indent="0" shrinkToFit="false"/>
      <protection locked="true" hidden="false"/>
    </xf>
    <xf numFmtId="164" fontId="9" fillId="0" borderId="16" xfId="28" applyFont="true" applyBorder="true" applyAlignment="true" applyProtection="false">
      <alignment horizontal="left" vertical="top" textRotation="0" wrapText="true" indent="0" shrinkToFit="false"/>
      <protection locked="true" hidden="false"/>
    </xf>
    <xf numFmtId="164" fontId="9" fillId="0" borderId="17" xfId="28" applyFont="true" applyBorder="true" applyAlignment="true" applyProtection="false">
      <alignment horizontal="left" vertical="top" textRotation="0" wrapText="true" indent="0" shrinkToFit="false"/>
      <protection locked="true" hidden="false"/>
    </xf>
    <xf numFmtId="164" fontId="9" fillId="0" borderId="18" xfId="28" applyFont="true" applyBorder="true" applyAlignment="true" applyProtection="false">
      <alignment horizontal="left" vertical="top" textRotation="0" wrapText="true" indent="0" shrinkToFit="false"/>
      <protection locked="true" hidden="false"/>
    </xf>
    <xf numFmtId="164" fontId="9" fillId="0" borderId="19" xfId="28" applyFont="true" applyBorder="true" applyAlignment="true" applyProtection="false">
      <alignment horizontal="left" vertical="top" textRotation="0" wrapText="true" indent="0" shrinkToFit="false"/>
      <protection locked="true" hidden="false"/>
    </xf>
    <xf numFmtId="164" fontId="9" fillId="0" borderId="20" xfId="28" applyFont="true" applyBorder="true" applyAlignment="true" applyProtection="false">
      <alignment horizontal="left" vertical="top" textRotation="0" wrapText="true" indent="0" shrinkToFit="false"/>
      <protection locked="true" hidden="false"/>
    </xf>
    <xf numFmtId="164" fontId="9" fillId="0" borderId="0" xfId="28" applyFont="true" applyBorder="true" applyAlignment="true" applyProtection="false">
      <alignment horizontal="left" vertical="top" textRotation="0" wrapText="true" indent="0" shrinkToFit="false"/>
      <protection locked="true" hidden="false"/>
    </xf>
    <xf numFmtId="164" fontId="9" fillId="0" borderId="21" xfId="28" applyFont="true" applyBorder="true" applyAlignment="true" applyProtection="false">
      <alignment horizontal="left" vertical="top" textRotation="0" wrapText="true" indent="0" shrinkToFit="false"/>
      <protection locked="true" hidden="false"/>
    </xf>
    <xf numFmtId="164" fontId="9" fillId="0" borderId="22" xfId="28"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12" xfId="0" applyFont="true" applyBorder="true" applyAlignment="true" applyProtection="false">
      <alignment horizontal="left" vertical="top" textRotation="0" wrapText="true" indent="0" shrinkToFit="false"/>
      <protection locked="true" hidden="false"/>
    </xf>
    <xf numFmtId="164" fontId="0" fillId="0" borderId="13" xfId="0" applyFont="true" applyBorder="true" applyAlignment="true" applyProtection="false">
      <alignment horizontal="left" vertical="top" textRotation="0" wrapText="true" indent="0" shrinkToFit="false"/>
      <protection locked="true" hidden="false"/>
    </xf>
    <xf numFmtId="164" fontId="9" fillId="0" borderId="23" xfId="28" applyFont="true" applyBorder="true" applyAlignment="true" applyProtection="false">
      <alignment horizontal="left" vertical="top" textRotation="0" wrapText="true" indent="0" shrinkToFit="false"/>
      <protection locked="true" hidden="false"/>
    </xf>
    <xf numFmtId="164" fontId="9" fillId="0" borderId="24" xfId="28" applyFont="true" applyBorder="true" applyAlignment="true" applyProtection="false">
      <alignment horizontal="left" vertical="top" textRotation="0" wrapText="true" indent="0" shrinkToFit="false"/>
      <protection locked="true" hidden="false"/>
    </xf>
    <xf numFmtId="164" fontId="0" fillId="0" borderId="23" xfId="0" applyFont="true" applyBorder="true" applyAlignment="true" applyProtection="false">
      <alignment horizontal="left" vertical="top" textRotation="0" wrapText="true" indent="0" shrinkToFit="false"/>
      <protection locked="true" hidden="false"/>
    </xf>
    <xf numFmtId="164" fontId="0" fillId="0" borderId="24" xfId="0" applyFont="true" applyBorder="true" applyAlignment="true" applyProtection="false">
      <alignment horizontal="left" vertical="top" textRotation="0" wrapText="tru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開始" xfId="20"/>
    <cellStyle name="途中" xfId="21"/>
    <cellStyle name="終了" xfId="22"/>
    <cellStyle name="開始終了" xfId="23"/>
    <cellStyle name="開始進捗" xfId="24"/>
    <cellStyle name="開始終了進捗" xfId="25"/>
    <cellStyle name="終了進捗" xfId="26"/>
    <cellStyle name="途中進捗" xfId="27"/>
    <cellStyle name="1日の予定同一" xfId="28"/>
    <cellStyle name="一日の予定異なる" xfId="2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334757449570061"/>
          <c:y val="0.0160988393859978"/>
          <c:w val="0.949272619112"/>
          <c:h val="0.882191438911768"/>
        </c:manualLayout>
      </c:layout>
      <c:lineChart>
        <c:grouping val="standard"/>
        <c:varyColors val="0"/>
        <c:ser>
          <c:idx val="0"/>
          <c:order val="0"/>
          <c:tx>
            <c:strRef>
              <c:f>'0321'!$A$1</c:f>
              <c:strCache>
                <c:ptCount val="1"/>
                <c:pt idx="0">
                  <c:v/>
                </c:pt>
              </c:strCache>
            </c:strRef>
          </c:tx>
          <c:spPr>
            <a:solidFill>
              <a:srgbClr val="004586"/>
            </a:solidFill>
            <a:ln w="18000">
              <a:solidFill>
                <a:srgbClr val="004586"/>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遅れ_8月!$G$6:$AK$6</c:f>
              <c:strCache>
                <c:ptCount val="7"/>
                <c:pt idx="0">
                  <c:v>23</c:v>
                </c:pt>
                <c:pt idx="1">
                  <c:v>24</c:v>
                </c:pt>
                <c:pt idx="2">
                  <c:v>25</c:v>
                </c:pt>
                <c:pt idx="3">
                  <c:v>26</c:v>
                </c:pt>
                <c:pt idx="4">
                  <c:v>27</c:v>
                </c:pt>
                <c:pt idx="5">
                  <c:v>30</c:v>
                </c:pt>
                <c:pt idx="6">
                  <c:v>31</c:v>
                </c:pt>
              </c:strCache>
            </c:strRef>
          </c:cat>
          <c:val>
            <c:numRef>
              <c:f>遅れ_8月!$G$110:$AK$110</c:f>
              <c:numCache>
                <c:formatCode>General</c:formatCode>
                <c:ptCount val="7"/>
                <c:pt idx="0">
                  <c:v>15</c:v>
                </c:pt>
                <c:pt idx="1">
                  <c:v>18</c:v>
                </c:pt>
                <c:pt idx="2">
                  <c:v>18</c:v>
                </c:pt>
                <c:pt idx="3">
                  <c:v>18</c:v>
                </c:pt>
                <c:pt idx="4">
                  <c:v>19</c:v>
                </c:pt>
                <c:pt idx="5">
                  <c:v>27</c:v>
                </c:pt>
                <c:pt idx="6">
                  <c:v>30</c:v>
                </c:pt>
              </c:numCache>
            </c:numRef>
          </c:val>
          <c:smooth val="0"/>
        </c:ser>
        <c:ser>
          <c:idx val="1"/>
          <c:order val="1"/>
          <c:tx>
            <c:strRef>
              <c:f>'0321'!$A$1</c:f>
              <c:strCache>
                <c:ptCount val="1"/>
                <c:pt idx="0">
                  <c:v/>
                </c:pt>
              </c:strCache>
            </c:strRef>
          </c:tx>
          <c:spPr>
            <a:solidFill>
              <a:srgbClr val="ff420e"/>
            </a:solidFill>
            <a:ln w="28800">
              <a:solidFill>
                <a:srgbClr val="ff420e"/>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遅れ_8月!$G$6:$AK$6</c:f>
              <c:strCache>
                <c:ptCount val="7"/>
                <c:pt idx="0">
                  <c:v>23</c:v>
                </c:pt>
                <c:pt idx="1">
                  <c:v>24</c:v>
                </c:pt>
                <c:pt idx="2">
                  <c:v>25</c:v>
                </c:pt>
                <c:pt idx="3">
                  <c:v>26</c:v>
                </c:pt>
                <c:pt idx="4">
                  <c:v>27</c:v>
                </c:pt>
                <c:pt idx="5">
                  <c:v>30</c:v>
                </c:pt>
                <c:pt idx="6">
                  <c:v>31</c:v>
                </c:pt>
              </c:strCache>
            </c:strRef>
          </c:cat>
          <c:val>
            <c:numRef>
              <c:f>遅れ_8月!$G$111:$AK$111</c:f>
              <c:numCache>
                <c:formatCode>General</c:formatCode>
                <c:ptCount val="7"/>
                <c:pt idx="0">
                  <c:v>3</c:v>
                </c:pt>
                <c:pt idx="1">
                  <c:v>3</c:v>
                </c:pt>
                <c:pt idx="2">
                  <c:v>3</c:v>
                </c:pt>
                <c:pt idx="3">
                  <c:v>3</c:v>
                </c:pt>
                <c:pt idx="4">
                  <c:v>3</c:v>
                </c:pt>
                <c:pt idx="5">
                  <c:v>3</c:v>
                </c:pt>
                <c:pt idx="6">
                  <c:v>3</c:v>
                </c:pt>
              </c:numCache>
            </c:numRef>
          </c:val>
          <c:smooth val="0"/>
        </c:ser>
        <c:hiLowLines>
          <c:spPr>
            <a:ln>
              <a:noFill/>
            </a:ln>
          </c:spPr>
        </c:hiLowLines>
        <c:marker val="0"/>
        <c:axId val="24165836"/>
        <c:axId val="72681765"/>
      </c:lineChart>
      <c:catAx>
        <c:axId val="24165836"/>
        <c:scaling>
          <c:orientation val="minMax"/>
        </c:scaling>
        <c:delete val="0"/>
        <c:axPos val="b"/>
        <c:majorGridlines>
          <c:spPr>
            <a:ln>
              <a:solidFill>
                <a:srgbClr val="b3b3b3"/>
              </a:solidFill>
            </a:ln>
          </c:spPr>
        </c:majorGridlines>
        <c:numFmt formatCode="General" sourceLinked="1"/>
        <c:majorTickMark val="out"/>
        <c:minorTickMark val="none"/>
        <c:tickLblPos val="nextTo"/>
        <c:spPr>
          <a:ln>
            <a:solidFill>
              <a:srgbClr val="b3b3b3"/>
            </a:solidFill>
          </a:ln>
        </c:spPr>
        <c:txPr>
          <a:bodyPr rot="-5400000"/>
          <a:lstStyle/>
          <a:p>
            <a:pPr>
              <a:defRPr b="0" sz="1000" spc="-1" strike="noStrike">
                <a:latin typeface="ＭＳ ゴシック"/>
                <a:ea typeface="ＭＳ ゴシック"/>
              </a:defRPr>
            </a:pPr>
          </a:p>
        </c:txPr>
        <c:crossAx val="72681765"/>
        <c:crosses val="autoZero"/>
        <c:auto val="1"/>
        <c:lblAlgn val="ctr"/>
        <c:lblOffset val="100"/>
        <c:noMultiLvlLbl val="0"/>
      </c:catAx>
      <c:valAx>
        <c:axId val="72681765"/>
        <c:scaling>
          <c:orientation val="minMax"/>
          <c:max val="120"/>
          <c:min val="0"/>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200" spc="-1" strike="noStrike">
                <a:latin typeface="ＭＳ ゴシック"/>
                <a:ea typeface="ＭＳ ゴシック"/>
              </a:defRPr>
            </a:pPr>
          </a:p>
        </c:txPr>
        <c:crossAx val="24165836"/>
        <c:crossesAt val="1"/>
        <c:crossBetween val="midCat"/>
        <c:majorUnit val="2"/>
        <c:minorUnit val="1"/>
      </c:valAx>
      <c:spPr>
        <a:noFill/>
        <a:ln>
          <a:solidFill>
            <a:srgbClr val="b3b3b3"/>
          </a:solid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334757449570061"/>
          <c:y val="0.0160988393859978"/>
          <c:w val="0.949272619112"/>
          <c:h val="0.882191438911768"/>
        </c:manualLayout>
      </c:layout>
      <c:lineChart>
        <c:grouping val="standard"/>
        <c:varyColors val="0"/>
        <c:ser>
          <c:idx val="0"/>
          <c:order val="0"/>
          <c:tx>
            <c:strRef>
              <c:f>'0321'!$A$1</c:f>
              <c:strCache>
                <c:ptCount val="1"/>
                <c:pt idx="0">
                  <c:v/>
                </c:pt>
              </c:strCache>
            </c:strRef>
          </c:tx>
          <c:spPr>
            <a:solidFill>
              <a:srgbClr val="004586"/>
            </a:solidFill>
            <a:ln w="18000">
              <a:solidFill>
                <a:srgbClr val="004586"/>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遅れ_8月!$AK$6</c:f>
              <c:strCache>
                <c:ptCount val="1"/>
                <c:pt idx="0">
                  <c:v>31</c:v>
                </c:pt>
              </c:strCache>
            </c:strRef>
          </c:cat>
          <c:val>
            <c:numRef>
              <c:f>遅れ_8月!$AK$110</c:f>
              <c:numCache>
                <c:formatCode>General</c:formatCode>
                <c:ptCount val="1"/>
                <c:pt idx="0">
                  <c:v>30</c:v>
                </c:pt>
              </c:numCache>
            </c:numRef>
          </c:val>
          <c:smooth val="0"/>
        </c:ser>
        <c:ser>
          <c:idx val="1"/>
          <c:order val="1"/>
          <c:tx>
            <c:strRef>
              <c:f>'0321'!$A$1</c:f>
              <c:strCache>
                <c:ptCount val="1"/>
                <c:pt idx="0">
                  <c:v/>
                </c:pt>
              </c:strCache>
            </c:strRef>
          </c:tx>
          <c:spPr>
            <a:solidFill>
              <a:srgbClr val="ff420e"/>
            </a:solidFill>
            <a:ln w="28800">
              <a:solidFill>
                <a:srgbClr val="ff420e"/>
              </a:solidFill>
              <a:round/>
            </a:ln>
          </c:spPr>
          <c:marker>
            <c:symbol val="none"/>
          </c:marker>
          <c:dLbls>
            <c:txPr>
              <a:bodyPr/>
              <a:lstStyle/>
              <a:p>
                <a:pPr>
                  <a:defRPr b="0" sz="1000" spc="-1" strike="noStrike">
                    <a:latin typeface="Arial"/>
                  </a:defRPr>
                </a:pPr>
              </a:p>
            </c:txPr>
            <c:showLegendKey val="0"/>
            <c:showVal val="0"/>
            <c:showCatName val="0"/>
            <c:showSerName val="0"/>
            <c:showPercent val="0"/>
            <c:separator> </c:separator>
            <c:showLeaderLines val="0"/>
          </c:dLbls>
          <c:cat>
            <c:strRef>
              <c:f>遅れ_8月!$AK$6</c:f>
              <c:strCache>
                <c:ptCount val="1"/>
                <c:pt idx="0">
                  <c:v>31</c:v>
                </c:pt>
              </c:strCache>
            </c:strRef>
          </c:cat>
          <c:val>
            <c:numRef>
              <c:f>遅れ_8月!$AK$111</c:f>
              <c:numCache>
                <c:formatCode>General</c:formatCode>
                <c:ptCount val="1"/>
                <c:pt idx="0">
                  <c:v>3</c:v>
                </c:pt>
              </c:numCache>
            </c:numRef>
          </c:val>
          <c:smooth val="0"/>
        </c:ser>
        <c:hiLowLines>
          <c:spPr>
            <a:ln>
              <a:noFill/>
            </a:ln>
          </c:spPr>
        </c:hiLowLines>
        <c:marker val="0"/>
        <c:axId val="9341704"/>
        <c:axId val="54555818"/>
      </c:lineChart>
      <c:catAx>
        <c:axId val="9341704"/>
        <c:scaling>
          <c:orientation val="minMax"/>
        </c:scaling>
        <c:delete val="0"/>
        <c:axPos val="b"/>
        <c:majorGridlines>
          <c:spPr>
            <a:ln>
              <a:solidFill>
                <a:srgbClr val="b3b3b3"/>
              </a:solidFill>
            </a:ln>
          </c:spPr>
        </c:majorGridlines>
        <c:numFmt formatCode="General" sourceLinked="1"/>
        <c:majorTickMark val="out"/>
        <c:minorTickMark val="none"/>
        <c:tickLblPos val="nextTo"/>
        <c:spPr>
          <a:ln>
            <a:solidFill>
              <a:srgbClr val="b3b3b3"/>
            </a:solidFill>
          </a:ln>
        </c:spPr>
        <c:txPr>
          <a:bodyPr rot="-5400000"/>
          <a:lstStyle/>
          <a:p>
            <a:pPr>
              <a:defRPr b="0" sz="1000" spc="-1" strike="noStrike">
                <a:latin typeface="ＭＳ ゴシック"/>
                <a:ea typeface="ＭＳ ゴシック"/>
              </a:defRPr>
            </a:pPr>
          </a:p>
        </c:txPr>
        <c:crossAx val="54555818"/>
        <c:crosses val="autoZero"/>
        <c:auto val="1"/>
        <c:lblAlgn val="ctr"/>
        <c:lblOffset val="100"/>
        <c:noMultiLvlLbl val="0"/>
      </c:catAx>
      <c:valAx>
        <c:axId val="54555818"/>
        <c:scaling>
          <c:orientation val="minMax"/>
          <c:max val="120"/>
          <c:min val="0"/>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200" spc="-1" strike="noStrike">
                <a:latin typeface="ＭＳ ゴシック"/>
                <a:ea typeface="ＭＳ ゴシック"/>
              </a:defRPr>
            </a:pPr>
          </a:p>
        </c:txPr>
        <c:crossAx val="9341704"/>
        <c:crossesAt val="1"/>
        <c:crossBetween val="midCat"/>
        <c:majorUnit val="2"/>
        <c:minorUnit val="1"/>
      </c:valAx>
      <c:spPr>
        <a:noFill/>
        <a:ln>
          <a:solidFill>
            <a:srgbClr val="b3b3b3"/>
          </a:solidFill>
        </a:ln>
      </c:spPr>
    </c:plotArea>
    <c:plotVisOnly val="1"/>
    <c:dispBlanksAs val="gap"/>
  </c:chart>
  <c:spPr>
    <a:solidFill>
      <a:srgbClr val="ffffff"/>
    </a:solidFill>
    <a:ln>
      <a:noFill/>
    </a:ln>
  </c:spPr>
</c:chartSpace>
</file>

<file path=xl/drawings/_rels/drawing6.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行の高さ変更" hidden="0"/>
            <xdr:cNvSpPr/>
          </xdr:nvSpPr>
          <xdr:spPr>
            <a:xfrm>
              <a:off x="0" y="0"/>
              <a:ext cx="0" cy="0"/>
            </a:xfrm>
            <a:prstGeom prst="rect">
              <a:avLst/>
            </a:prstGeom>
          </xdr:spPr>
          <xdr:txBody>
            <a:bodyPr anchor="ctr">
              <a:noAutofit/>
            </a:bodyPr>
            <a:p>
              <a:r>
                <a:t>行の高さ変更</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行の高さ変更" hidden="0"/>
            <xdr:cNvSpPr/>
          </xdr:nvSpPr>
          <xdr:spPr>
            <a:xfrm>
              <a:off x="0" y="0"/>
              <a:ext cx="0" cy="0"/>
            </a:xfrm>
            <a:prstGeom prst="rect">
              <a:avLst/>
            </a:prstGeom>
          </xdr:spPr>
          <xdr:txBody>
            <a:bodyPr anchor="ctr">
              <a:noAutofit/>
            </a:bodyPr>
            <a:p>
              <a:r>
                <a:t>行の高さ変更</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行の高さ変更" hidden="0"/>
            <xdr:cNvSpPr/>
          </xdr:nvSpPr>
          <xdr:spPr>
            <a:xfrm>
              <a:off x="0" y="0"/>
              <a:ext cx="0" cy="0"/>
            </a:xfrm>
            <a:prstGeom prst="rect">
              <a:avLst/>
            </a:prstGeom>
          </xdr:spPr>
          <xdr:txBody>
            <a:bodyPr anchor="ctr">
              <a:noAutofit/>
            </a:bodyPr>
            <a:p>
              <a:r>
                <a:t>行の高さ変更</a:t>
              </a:r>
            </a:p>
          </xdr:txBody>
        </xdr:sp>
        <xdr:clientData/>
      </xdr:twoCellAnchor>
    </mc:Choice>
  </mc:AlternateContent>
</xdr:wsDr>
</file>

<file path=xl/drawings/drawing4.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行の高さ変更" hidden="0"/>
            <xdr:cNvSpPr/>
          </xdr:nvSpPr>
          <xdr:spPr>
            <a:xfrm>
              <a:off x="0" y="0"/>
              <a:ext cx="0" cy="0"/>
            </a:xfrm>
            <a:prstGeom prst="rect">
              <a:avLst/>
            </a:prstGeom>
          </xdr:spPr>
          <xdr:txBody>
            <a:bodyPr anchor="ctr">
              <a:noAutofit/>
            </a:bodyPr>
            <a:p>
              <a:r>
                <a:t>行の高さ変更</a:t>
              </a:r>
            </a:p>
          </xdr:txBody>
        </xdr:sp>
        <xdr:clientData/>
      </xdr:twoCellAnchor>
    </mc:Choice>
  </mc:AlternateContent>
</xdr:wsDr>
</file>

<file path=xl/drawings/drawing5.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行の高さ変更" hidden="0"/>
            <xdr:cNvSpPr/>
          </xdr:nvSpPr>
          <xdr:spPr>
            <a:xfrm>
              <a:off x="0" y="0"/>
              <a:ext cx="0" cy="0"/>
            </a:xfrm>
            <a:prstGeom prst="rect">
              <a:avLst/>
            </a:prstGeom>
          </xdr:spPr>
          <xdr:txBody>
            <a:bodyPr anchor="ctr">
              <a:noAutofit/>
            </a:bodyPr>
            <a:p>
              <a:r>
                <a:t>行の高さ変更</a:t>
              </a:r>
            </a:p>
          </xdr:txBody>
        </xdr:sp>
        <xdr:clientData/>
      </xdr:twoCellAnchor>
    </mc:Choice>
  </mc:AlternateContent>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11880</xdr:colOff>
      <xdr:row>0</xdr:row>
      <xdr:rowOff>181800</xdr:rowOff>
    </xdr:from>
    <xdr:to>
      <xdr:col>1</xdr:col>
      <xdr:colOff>6668280</xdr:colOff>
      <xdr:row>2</xdr:row>
      <xdr:rowOff>43560</xdr:rowOff>
    </xdr:to>
    <xdr:graphicFrame>
      <xdr:nvGraphicFramePr>
        <xdr:cNvPr id="0" name=""/>
        <xdr:cNvGraphicFramePr/>
      </xdr:nvGraphicFramePr>
      <xdr:xfrm>
        <a:off x="824400" y="181800"/>
        <a:ext cx="6656400" cy="576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58320</xdr:colOff>
      <xdr:row>0</xdr:row>
      <xdr:rowOff>183600</xdr:rowOff>
    </xdr:from>
    <xdr:to>
      <xdr:col>3</xdr:col>
      <xdr:colOff>47160</xdr:colOff>
      <xdr:row>2</xdr:row>
      <xdr:rowOff>45360</xdr:rowOff>
    </xdr:to>
    <xdr:graphicFrame>
      <xdr:nvGraphicFramePr>
        <xdr:cNvPr id="1" name=""/>
        <xdr:cNvGraphicFramePr/>
      </xdr:nvGraphicFramePr>
      <xdr:xfrm>
        <a:off x="7538400" y="183600"/>
        <a:ext cx="6656400" cy="5769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unnamed0" descr="行の高さ" hidden="0"/>
            <xdr:cNvSpPr/>
          </xdr:nvSpPr>
          <xdr:spPr>
            <a:xfrm>
              <a:off x="0" y="0"/>
              <a:ext cx="0" cy="0"/>
            </a:xfrm>
            <a:prstGeom prst="rect">
              <a:avLst/>
            </a:prstGeom>
          </xdr:spPr>
          <xdr:txBody>
            <a:bodyPr anchor="ctr">
              <a:noAutofit/>
            </a:bodyPr>
            <a:p>
              <a:r>
                <a:t>行の高さ</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プッシュボタン 1" descr="列の幅" hidden="0"/>
            <xdr:cNvSpPr/>
          </xdr:nvSpPr>
          <xdr:spPr>
            <a:xfrm>
              <a:off x="0" y="0"/>
              <a:ext cx="0" cy="0"/>
            </a:xfrm>
            <a:prstGeom prst="rect">
              <a:avLst/>
            </a:prstGeom>
          </xdr:spPr>
          <xdr:txBody>
            <a:bodyPr anchor="ctr">
              <a:noAutofit/>
            </a:bodyPr>
            <a:p>
              <a:r>
                <a:t>列の幅</a:t>
              </a:r>
            </a:p>
          </xdr:txBody>
        </xdr:sp>
        <xdr:clientData/>
      </xdr:twoCellAnchor>
    </mc:Choice>
  </mc:AlternateContent>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6"/>
  <sheetViews>
    <sheetView showFormulas="false" showGridLines="false" showRowColHeaders="true" showZeros="true" rightToLeft="false" tabSelected="false" showOutlineSymbols="true" defaultGridColor="true" view="normal" topLeftCell="A1" colorId="64" zoomScale="90" zoomScaleNormal="90" zoomScalePageLayoutView="90" workbookViewId="0">
      <pane xSplit="4" ySplit="6" topLeftCell="E16" activePane="bottomRight" state="frozen"/>
      <selection pane="topLeft" activeCell="A1" activeCellId="0" sqref="A1"/>
      <selection pane="topRight" activeCell="E1" activeCellId="0" sqref="E1"/>
      <selection pane="bottomLeft" activeCell="A16" activeCellId="0" sqref="A16"/>
      <selection pane="bottomRight" activeCell="H21" activeCellId="0" sqref="H21"/>
    </sheetView>
  </sheetViews>
  <sheetFormatPr defaultColWidth="10.66796875" defaultRowHeight="15" zeroHeight="false" outlineLevelRow="0" outlineLevelCol="0"/>
  <cols>
    <col collapsed="false" customWidth="true" hidden="false" outlineLevel="0" max="1" min="1" style="1" width="3.17"/>
    <col collapsed="false" customWidth="true" hidden="false" outlineLevel="0" max="2" min="2" style="1" width="4"/>
    <col collapsed="false" customWidth="true" hidden="false" outlineLevel="0" max="3" min="3" style="1" width="3.78"/>
    <col collapsed="false" customWidth="true" hidden="false" outlineLevel="0" max="4" min="4" style="1" width="23.59"/>
    <col collapsed="false" customWidth="true" hidden="false" outlineLevel="0" max="5" min="5" style="1" width="47.55"/>
    <col collapsed="false" customWidth="true" hidden="false" outlineLevel="0" max="6" min="6" style="1" width="8.43"/>
    <col collapsed="false" customWidth="false" hidden="false" outlineLevel="0" max="8" min="7" style="1" width="10.62"/>
    <col collapsed="false" customWidth="true" hidden="false" outlineLevel="0" max="9" min="9" style="2" width="4.43"/>
    <col collapsed="false" customWidth="true" hidden="false" outlineLevel="0" max="10" min="10" style="2" width="6.43"/>
  </cols>
  <sheetData>
    <row r="1" customFormat="false" ht="15" hidden="false" customHeight="false" outlineLevel="0" collapsed="false">
      <c r="F1" s="3"/>
    </row>
    <row r="2" customFormat="false" ht="15" hidden="false" customHeight="false" outlineLevel="0" collapsed="false">
      <c r="F2" s="3"/>
    </row>
    <row r="3" s="6" customFormat="true" ht="12.8" hidden="false" customHeight="false" outlineLevel="0" collapsed="false">
      <c r="A3" s="4"/>
      <c r="B3" s="4"/>
      <c r="C3" s="4"/>
      <c r="D3" s="4"/>
      <c r="E3" s="4"/>
      <c r="F3" s="4"/>
      <c r="G3" s="4"/>
      <c r="H3" s="4"/>
      <c r="I3" s="5"/>
      <c r="J3" s="5"/>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9" customFormat="true" ht="15" hidden="false" customHeight="false" outlineLevel="0" collapsed="false">
      <c r="A4" s="7"/>
      <c r="B4" s="7"/>
      <c r="C4" s="7"/>
      <c r="D4" s="7"/>
      <c r="E4" s="7"/>
      <c r="F4" s="7"/>
      <c r="G4" s="7"/>
      <c r="H4" s="7"/>
      <c r="I4" s="8"/>
      <c r="J4" s="8"/>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C5" s="1" t="n">
        <v>801</v>
      </c>
      <c r="D5" s="1" t="n">
        <v>5001</v>
      </c>
      <c r="E5" s="1" t="n">
        <v>10081</v>
      </c>
    </row>
    <row r="6" customFormat="false" ht="15" hidden="false" customHeight="false" outlineLevel="0" collapsed="false">
      <c r="C6" s="10" t="s">
        <v>0</v>
      </c>
      <c r="D6" s="10" t="s">
        <v>1</v>
      </c>
      <c r="E6" s="10" t="s">
        <v>2</v>
      </c>
      <c r="F6" s="10" t="s">
        <v>3</v>
      </c>
      <c r="G6" s="10" t="s">
        <v>4</v>
      </c>
      <c r="H6" s="10" t="s">
        <v>5</v>
      </c>
      <c r="I6" s="11" t="s">
        <v>6</v>
      </c>
      <c r="J6" s="11" t="s">
        <v>7</v>
      </c>
    </row>
    <row r="7" customFormat="false" ht="37.3" hidden="false" customHeight="false" outlineLevel="0" collapsed="false">
      <c r="C7" s="12" t="s">
        <v>8</v>
      </c>
      <c r="D7" s="13" t="s">
        <v>9</v>
      </c>
      <c r="E7" s="14" t="s">
        <v>10</v>
      </c>
      <c r="F7" s="15" t="n">
        <f aca="false">((LEN(E7)-LEN(SUBSTITUTE(E7,"■","")))/((LEN(E7)-LEN(SUBSTITUTE(E7,"■","")))+(LEN(E7)-LEN(SUBSTITUTE(E7,"□","")))))*100</f>
        <v>0</v>
      </c>
      <c r="G7" s="14" t="s">
        <v>11</v>
      </c>
      <c r="H7" s="14" t="s">
        <v>12</v>
      </c>
      <c r="I7" s="16" t="n">
        <v>1316</v>
      </c>
      <c r="J7" s="16" t="n">
        <f aca="false">I7</f>
        <v>1316</v>
      </c>
    </row>
    <row r="8" customFormat="false" ht="49.25" hidden="false" customHeight="false" outlineLevel="0" collapsed="false">
      <c r="C8" s="12" t="n">
        <f aca="false">C7+1</f>
        <v>2</v>
      </c>
      <c r="D8" s="13" t="s">
        <v>13</v>
      </c>
      <c r="E8" s="14" t="s">
        <v>14</v>
      </c>
      <c r="F8" s="15" t="n">
        <f aca="false">((LEN(E8)-LEN(SUBSTITUTE(E8,"■","")))/((LEN(E8)-LEN(SUBSTITUTE(E8,"■","")))+(LEN(E8)-LEN(SUBSTITUTE(E8,"□","")))))*100</f>
        <v>0</v>
      </c>
      <c r="G8" s="14" t="s">
        <v>15</v>
      </c>
      <c r="H8" s="14" t="s">
        <v>12</v>
      </c>
      <c r="I8" s="16" t="n">
        <v>907</v>
      </c>
      <c r="J8" s="16" t="n">
        <f aca="false">IF(ノートの範囲!$D$4&lt;(I8+J7),I8,I8+J7)</f>
        <v>2223</v>
      </c>
    </row>
    <row r="9" customFormat="false" ht="25.35" hidden="false" customHeight="false" outlineLevel="0" collapsed="false">
      <c r="C9" s="12" t="n">
        <f aca="false">C8+1</f>
        <v>3</v>
      </c>
      <c r="D9" s="13" t="s">
        <v>16</v>
      </c>
      <c r="E9" s="14" t="s">
        <v>17</v>
      </c>
      <c r="F9" s="15" t="n">
        <f aca="false">((LEN(E9)-LEN(SUBSTITUTE(E9,"■","")))/((LEN(E9)-LEN(SUBSTITUTE(E9,"■","")))+(LEN(E9)-LEN(SUBSTITUTE(E9,"□","")))))*100</f>
        <v>0</v>
      </c>
      <c r="G9" s="14" t="s">
        <v>18</v>
      </c>
      <c r="H9" s="14" t="s">
        <v>12</v>
      </c>
      <c r="I9" s="16" t="n">
        <v>907</v>
      </c>
      <c r="J9" s="16" t="n">
        <f aca="false">IF(ノートの範囲!$D$4&lt;(I9+J8),I9,I9+J8)</f>
        <v>3130</v>
      </c>
    </row>
    <row r="10" customFormat="false" ht="37.3" hidden="false" customHeight="false" outlineLevel="0" collapsed="false">
      <c r="C10" s="12" t="n">
        <f aca="false">C9+1</f>
        <v>4</v>
      </c>
      <c r="D10" s="13" t="s">
        <v>19</v>
      </c>
      <c r="E10" s="14" t="s">
        <v>20</v>
      </c>
      <c r="F10" s="15" t="n">
        <f aca="false">((LEN(E10)-LEN(SUBSTITUTE(E10,"■","")))/((LEN(E10)-LEN(SUBSTITUTE(E10,"■","")))+(LEN(E10)-LEN(SUBSTITUTE(E10,"□","")))))*100</f>
        <v>0</v>
      </c>
      <c r="G10" s="14" t="s">
        <v>12</v>
      </c>
      <c r="H10" s="14" t="s">
        <v>12</v>
      </c>
      <c r="I10" s="16" t="n">
        <v>1316</v>
      </c>
      <c r="J10" s="16" t="n">
        <f aca="false">IF(ノートの範囲!$D$4&lt;(I10+J9),I10,I10+J9)</f>
        <v>4446</v>
      </c>
    </row>
    <row r="11" customFormat="false" ht="49.25" hidden="false" customHeight="false" outlineLevel="0" collapsed="false">
      <c r="C11" s="12" t="n">
        <f aca="false">C10+1</f>
        <v>5</v>
      </c>
      <c r="D11" s="13" t="s">
        <v>21</v>
      </c>
      <c r="E11" s="14" t="s">
        <v>22</v>
      </c>
      <c r="F11" s="15" t="n">
        <f aca="false">((LEN(E11)-LEN(SUBSTITUTE(E11,"■","")))/((LEN(E11)-LEN(SUBSTITUTE(E11,"■","")))+(LEN(E11)-LEN(SUBSTITUTE(E11,"□","")))))*100</f>
        <v>0</v>
      </c>
      <c r="G11" s="14" t="s">
        <v>23</v>
      </c>
      <c r="H11" s="14" t="s">
        <v>12</v>
      </c>
      <c r="I11" s="16" t="n">
        <v>1755</v>
      </c>
      <c r="J11" s="16" t="n">
        <f aca="false">IF(ノートの範囲!$D$4&lt;(I11+J10),I11,I11+J10)</f>
        <v>6201</v>
      </c>
    </row>
    <row r="12" customFormat="false" ht="37.3" hidden="false" customHeight="false" outlineLevel="0" collapsed="false">
      <c r="C12" s="12" t="n">
        <f aca="false">C11+1</f>
        <v>6</v>
      </c>
      <c r="D12" s="13" t="s">
        <v>24</v>
      </c>
      <c r="E12" s="14" t="s">
        <v>25</v>
      </c>
      <c r="F12" s="15" t="n">
        <f aca="false">((LEN(E12)-LEN(SUBSTITUTE(E12,"■","")))/((LEN(E12)-LEN(SUBSTITUTE(E12,"■","")))+(LEN(E12)-LEN(SUBSTITUTE(E12,"□","")))))*100</f>
        <v>0</v>
      </c>
      <c r="G12" s="14" t="s">
        <v>26</v>
      </c>
      <c r="H12" s="14" t="s">
        <v>12</v>
      </c>
      <c r="I12" s="16" t="n">
        <v>1316</v>
      </c>
      <c r="J12" s="16" t="n">
        <f aca="false">IF(ノートの範囲!$D$4&lt;(I12+J11),I12,I12+J11)</f>
        <v>7517</v>
      </c>
    </row>
    <row r="13" customFormat="false" ht="61.15" hidden="false" customHeight="false" outlineLevel="0" collapsed="false">
      <c r="C13" s="12" t="n">
        <f aca="false">C12+1</f>
        <v>7</v>
      </c>
      <c r="D13" s="13" t="s">
        <v>27</v>
      </c>
      <c r="E13" s="14" t="s">
        <v>28</v>
      </c>
      <c r="F13" s="15" t="n">
        <f aca="false">((LEN(E13)-LEN(SUBSTITUTE(E13,"■","")))/((LEN(E13)-LEN(SUBSTITUTE(E13,"■","")))+(LEN(E13)-LEN(SUBSTITUTE(E13,"□","")))))*100</f>
        <v>0</v>
      </c>
      <c r="G13" s="14" t="s">
        <v>29</v>
      </c>
      <c r="H13" s="14" t="s">
        <v>12</v>
      </c>
      <c r="I13" s="16" t="n">
        <v>2164</v>
      </c>
      <c r="J13" s="16" t="n">
        <f aca="false">IF(ノートの範囲!$D$4&lt;(I13+J12),I13,I13+J12)</f>
        <v>9681</v>
      </c>
    </row>
    <row r="14" customFormat="false" ht="25.35" hidden="false" customHeight="false" outlineLevel="0" collapsed="false">
      <c r="C14" s="12" t="n">
        <f aca="false">C13+1</f>
        <v>8</v>
      </c>
      <c r="D14" s="13" t="s">
        <v>30</v>
      </c>
      <c r="E14" s="14" t="s">
        <v>31</v>
      </c>
      <c r="F14" s="15" t="n">
        <f aca="false">((LEN(E14)-LEN(SUBSTITUTE(E14,"■","")))/((LEN(E14)-LEN(SUBSTITUTE(E14,"■","")))+(LEN(E14)-LEN(SUBSTITUTE(E14,"□","")))))*100</f>
        <v>0</v>
      </c>
      <c r="G14" s="14" t="s">
        <v>32</v>
      </c>
      <c r="H14" s="14" t="s">
        <v>12</v>
      </c>
      <c r="I14" s="16" t="n">
        <v>907</v>
      </c>
      <c r="J14" s="16" t="n">
        <f aca="false">IF(ノートの範囲!$D$4&lt;(I14+J13),I14,I14+J13)</f>
        <v>10588</v>
      </c>
    </row>
    <row r="15" customFormat="false" ht="37.3" hidden="false" customHeight="false" outlineLevel="0" collapsed="false">
      <c r="C15" s="12" t="n">
        <f aca="false">C14+1</f>
        <v>9</v>
      </c>
      <c r="D15" s="13" t="s">
        <v>33</v>
      </c>
      <c r="E15" s="14" t="s">
        <v>34</v>
      </c>
      <c r="F15" s="15" t="n">
        <f aca="false">((LEN(E15)-LEN(SUBSTITUTE(E15,"■","")))/((LEN(E15)-LEN(SUBSTITUTE(E15,"■","")))+(LEN(E15)-LEN(SUBSTITUTE(E15,"□","")))))*100</f>
        <v>0</v>
      </c>
      <c r="G15" s="14" t="s">
        <v>35</v>
      </c>
      <c r="H15" s="14" t="s">
        <v>12</v>
      </c>
      <c r="I15" s="16" t="n">
        <v>907</v>
      </c>
      <c r="J15" s="16" t="n">
        <f aca="false">IF(ノートの範囲!$D$4&lt;(I15+J14),I15,I15+J14)</f>
        <v>11495</v>
      </c>
    </row>
    <row r="16" customFormat="false" ht="37.3" hidden="false" customHeight="false" outlineLevel="0" collapsed="false">
      <c r="C16" s="12" t="n">
        <f aca="false">C15+1</f>
        <v>10</v>
      </c>
      <c r="D16" s="13" t="s">
        <v>36</v>
      </c>
      <c r="E16" s="14" t="s">
        <v>37</v>
      </c>
      <c r="F16" s="15" t="n">
        <f aca="false">((LEN(E16)-LEN(SUBSTITUTE(E16,"■","")))/((LEN(E16)-LEN(SUBSTITUTE(E16,"■","")))+(LEN(E16)-LEN(SUBSTITUTE(E16,"□","")))))*100</f>
        <v>0</v>
      </c>
      <c r="G16" s="14" t="s">
        <v>12</v>
      </c>
      <c r="H16" s="14" t="s">
        <v>12</v>
      </c>
      <c r="I16" s="16" t="n">
        <v>1316</v>
      </c>
      <c r="J16" s="16" t="n">
        <f aca="false">IF(ノートの範囲!$D$4&lt;(I16+J15),I16,I16+J15)</f>
        <v>12811</v>
      </c>
    </row>
    <row r="17" customFormat="false" ht="49.25" hidden="false" customHeight="false" outlineLevel="0" collapsed="false">
      <c r="C17" s="12" t="n">
        <f aca="false">C16+1</f>
        <v>11</v>
      </c>
      <c r="D17" s="13" t="s">
        <v>38</v>
      </c>
      <c r="E17" s="14" t="s">
        <v>39</v>
      </c>
      <c r="F17" s="15" t="n">
        <f aca="false">((LEN(E17)-LEN(SUBSTITUTE(E17,"■","")))/((LEN(E17)-LEN(SUBSTITUTE(E17,"■","")))+(LEN(E17)-LEN(SUBSTITUTE(E17,"□","")))))*100</f>
        <v>0</v>
      </c>
      <c r="G17" s="14" t="s">
        <v>32</v>
      </c>
      <c r="H17" s="14" t="s">
        <v>12</v>
      </c>
      <c r="I17" s="16" t="n">
        <v>1755</v>
      </c>
      <c r="J17" s="16" t="n">
        <f aca="false">IF(ノートの範囲!$D$4&lt;(I17+J16),I17,I17+J16)</f>
        <v>14566</v>
      </c>
    </row>
    <row r="18" customFormat="false" ht="49.25" hidden="false" customHeight="false" outlineLevel="0" collapsed="false">
      <c r="C18" s="12" t="n">
        <f aca="false">C17+1</f>
        <v>12</v>
      </c>
      <c r="D18" s="13" t="s">
        <v>40</v>
      </c>
      <c r="E18" s="14" t="s">
        <v>41</v>
      </c>
      <c r="F18" s="15" t="n">
        <f aca="false">((LEN(E18)-LEN(SUBSTITUTE(E18,"■","")))/((LEN(E18)-LEN(SUBSTITUTE(E18,"■","")))+(LEN(E18)-LEN(SUBSTITUTE(E18,"□","")))))*100</f>
        <v>0</v>
      </c>
      <c r="G18" s="14" t="s">
        <v>42</v>
      </c>
      <c r="H18" s="14" t="s">
        <v>12</v>
      </c>
      <c r="I18" s="16" t="n">
        <v>1755</v>
      </c>
      <c r="J18" s="16" t="n">
        <f aca="false">IF(ノートの範囲!$D$4&lt;(I18+J17),I18,I18+J17)</f>
        <v>16321</v>
      </c>
    </row>
    <row r="19" customFormat="false" ht="37.3" hidden="false" customHeight="false" outlineLevel="0" collapsed="false">
      <c r="C19" s="12" t="n">
        <f aca="false">C18+1</f>
        <v>13</v>
      </c>
      <c r="D19" s="13" t="s">
        <v>43</v>
      </c>
      <c r="E19" s="14" t="s">
        <v>44</v>
      </c>
      <c r="F19" s="15" t="n">
        <f aca="false">((LEN(E19)-LEN(SUBSTITUTE(E19,"■","")))/((LEN(E19)-LEN(SUBSTITUTE(E19,"■","")))+(LEN(E19)-LEN(SUBSTITUTE(E19,"□","")))))*100</f>
        <v>0</v>
      </c>
      <c r="G19" s="14" t="s">
        <v>42</v>
      </c>
      <c r="H19" s="14" t="s">
        <v>12</v>
      </c>
      <c r="I19" s="16" t="n">
        <v>1316</v>
      </c>
      <c r="J19" s="16" t="n">
        <f aca="false">IF(ノートの範囲!$D$4&lt;(I19+J18),I19,I19+J18)</f>
        <v>17637</v>
      </c>
    </row>
    <row r="20" customFormat="false" ht="61.15" hidden="false" customHeight="false" outlineLevel="0" collapsed="false">
      <c r="C20" s="12" t="n">
        <f aca="false">C19+1</f>
        <v>14</v>
      </c>
      <c r="D20" s="13" t="s">
        <v>45</v>
      </c>
      <c r="E20" s="14" t="s">
        <v>46</v>
      </c>
      <c r="F20" s="15" t="n">
        <f aca="false">((LEN(E20)-LEN(SUBSTITUTE(E20,"■","")))/((LEN(E20)-LEN(SUBSTITUTE(E20,"■","")))+(LEN(E20)-LEN(SUBSTITUTE(E20,"□","")))))*100</f>
        <v>0</v>
      </c>
      <c r="G20" s="14" t="s">
        <v>12</v>
      </c>
      <c r="H20" s="14" t="s">
        <v>12</v>
      </c>
      <c r="I20" s="16" t="n">
        <v>2164</v>
      </c>
      <c r="J20" s="16" t="n">
        <f aca="false">IF(ノートの範囲!$D$4&lt;(I20+J19),I20,I20+J19)</f>
        <v>2164</v>
      </c>
    </row>
    <row r="21" customFormat="false" ht="85.05" hidden="false" customHeight="false" outlineLevel="0" collapsed="false">
      <c r="C21" s="12" t="n">
        <f aca="false">C20+1</f>
        <v>15</v>
      </c>
      <c r="D21" s="13" t="s">
        <v>47</v>
      </c>
      <c r="E21" s="14" t="s">
        <v>48</v>
      </c>
      <c r="F21" s="15" t="n">
        <f aca="false">((LEN(E21)-LEN(SUBSTITUTE(E21,"■","")))/((LEN(E21)-LEN(SUBSTITUTE(E21,"■","")))+(LEN(E21)-LEN(SUBSTITUTE(E21,"□","")))))*100</f>
        <v>75</v>
      </c>
      <c r="G21" s="14" t="s">
        <v>49</v>
      </c>
      <c r="H21" s="14" t="s">
        <v>49</v>
      </c>
      <c r="I21" s="16" t="n">
        <v>3013</v>
      </c>
      <c r="J21" s="16" t="n">
        <f aca="false">IF(ノートの範囲!$D$4&lt;(I21+J20),I21,I21+J20)</f>
        <v>5177</v>
      </c>
    </row>
    <row r="22" customFormat="false" ht="37.3" hidden="false" customHeight="false" outlineLevel="0" collapsed="false">
      <c r="C22" s="12" t="n">
        <f aca="false">C21+1</f>
        <v>16</v>
      </c>
      <c r="D22" s="13" t="s">
        <v>50</v>
      </c>
      <c r="E22" s="14" t="s">
        <v>51</v>
      </c>
      <c r="F22" s="15" t="n">
        <f aca="false">((LEN(E22)-LEN(SUBSTITUTE(E22,"■","")))/((LEN(E22)-LEN(SUBSTITUTE(E22,"■","")))+(LEN(E22)-LEN(SUBSTITUTE(E22,"□","")))))*100</f>
        <v>0</v>
      </c>
      <c r="G22" s="14" t="s">
        <v>26</v>
      </c>
      <c r="H22" s="14" t="s">
        <v>12</v>
      </c>
      <c r="I22" s="16" t="n">
        <v>1316</v>
      </c>
      <c r="J22" s="16" t="n">
        <f aca="false">IF(ノートの範囲!$D$4&lt;(I22+J21),I22,I22+J21)</f>
        <v>6493</v>
      </c>
    </row>
    <row r="23" customFormat="false" ht="73.1" hidden="false" customHeight="false" outlineLevel="0" collapsed="false">
      <c r="C23" s="12" t="n">
        <f aca="false">C22+1</f>
        <v>17</v>
      </c>
      <c r="D23" s="13" t="s">
        <v>52</v>
      </c>
      <c r="E23" s="14" t="s">
        <v>53</v>
      </c>
      <c r="F23" s="15" t="n">
        <f aca="false">((LEN(E23)-LEN(SUBSTITUTE(E23,"■","")))/((LEN(E23)-LEN(SUBSTITUTE(E23,"■","")))+(LEN(E23)-LEN(SUBSTITUTE(E23,"□","")))))*100</f>
        <v>0</v>
      </c>
      <c r="G23" s="14" t="s">
        <v>54</v>
      </c>
      <c r="H23" s="14" t="s">
        <v>12</v>
      </c>
      <c r="I23" s="16" t="n">
        <v>2574</v>
      </c>
      <c r="J23" s="16" t="n">
        <f aca="false">IF(ノートの範囲!$D$4&lt;(I23+J22),I23,I23+J22)</f>
        <v>9067</v>
      </c>
    </row>
    <row r="24" customFormat="false" ht="49.25" hidden="false" customHeight="false" outlineLevel="0" collapsed="false">
      <c r="C24" s="12" t="n">
        <f aca="false">C23+1</f>
        <v>18</v>
      </c>
      <c r="D24" s="13" t="s">
        <v>55</v>
      </c>
      <c r="E24" s="14" t="s">
        <v>56</v>
      </c>
      <c r="F24" s="15" t="n">
        <f aca="false">((LEN(E24)-LEN(SUBSTITUTE(E24,"■","")))/((LEN(E24)-LEN(SUBSTITUTE(E24,"■","")))+(LEN(E24)-LEN(SUBSTITUTE(E24,"□","")))))*100</f>
        <v>0</v>
      </c>
      <c r="G24" s="14" t="s">
        <v>54</v>
      </c>
      <c r="H24" s="14" t="s">
        <v>12</v>
      </c>
      <c r="I24" s="16" t="n">
        <v>1755</v>
      </c>
      <c r="J24" s="16" t="n">
        <f aca="false">IF(ノートの範囲!$D$4&lt;(I24+J23),I24,I24+J23)</f>
        <v>10822</v>
      </c>
    </row>
    <row r="25" customFormat="false" ht="73.1" hidden="false" customHeight="false" outlineLevel="0" collapsed="false">
      <c r="C25" s="12" t="n">
        <f aca="false">C24+1</f>
        <v>19</v>
      </c>
      <c r="D25" s="13" t="s">
        <v>57</v>
      </c>
      <c r="E25" s="14" t="s">
        <v>58</v>
      </c>
      <c r="F25" s="15" t="n">
        <f aca="false">((LEN(E25)-LEN(SUBSTITUTE(E25,"■","")))/((LEN(E25)-LEN(SUBSTITUTE(E25,"■","")))+(LEN(E25)-LEN(SUBSTITUTE(E25,"□","")))))*100</f>
        <v>0</v>
      </c>
      <c r="G25" s="14" t="s">
        <v>12</v>
      </c>
      <c r="H25" s="14" t="s">
        <v>12</v>
      </c>
      <c r="I25" s="16" t="n">
        <v>2574</v>
      </c>
      <c r="J25" s="16" t="n">
        <f aca="false">IF(ノートの範囲!$D$4&lt;(I25+J24),I25,I25+J24)</f>
        <v>13396</v>
      </c>
    </row>
    <row r="26" customFormat="false" ht="73.1" hidden="false" customHeight="false" outlineLevel="0" collapsed="false">
      <c r="C26" s="12" t="n">
        <f aca="false">C25+1</f>
        <v>20</v>
      </c>
      <c r="D26" s="13" t="s">
        <v>59</v>
      </c>
      <c r="E26" s="14" t="s">
        <v>60</v>
      </c>
      <c r="F26" s="15" t="n">
        <f aca="false">((LEN(E26)-LEN(SUBSTITUTE(E26,"■","")))/((LEN(E26)-LEN(SUBSTITUTE(E26,"■","")))+(LEN(E26)-LEN(SUBSTITUTE(E26,"□","")))))*100</f>
        <v>0</v>
      </c>
      <c r="G26" s="14" t="s">
        <v>54</v>
      </c>
      <c r="H26" s="14" t="s">
        <v>12</v>
      </c>
      <c r="I26" s="16" t="n">
        <v>2574</v>
      </c>
      <c r="J26" s="16" t="n">
        <f aca="false">IF(ノートの範囲!$D$4&lt;(I26+J25),I26,I26+J25)</f>
        <v>15970</v>
      </c>
    </row>
    <row r="27" customFormat="false" ht="37.3" hidden="false" customHeight="false" outlineLevel="0" collapsed="false">
      <c r="C27" s="12" t="n">
        <f aca="false">C26+1</f>
        <v>21</v>
      </c>
      <c r="D27" s="13" t="s">
        <v>61</v>
      </c>
      <c r="E27" s="14" t="s">
        <v>62</v>
      </c>
      <c r="F27" s="15" t="n">
        <f aca="false">((LEN(E27)-LEN(SUBSTITUTE(E27,"■","")))/((LEN(E27)-LEN(SUBSTITUTE(E27,"■","")))+(LEN(E27)-LEN(SUBSTITUTE(E27,"□","")))))*100</f>
        <v>0</v>
      </c>
      <c r="G27" s="14" t="s">
        <v>12</v>
      </c>
      <c r="H27" s="14" t="s">
        <v>12</v>
      </c>
      <c r="I27" s="16" t="n">
        <v>1316</v>
      </c>
      <c r="J27" s="16" t="n">
        <f aca="false">IF(ノートの範囲!$D$4&lt;(I27+J26),I27,I27+J26)</f>
        <v>17286</v>
      </c>
    </row>
    <row r="28" customFormat="false" ht="120.85" hidden="false" customHeight="false" outlineLevel="0" collapsed="false">
      <c r="C28" s="12" t="n">
        <f aca="false">C27+1</f>
        <v>22</v>
      </c>
      <c r="D28" s="13" t="s">
        <v>63</v>
      </c>
      <c r="E28" s="14" t="s">
        <v>64</v>
      </c>
      <c r="F28" s="15" t="n">
        <f aca="false">((LEN(E28)-LEN(SUBSTITUTE(E28,"■","")))/((LEN(E28)-LEN(SUBSTITUTE(E28,"■","")))+(LEN(E28)-LEN(SUBSTITUTE(E28,"□","")))))*100</f>
        <v>0</v>
      </c>
      <c r="G28" s="14" t="s">
        <v>65</v>
      </c>
      <c r="H28" s="14" t="s">
        <v>12</v>
      </c>
      <c r="I28" s="16" t="n">
        <v>2164</v>
      </c>
      <c r="J28" s="16" t="n">
        <f aca="false">IF(ノートの範囲!$D$4&lt;(I28+J27),I28,I28+J27)</f>
        <v>2164</v>
      </c>
    </row>
    <row r="29" customFormat="false" ht="49.25" hidden="false" customHeight="false" outlineLevel="0" collapsed="false">
      <c r="A29" s="17"/>
      <c r="C29" s="12" t="n">
        <f aca="false">C28+1</f>
        <v>23</v>
      </c>
      <c r="D29" s="13" t="s">
        <v>66</v>
      </c>
      <c r="E29" s="14" t="s">
        <v>67</v>
      </c>
      <c r="F29" s="15" t="n">
        <f aca="false">((LEN(E29)-LEN(SUBSTITUTE(E29,"■","")))/((LEN(E29)-LEN(SUBSTITUTE(E29,"■","")))+(LEN(E29)-LEN(SUBSTITUTE(E29,"□","")))))*100</f>
        <v>0</v>
      </c>
      <c r="G29" s="14" t="s">
        <v>68</v>
      </c>
      <c r="H29" s="14" t="s">
        <v>12</v>
      </c>
      <c r="I29" s="16" t="n">
        <v>907</v>
      </c>
      <c r="J29" s="16" t="n">
        <f aca="false">IF(ノートの範囲!$D$4&lt;(I29+J28),I29,I29+J28)</f>
        <v>3071</v>
      </c>
    </row>
    <row r="30" customFormat="false" ht="25.35" hidden="false" customHeight="false" outlineLevel="0" collapsed="false">
      <c r="C30" s="12" t="n">
        <f aca="false">C29+1</f>
        <v>24</v>
      </c>
      <c r="D30" s="13" t="s">
        <v>69</v>
      </c>
      <c r="E30" s="14" t="s">
        <v>70</v>
      </c>
      <c r="F30" s="15" t="n">
        <f aca="false">((LEN(E30)-LEN(SUBSTITUTE(E30,"■","")))/((LEN(E30)-LEN(SUBSTITUTE(E30,"■","")))+(LEN(E30)-LEN(SUBSTITUTE(E30,"□","")))))*100</f>
        <v>0</v>
      </c>
      <c r="G30" s="14" t="s">
        <v>54</v>
      </c>
      <c r="H30" s="14" t="s">
        <v>12</v>
      </c>
      <c r="I30" s="16" t="n">
        <v>907</v>
      </c>
      <c r="J30" s="16" t="n">
        <f aca="false">IF(ノートの範囲!$D$4&lt;(I30+J29),I30,I30+J29)</f>
        <v>3978</v>
      </c>
    </row>
    <row r="31" customFormat="false" ht="37.3" hidden="false" customHeight="false" outlineLevel="0" collapsed="false">
      <c r="C31" s="12" t="n">
        <f aca="false">C30+1</f>
        <v>25</v>
      </c>
      <c r="D31" s="13" t="s">
        <v>71</v>
      </c>
      <c r="E31" s="14" t="s">
        <v>72</v>
      </c>
      <c r="F31" s="15" t="n">
        <f aca="false">((LEN(E31)-LEN(SUBSTITUTE(E31,"■","")))/((LEN(E31)-LEN(SUBSTITUTE(E31,"■","")))+(LEN(E31)-LEN(SUBSTITUTE(E31,"□","")))))*100</f>
        <v>0</v>
      </c>
      <c r="G31" s="14" t="s">
        <v>54</v>
      </c>
      <c r="H31" s="14" t="s">
        <v>12</v>
      </c>
      <c r="I31" s="16" t="n">
        <v>907</v>
      </c>
      <c r="J31" s="16" t="n">
        <f aca="false">IF(ノートの範囲!$D$4&lt;(I31+J30),I31,I31+J30)</f>
        <v>4885</v>
      </c>
    </row>
    <row r="32" customFormat="false" ht="25.35" hidden="false" customHeight="false" outlineLevel="0" collapsed="false">
      <c r="C32" s="12" t="n">
        <f aca="false">C31+1</f>
        <v>26</v>
      </c>
      <c r="D32" s="13" t="s">
        <v>73</v>
      </c>
      <c r="E32" s="14" t="s">
        <v>74</v>
      </c>
      <c r="F32" s="15" t="n">
        <f aca="false">((LEN(E32)-LEN(SUBSTITUTE(E32,"■","")))/((LEN(E32)-LEN(SUBSTITUTE(E32,"■","")))+(LEN(E32)-LEN(SUBSTITUTE(E32,"□","")))))*100</f>
        <v>0</v>
      </c>
      <c r="G32" s="14" t="s">
        <v>54</v>
      </c>
      <c r="H32" s="14" t="s">
        <v>12</v>
      </c>
      <c r="I32" s="16" t="n">
        <v>907</v>
      </c>
      <c r="J32" s="16" t="n">
        <f aca="false">IF(ノートの範囲!$D$4&lt;(I32+J31),I32,I32+J31)</f>
        <v>5792</v>
      </c>
    </row>
    <row r="33" customFormat="false" ht="25.35" hidden="false" customHeight="false" outlineLevel="0" collapsed="false">
      <c r="C33" s="12" t="n">
        <f aca="false">C32+1</f>
        <v>27</v>
      </c>
      <c r="D33" s="13" t="s">
        <v>75</v>
      </c>
      <c r="E33" s="14" t="s">
        <v>76</v>
      </c>
      <c r="F33" s="15" t="n">
        <f aca="false">((LEN(E33)-LEN(SUBSTITUTE(E33,"■","")))/((LEN(E33)-LEN(SUBSTITUTE(E33,"■","")))+(LEN(E33)-LEN(SUBSTITUTE(E33,"□","")))))*100</f>
        <v>0</v>
      </c>
      <c r="G33" s="14" t="s">
        <v>12</v>
      </c>
      <c r="H33" s="14" t="s">
        <v>12</v>
      </c>
      <c r="I33" s="16" t="n">
        <v>529</v>
      </c>
      <c r="J33" s="16" t="n">
        <f aca="false">IF(ノートの範囲!$D$4&lt;(I33+J32),I33,I33+J32)</f>
        <v>6321</v>
      </c>
    </row>
    <row r="34" customFormat="false" ht="25.35" hidden="false" customHeight="false" outlineLevel="0" collapsed="false">
      <c r="C34" s="12" t="n">
        <f aca="false">C33+1</f>
        <v>28</v>
      </c>
      <c r="D34" s="13" t="s">
        <v>75</v>
      </c>
      <c r="E34" s="14" t="s">
        <v>76</v>
      </c>
      <c r="F34" s="15" t="n">
        <f aca="false">((LEN(E34)-LEN(SUBSTITUTE(E34,"■","")))/((LEN(E34)-LEN(SUBSTITUTE(E34,"■","")))+(LEN(E34)-LEN(SUBSTITUTE(E34,"□","")))))*100</f>
        <v>0</v>
      </c>
      <c r="G34" s="14" t="s">
        <v>12</v>
      </c>
      <c r="H34" s="14" t="s">
        <v>12</v>
      </c>
      <c r="I34" s="16" t="n">
        <v>529</v>
      </c>
      <c r="J34" s="16" t="n">
        <f aca="false">IF(ノートの範囲!$D$4&lt;(I34+J33),I34,I34+J33)</f>
        <v>6850</v>
      </c>
    </row>
    <row r="35" customFormat="false" ht="25.35" hidden="false" customHeight="false" outlineLevel="0" collapsed="false">
      <c r="C35" s="12" t="n">
        <f aca="false">C34+1</f>
        <v>29</v>
      </c>
      <c r="D35" s="13" t="s">
        <v>75</v>
      </c>
      <c r="E35" s="14" t="s">
        <v>76</v>
      </c>
      <c r="F35" s="15" t="n">
        <f aca="false">((LEN(E35)-LEN(SUBSTITUTE(E35,"■","")))/((LEN(E35)-LEN(SUBSTITUTE(E35,"■","")))+(LEN(E35)-LEN(SUBSTITUTE(E35,"□","")))))*100</f>
        <v>0</v>
      </c>
      <c r="G35" s="14" t="s">
        <v>12</v>
      </c>
      <c r="H35" s="14" t="s">
        <v>12</v>
      </c>
      <c r="I35" s="16" t="n">
        <v>529</v>
      </c>
      <c r="J35" s="16" t="n">
        <f aca="false">IF(ノートの範囲!$D$4&lt;(I35+J34),I35,I35+J34)</f>
        <v>7379</v>
      </c>
    </row>
    <row r="36" customFormat="false" ht="25.35" hidden="false" customHeight="false" outlineLevel="0" collapsed="false">
      <c r="C36" s="12" t="n">
        <f aca="false">C35+1</f>
        <v>30</v>
      </c>
      <c r="D36" s="13" t="s">
        <v>75</v>
      </c>
      <c r="E36" s="14" t="s">
        <v>76</v>
      </c>
      <c r="F36" s="15" t="n">
        <f aca="false">((LEN(E36)-LEN(SUBSTITUTE(E36,"■","")))/((LEN(E36)-LEN(SUBSTITUTE(E36,"■","")))+(LEN(E36)-LEN(SUBSTITUTE(E36,"□","")))))*100</f>
        <v>0</v>
      </c>
      <c r="G36" s="14" t="s">
        <v>12</v>
      </c>
      <c r="H36" s="14" t="s">
        <v>12</v>
      </c>
      <c r="I36" s="16" t="n">
        <v>529</v>
      </c>
      <c r="J36" s="16" t="n">
        <f aca="false">IF(ノートの範囲!$D$4&lt;(I36+J35),I36,I36+J35)</f>
        <v>7908</v>
      </c>
    </row>
    <row r="37" customFormat="false" ht="25.35" hidden="false" customHeight="false" outlineLevel="0" collapsed="false">
      <c r="C37" s="12" t="n">
        <f aca="false">C36+1</f>
        <v>31</v>
      </c>
      <c r="D37" s="13" t="s">
        <v>75</v>
      </c>
      <c r="E37" s="14" t="s">
        <v>76</v>
      </c>
      <c r="F37" s="15" t="n">
        <f aca="false">((LEN(E37)-LEN(SUBSTITUTE(E37,"■","")))/((LEN(E37)-LEN(SUBSTITUTE(E37,"■","")))+(LEN(E37)-LEN(SUBSTITUTE(E37,"□","")))))*100</f>
        <v>0</v>
      </c>
      <c r="G37" s="14" t="s">
        <v>12</v>
      </c>
      <c r="H37" s="14" t="s">
        <v>12</v>
      </c>
      <c r="I37" s="16" t="n">
        <v>529</v>
      </c>
      <c r="J37" s="16" t="n">
        <f aca="false">IF(ノートの範囲!$D$4&lt;(I37+J36),I37,I37+J36)</f>
        <v>8437</v>
      </c>
    </row>
    <row r="38" customFormat="false" ht="25.35" hidden="false" customHeight="false" outlineLevel="0" collapsed="false">
      <c r="C38" s="12" t="n">
        <f aca="false">C37+1</f>
        <v>32</v>
      </c>
      <c r="D38" s="13" t="s">
        <v>75</v>
      </c>
      <c r="E38" s="14" t="s">
        <v>76</v>
      </c>
      <c r="F38" s="15" t="n">
        <f aca="false">((LEN(E38)-LEN(SUBSTITUTE(E38,"■","")))/((LEN(E38)-LEN(SUBSTITUTE(E38,"■","")))+(LEN(E38)-LEN(SUBSTITUTE(E38,"□","")))))*100</f>
        <v>0</v>
      </c>
      <c r="G38" s="14" t="s">
        <v>12</v>
      </c>
      <c r="H38" s="14" t="s">
        <v>12</v>
      </c>
      <c r="I38" s="16" t="n">
        <v>529</v>
      </c>
      <c r="J38" s="16" t="n">
        <f aca="false">IF(ノートの範囲!$D$4&lt;(I38+J37),I38,I38+J37)</f>
        <v>8966</v>
      </c>
    </row>
    <row r="39" customFormat="false" ht="25.35" hidden="false" customHeight="false" outlineLevel="0" collapsed="false">
      <c r="C39" s="12" t="n">
        <f aca="false">C38+1</f>
        <v>33</v>
      </c>
      <c r="D39" s="13" t="s">
        <v>75</v>
      </c>
      <c r="E39" s="14" t="s">
        <v>76</v>
      </c>
      <c r="F39" s="15" t="n">
        <f aca="false">((LEN(E39)-LEN(SUBSTITUTE(E39,"■","")))/((LEN(E39)-LEN(SUBSTITUTE(E39,"■","")))+(LEN(E39)-LEN(SUBSTITUTE(E39,"□","")))))*100</f>
        <v>0</v>
      </c>
      <c r="G39" s="14" t="s">
        <v>12</v>
      </c>
      <c r="H39" s="14" t="s">
        <v>12</v>
      </c>
      <c r="I39" s="16" t="n">
        <v>529</v>
      </c>
      <c r="J39" s="16" t="n">
        <f aca="false">IF(ノートの範囲!$D$4&lt;(I39+J38),I39,I39+J38)</f>
        <v>9495</v>
      </c>
    </row>
    <row r="40" customFormat="false" ht="25.35" hidden="false" customHeight="false" outlineLevel="0" collapsed="false">
      <c r="C40" s="12" t="n">
        <f aca="false">C39+1</f>
        <v>34</v>
      </c>
      <c r="D40" s="13" t="s">
        <v>75</v>
      </c>
      <c r="E40" s="14" t="s">
        <v>76</v>
      </c>
      <c r="F40" s="15" t="n">
        <f aca="false">((LEN(E40)-LEN(SUBSTITUTE(E40,"■","")))/((LEN(E40)-LEN(SUBSTITUTE(E40,"■","")))+(LEN(E40)-LEN(SUBSTITUTE(E40,"□","")))))*100</f>
        <v>0</v>
      </c>
      <c r="G40" s="14" t="s">
        <v>12</v>
      </c>
      <c r="H40" s="14" t="s">
        <v>12</v>
      </c>
      <c r="I40" s="16" t="n">
        <v>529</v>
      </c>
      <c r="J40" s="16" t="n">
        <f aca="false">IF(ノートの範囲!$D$4&lt;(I40+J39),I40,I40+J39)</f>
        <v>10024</v>
      </c>
    </row>
    <row r="41" customFormat="false" ht="25.35" hidden="false" customHeight="false" outlineLevel="0" collapsed="false">
      <c r="C41" s="12" t="n">
        <f aca="false">C40+1</f>
        <v>35</v>
      </c>
      <c r="D41" s="13" t="s">
        <v>75</v>
      </c>
      <c r="E41" s="14" t="s">
        <v>76</v>
      </c>
      <c r="F41" s="15" t="n">
        <f aca="false">((LEN(E41)-LEN(SUBSTITUTE(E41,"■","")))/((LEN(E41)-LEN(SUBSTITUTE(E41,"■","")))+(LEN(E41)-LEN(SUBSTITUTE(E41,"□","")))))*100</f>
        <v>0</v>
      </c>
      <c r="G41" s="14" t="s">
        <v>12</v>
      </c>
      <c r="H41" s="14" t="s">
        <v>12</v>
      </c>
      <c r="I41" s="16" t="n">
        <v>529</v>
      </c>
      <c r="J41" s="16" t="n">
        <f aca="false">IF(ノートの範囲!$D$4&lt;(I41+J40),I41,I41+J40)</f>
        <v>10553</v>
      </c>
    </row>
    <row r="42" customFormat="false" ht="25.35" hidden="false" customHeight="false" outlineLevel="0" collapsed="false">
      <c r="C42" s="12" t="n">
        <f aca="false">C41+1</f>
        <v>36</v>
      </c>
      <c r="D42" s="13" t="s">
        <v>75</v>
      </c>
      <c r="E42" s="14" t="s">
        <v>76</v>
      </c>
      <c r="F42" s="15" t="n">
        <f aca="false">((LEN(E42)-LEN(SUBSTITUTE(E42,"■","")))/((LEN(E42)-LEN(SUBSTITUTE(E42,"■","")))+(LEN(E42)-LEN(SUBSTITUTE(E42,"□","")))))*100</f>
        <v>0</v>
      </c>
      <c r="G42" s="14" t="s">
        <v>12</v>
      </c>
      <c r="H42" s="14" t="s">
        <v>12</v>
      </c>
      <c r="I42" s="16" t="n">
        <v>529</v>
      </c>
      <c r="J42" s="16" t="n">
        <f aca="false">IF(ノートの範囲!$D$4&lt;(I42+J41),I42,I42+J41)</f>
        <v>11082</v>
      </c>
    </row>
    <row r="43" customFormat="false" ht="25.35" hidden="false" customHeight="false" outlineLevel="0" collapsed="false">
      <c r="C43" s="12" t="n">
        <f aca="false">C42+1</f>
        <v>37</v>
      </c>
      <c r="D43" s="13" t="s">
        <v>75</v>
      </c>
      <c r="E43" s="14" t="s">
        <v>76</v>
      </c>
      <c r="F43" s="15" t="n">
        <f aca="false">((LEN(E43)-LEN(SUBSTITUTE(E43,"■","")))/((LEN(E43)-LEN(SUBSTITUTE(E43,"■","")))+(LEN(E43)-LEN(SUBSTITUTE(E43,"□","")))))*100</f>
        <v>0</v>
      </c>
      <c r="G43" s="14" t="s">
        <v>12</v>
      </c>
      <c r="H43" s="14" t="s">
        <v>12</v>
      </c>
      <c r="I43" s="16" t="n">
        <v>529</v>
      </c>
      <c r="J43" s="16" t="n">
        <f aca="false">IF(ノートの範囲!$D$4&lt;(I43+J42),I43,I43+J42)</f>
        <v>11611</v>
      </c>
    </row>
    <row r="44" customFormat="false" ht="25.35" hidden="false" customHeight="false" outlineLevel="0" collapsed="false">
      <c r="C44" s="12" t="n">
        <f aca="false">C43+1</f>
        <v>38</v>
      </c>
      <c r="D44" s="13" t="s">
        <v>75</v>
      </c>
      <c r="E44" s="14" t="s">
        <v>76</v>
      </c>
      <c r="F44" s="15" t="n">
        <f aca="false">((LEN(E44)-LEN(SUBSTITUTE(E44,"■","")))/((LEN(E44)-LEN(SUBSTITUTE(E44,"■","")))+(LEN(E44)-LEN(SUBSTITUTE(E44,"□","")))))*100</f>
        <v>0</v>
      </c>
      <c r="G44" s="14" t="s">
        <v>12</v>
      </c>
      <c r="H44" s="14" t="s">
        <v>12</v>
      </c>
      <c r="I44" s="16" t="n">
        <v>529</v>
      </c>
      <c r="J44" s="16" t="n">
        <f aca="false">IF(ノートの範囲!$D$4&lt;(I44+J43),I44,I44+J43)</f>
        <v>12140</v>
      </c>
    </row>
    <row r="45" customFormat="false" ht="25.35" hidden="false" customHeight="false" outlineLevel="0" collapsed="false">
      <c r="C45" s="12" t="n">
        <f aca="false">C44+1</f>
        <v>39</v>
      </c>
      <c r="D45" s="13" t="s">
        <v>75</v>
      </c>
      <c r="E45" s="14" t="s">
        <v>76</v>
      </c>
      <c r="F45" s="15" t="n">
        <f aca="false">((LEN(E45)-LEN(SUBSTITUTE(E45,"■","")))/((LEN(E45)-LEN(SUBSTITUTE(E45,"■","")))+(LEN(E45)-LEN(SUBSTITUTE(E45,"□","")))))*100</f>
        <v>0</v>
      </c>
      <c r="G45" s="14" t="s">
        <v>12</v>
      </c>
      <c r="H45" s="14" t="s">
        <v>12</v>
      </c>
      <c r="I45" s="16" t="n">
        <v>529</v>
      </c>
      <c r="J45" s="16" t="n">
        <f aca="false">IF(ノートの範囲!$D$4&lt;(I45+J44),I45,I45+J44)</f>
        <v>12669</v>
      </c>
    </row>
    <row r="46" customFormat="false" ht="25.35" hidden="false" customHeight="false" outlineLevel="0" collapsed="false">
      <c r="C46" s="12" t="n">
        <f aca="false">C45+1</f>
        <v>40</v>
      </c>
      <c r="D46" s="13" t="s">
        <v>75</v>
      </c>
      <c r="E46" s="14" t="s">
        <v>76</v>
      </c>
      <c r="F46" s="15" t="n">
        <f aca="false">((LEN(E46)-LEN(SUBSTITUTE(E46,"■","")))/((LEN(E46)-LEN(SUBSTITUTE(E46,"■","")))+(LEN(E46)-LEN(SUBSTITUTE(E46,"□","")))))*100</f>
        <v>0</v>
      </c>
      <c r="G46" s="14" t="s">
        <v>12</v>
      </c>
      <c r="H46" s="14" t="s">
        <v>12</v>
      </c>
      <c r="I46" s="16" t="n">
        <v>529</v>
      </c>
      <c r="J46" s="16" t="n">
        <f aca="false">IF(ノートの範囲!$D$4&lt;(I46+J45),I46,I46+J45)</f>
        <v>13198</v>
      </c>
    </row>
    <row r="47" customFormat="false" ht="25.35" hidden="false" customHeight="false" outlineLevel="0" collapsed="false">
      <c r="C47" s="12" t="n">
        <f aca="false">C46+1</f>
        <v>41</v>
      </c>
      <c r="D47" s="13" t="s">
        <v>75</v>
      </c>
      <c r="E47" s="14" t="s">
        <v>76</v>
      </c>
      <c r="F47" s="15" t="n">
        <f aca="false">((LEN(E47)-LEN(SUBSTITUTE(E47,"■","")))/((LEN(E47)-LEN(SUBSTITUTE(E47,"■","")))+(LEN(E47)-LEN(SUBSTITUTE(E47,"□","")))))*100</f>
        <v>0</v>
      </c>
      <c r="G47" s="14" t="s">
        <v>12</v>
      </c>
      <c r="H47" s="14" t="s">
        <v>12</v>
      </c>
      <c r="I47" s="16" t="n">
        <v>529</v>
      </c>
      <c r="J47" s="16" t="n">
        <f aca="false">IF(ノートの範囲!$D$4&lt;(I47+J46),I47,I47+J46)</f>
        <v>13727</v>
      </c>
    </row>
    <row r="48" customFormat="false" ht="25.35" hidden="false" customHeight="false" outlineLevel="0" collapsed="false">
      <c r="C48" s="12" t="n">
        <f aca="false">C47+1</f>
        <v>42</v>
      </c>
      <c r="D48" s="13" t="s">
        <v>75</v>
      </c>
      <c r="E48" s="14" t="s">
        <v>76</v>
      </c>
      <c r="F48" s="15" t="n">
        <f aca="false">((LEN(E48)-LEN(SUBSTITUTE(E48,"■","")))/((LEN(E48)-LEN(SUBSTITUTE(E48,"■","")))+(LEN(E48)-LEN(SUBSTITUTE(E48,"□","")))))*100</f>
        <v>0</v>
      </c>
      <c r="G48" s="14" t="s">
        <v>12</v>
      </c>
      <c r="H48" s="14" t="s">
        <v>12</v>
      </c>
      <c r="I48" s="16" t="n">
        <v>529</v>
      </c>
      <c r="J48" s="16" t="n">
        <f aca="false">IF(ノートの範囲!$D$4&lt;(I48+J47),I48,I48+J47)</f>
        <v>14256</v>
      </c>
    </row>
    <row r="49" customFormat="false" ht="25.35" hidden="false" customHeight="false" outlineLevel="0" collapsed="false">
      <c r="C49" s="12" t="n">
        <f aca="false">C48+1</f>
        <v>43</v>
      </c>
      <c r="D49" s="13" t="s">
        <v>75</v>
      </c>
      <c r="E49" s="14" t="s">
        <v>76</v>
      </c>
      <c r="F49" s="15" t="n">
        <f aca="false">((LEN(E49)-LEN(SUBSTITUTE(E49,"■","")))/((LEN(E49)-LEN(SUBSTITUTE(E49,"■","")))+(LEN(E49)-LEN(SUBSTITUTE(E49,"□","")))))*100</f>
        <v>0</v>
      </c>
      <c r="G49" s="14" t="s">
        <v>12</v>
      </c>
      <c r="H49" s="14" t="s">
        <v>12</v>
      </c>
      <c r="I49" s="16" t="n">
        <v>529</v>
      </c>
      <c r="J49" s="16" t="n">
        <f aca="false">IF(ノートの範囲!$D$4&lt;(I49+J48),I49,I49+J48)</f>
        <v>14785</v>
      </c>
    </row>
    <row r="50" customFormat="false" ht="25.35" hidden="false" customHeight="false" outlineLevel="0" collapsed="false">
      <c r="C50" s="12" t="n">
        <f aca="false">C49+1</f>
        <v>44</v>
      </c>
      <c r="D50" s="13" t="s">
        <v>75</v>
      </c>
      <c r="E50" s="14" t="s">
        <v>76</v>
      </c>
      <c r="F50" s="15" t="n">
        <f aca="false">((LEN(E50)-LEN(SUBSTITUTE(E50,"■","")))/((LEN(E50)-LEN(SUBSTITUTE(E50,"■","")))+(LEN(E50)-LEN(SUBSTITUTE(E50,"□","")))))*100</f>
        <v>0</v>
      </c>
      <c r="G50" s="14" t="s">
        <v>12</v>
      </c>
      <c r="H50" s="14" t="s">
        <v>12</v>
      </c>
      <c r="I50" s="16" t="n">
        <v>529</v>
      </c>
      <c r="J50" s="16" t="n">
        <f aca="false">IF(ノートの範囲!$D$4&lt;(I50+J49),I50,I50+J49)</f>
        <v>15314</v>
      </c>
    </row>
    <row r="51" customFormat="false" ht="25.35" hidden="false" customHeight="false" outlineLevel="0" collapsed="false">
      <c r="C51" s="12" t="n">
        <f aca="false">C50+1</f>
        <v>45</v>
      </c>
      <c r="D51" s="13" t="s">
        <v>75</v>
      </c>
      <c r="E51" s="14" t="s">
        <v>76</v>
      </c>
      <c r="F51" s="15" t="n">
        <f aca="false">((LEN(E51)-LEN(SUBSTITUTE(E51,"■","")))/((LEN(E51)-LEN(SUBSTITUTE(E51,"■","")))+(LEN(E51)-LEN(SUBSTITUTE(E51,"□","")))))*100</f>
        <v>0</v>
      </c>
      <c r="G51" s="14" t="s">
        <v>12</v>
      </c>
      <c r="H51" s="14" t="s">
        <v>12</v>
      </c>
      <c r="I51" s="16" t="n">
        <v>529</v>
      </c>
      <c r="J51" s="16" t="n">
        <f aca="false">IF(ノートの範囲!$D$4&lt;(I51+J50),I51,I51+J50)</f>
        <v>15843</v>
      </c>
    </row>
    <row r="52" customFormat="false" ht="25.35" hidden="false" customHeight="false" outlineLevel="0" collapsed="false">
      <c r="C52" s="12" t="n">
        <f aca="false">C51+1</f>
        <v>46</v>
      </c>
      <c r="D52" s="13" t="s">
        <v>75</v>
      </c>
      <c r="E52" s="14" t="s">
        <v>76</v>
      </c>
      <c r="F52" s="15" t="n">
        <f aca="false">((LEN(E52)-LEN(SUBSTITUTE(E52,"■","")))/((LEN(E52)-LEN(SUBSTITUTE(E52,"■","")))+(LEN(E52)-LEN(SUBSTITUTE(E52,"□","")))))*100</f>
        <v>0</v>
      </c>
      <c r="G52" s="14" t="s">
        <v>12</v>
      </c>
      <c r="H52" s="14" t="s">
        <v>12</v>
      </c>
      <c r="I52" s="16" t="n">
        <v>529</v>
      </c>
      <c r="J52" s="16" t="n">
        <f aca="false">IF(ノートの範囲!$D$4&lt;(I52+J51),I52,I52+J51)</f>
        <v>16372</v>
      </c>
    </row>
    <row r="53" customFormat="false" ht="25.35" hidden="false" customHeight="false" outlineLevel="0" collapsed="false">
      <c r="C53" s="12" t="n">
        <f aca="false">C52+1</f>
        <v>47</v>
      </c>
      <c r="D53" s="13" t="s">
        <v>75</v>
      </c>
      <c r="E53" s="14" t="s">
        <v>76</v>
      </c>
      <c r="F53" s="15" t="n">
        <f aca="false">((LEN(E53)-LEN(SUBSTITUTE(E53,"■","")))/((LEN(E53)-LEN(SUBSTITUTE(E53,"■","")))+(LEN(E53)-LEN(SUBSTITUTE(E53,"□","")))))*100</f>
        <v>0</v>
      </c>
      <c r="G53" s="14" t="s">
        <v>12</v>
      </c>
      <c r="H53" s="14" t="s">
        <v>12</v>
      </c>
      <c r="I53" s="16" t="n">
        <v>529</v>
      </c>
      <c r="J53" s="16" t="n">
        <f aca="false">IF(ノートの範囲!$D$4&lt;(I53+J52),I53,I53+J52)</f>
        <v>16901</v>
      </c>
    </row>
    <row r="54" customFormat="false" ht="25.35" hidden="false" customHeight="false" outlineLevel="0" collapsed="false">
      <c r="C54" s="12" t="n">
        <f aca="false">C53+1</f>
        <v>48</v>
      </c>
      <c r="D54" s="13" t="s">
        <v>75</v>
      </c>
      <c r="E54" s="14" t="s">
        <v>76</v>
      </c>
      <c r="F54" s="15" t="n">
        <f aca="false">((LEN(E54)-LEN(SUBSTITUTE(E54,"■","")))/((LEN(E54)-LEN(SUBSTITUTE(E54,"■","")))+(LEN(E54)-LEN(SUBSTITUTE(E54,"□","")))))*100</f>
        <v>0</v>
      </c>
      <c r="G54" s="14" t="s">
        <v>12</v>
      </c>
      <c r="H54" s="14" t="s">
        <v>12</v>
      </c>
      <c r="I54" s="16" t="n">
        <v>529</v>
      </c>
      <c r="J54" s="16" t="n">
        <f aca="false">IF(ノートの範囲!$D$4&lt;(I54+J53),I54,I54+J53)</f>
        <v>17430</v>
      </c>
    </row>
    <row r="55" customFormat="false" ht="25.35" hidden="false" customHeight="false" outlineLevel="0" collapsed="false">
      <c r="C55" s="12" t="n">
        <f aca="false">C54+1</f>
        <v>49</v>
      </c>
      <c r="D55" s="13" t="s">
        <v>75</v>
      </c>
      <c r="E55" s="14" t="s">
        <v>76</v>
      </c>
      <c r="F55" s="15" t="n">
        <f aca="false">((LEN(E55)-LEN(SUBSTITUTE(E55,"■","")))/((LEN(E55)-LEN(SUBSTITUTE(E55,"■","")))+(LEN(E55)-LEN(SUBSTITUTE(E55,"□","")))))*100</f>
        <v>0</v>
      </c>
      <c r="G55" s="14" t="s">
        <v>12</v>
      </c>
      <c r="H55" s="14" t="s">
        <v>12</v>
      </c>
      <c r="I55" s="16" t="n">
        <v>529</v>
      </c>
      <c r="J55" s="16" t="n">
        <f aca="false">IF(ノートの範囲!$D$4&lt;(I55+J54),I55,I55+J54)</f>
        <v>17959</v>
      </c>
    </row>
    <row r="56" customFormat="false" ht="25.35" hidden="false" customHeight="false" outlineLevel="0" collapsed="false">
      <c r="C56" s="12" t="n">
        <f aca="false">C55+1</f>
        <v>50</v>
      </c>
      <c r="D56" s="13" t="s">
        <v>75</v>
      </c>
      <c r="E56" s="14" t="s">
        <v>76</v>
      </c>
      <c r="F56" s="15" t="n">
        <f aca="false">((LEN(E56)-LEN(SUBSTITUTE(E56,"■","")))/((LEN(E56)-LEN(SUBSTITUTE(E56,"■","")))+(LEN(E56)-LEN(SUBSTITUTE(E56,"□","")))))*100</f>
        <v>0</v>
      </c>
      <c r="G56" s="14" t="s">
        <v>12</v>
      </c>
      <c r="H56" s="14" t="s">
        <v>12</v>
      </c>
      <c r="I56" s="16" t="n">
        <v>529</v>
      </c>
      <c r="J56" s="16" t="n">
        <f aca="false">IF(ノートの範囲!$D$4&lt;(I56+J55),I56,I56+J55)</f>
        <v>18488</v>
      </c>
    </row>
  </sheetData>
  <autoFilter ref="C6:J56"/>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&amp;C&amp;"Arial,標準"&amp;10&amp;A</oddHeader>
    <oddFooter>&amp;C&amp;"Arial,標準"&amp;10ページ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4:AL111"/>
  <sheetViews>
    <sheetView showFormulas="false" showGridLines="false" showRowColHeaders="true" showZeros="true" rightToLeft="false" tabSelected="false" showOutlineSymbols="true" defaultGridColor="true" view="normal" topLeftCell="A1" colorId="64" zoomScale="90" zoomScaleNormal="90" zoomScalePageLayoutView="90" workbookViewId="0">
      <selection pane="topLeft" activeCell="D5" activeCellId="0" sqref="D5"/>
    </sheetView>
  </sheetViews>
  <sheetFormatPr defaultColWidth="10.66796875" defaultRowHeight="15" zeroHeight="false" outlineLevelRow="0" outlineLevelCol="0"/>
  <cols>
    <col collapsed="false" customWidth="false" hidden="false" outlineLevel="0" max="1" min="1" style="18" width="10.65"/>
    <col collapsed="false" customWidth="true" hidden="false" outlineLevel="0" max="2" min="2" style="18" width="6.35"/>
    <col collapsed="false" customWidth="true" hidden="false" outlineLevel="0" max="3" min="3" style="18" width="5.51"/>
    <col collapsed="false" customWidth="true" hidden="false" outlineLevel="0" max="4" min="4" style="18" width="5.37"/>
    <col collapsed="false" customWidth="true" hidden="false" outlineLevel="0" max="5" min="5" style="18" width="23.59"/>
    <col collapsed="false" customWidth="true" hidden="false" outlineLevel="0" max="6" min="6" style="18" width="5.48"/>
    <col collapsed="false" customWidth="true" hidden="true" outlineLevel="0" max="28" min="7" style="18" width="5.42"/>
    <col collapsed="false" customWidth="true" hidden="false" outlineLevel="0" max="33" min="29" style="18" width="5.42"/>
    <col collapsed="false" customWidth="true" hidden="true" outlineLevel="0" max="35" min="34" style="18" width="5.42"/>
    <col collapsed="false" customWidth="true" hidden="false" outlineLevel="0" max="37" min="36" style="18" width="5.42"/>
    <col collapsed="false" customWidth="true" hidden="false" outlineLevel="0" max="38" min="38" style="2" width="6.35"/>
    <col collapsed="false" customWidth="false" hidden="false" outlineLevel="0" max="64" min="39" style="2" width="10.65"/>
  </cols>
  <sheetData>
    <row r="4" customFormat="false" ht="15" hidden="false" customHeight="false" outlineLevel="0" collapsed="false">
      <c r="G4" s="19"/>
      <c r="H4" s="19"/>
      <c r="I4" s="19"/>
      <c r="J4" s="19"/>
      <c r="K4" s="19"/>
      <c r="L4" s="19"/>
      <c r="M4" s="19"/>
      <c r="N4" s="19"/>
      <c r="O4" s="19"/>
      <c r="P4" s="19"/>
      <c r="Q4" s="19"/>
      <c r="R4" s="19"/>
      <c r="S4" s="19"/>
      <c r="T4" s="19"/>
      <c r="U4" s="19"/>
      <c r="V4" s="19"/>
      <c r="W4" s="19"/>
      <c r="X4" s="19"/>
      <c r="Y4" s="19"/>
      <c r="Z4" s="19"/>
      <c r="AA4" s="19"/>
      <c r="AB4" s="19"/>
      <c r="AC4" s="19" t="s">
        <v>77</v>
      </c>
      <c r="AD4" s="19" t="s">
        <v>77</v>
      </c>
      <c r="AE4" s="19" t="s">
        <v>77</v>
      </c>
      <c r="AF4" s="19" t="s">
        <v>77</v>
      </c>
      <c r="AG4" s="19" t="s">
        <v>77</v>
      </c>
      <c r="AH4" s="19" t="s">
        <v>77</v>
      </c>
      <c r="AI4" s="19" t="s">
        <v>77</v>
      </c>
      <c r="AJ4" s="19" t="s">
        <v>77</v>
      </c>
      <c r="AK4" s="19" t="s">
        <v>77</v>
      </c>
    </row>
    <row r="5" customFormat="false" ht="15" hidden="false" customHeight="false" outlineLevel="0" collapsed="false">
      <c r="B5" s="11" t="s">
        <v>78</v>
      </c>
      <c r="C5" s="11" t="s">
        <v>79</v>
      </c>
      <c r="G5" s="19" t="s">
        <v>80</v>
      </c>
      <c r="H5" s="19" t="s">
        <v>80</v>
      </c>
      <c r="I5" s="19" t="s">
        <v>80</v>
      </c>
      <c r="J5" s="19" t="s">
        <v>80</v>
      </c>
      <c r="K5" s="19" t="s">
        <v>80</v>
      </c>
      <c r="L5" s="19" t="s">
        <v>80</v>
      </c>
      <c r="M5" s="19" t="s">
        <v>80</v>
      </c>
      <c r="N5" s="19" t="s">
        <v>80</v>
      </c>
      <c r="O5" s="19" t="s">
        <v>80</v>
      </c>
      <c r="P5" s="19" t="s">
        <v>80</v>
      </c>
      <c r="Q5" s="19" t="s">
        <v>80</v>
      </c>
      <c r="R5" s="19" t="s">
        <v>80</v>
      </c>
      <c r="S5" s="19" t="s">
        <v>80</v>
      </c>
      <c r="T5" s="19" t="s">
        <v>80</v>
      </c>
      <c r="U5" s="19" t="s">
        <v>80</v>
      </c>
      <c r="V5" s="19" t="s">
        <v>80</v>
      </c>
      <c r="W5" s="19" t="s">
        <v>80</v>
      </c>
      <c r="X5" s="19" t="s">
        <v>80</v>
      </c>
      <c r="Y5" s="19" t="s">
        <v>80</v>
      </c>
      <c r="Z5" s="19" t="s">
        <v>80</v>
      </c>
      <c r="AA5" s="19" t="s">
        <v>80</v>
      </c>
      <c r="AB5" s="19" t="s">
        <v>80</v>
      </c>
      <c r="AC5" s="19" t="s">
        <v>80</v>
      </c>
      <c r="AD5" s="19" t="s">
        <v>80</v>
      </c>
      <c r="AE5" s="19" t="s">
        <v>80</v>
      </c>
      <c r="AF5" s="19" t="s">
        <v>80</v>
      </c>
      <c r="AG5" s="19" t="s">
        <v>80</v>
      </c>
      <c r="AH5" s="19" t="s">
        <v>80</v>
      </c>
      <c r="AI5" s="19" t="s">
        <v>80</v>
      </c>
      <c r="AJ5" s="19" t="s">
        <v>80</v>
      </c>
      <c r="AK5" s="19" t="s">
        <v>80</v>
      </c>
    </row>
    <row r="6" customFormat="false" ht="15" hidden="false" customHeight="false" outlineLevel="0" collapsed="false">
      <c r="A6" s="20"/>
      <c r="B6" s="21" t="n">
        <f aca="false">SUM($C$6:C6)</f>
        <v>529</v>
      </c>
      <c r="C6" s="22" t="n">
        <v>529</v>
      </c>
      <c r="D6" s="19" t="s">
        <v>81</v>
      </c>
      <c r="E6" s="19" t="s">
        <v>2</v>
      </c>
      <c r="F6" s="19"/>
      <c r="G6" s="19" t="s">
        <v>82</v>
      </c>
      <c r="H6" s="19" t="s">
        <v>83</v>
      </c>
      <c r="I6" s="19" t="s">
        <v>84</v>
      </c>
      <c r="J6" s="19" t="s">
        <v>85</v>
      </c>
      <c r="K6" s="19" t="s">
        <v>86</v>
      </c>
      <c r="L6" s="19" t="s">
        <v>87</v>
      </c>
      <c r="M6" s="19" t="s">
        <v>88</v>
      </c>
      <c r="N6" s="19" t="s">
        <v>80</v>
      </c>
      <c r="O6" s="19" t="s">
        <v>89</v>
      </c>
      <c r="P6" s="19" t="s">
        <v>90</v>
      </c>
      <c r="Q6" s="19" t="s">
        <v>91</v>
      </c>
      <c r="R6" s="19" t="s">
        <v>92</v>
      </c>
      <c r="S6" s="19" t="s">
        <v>93</v>
      </c>
      <c r="T6" s="19" t="s">
        <v>94</v>
      </c>
      <c r="U6" s="19" t="s">
        <v>95</v>
      </c>
      <c r="V6" s="19" t="s">
        <v>96</v>
      </c>
      <c r="W6" s="19" t="s">
        <v>97</v>
      </c>
      <c r="X6" s="19" t="s">
        <v>98</v>
      </c>
      <c r="Y6" s="19" t="s">
        <v>99</v>
      </c>
      <c r="Z6" s="19" t="s">
        <v>100</v>
      </c>
      <c r="AA6" s="19" t="s">
        <v>101</v>
      </c>
      <c r="AB6" s="19" t="s">
        <v>102</v>
      </c>
      <c r="AC6" s="19" t="s">
        <v>103</v>
      </c>
      <c r="AD6" s="19" t="s">
        <v>104</v>
      </c>
      <c r="AE6" s="19" t="s">
        <v>105</v>
      </c>
      <c r="AF6" s="19" t="s">
        <v>106</v>
      </c>
      <c r="AG6" s="19" t="s">
        <v>107</v>
      </c>
      <c r="AH6" s="19" t="s">
        <v>108</v>
      </c>
      <c r="AI6" s="19" t="s">
        <v>109</v>
      </c>
      <c r="AJ6" s="19" t="s">
        <v>110</v>
      </c>
      <c r="AK6" s="19" t="s">
        <v>111</v>
      </c>
    </row>
    <row r="7" customFormat="false" ht="15" hidden="false" customHeight="false" outlineLevel="0" collapsed="false">
      <c r="A7" s="20"/>
      <c r="B7" s="21" t="n">
        <f aca="false">SUM($C$6:C7)</f>
        <v>1058</v>
      </c>
      <c r="C7" s="22" t="n">
        <v>529</v>
      </c>
      <c r="D7" s="19"/>
      <c r="E7" s="19"/>
      <c r="F7" s="19"/>
      <c r="G7" s="23" t="s">
        <v>112</v>
      </c>
      <c r="H7" s="23" t="s">
        <v>113</v>
      </c>
      <c r="I7" s="23" t="s">
        <v>114</v>
      </c>
      <c r="J7" s="23" t="s">
        <v>115</v>
      </c>
      <c r="K7" s="23" t="s">
        <v>116</v>
      </c>
      <c r="L7" s="23" t="s">
        <v>117</v>
      </c>
      <c r="M7" s="23" t="s">
        <v>118</v>
      </c>
      <c r="N7" s="23" t="s">
        <v>112</v>
      </c>
      <c r="O7" s="23" t="s">
        <v>113</v>
      </c>
      <c r="P7" s="23" t="s">
        <v>114</v>
      </c>
      <c r="Q7" s="23" t="s">
        <v>115</v>
      </c>
      <c r="R7" s="23" t="s">
        <v>116</v>
      </c>
      <c r="S7" s="23" t="s">
        <v>117</v>
      </c>
      <c r="T7" s="23" t="s">
        <v>118</v>
      </c>
      <c r="U7" s="23" t="s">
        <v>112</v>
      </c>
      <c r="V7" s="23" t="s">
        <v>113</v>
      </c>
      <c r="W7" s="23" t="s">
        <v>114</v>
      </c>
      <c r="X7" s="23" t="s">
        <v>115</v>
      </c>
      <c r="Y7" s="23" t="s">
        <v>116</v>
      </c>
      <c r="Z7" s="23" t="s">
        <v>117</v>
      </c>
      <c r="AA7" s="23" t="s">
        <v>118</v>
      </c>
      <c r="AB7" s="23" t="s">
        <v>112</v>
      </c>
      <c r="AC7" s="23" t="s">
        <v>113</v>
      </c>
      <c r="AD7" s="23" t="s">
        <v>114</v>
      </c>
      <c r="AE7" s="23" t="s">
        <v>115</v>
      </c>
      <c r="AF7" s="23" t="s">
        <v>116</v>
      </c>
      <c r="AG7" s="23" t="s">
        <v>117</v>
      </c>
      <c r="AH7" s="23" t="s">
        <v>118</v>
      </c>
      <c r="AI7" s="23" t="s">
        <v>112</v>
      </c>
      <c r="AJ7" s="23" t="s">
        <v>113</v>
      </c>
      <c r="AK7" s="23" t="s">
        <v>114</v>
      </c>
      <c r="AL7" s="19" t="s">
        <v>119</v>
      </c>
    </row>
    <row r="8" customFormat="false" ht="15" hidden="false" customHeight="false" outlineLevel="0" collapsed="false">
      <c r="B8" s="21" t="n">
        <f aca="false">SUM($C$6:C8)</f>
        <v>1587</v>
      </c>
      <c r="C8" s="11" t="n">
        <v>529</v>
      </c>
      <c r="D8" s="24" t="str">
        <f aca="false">INDEX(課題表_状況!$C$7:$C$56,ROW()/2-3,1)</f>
        <v>1</v>
      </c>
      <c r="E8" s="25" t="str">
        <f aca="false">INDEX(課題表_状況!$D$7:$D$56,ROW()/2-3,1)</f>
        <v>フェールセーフ点検の再確認</v>
      </c>
      <c r="F8" s="26" t="s">
        <v>120</v>
      </c>
      <c r="G8" s="24" t="n">
        <f aca="false">IF((LEN(INDEX(課題表_状況!$E$7:$E$56,ROW()/2-3,1))-LEN(SUBSTITUTE(INDEX(課題表_状況!$E$7:$E$56,ROW()/2-3,1),CONCATENATE("予定:",G$5,"/",G$6),"")))/8=0,"", (LEN(INDEX(課題表_状況!$E$7:$E$56,ROW()/2-3,1))-LEN(SUBSTITUTE(INDEX(課題表_状況!$E$7:$E$56,ROW()/2-3,1),CONCATENATE("予定:",G$5,"/",G$6),"")))/8)</f>
        <v>0</v>
      </c>
      <c r="H8" s="24" t="n">
        <f aca="false">IF((LEN(INDEX(課題表_状況!$E$7:$E$56,ROW()/2-3,1))-LEN(SUBSTITUTE(INDEX(課題表_状況!$E$7:$E$56,ROW()/2-3,1),CONCATENATE("予定:",H$5,"/",H$6),"")))/8=0,"", (LEN(INDEX(課題表_状況!$E$7:$E$56,ROW()/2-3,1))-LEN(SUBSTITUTE(INDEX(課題表_状況!$E$7:$E$56,ROW()/2-3,1),CONCATENATE("予定:",H$5,"/",H$6),"")))/8)</f>
        <v>0</v>
      </c>
      <c r="I8" s="24" t="n">
        <f aca="false">IF((LEN(INDEX(課題表_状況!$E$7:$E$56,ROW()/2-3,1))-LEN(SUBSTITUTE(INDEX(課題表_状況!$E$7:$E$56,ROW()/2-3,1),CONCATENATE("予定:",I$5,"/",I$6),"")))/8=0,"", (LEN(INDEX(課題表_状況!$E$7:$E$56,ROW()/2-3,1))-LEN(SUBSTITUTE(INDEX(課題表_状況!$E$7:$E$56,ROW()/2-3,1),CONCATENATE("予定:",I$5,"/",I$6),"")))/8)</f>
        <v>0</v>
      </c>
      <c r="J8" s="24" t="n">
        <f aca="false">IF((LEN(INDEX(課題表_状況!$E$7:$E$56,ROW()/2-3,1))-LEN(SUBSTITUTE(INDEX(課題表_状況!$E$7:$E$56,ROW()/2-3,1),CONCATENATE("予定:",J$5,"/",J$6),"")))/8=0,"", (LEN(INDEX(課題表_状況!$E$7:$E$56,ROW()/2-3,1))-LEN(SUBSTITUTE(INDEX(課題表_状況!$E$7:$E$56,ROW()/2-3,1),CONCATENATE("予定:",J$5,"/",J$6),"")))/8)</f>
        <v>0</v>
      </c>
      <c r="K8" s="24" t="n">
        <f aca="false">IF((LEN(INDEX(課題表_状況!$E$7:$E$56,ROW()/2-3,1))-LEN(SUBSTITUTE(INDEX(課題表_状況!$E$7:$E$56,ROW()/2-3,1),CONCATENATE("予定:",K$5,"/",K$6),"")))/8=0,"", (LEN(INDEX(課題表_状況!$E$7:$E$56,ROW()/2-3,1))-LEN(SUBSTITUTE(INDEX(課題表_状況!$E$7:$E$56,ROW()/2-3,1),CONCATENATE("予定:",K$5,"/",K$6),"")))/8)</f>
        <v>0</v>
      </c>
      <c r="L8" s="24" t="n">
        <f aca="false">IF((LEN(INDEX(課題表_状況!$E$7:$E$56,ROW()/2-3,1))-LEN(SUBSTITUTE(INDEX(課題表_状況!$E$7:$E$56,ROW()/2-3,1),CONCATENATE("予定:",L$5,"/",L$6),"")))/8=0,"", (LEN(INDEX(課題表_状況!$E$7:$E$56,ROW()/2-3,1))-LEN(SUBSTITUTE(INDEX(課題表_状況!$E$7:$E$56,ROW()/2-3,1),CONCATENATE("予定:",L$5,"/",L$6),"")))/8)</f>
        <v>0</v>
      </c>
      <c r="M8" s="24" t="n">
        <f aca="false">IF((LEN(INDEX(課題表_状況!$E$7:$E$56,ROW()/2-3,1))-LEN(SUBSTITUTE(INDEX(課題表_状況!$E$7:$E$56,ROW()/2-3,1),CONCATENATE("予定:",M$5,"/",M$6),"")))/8=0,"", (LEN(INDEX(課題表_状況!$E$7:$E$56,ROW()/2-3,1))-LEN(SUBSTITUTE(INDEX(課題表_状況!$E$7:$E$56,ROW()/2-3,1),CONCATENATE("予定:",M$5,"/",M$6),"")))/8)</f>
        <v>0</v>
      </c>
      <c r="N8" s="24" t="n">
        <f aca="false">IF((LEN(INDEX(課題表_状況!$E$7:$E$56,ROW()/2-3,1))-LEN(SUBSTITUTE(INDEX(課題表_状況!$E$7:$E$56,ROW()/2-3,1),CONCATENATE("予定:",N$5,"/",N$6),"")))/8=0,"", (LEN(INDEX(課題表_状況!$E$7:$E$56,ROW()/2-3,1))-LEN(SUBSTITUTE(INDEX(課題表_状況!$E$7:$E$56,ROW()/2-3,1),CONCATENATE("予定:",N$5,"/",N$6),"")))/8)</f>
        <v>0</v>
      </c>
      <c r="O8" s="24" t="n">
        <f aca="false">IF((LEN(INDEX(課題表_状況!$E$7:$E$56,ROW()/2-3,1))-LEN(SUBSTITUTE(INDEX(課題表_状況!$E$7:$E$56,ROW()/2-3,1),CONCATENATE("予定:",O$5,"/",O$6),"")))/8=0,"", (LEN(INDEX(課題表_状況!$E$7:$E$56,ROW()/2-3,1))-LEN(SUBSTITUTE(INDEX(課題表_状況!$E$7:$E$56,ROW()/2-3,1),CONCATENATE("予定:",O$5,"/",O$6),"")))/8)</f>
        <v>0</v>
      </c>
      <c r="P8" s="24" t="n">
        <f aca="false">IF((LEN(INDEX(課題表_状況!$E$7:$E$56,ROW()/2-3,1))-LEN(SUBSTITUTE(INDEX(課題表_状況!$E$7:$E$56,ROW()/2-3,1),CONCATENATE("予定:",P$5,"/",P$6),"")))/8=0,"", (LEN(INDEX(課題表_状況!$E$7:$E$56,ROW()/2-3,1))-LEN(SUBSTITUTE(INDEX(課題表_状況!$E$7:$E$56,ROW()/2-3,1),CONCATENATE("予定:",P$5,"/",P$6),"")))/8)</f>
        <v>0</v>
      </c>
      <c r="Q8" s="24" t="n">
        <f aca="false">IF((LEN(INDEX(課題表_状況!$E$7:$E$56,ROW()/2-3,1))-LEN(SUBSTITUTE(INDEX(課題表_状況!$E$7:$E$56,ROW()/2-3,1),CONCATENATE("予定:",Q$5,"/",Q$6),"")))/8=0,"", (LEN(INDEX(課題表_状況!$E$7:$E$56,ROW()/2-3,1))-LEN(SUBSTITUTE(INDEX(課題表_状況!$E$7:$E$56,ROW()/2-3,1),CONCATENATE("予定:",Q$5,"/",Q$6),"")))/8)</f>
        <v>0</v>
      </c>
      <c r="R8" s="24" t="n">
        <f aca="false">IF((LEN(INDEX(課題表_状況!$E$7:$E$56,ROW()/2-3,1))-LEN(SUBSTITUTE(INDEX(課題表_状況!$E$7:$E$56,ROW()/2-3,1),CONCATENATE("予定:",R$5,"/",R$6),"")))/8=0,"", (LEN(INDEX(課題表_状況!$E$7:$E$56,ROW()/2-3,1))-LEN(SUBSTITUTE(INDEX(課題表_状況!$E$7:$E$56,ROW()/2-3,1),CONCATENATE("予定:",R$5,"/",R$6),"")))/8)</f>
        <v>0</v>
      </c>
      <c r="S8" s="24" t="n">
        <f aca="false">IF((LEN(INDEX(課題表_状況!$E$7:$E$56,ROW()/2-3,1))-LEN(SUBSTITUTE(INDEX(課題表_状況!$E$7:$E$56,ROW()/2-3,1),CONCATENATE("予定:",S$5,"/",S$6),"")))/8=0,"", (LEN(INDEX(課題表_状況!$E$7:$E$56,ROW()/2-3,1))-LEN(SUBSTITUTE(INDEX(課題表_状況!$E$7:$E$56,ROW()/2-3,1),CONCATENATE("予定:",S$5,"/",S$6),"")))/8)</f>
        <v>0</v>
      </c>
      <c r="T8" s="24" t="n">
        <f aca="false">IF((LEN(INDEX(課題表_状況!$E$7:$E$56,ROW()/2-3,1))-LEN(SUBSTITUTE(INDEX(課題表_状況!$E$7:$E$56,ROW()/2-3,1),CONCATENATE("予定:",T$5,"/",T$6),"")))/8=0,"", (LEN(INDEX(課題表_状況!$E$7:$E$56,ROW()/2-3,1))-LEN(SUBSTITUTE(INDEX(課題表_状況!$E$7:$E$56,ROW()/2-3,1),CONCATENATE("予定:",T$5,"/",T$6),"")))/8)</f>
        <v>0</v>
      </c>
      <c r="U8" s="24" t="n">
        <f aca="false">IF((LEN(INDEX(課題表_状況!$E$7:$E$56,ROW()/2-3,1))-LEN(SUBSTITUTE(INDEX(課題表_状況!$E$7:$E$56,ROW()/2-3,1),CONCATENATE("予定:",U$5,"/",U$6),"")))/8=0,"", (LEN(INDEX(課題表_状況!$E$7:$E$56,ROW()/2-3,1))-LEN(SUBSTITUTE(INDEX(課題表_状況!$E$7:$E$56,ROW()/2-3,1),CONCATENATE("予定:",U$5,"/",U$6),"")))/8)</f>
        <v>0</v>
      </c>
      <c r="V8" s="24" t="n">
        <f aca="false">IF((LEN(INDEX(課題表_状況!$E$7:$E$56,ROW()/2-3,1))-LEN(SUBSTITUTE(INDEX(課題表_状況!$E$7:$E$56,ROW()/2-3,1),CONCATENATE("予定:",V$5,"/",V$6),"")))/8=0,"", (LEN(INDEX(課題表_状況!$E$7:$E$56,ROW()/2-3,1))-LEN(SUBSTITUTE(INDEX(課題表_状況!$E$7:$E$56,ROW()/2-3,1),CONCATENATE("予定:",V$5,"/",V$6),"")))/8)</f>
        <v>0</v>
      </c>
      <c r="W8" s="24" t="n">
        <f aca="false">IF((LEN(INDEX(課題表_状況!$E$7:$E$56,ROW()/2-3,1))-LEN(SUBSTITUTE(INDEX(課題表_状況!$E$7:$E$56,ROW()/2-3,1),CONCATENATE("予定:",W$5,"/",W$6),"")))/8=0,"", (LEN(INDEX(課題表_状況!$E$7:$E$56,ROW()/2-3,1))-LEN(SUBSTITUTE(INDEX(課題表_状況!$E$7:$E$56,ROW()/2-3,1),CONCATENATE("予定:",W$5,"/",W$6),"")))/8)</f>
        <v>0</v>
      </c>
      <c r="X8" s="24" t="n">
        <f aca="false">IF((LEN(INDEX(課題表_状況!$E$7:$E$56,ROW()/2-3,1))-LEN(SUBSTITUTE(INDEX(課題表_状況!$E$7:$E$56,ROW()/2-3,1),CONCATENATE("予定:",X$5,"/",X$6),"")))/8=0,"", (LEN(INDEX(課題表_状況!$E$7:$E$56,ROW()/2-3,1))-LEN(SUBSTITUTE(INDEX(課題表_状況!$E$7:$E$56,ROW()/2-3,1),CONCATENATE("予定:",X$5,"/",X$6),"")))/8)</f>
        <v>0</v>
      </c>
      <c r="Y8" s="24" t="n">
        <f aca="false">IF((LEN(INDEX(課題表_状況!$E$7:$E$56,ROW()/2-3,1))-LEN(SUBSTITUTE(INDEX(課題表_状況!$E$7:$E$56,ROW()/2-3,1),CONCATENATE("予定:",Y$5,"/",Y$6),"")))/8=0,"", (LEN(INDEX(課題表_状況!$E$7:$E$56,ROW()/2-3,1))-LEN(SUBSTITUTE(INDEX(課題表_状況!$E$7:$E$56,ROW()/2-3,1),CONCATENATE("予定:",Y$5,"/",Y$6),"")))/8)</f>
        <v>0</v>
      </c>
      <c r="Z8" s="24" t="n">
        <f aca="false">IF((LEN(INDEX(課題表_状況!$E$7:$E$56,ROW()/2-3,1))-LEN(SUBSTITUTE(INDEX(課題表_状況!$E$7:$E$56,ROW()/2-3,1),CONCATENATE("予定:",Z$5,"/",Z$6),"")))/8=0,"", (LEN(INDEX(課題表_状況!$E$7:$E$56,ROW()/2-3,1))-LEN(SUBSTITUTE(INDEX(課題表_状況!$E$7:$E$56,ROW()/2-3,1),CONCATENATE("予定:",Z$5,"/",Z$6),"")))/8)</f>
        <v>0</v>
      </c>
      <c r="AA8" s="24" t="n">
        <f aca="false">IF((LEN(INDEX(課題表_状況!$E$7:$E$56,ROW()/2-3,1))-LEN(SUBSTITUTE(INDEX(課題表_状況!$E$7:$E$56,ROW()/2-3,1),CONCATENATE("予定:",AA$5,"/",AA$6),"")))/8=0,"", (LEN(INDEX(課題表_状況!$E$7:$E$56,ROW()/2-3,1))-LEN(SUBSTITUTE(INDEX(課題表_状況!$E$7:$E$56,ROW()/2-3,1),CONCATENATE("予定:",AA$5,"/",AA$6),"")))/8)</f>
        <v>0</v>
      </c>
      <c r="AB8" s="24" t="n">
        <f aca="false">IF((LEN(INDEX(課題表_状況!$E$7:$E$56,ROW()/2-3,1))-LEN(SUBSTITUTE(INDEX(課題表_状況!$E$7:$E$56,ROW()/2-3,1),CONCATENATE("予定:",AB$5,"/",AB$6),"")))/8=0,"", (LEN(INDEX(課題表_状況!$E$7:$E$56,ROW()/2-3,1))-LEN(SUBSTITUTE(INDEX(課題表_状況!$E$7:$E$56,ROW()/2-3,1),CONCATENATE("予定:",AB$5,"/",AB$6),"")))/8)</f>
        <v>0</v>
      </c>
      <c r="AC8" s="24" t="n">
        <f aca="false">IF((LEN(INDEX(課題表_状況!$E$7:$E$56,ROW()/2-3,1))-LEN(SUBSTITUTE(INDEX(課題表_状況!$E$7:$E$56,ROW()/2-3,1),CONCATENATE("予定:",AC$5,"/",AC$6),"")))/8=0,"", (LEN(INDEX(課題表_状況!$E$7:$E$56,ROW()/2-3,1))-LEN(SUBSTITUTE(INDEX(課題表_状況!$E$7:$E$56,ROW()/2-3,1),CONCATENATE("予定:",AC$5,"/",AC$6),"")))/8)</f>
        <v>1</v>
      </c>
      <c r="AD8" s="24" t="n">
        <f aca="false">IF((LEN(INDEX(課題表_状況!$E$7:$E$56,ROW()/2-3,1))-LEN(SUBSTITUTE(INDEX(課題表_状況!$E$7:$E$56,ROW()/2-3,1),CONCATENATE("予定:",AD$5,"/",AD$6),"")))/8=0,"", (LEN(INDEX(課題表_状況!$E$7:$E$56,ROW()/2-3,1))-LEN(SUBSTITUTE(INDEX(課題表_状況!$E$7:$E$56,ROW()/2-3,1),CONCATENATE("予定:",AD$5,"/",AD$6),"")))/8)</f>
        <v>0</v>
      </c>
      <c r="AE8" s="24" t="n">
        <f aca="false">IF((LEN(INDEX(課題表_状況!$E$7:$E$56,ROW()/2-3,1))-LEN(SUBSTITUTE(INDEX(課題表_状況!$E$7:$E$56,ROW()/2-3,1),CONCATENATE("予定:",AE$5,"/",AE$6),"")))/8=0,"", (LEN(INDEX(課題表_状況!$E$7:$E$56,ROW()/2-3,1))-LEN(SUBSTITUTE(INDEX(課題表_状況!$E$7:$E$56,ROW()/2-3,1),CONCATENATE("予定:",AE$5,"/",AE$6),"")))/8)</f>
        <v>0</v>
      </c>
      <c r="AF8" s="24" t="n">
        <f aca="false">IF((LEN(INDEX(課題表_状況!$E$7:$E$56,ROW()/2-3,1))-LEN(SUBSTITUTE(INDEX(課題表_状況!$E$7:$E$56,ROW()/2-3,1),CONCATENATE("予定:",AF$5,"/",AF$6),"")))/8=0,"", (LEN(INDEX(課題表_状況!$E$7:$E$56,ROW()/2-3,1))-LEN(SUBSTITUTE(INDEX(課題表_状況!$E$7:$E$56,ROW()/2-3,1),CONCATENATE("予定:",AF$5,"/",AF$6),"")))/8)</f>
        <v>0</v>
      </c>
      <c r="AG8" s="24" t="n">
        <f aca="false">IF((LEN(INDEX(課題表_状況!$E$7:$E$56,ROW()/2-3,1))-LEN(SUBSTITUTE(INDEX(課題表_状況!$E$7:$E$56,ROW()/2-3,1),CONCATENATE("予定:",AG$5,"/",AG$6),"")))/8=0,"", (LEN(INDEX(課題表_状況!$E$7:$E$56,ROW()/2-3,1))-LEN(SUBSTITUTE(INDEX(課題表_状況!$E$7:$E$56,ROW()/2-3,1),CONCATENATE("予定:",AG$5,"/",AG$6),"")))/8)</f>
        <v>0</v>
      </c>
      <c r="AH8" s="24" t="n">
        <f aca="false">IF((LEN(INDEX(課題表_状況!$E$7:$E$56,ROW()/2-3,1))-LEN(SUBSTITUTE(INDEX(課題表_状況!$E$7:$E$56,ROW()/2-3,1),CONCATENATE("予定:",AH$5,"/",AH$6),"")))/8=0,"", (LEN(INDEX(課題表_状況!$E$7:$E$56,ROW()/2-3,1))-LEN(SUBSTITUTE(INDEX(課題表_状況!$E$7:$E$56,ROW()/2-3,1),CONCATENATE("予定:",AH$5,"/",AH$6),"")))/8)</f>
        <v>0</v>
      </c>
      <c r="AI8" s="24" t="n">
        <f aca="false">IF((LEN(INDEX(課題表_状況!$E$7:$E$56,ROW()/2-3,1))-LEN(SUBSTITUTE(INDEX(課題表_状況!$E$7:$E$56,ROW()/2-3,1),CONCATENATE("予定:",AI$5,"/",AI$6),"")))/8=0,"", (LEN(INDEX(課題表_状況!$E$7:$E$56,ROW()/2-3,1))-LEN(SUBSTITUTE(INDEX(課題表_状況!$E$7:$E$56,ROW()/2-3,1),CONCATENATE("予定:",AI$5,"/",AI$6),"")))/8)</f>
        <v>0</v>
      </c>
      <c r="AJ8" s="24" t="n">
        <f aca="false">IF((LEN(INDEX(課題表_状況!$E$7:$E$56,ROW()/2-3,1))-LEN(SUBSTITUTE(INDEX(課題表_状況!$E$7:$E$56,ROW()/2-3,1),CONCATENATE("予定:",AJ$5,"/",AJ$6),"")))/8=0,"", (LEN(INDEX(課題表_状況!$E$7:$E$56,ROW()/2-3,1))-LEN(SUBSTITUTE(INDEX(課題表_状況!$E$7:$E$56,ROW()/2-3,1),CONCATENATE("予定:",AJ$5,"/",AJ$6),"")))/8)</f>
        <v>0</v>
      </c>
      <c r="AK8" s="24" t="n">
        <f aca="false">IF((LEN(INDEX(課題表_状況!$E$7:$E$56,ROW()/2-3,1))-LEN(SUBSTITUTE(INDEX(課題表_状況!$E$7:$E$56,ROW()/2-3,1),CONCATENATE("予定:",AK$5,"/",AK$6),"")))/8=0,"", (LEN(INDEX(課題表_状況!$E$7:$E$56,ROW()/2-3,1))-LEN(SUBSTITUTE(INDEX(課題表_状況!$E$7:$E$56,ROW()/2-3,1),CONCATENATE("予定:",AK$5,"/",AK$6),"")))/8)</f>
        <v>0</v>
      </c>
      <c r="AL8" s="16" t="n">
        <f aca="false">SUMIF($G$4:$AK$4,"〇",G8:AK8)</f>
        <v>1</v>
      </c>
    </row>
    <row r="9" customFormat="false" ht="15" hidden="true" customHeight="false" outlineLevel="0" collapsed="false">
      <c r="B9" s="21" t="n">
        <f aca="false">SUM($C$6:C9)</f>
        <v>2116</v>
      </c>
      <c r="C9" s="11" t="n">
        <v>529</v>
      </c>
      <c r="D9" s="24"/>
      <c r="E9" s="25"/>
      <c r="F9" s="11" t="s">
        <v>121</v>
      </c>
      <c r="G9" s="24" t="n">
        <f aca="false">IF((LEN(INDEX(課題表_状況!$E$7:$E$56,ROW()/2-3,1))-LEN(SUBSTITUTE(INDEX(課題表_状況!$E$7:$E$56,ROW()/2-3,1),CONCATENATE("実績:",G$5,"/",G$6),"")))/8=0,"", (LEN(INDEX(課題表_状況!$E$7:$E$56,ROW()/2-3,1))-LEN(SUBSTITUTE(INDEX(課題表_状況!$E$7:$E$56,ROW()/2-3,1),CONCATENATE("実績:",G$5,"/",G$6),"")))/8)</f>
        <v>0</v>
      </c>
      <c r="H9" s="24" t="n">
        <f aca="false">IF((LEN(INDEX(課題表_状況!$E$7:$E$56,ROW()/2-3,1))-LEN(SUBSTITUTE(INDEX(課題表_状況!$E$7:$E$56,ROW()/2-3,1),CONCATENATE("実績:",H$5,"/",H$6),"")))/8=0,"", (LEN(INDEX(課題表_状況!$E$7:$E$56,ROW()/2-3,1))-LEN(SUBSTITUTE(INDEX(課題表_状況!$E$7:$E$56,ROW()/2-3,1),CONCATENATE("実績:",H$5,"/",H$6),"")))/8)</f>
        <v>0</v>
      </c>
      <c r="I9" s="24" t="n">
        <f aca="false">IF((LEN(INDEX(課題表_状況!$E$7:$E$56,ROW()/2-3,1))-LEN(SUBSTITUTE(INDEX(課題表_状況!$E$7:$E$56,ROW()/2-3,1),CONCATENATE("実績:",I$5,"/",I$6),"")))/8=0,"", (LEN(INDEX(課題表_状況!$E$7:$E$56,ROW()/2-3,1))-LEN(SUBSTITUTE(INDEX(課題表_状況!$E$7:$E$56,ROW()/2-3,1),CONCATENATE("実績:",I$5,"/",I$6),"")))/8)</f>
        <v>0</v>
      </c>
      <c r="J9" s="24" t="n">
        <f aca="false">IF((LEN(INDEX(課題表_状況!$E$7:$E$56,ROW()/2-3,1))-LEN(SUBSTITUTE(INDEX(課題表_状況!$E$7:$E$56,ROW()/2-3,1),CONCATENATE("実績:",J$5,"/",J$6),"")))/8=0,"", (LEN(INDEX(課題表_状況!$E$7:$E$56,ROW()/2-3,1))-LEN(SUBSTITUTE(INDEX(課題表_状況!$E$7:$E$56,ROW()/2-3,1),CONCATENATE("実績:",J$5,"/",J$6),"")))/8)</f>
        <v>0</v>
      </c>
      <c r="K9" s="24" t="n">
        <f aca="false">IF((LEN(INDEX(課題表_状況!$E$7:$E$56,ROW()/2-3,1))-LEN(SUBSTITUTE(INDEX(課題表_状況!$E$7:$E$56,ROW()/2-3,1),CONCATENATE("実績:",K$5,"/",K$6),"")))/8=0,"", (LEN(INDEX(課題表_状況!$E$7:$E$56,ROW()/2-3,1))-LEN(SUBSTITUTE(INDEX(課題表_状況!$E$7:$E$56,ROW()/2-3,1),CONCATENATE("実績:",K$5,"/",K$6),"")))/8)</f>
        <v>0</v>
      </c>
      <c r="L9" s="24" t="n">
        <f aca="false">IF((LEN(INDEX(課題表_状況!$E$7:$E$56,ROW()/2-3,1))-LEN(SUBSTITUTE(INDEX(課題表_状況!$E$7:$E$56,ROW()/2-3,1),CONCATENATE("実績:",L$5,"/",L$6),"")))/8=0,"", (LEN(INDEX(課題表_状況!$E$7:$E$56,ROW()/2-3,1))-LEN(SUBSTITUTE(INDEX(課題表_状況!$E$7:$E$56,ROW()/2-3,1),CONCATENATE("実績:",L$5,"/",L$6),"")))/8)</f>
        <v>0</v>
      </c>
      <c r="M9" s="24" t="n">
        <f aca="false">IF((LEN(INDEX(課題表_状況!$E$7:$E$56,ROW()/2-3,1))-LEN(SUBSTITUTE(INDEX(課題表_状況!$E$7:$E$56,ROW()/2-3,1),CONCATENATE("実績:",M$5,"/",M$6),"")))/8=0,"", (LEN(INDEX(課題表_状況!$E$7:$E$56,ROW()/2-3,1))-LEN(SUBSTITUTE(INDEX(課題表_状況!$E$7:$E$56,ROW()/2-3,1),CONCATENATE("実績:",M$5,"/",M$6),"")))/8)</f>
        <v>0</v>
      </c>
      <c r="N9" s="24" t="n">
        <f aca="false">IF((LEN(INDEX(課題表_状況!$E$7:$E$56,ROW()/2-3,1))-LEN(SUBSTITUTE(INDEX(課題表_状況!$E$7:$E$56,ROW()/2-3,1),CONCATENATE("実績:",N$5,"/",N$6),"")))/8=0,"", (LEN(INDEX(課題表_状況!$E$7:$E$56,ROW()/2-3,1))-LEN(SUBSTITUTE(INDEX(課題表_状況!$E$7:$E$56,ROW()/2-3,1),CONCATENATE("実績:",N$5,"/",N$6),"")))/8)</f>
        <v>0</v>
      </c>
      <c r="O9" s="24" t="n">
        <f aca="false">IF((LEN(INDEX(課題表_状況!$E$7:$E$56,ROW()/2-3,1))-LEN(SUBSTITUTE(INDEX(課題表_状況!$E$7:$E$56,ROW()/2-3,1),CONCATENATE("実績:",O$5,"/",O$6),"")))/8=0,"", (LEN(INDEX(課題表_状況!$E$7:$E$56,ROW()/2-3,1))-LEN(SUBSTITUTE(INDEX(課題表_状況!$E$7:$E$56,ROW()/2-3,1),CONCATENATE("実績:",O$5,"/",O$6),"")))/8)</f>
        <v>0</v>
      </c>
      <c r="P9" s="24" t="n">
        <f aca="false">IF((LEN(INDEX(課題表_状況!$E$7:$E$56,ROW()/2-3,1))-LEN(SUBSTITUTE(INDEX(課題表_状況!$E$7:$E$56,ROW()/2-3,1),CONCATENATE("実績:",P$5,"/",P$6),"")))/8=0,"", (LEN(INDEX(課題表_状況!$E$7:$E$56,ROW()/2-3,1))-LEN(SUBSTITUTE(INDEX(課題表_状況!$E$7:$E$56,ROW()/2-3,1),CONCATENATE("実績:",P$5,"/",P$6),"")))/8)</f>
        <v>0</v>
      </c>
      <c r="Q9" s="24" t="n">
        <f aca="false">IF((LEN(INDEX(課題表_状況!$E$7:$E$56,ROW()/2-3,1))-LEN(SUBSTITUTE(INDEX(課題表_状況!$E$7:$E$56,ROW()/2-3,1),CONCATENATE("実績:",Q$5,"/",Q$6),"")))/8=0,"", (LEN(INDEX(課題表_状況!$E$7:$E$56,ROW()/2-3,1))-LEN(SUBSTITUTE(INDEX(課題表_状況!$E$7:$E$56,ROW()/2-3,1),CONCATENATE("実績:",Q$5,"/",Q$6),"")))/8)</f>
        <v>0</v>
      </c>
      <c r="R9" s="24" t="n">
        <f aca="false">IF((LEN(INDEX(課題表_状況!$E$7:$E$56,ROW()/2-3,1))-LEN(SUBSTITUTE(INDEX(課題表_状況!$E$7:$E$56,ROW()/2-3,1),CONCATENATE("実績:",R$5,"/",R$6),"")))/8=0,"", (LEN(INDEX(課題表_状況!$E$7:$E$56,ROW()/2-3,1))-LEN(SUBSTITUTE(INDEX(課題表_状況!$E$7:$E$56,ROW()/2-3,1),CONCATENATE("実績:",R$5,"/",R$6),"")))/8)</f>
        <v>0</v>
      </c>
      <c r="S9" s="24" t="n">
        <f aca="false">IF((LEN(INDEX(課題表_状況!$E$7:$E$56,ROW()/2-3,1))-LEN(SUBSTITUTE(INDEX(課題表_状況!$E$7:$E$56,ROW()/2-3,1),CONCATENATE("実績:",S$5,"/",S$6),"")))/8=0,"", (LEN(INDEX(課題表_状況!$E$7:$E$56,ROW()/2-3,1))-LEN(SUBSTITUTE(INDEX(課題表_状況!$E$7:$E$56,ROW()/2-3,1),CONCATENATE("実績:",S$5,"/",S$6),"")))/8)</f>
        <v>0</v>
      </c>
      <c r="T9" s="24" t="n">
        <f aca="false">IF((LEN(INDEX(課題表_状況!$E$7:$E$56,ROW()/2-3,1))-LEN(SUBSTITUTE(INDEX(課題表_状況!$E$7:$E$56,ROW()/2-3,1),CONCATENATE("実績:",T$5,"/",T$6),"")))/8=0,"", (LEN(INDEX(課題表_状況!$E$7:$E$56,ROW()/2-3,1))-LEN(SUBSTITUTE(INDEX(課題表_状況!$E$7:$E$56,ROW()/2-3,1),CONCATENATE("実績:",T$5,"/",T$6),"")))/8)</f>
        <v>0</v>
      </c>
      <c r="U9" s="24" t="n">
        <f aca="false">IF((LEN(INDEX(課題表_状況!$E$7:$E$56,ROW()/2-3,1))-LEN(SUBSTITUTE(INDEX(課題表_状況!$E$7:$E$56,ROW()/2-3,1),CONCATENATE("実績:",U$5,"/",U$6),"")))/8=0,"", (LEN(INDEX(課題表_状況!$E$7:$E$56,ROW()/2-3,1))-LEN(SUBSTITUTE(INDEX(課題表_状況!$E$7:$E$56,ROW()/2-3,1),CONCATENATE("実績:",U$5,"/",U$6),"")))/8)</f>
        <v>0</v>
      </c>
      <c r="V9" s="24" t="n">
        <f aca="false">IF((LEN(INDEX(課題表_状況!$E$7:$E$56,ROW()/2-3,1))-LEN(SUBSTITUTE(INDEX(課題表_状況!$E$7:$E$56,ROW()/2-3,1),CONCATENATE("実績:",V$5,"/",V$6),"")))/8=0,"", (LEN(INDEX(課題表_状況!$E$7:$E$56,ROW()/2-3,1))-LEN(SUBSTITUTE(INDEX(課題表_状況!$E$7:$E$56,ROW()/2-3,1),CONCATENATE("実績:",V$5,"/",V$6),"")))/8)</f>
        <v>0</v>
      </c>
      <c r="W9" s="24" t="n">
        <f aca="false">IF((LEN(INDEX(課題表_状況!$E$7:$E$56,ROW()/2-3,1))-LEN(SUBSTITUTE(INDEX(課題表_状況!$E$7:$E$56,ROW()/2-3,1),CONCATENATE("実績:",W$5,"/",W$6),"")))/8=0,"", (LEN(INDEX(課題表_状況!$E$7:$E$56,ROW()/2-3,1))-LEN(SUBSTITUTE(INDEX(課題表_状況!$E$7:$E$56,ROW()/2-3,1),CONCATENATE("実績:",W$5,"/",W$6),"")))/8)</f>
        <v>0</v>
      </c>
      <c r="X9" s="24" t="n">
        <f aca="false">IF((LEN(INDEX(課題表_状況!$E$7:$E$56,ROW()/2-3,1))-LEN(SUBSTITUTE(INDEX(課題表_状況!$E$7:$E$56,ROW()/2-3,1),CONCATENATE("実績:",X$5,"/",X$6),"")))/8=0,"", (LEN(INDEX(課題表_状況!$E$7:$E$56,ROW()/2-3,1))-LEN(SUBSTITUTE(INDEX(課題表_状況!$E$7:$E$56,ROW()/2-3,1),CONCATENATE("実績:",X$5,"/",X$6),"")))/8)</f>
        <v>0</v>
      </c>
      <c r="Y9" s="24" t="n">
        <f aca="false">IF((LEN(INDEX(課題表_状況!$E$7:$E$56,ROW()/2-3,1))-LEN(SUBSTITUTE(INDEX(課題表_状況!$E$7:$E$56,ROW()/2-3,1),CONCATENATE("実績:",Y$5,"/",Y$6),"")))/8=0,"", (LEN(INDEX(課題表_状況!$E$7:$E$56,ROW()/2-3,1))-LEN(SUBSTITUTE(INDEX(課題表_状況!$E$7:$E$56,ROW()/2-3,1),CONCATENATE("実績:",Y$5,"/",Y$6),"")))/8)</f>
        <v>0</v>
      </c>
      <c r="Z9" s="24" t="n">
        <f aca="false">IF((LEN(INDEX(課題表_状況!$E$7:$E$56,ROW()/2-3,1))-LEN(SUBSTITUTE(INDEX(課題表_状況!$E$7:$E$56,ROW()/2-3,1),CONCATENATE("実績:",Z$5,"/",Z$6),"")))/8=0,"", (LEN(INDEX(課題表_状況!$E$7:$E$56,ROW()/2-3,1))-LEN(SUBSTITUTE(INDEX(課題表_状況!$E$7:$E$56,ROW()/2-3,1),CONCATENATE("実績:",Z$5,"/",Z$6),"")))/8)</f>
        <v>0</v>
      </c>
      <c r="AA9" s="24" t="n">
        <f aca="false">IF((LEN(INDEX(課題表_状況!$E$7:$E$56,ROW()/2-3,1))-LEN(SUBSTITUTE(INDEX(課題表_状況!$E$7:$E$56,ROW()/2-3,1),CONCATENATE("実績:",AA$5,"/",AA$6),"")))/8=0,"", (LEN(INDEX(課題表_状況!$E$7:$E$56,ROW()/2-3,1))-LEN(SUBSTITUTE(INDEX(課題表_状況!$E$7:$E$56,ROW()/2-3,1),CONCATENATE("実績:",AA$5,"/",AA$6),"")))/8)</f>
        <v>0</v>
      </c>
      <c r="AB9" s="24" t="n">
        <f aca="false">IF((LEN(INDEX(課題表_状況!$E$7:$E$56,ROW()/2-3,1))-LEN(SUBSTITUTE(INDEX(課題表_状況!$E$7:$E$56,ROW()/2-3,1),CONCATENATE("実績:",AB$5,"/",AB$6),"")))/8=0,"", (LEN(INDEX(課題表_状況!$E$7:$E$56,ROW()/2-3,1))-LEN(SUBSTITUTE(INDEX(課題表_状況!$E$7:$E$56,ROW()/2-3,1),CONCATENATE("実績:",AB$5,"/",AB$6),"")))/8)</f>
        <v>0</v>
      </c>
      <c r="AC9" s="24" t="n">
        <f aca="false">IF((LEN(INDEX(課題表_状況!$E$7:$E$56,ROW()/2-3,1))-LEN(SUBSTITUTE(INDEX(課題表_状況!$E$7:$E$56,ROW()/2-3,1),CONCATENATE("実績:",AC$5,"/",AC$6),"")))/8=0,"", (LEN(INDEX(課題表_状況!$E$7:$E$56,ROW()/2-3,1))-LEN(SUBSTITUTE(INDEX(課題表_状況!$E$7:$E$56,ROW()/2-3,1),CONCATENATE("実績:",AC$5,"/",AC$6),"")))/8)</f>
        <v>0</v>
      </c>
      <c r="AD9" s="24" t="n">
        <f aca="false">IF((LEN(INDEX(課題表_状況!$E$7:$E$56,ROW()/2-3,1))-LEN(SUBSTITUTE(INDEX(課題表_状況!$E$7:$E$56,ROW()/2-3,1),CONCATENATE("実績:",AD$5,"/",AD$6),"")))/8=0,"", (LEN(INDEX(課題表_状況!$E$7:$E$56,ROW()/2-3,1))-LEN(SUBSTITUTE(INDEX(課題表_状況!$E$7:$E$56,ROW()/2-3,1),CONCATENATE("実績:",AD$5,"/",AD$6),"")))/8)</f>
        <v>0</v>
      </c>
      <c r="AE9" s="24" t="n">
        <f aca="false">IF((LEN(INDEX(課題表_状況!$E$7:$E$56,ROW()/2-3,1))-LEN(SUBSTITUTE(INDEX(課題表_状況!$E$7:$E$56,ROW()/2-3,1),CONCATENATE("実績:",AE$5,"/",AE$6),"")))/8=0,"", (LEN(INDEX(課題表_状況!$E$7:$E$56,ROW()/2-3,1))-LEN(SUBSTITUTE(INDEX(課題表_状況!$E$7:$E$56,ROW()/2-3,1),CONCATENATE("実績:",AE$5,"/",AE$6),"")))/8)</f>
        <v>0</v>
      </c>
      <c r="AF9" s="24" t="n">
        <f aca="false">IF((LEN(INDEX(課題表_状況!$E$7:$E$56,ROW()/2-3,1))-LEN(SUBSTITUTE(INDEX(課題表_状況!$E$7:$E$56,ROW()/2-3,1),CONCATENATE("実績:",AF$5,"/",AF$6),"")))/8=0,"", (LEN(INDEX(課題表_状況!$E$7:$E$56,ROW()/2-3,1))-LEN(SUBSTITUTE(INDEX(課題表_状況!$E$7:$E$56,ROW()/2-3,1),CONCATENATE("実績:",AF$5,"/",AF$6),"")))/8)</f>
        <v>0</v>
      </c>
      <c r="AG9" s="24" t="n">
        <f aca="false">IF((LEN(INDEX(課題表_状況!$E$7:$E$56,ROW()/2-3,1))-LEN(SUBSTITUTE(INDEX(課題表_状況!$E$7:$E$56,ROW()/2-3,1),CONCATENATE("実績:",AG$5,"/",AG$6),"")))/8=0,"", (LEN(INDEX(課題表_状況!$E$7:$E$56,ROW()/2-3,1))-LEN(SUBSTITUTE(INDEX(課題表_状況!$E$7:$E$56,ROW()/2-3,1),CONCATENATE("実績:",AG$5,"/",AG$6),"")))/8)</f>
        <v>0</v>
      </c>
      <c r="AH9" s="24" t="n">
        <f aca="false">IF((LEN(INDEX(課題表_状況!$E$7:$E$56,ROW()/2-3,1))-LEN(SUBSTITUTE(INDEX(課題表_状況!$E$7:$E$56,ROW()/2-3,1),CONCATENATE("実績:",AH$5,"/",AH$6),"")))/8=0,"", (LEN(INDEX(課題表_状況!$E$7:$E$56,ROW()/2-3,1))-LEN(SUBSTITUTE(INDEX(課題表_状況!$E$7:$E$56,ROW()/2-3,1),CONCATENATE("実績:",AH$5,"/",AH$6),"")))/8)</f>
        <v>0</v>
      </c>
      <c r="AI9" s="24" t="n">
        <f aca="false">IF((LEN(INDEX(課題表_状況!$E$7:$E$56,ROW()/2-3,1))-LEN(SUBSTITUTE(INDEX(課題表_状況!$E$7:$E$56,ROW()/2-3,1),CONCATENATE("実績:",AI$5,"/",AI$6),"")))/8=0,"", (LEN(INDEX(課題表_状況!$E$7:$E$56,ROW()/2-3,1))-LEN(SUBSTITUTE(INDEX(課題表_状況!$E$7:$E$56,ROW()/2-3,1),CONCATENATE("実績:",AI$5,"/",AI$6),"")))/8)</f>
        <v>0</v>
      </c>
      <c r="AJ9" s="24" t="n">
        <f aca="false">IF((LEN(INDEX(課題表_状況!$E$7:$E$56,ROW()/2-3,1))-LEN(SUBSTITUTE(INDEX(課題表_状況!$E$7:$E$56,ROW()/2-3,1),CONCATENATE("実績:",AJ$5,"/",AJ$6),"")))/8=0,"", (LEN(INDEX(課題表_状況!$E$7:$E$56,ROW()/2-3,1))-LEN(SUBSTITUTE(INDEX(課題表_状況!$E$7:$E$56,ROW()/2-3,1),CONCATENATE("実績:",AJ$5,"/",AJ$6),"")))/8)</f>
        <v>0</v>
      </c>
      <c r="AK9" s="24" t="n">
        <f aca="false">IF((LEN(INDEX(課題表_状況!$E$7:$E$56,ROW()/2-3,1))-LEN(SUBSTITUTE(INDEX(課題表_状況!$E$7:$E$56,ROW()/2-3,1),CONCATENATE("実績:",AK$5,"/",AK$6),"")))/8=0,"", (LEN(INDEX(課題表_状況!$E$7:$E$56,ROW()/2-3,1))-LEN(SUBSTITUTE(INDEX(課題表_状況!$E$7:$E$56,ROW()/2-3,1),CONCATENATE("実績:",AK$5,"/",AK$6),"")))/8)</f>
        <v>0</v>
      </c>
      <c r="AL9" s="16" t="n">
        <f aca="false">SUMIF($G$4:$AK$4,"〇",G9:AK9)</f>
        <v>0</v>
      </c>
    </row>
    <row r="10" customFormat="false" ht="15" hidden="false" customHeight="false" outlineLevel="0" collapsed="false">
      <c r="B10" s="21" t="n">
        <f aca="false">SUM($C$6:C10)</f>
        <v>2645</v>
      </c>
      <c r="C10" s="11" t="n">
        <v>529</v>
      </c>
      <c r="D10" s="24" t="n">
        <f aca="false">INDEX(課題表_状況!$C$7:$C$56,ROW()/2-3,1)</f>
        <v>2</v>
      </c>
      <c r="E10" s="25" t="str">
        <f aca="false">INDEX(課題表_状況!$D$7:$D$56,ROW()/2-3,1)</f>
        <v>AWSの申し込み</v>
      </c>
      <c r="F10" s="26" t="s">
        <v>120</v>
      </c>
      <c r="G10" s="24" t="n">
        <f aca="false">IF((LEN(INDEX(課題表_状況!$E$7:$E$56,ROW()/2-3,1))-LEN(SUBSTITUTE(INDEX(課題表_状況!$E$7:$E$56,ROW()/2-3,1),CONCATENATE("予定:",G$5,"/",G$6),"")))/8=0,"", (LEN(INDEX(課題表_状況!$E$7:$E$56,ROW()/2-3,1))-LEN(SUBSTITUTE(INDEX(課題表_状況!$E$7:$E$56,ROW()/2-3,1),CONCATENATE("予定:",G$5,"/",G$6),"")))/8)</f>
        <v>0</v>
      </c>
      <c r="H10" s="24" t="n">
        <f aca="false">IF((LEN(INDEX(課題表_状況!$E$7:$E$56,ROW()/2-3,1))-LEN(SUBSTITUTE(INDEX(課題表_状況!$E$7:$E$56,ROW()/2-3,1),CONCATENATE("予定:",H$5,"/",H$6),"")))/8=0,"", (LEN(INDEX(課題表_状況!$E$7:$E$56,ROW()/2-3,1))-LEN(SUBSTITUTE(INDEX(課題表_状況!$E$7:$E$56,ROW()/2-3,1),CONCATENATE("予定:",H$5,"/",H$6),"")))/8)</f>
        <v>0</v>
      </c>
      <c r="I10" s="24" t="n">
        <f aca="false">IF((LEN(INDEX(課題表_状況!$E$7:$E$56,ROW()/2-3,1))-LEN(SUBSTITUTE(INDEX(課題表_状況!$E$7:$E$56,ROW()/2-3,1),CONCATENATE("予定:",I$5,"/",I$6),"")))/8=0,"", (LEN(INDEX(課題表_状況!$E$7:$E$56,ROW()/2-3,1))-LEN(SUBSTITUTE(INDEX(課題表_状況!$E$7:$E$56,ROW()/2-3,1),CONCATENATE("予定:",I$5,"/",I$6),"")))/8)</f>
        <v>0</v>
      </c>
      <c r="J10" s="24" t="n">
        <f aca="false">IF((LEN(INDEX(課題表_状況!$E$7:$E$56,ROW()/2-3,1))-LEN(SUBSTITUTE(INDEX(課題表_状況!$E$7:$E$56,ROW()/2-3,1),CONCATENATE("予定:",J$5,"/",J$6),"")))/8=0,"", (LEN(INDEX(課題表_状況!$E$7:$E$56,ROW()/2-3,1))-LEN(SUBSTITUTE(INDEX(課題表_状況!$E$7:$E$56,ROW()/2-3,1),CONCATENATE("予定:",J$5,"/",J$6),"")))/8)</f>
        <v>0</v>
      </c>
      <c r="K10" s="24" t="n">
        <f aca="false">IF((LEN(INDEX(課題表_状況!$E$7:$E$56,ROW()/2-3,1))-LEN(SUBSTITUTE(INDEX(課題表_状況!$E$7:$E$56,ROW()/2-3,1),CONCATENATE("予定:",K$5,"/",K$6),"")))/8=0,"", (LEN(INDEX(課題表_状況!$E$7:$E$56,ROW()/2-3,1))-LEN(SUBSTITUTE(INDEX(課題表_状況!$E$7:$E$56,ROW()/2-3,1),CONCATENATE("予定:",K$5,"/",K$6),"")))/8)</f>
        <v>0</v>
      </c>
      <c r="L10" s="24" t="n">
        <f aca="false">IF((LEN(INDEX(課題表_状況!$E$7:$E$56,ROW()/2-3,1))-LEN(SUBSTITUTE(INDEX(課題表_状況!$E$7:$E$56,ROW()/2-3,1),CONCATENATE("予定:",L$5,"/",L$6),"")))/8=0,"", (LEN(INDEX(課題表_状況!$E$7:$E$56,ROW()/2-3,1))-LEN(SUBSTITUTE(INDEX(課題表_状況!$E$7:$E$56,ROW()/2-3,1),CONCATENATE("予定:",L$5,"/",L$6),"")))/8)</f>
        <v>0</v>
      </c>
      <c r="M10" s="24" t="n">
        <f aca="false">IF((LEN(INDEX(課題表_状況!$E$7:$E$56,ROW()/2-3,1))-LEN(SUBSTITUTE(INDEX(課題表_状況!$E$7:$E$56,ROW()/2-3,1),CONCATENATE("予定:",M$5,"/",M$6),"")))/8=0,"", (LEN(INDEX(課題表_状況!$E$7:$E$56,ROW()/2-3,1))-LEN(SUBSTITUTE(INDEX(課題表_状況!$E$7:$E$56,ROW()/2-3,1),CONCATENATE("予定:",M$5,"/",M$6),"")))/8)</f>
        <v>0</v>
      </c>
      <c r="N10" s="24" t="n">
        <f aca="false">IF((LEN(INDEX(課題表_状況!$E$7:$E$56,ROW()/2-3,1))-LEN(SUBSTITUTE(INDEX(課題表_状況!$E$7:$E$56,ROW()/2-3,1),CONCATENATE("予定:",N$5,"/",N$6),"")))/8=0,"", (LEN(INDEX(課題表_状況!$E$7:$E$56,ROW()/2-3,1))-LEN(SUBSTITUTE(INDEX(課題表_状況!$E$7:$E$56,ROW()/2-3,1),CONCATENATE("予定:",N$5,"/",N$6),"")))/8)</f>
        <v>0</v>
      </c>
      <c r="O10" s="24" t="n">
        <f aca="false">IF((LEN(INDEX(課題表_状況!$E$7:$E$56,ROW()/2-3,1))-LEN(SUBSTITUTE(INDEX(課題表_状況!$E$7:$E$56,ROW()/2-3,1),CONCATENATE("予定:",O$5,"/",O$6),"")))/8=0,"", (LEN(INDEX(課題表_状況!$E$7:$E$56,ROW()/2-3,1))-LEN(SUBSTITUTE(INDEX(課題表_状況!$E$7:$E$56,ROW()/2-3,1),CONCATENATE("予定:",O$5,"/",O$6),"")))/8)</f>
        <v>0</v>
      </c>
      <c r="P10" s="24" t="n">
        <f aca="false">IF((LEN(INDEX(課題表_状況!$E$7:$E$56,ROW()/2-3,1))-LEN(SUBSTITUTE(INDEX(課題表_状況!$E$7:$E$56,ROW()/2-3,1),CONCATENATE("予定:",P$5,"/",P$6),"")))/8=0,"", (LEN(INDEX(課題表_状況!$E$7:$E$56,ROW()/2-3,1))-LEN(SUBSTITUTE(INDEX(課題表_状況!$E$7:$E$56,ROW()/2-3,1),CONCATENATE("予定:",P$5,"/",P$6),"")))/8)</f>
        <v>0</v>
      </c>
      <c r="Q10" s="24" t="n">
        <f aca="false">IF((LEN(INDEX(課題表_状況!$E$7:$E$56,ROW()/2-3,1))-LEN(SUBSTITUTE(INDEX(課題表_状況!$E$7:$E$56,ROW()/2-3,1),CONCATENATE("予定:",Q$5,"/",Q$6),"")))/8=0,"", (LEN(INDEX(課題表_状況!$E$7:$E$56,ROW()/2-3,1))-LEN(SUBSTITUTE(INDEX(課題表_状況!$E$7:$E$56,ROW()/2-3,1),CONCATENATE("予定:",Q$5,"/",Q$6),"")))/8)</f>
        <v>0</v>
      </c>
      <c r="R10" s="24" t="n">
        <f aca="false">IF((LEN(INDEX(課題表_状況!$E$7:$E$56,ROW()/2-3,1))-LEN(SUBSTITUTE(INDEX(課題表_状況!$E$7:$E$56,ROW()/2-3,1),CONCATENATE("予定:",R$5,"/",R$6),"")))/8=0,"", (LEN(INDEX(課題表_状況!$E$7:$E$56,ROW()/2-3,1))-LEN(SUBSTITUTE(INDEX(課題表_状況!$E$7:$E$56,ROW()/2-3,1),CONCATENATE("予定:",R$5,"/",R$6),"")))/8)</f>
        <v>0</v>
      </c>
      <c r="S10" s="24" t="n">
        <f aca="false">IF((LEN(INDEX(課題表_状況!$E$7:$E$56,ROW()/2-3,1))-LEN(SUBSTITUTE(INDEX(課題表_状況!$E$7:$E$56,ROW()/2-3,1),CONCATENATE("予定:",S$5,"/",S$6),"")))/8=0,"", (LEN(INDEX(課題表_状況!$E$7:$E$56,ROW()/2-3,1))-LEN(SUBSTITUTE(INDEX(課題表_状況!$E$7:$E$56,ROW()/2-3,1),CONCATENATE("予定:",S$5,"/",S$6),"")))/8)</f>
        <v>0</v>
      </c>
      <c r="T10" s="24" t="n">
        <f aca="false">IF((LEN(INDEX(課題表_状況!$E$7:$E$56,ROW()/2-3,1))-LEN(SUBSTITUTE(INDEX(課題表_状況!$E$7:$E$56,ROW()/2-3,1),CONCATENATE("予定:",T$5,"/",T$6),"")))/8=0,"", (LEN(INDEX(課題表_状況!$E$7:$E$56,ROW()/2-3,1))-LEN(SUBSTITUTE(INDEX(課題表_状況!$E$7:$E$56,ROW()/2-3,1),CONCATENATE("予定:",T$5,"/",T$6),"")))/8)</f>
        <v>0</v>
      </c>
      <c r="U10" s="24" t="n">
        <f aca="false">IF((LEN(INDEX(課題表_状況!$E$7:$E$56,ROW()/2-3,1))-LEN(SUBSTITUTE(INDEX(課題表_状況!$E$7:$E$56,ROW()/2-3,1),CONCATENATE("予定:",U$5,"/",U$6),"")))/8=0,"", (LEN(INDEX(課題表_状況!$E$7:$E$56,ROW()/2-3,1))-LEN(SUBSTITUTE(INDEX(課題表_状況!$E$7:$E$56,ROW()/2-3,1),CONCATENATE("予定:",U$5,"/",U$6),"")))/8)</f>
        <v>0</v>
      </c>
      <c r="V10" s="24" t="n">
        <f aca="false">IF((LEN(INDEX(課題表_状況!$E$7:$E$56,ROW()/2-3,1))-LEN(SUBSTITUTE(INDEX(課題表_状況!$E$7:$E$56,ROW()/2-3,1),CONCATENATE("予定:",V$5,"/",V$6),"")))/8=0,"", (LEN(INDEX(課題表_状況!$E$7:$E$56,ROW()/2-3,1))-LEN(SUBSTITUTE(INDEX(課題表_状況!$E$7:$E$56,ROW()/2-3,1),CONCATENATE("予定:",V$5,"/",V$6),"")))/8)</f>
        <v>0</v>
      </c>
      <c r="W10" s="24" t="n">
        <f aca="false">IF((LEN(INDEX(課題表_状況!$E$7:$E$56,ROW()/2-3,1))-LEN(SUBSTITUTE(INDEX(課題表_状況!$E$7:$E$56,ROW()/2-3,1),CONCATENATE("予定:",W$5,"/",W$6),"")))/8=0,"", (LEN(INDEX(課題表_状況!$E$7:$E$56,ROW()/2-3,1))-LEN(SUBSTITUTE(INDEX(課題表_状況!$E$7:$E$56,ROW()/2-3,1),CONCATENATE("予定:",W$5,"/",W$6),"")))/8)</f>
        <v>0</v>
      </c>
      <c r="X10" s="24" t="n">
        <f aca="false">IF((LEN(INDEX(課題表_状況!$E$7:$E$56,ROW()/2-3,1))-LEN(SUBSTITUTE(INDEX(課題表_状況!$E$7:$E$56,ROW()/2-3,1),CONCATENATE("予定:",X$5,"/",X$6),"")))/8=0,"", (LEN(INDEX(課題表_状況!$E$7:$E$56,ROW()/2-3,1))-LEN(SUBSTITUTE(INDEX(課題表_状況!$E$7:$E$56,ROW()/2-3,1),CONCATENATE("予定:",X$5,"/",X$6),"")))/8)</f>
        <v>0</v>
      </c>
      <c r="Y10" s="24" t="n">
        <f aca="false">IF((LEN(INDEX(課題表_状況!$E$7:$E$56,ROW()/2-3,1))-LEN(SUBSTITUTE(INDEX(課題表_状況!$E$7:$E$56,ROW()/2-3,1),CONCATENATE("予定:",Y$5,"/",Y$6),"")))/8=0,"", (LEN(INDEX(課題表_状況!$E$7:$E$56,ROW()/2-3,1))-LEN(SUBSTITUTE(INDEX(課題表_状況!$E$7:$E$56,ROW()/2-3,1),CONCATENATE("予定:",Y$5,"/",Y$6),"")))/8)</f>
        <v>1</v>
      </c>
      <c r="Z10" s="24" t="n">
        <f aca="false">IF((LEN(INDEX(課題表_状況!$E$7:$E$56,ROW()/2-3,1))-LEN(SUBSTITUTE(INDEX(課題表_状況!$E$7:$E$56,ROW()/2-3,1),CONCATENATE("予定:",Z$5,"/",Z$6),"")))/8=0,"", (LEN(INDEX(課題表_状況!$E$7:$E$56,ROW()/2-3,1))-LEN(SUBSTITUTE(INDEX(課題表_状況!$E$7:$E$56,ROW()/2-3,1),CONCATENATE("予定:",Z$5,"/",Z$6),"")))/8)</f>
        <v>0</v>
      </c>
      <c r="AA10" s="24" t="n">
        <f aca="false">IF((LEN(INDEX(課題表_状況!$E$7:$E$56,ROW()/2-3,1))-LEN(SUBSTITUTE(INDEX(課題表_状況!$E$7:$E$56,ROW()/2-3,1),CONCATENATE("予定:",AA$5,"/",AA$6),"")))/8=0,"", (LEN(INDEX(課題表_状況!$E$7:$E$56,ROW()/2-3,1))-LEN(SUBSTITUTE(INDEX(課題表_状況!$E$7:$E$56,ROW()/2-3,1),CONCATENATE("予定:",AA$5,"/",AA$6),"")))/8)</f>
        <v>0</v>
      </c>
      <c r="AB10" s="24" t="n">
        <f aca="false">IF((LEN(INDEX(課題表_状況!$E$7:$E$56,ROW()/2-3,1))-LEN(SUBSTITUTE(INDEX(課題表_状況!$E$7:$E$56,ROW()/2-3,1),CONCATENATE("予定:",AB$5,"/",AB$6),"")))/8=0,"", (LEN(INDEX(課題表_状況!$E$7:$E$56,ROW()/2-3,1))-LEN(SUBSTITUTE(INDEX(課題表_状況!$E$7:$E$56,ROW()/2-3,1),CONCATENATE("予定:",AB$5,"/",AB$6),"")))/8)</f>
        <v>0</v>
      </c>
      <c r="AC10" s="24" t="n">
        <f aca="false">IF((LEN(INDEX(課題表_状況!$E$7:$E$56,ROW()/2-3,1))-LEN(SUBSTITUTE(INDEX(課題表_状況!$E$7:$E$56,ROW()/2-3,1),CONCATENATE("予定:",AC$5,"/",AC$6),"")))/8=0,"", (LEN(INDEX(課題表_状況!$E$7:$E$56,ROW()/2-3,1))-LEN(SUBSTITUTE(INDEX(課題表_状況!$E$7:$E$56,ROW()/2-3,1),CONCATENATE("予定:",AC$5,"/",AC$6),"")))/8)</f>
        <v>0</v>
      </c>
      <c r="AD10" s="24" t="n">
        <f aca="false">IF((LEN(INDEX(課題表_状況!$E$7:$E$56,ROW()/2-3,1))-LEN(SUBSTITUTE(INDEX(課題表_状況!$E$7:$E$56,ROW()/2-3,1),CONCATENATE("予定:",AD$5,"/",AD$6),"")))/8=0,"", (LEN(INDEX(課題表_状況!$E$7:$E$56,ROW()/2-3,1))-LEN(SUBSTITUTE(INDEX(課題表_状況!$E$7:$E$56,ROW()/2-3,1),CONCATENATE("予定:",AD$5,"/",AD$6),"")))/8)</f>
        <v>0</v>
      </c>
      <c r="AE10" s="24" t="n">
        <f aca="false">IF((LEN(INDEX(課題表_状況!$E$7:$E$56,ROW()/2-3,1))-LEN(SUBSTITUTE(INDEX(課題表_状況!$E$7:$E$56,ROW()/2-3,1),CONCATENATE("予定:",AE$5,"/",AE$6),"")))/8=0,"", (LEN(INDEX(課題表_状況!$E$7:$E$56,ROW()/2-3,1))-LEN(SUBSTITUTE(INDEX(課題表_状況!$E$7:$E$56,ROW()/2-3,1),CONCATENATE("予定:",AE$5,"/",AE$6),"")))/8)</f>
        <v>0</v>
      </c>
      <c r="AF10" s="24" t="n">
        <f aca="false">IF((LEN(INDEX(課題表_状況!$E$7:$E$56,ROW()/2-3,1))-LEN(SUBSTITUTE(INDEX(課題表_状況!$E$7:$E$56,ROW()/2-3,1),CONCATENATE("予定:",AF$5,"/",AF$6),"")))/8=0,"", (LEN(INDEX(課題表_状況!$E$7:$E$56,ROW()/2-3,1))-LEN(SUBSTITUTE(INDEX(課題表_状況!$E$7:$E$56,ROW()/2-3,1),CONCATENATE("予定:",AF$5,"/",AF$6),"")))/8)</f>
        <v>0</v>
      </c>
      <c r="AG10" s="24" t="n">
        <f aca="false">IF((LEN(INDEX(課題表_状況!$E$7:$E$56,ROW()/2-3,1))-LEN(SUBSTITUTE(INDEX(課題表_状況!$E$7:$E$56,ROW()/2-3,1),CONCATENATE("予定:",AG$5,"/",AG$6),"")))/8=0,"", (LEN(INDEX(課題表_状況!$E$7:$E$56,ROW()/2-3,1))-LEN(SUBSTITUTE(INDEX(課題表_状況!$E$7:$E$56,ROW()/2-3,1),CONCATENATE("予定:",AG$5,"/",AG$6),"")))/8)</f>
        <v>0</v>
      </c>
      <c r="AH10" s="24" t="n">
        <f aca="false">IF((LEN(INDEX(課題表_状況!$E$7:$E$56,ROW()/2-3,1))-LEN(SUBSTITUTE(INDEX(課題表_状況!$E$7:$E$56,ROW()/2-3,1),CONCATENATE("予定:",AH$5,"/",AH$6),"")))/8=0,"", (LEN(INDEX(課題表_状況!$E$7:$E$56,ROW()/2-3,1))-LEN(SUBSTITUTE(INDEX(課題表_状況!$E$7:$E$56,ROW()/2-3,1),CONCATENATE("予定:",AH$5,"/",AH$6),"")))/8)</f>
        <v>0</v>
      </c>
      <c r="AI10" s="24" t="n">
        <f aca="false">IF((LEN(INDEX(課題表_状況!$E$7:$E$56,ROW()/2-3,1))-LEN(SUBSTITUTE(INDEX(課題表_状況!$E$7:$E$56,ROW()/2-3,1),CONCATENATE("予定:",AI$5,"/",AI$6),"")))/8=0,"", (LEN(INDEX(課題表_状況!$E$7:$E$56,ROW()/2-3,1))-LEN(SUBSTITUTE(INDEX(課題表_状況!$E$7:$E$56,ROW()/2-3,1),CONCATENATE("予定:",AI$5,"/",AI$6),"")))/8)</f>
        <v>0</v>
      </c>
      <c r="AJ10" s="24" t="n">
        <f aca="false">IF((LEN(INDEX(課題表_状況!$E$7:$E$56,ROW()/2-3,1))-LEN(SUBSTITUTE(INDEX(課題表_状況!$E$7:$E$56,ROW()/2-3,1),CONCATENATE("予定:",AJ$5,"/",AJ$6),"")))/8=0,"", (LEN(INDEX(課題表_状況!$E$7:$E$56,ROW()/2-3,1))-LEN(SUBSTITUTE(INDEX(課題表_状況!$E$7:$E$56,ROW()/2-3,1),CONCATENATE("予定:",AJ$5,"/",AJ$6),"")))/8)</f>
        <v>1</v>
      </c>
      <c r="AK10" s="24" t="n">
        <f aca="false">IF((LEN(INDEX(課題表_状況!$E$7:$E$56,ROW()/2-3,1))-LEN(SUBSTITUTE(INDEX(課題表_状況!$E$7:$E$56,ROW()/2-3,1),CONCATENATE("予定:",AK$5,"/",AK$6),"")))/8=0,"", (LEN(INDEX(課題表_状況!$E$7:$E$56,ROW()/2-3,1))-LEN(SUBSTITUTE(INDEX(課題表_状況!$E$7:$E$56,ROW()/2-3,1),CONCATENATE("予定:",AK$5,"/",AK$6),"")))/8)</f>
        <v>0</v>
      </c>
      <c r="AL10" s="16" t="n">
        <f aca="false">SUMIF($G$4:$AK$4,"〇",G10:AK10)</f>
        <v>1</v>
      </c>
    </row>
    <row r="11" customFormat="false" ht="15" hidden="true" customHeight="false" outlineLevel="0" collapsed="false">
      <c r="B11" s="21" t="n">
        <f aca="false">SUM($C$6:C11)</f>
        <v>3174</v>
      </c>
      <c r="C11" s="11" t="n">
        <v>529</v>
      </c>
      <c r="D11" s="24"/>
      <c r="E11" s="25"/>
      <c r="F11" s="11" t="s">
        <v>121</v>
      </c>
      <c r="G11" s="24" t="n">
        <f aca="false">IF((LEN(INDEX(課題表_状況!$E$7:$E$56,ROW()/2-3,1))-LEN(SUBSTITUTE(INDEX(課題表_状況!$E$7:$E$56,ROW()/2-3,1),CONCATENATE("実績:",G$5,"/",G$6),"")))/8=0,"", (LEN(INDEX(課題表_状況!$E$7:$E$56,ROW()/2-3,1))-LEN(SUBSTITUTE(INDEX(課題表_状況!$E$7:$E$56,ROW()/2-3,1),CONCATENATE("実績:",G$5,"/",G$6),"")))/8)</f>
        <v>0</v>
      </c>
      <c r="H11" s="24" t="n">
        <f aca="false">IF((LEN(INDEX(課題表_状況!$E$7:$E$56,ROW()/2-3,1))-LEN(SUBSTITUTE(INDEX(課題表_状況!$E$7:$E$56,ROW()/2-3,1),CONCATENATE("実績:",H$5,"/",H$6),"")))/8=0,"", (LEN(INDEX(課題表_状況!$E$7:$E$56,ROW()/2-3,1))-LEN(SUBSTITUTE(INDEX(課題表_状況!$E$7:$E$56,ROW()/2-3,1),CONCATENATE("実績:",H$5,"/",H$6),"")))/8)</f>
        <v>0</v>
      </c>
      <c r="I11" s="24" t="n">
        <f aca="false">IF((LEN(INDEX(課題表_状況!$E$7:$E$56,ROW()/2-3,1))-LEN(SUBSTITUTE(INDEX(課題表_状況!$E$7:$E$56,ROW()/2-3,1),CONCATENATE("実績:",I$5,"/",I$6),"")))/8=0,"", (LEN(INDEX(課題表_状況!$E$7:$E$56,ROW()/2-3,1))-LEN(SUBSTITUTE(INDEX(課題表_状況!$E$7:$E$56,ROW()/2-3,1),CONCATENATE("実績:",I$5,"/",I$6),"")))/8)</f>
        <v>0</v>
      </c>
      <c r="J11" s="24" t="n">
        <f aca="false">IF((LEN(INDEX(課題表_状況!$E$7:$E$56,ROW()/2-3,1))-LEN(SUBSTITUTE(INDEX(課題表_状況!$E$7:$E$56,ROW()/2-3,1),CONCATENATE("実績:",J$5,"/",J$6),"")))/8=0,"", (LEN(INDEX(課題表_状況!$E$7:$E$56,ROW()/2-3,1))-LEN(SUBSTITUTE(INDEX(課題表_状況!$E$7:$E$56,ROW()/2-3,1),CONCATENATE("実績:",J$5,"/",J$6),"")))/8)</f>
        <v>0</v>
      </c>
      <c r="K11" s="24" t="n">
        <f aca="false">IF((LEN(INDEX(課題表_状況!$E$7:$E$56,ROW()/2-3,1))-LEN(SUBSTITUTE(INDEX(課題表_状況!$E$7:$E$56,ROW()/2-3,1),CONCATENATE("実績:",K$5,"/",K$6),"")))/8=0,"", (LEN(INDEX(課題表_状況!$E$7:$E$56,ROW()/2-3,1))-LEN(SUBSTITUTE(INDEX(課題表_状況!$E$7:$E$56,ROW()/2-3,1),CONCATENATE("実績:",K$5,"/",K$6),"")))/8)</f>
        <v>0</v>
      </c>
      <c r="L11" s="24" t="n">
        <f aca="false">IF((LEN(INDEX(課題表_状況!$E$7:$E$56,ROW()/2-3,1))-LEN(SUBSTITUTE(INDEX(課題表_状況!$E$7:$E$56,ROW()/2-3,1),CONCATENATE("実績:",L$5,"/",L$6),"")))/8=0,"", (LEN(INDEX(課題表_状況!$E$7:$E$56,ROW()/2-3,1))-LEN(SUBSTITUTE(INDEX(課題表_状況!$E$7:$E$56,ROW()/2-3,1),CONCATENATE("実績:",L$5,"/",L$6),"")))/8)</f>
        <v>0</v>
      </c>
      <c r="M11" s="24" t="n">
        <f aca="false">IF((LEN(INDEX(課題表_状況!$E$7:$E$56,ROW()/2-3,1))-LEN(SUBSTITUTE(INDEX(課題表_状況!$E$7:$E$56,ROW()/2-3,1),CONCATENATE("実績:",M$5,"/",M$6),"")))/8=0,"", (LEN(INDEX(課題表_状況!$E$7:$E$56,ROW()/2-3,1))-LEN(SUBSTITUTE(INDEX(課題表_状況!$E$7:$E$56,ROW()/2-3,1),CONCATENATE("実績:",M$5,"/",M$6),"")))/8)</f>
        <v>0</v>
      </c>
      <c r="N11" s="24" t="n">
        <f aca="false">IF((LEN(INDEX(課題表_状況!$E$7:$E$56,ROW()/2-3,1))-LEN(SUBSTITUTE(INDEX(課題表_状況!$E$7:$E$56,ROW()/2-3,1),CONCATENATE("実績:",N$5,"/",N$6),"")))/8=0,"", (LEN(INDEX(課題表_状況!$E$7:$E$56,ROW()/2-3,1))-LEN(SUBSTITUTE(INDEX(課題表_状況!$E$7:$E$56,ROW()/2-3,1),CONCATENATE("実績:",N$5,"/",N$6),"")))/8)</f>
        <v>0</v>
      </c>
      <c r="O11" s="24" t="n">
        <f aca="false">IF((LEN(INDEX(課題表_状況!$E$7:$E$56,ROW()/2-3,1))-LEN(SUBSTITUTE(INDEX(課題表_状況!$E$7:$E$56,ROW()/2-3,1),CONCATENATE("実績:",O$5,"/",O$6),"")))/8=0,"", (LEN(INDEX(課題表_状況!$E$7:$E$56,ROW()/2-3,1))-LEN(SUBSTITUTE(INDEX(課題表_状況!$E$7:$E$56,ROW()/2-3,1),CONCATENATE("実績:",O$5,"/",O$6),"")))/8)</f>
        <v>0</v>
      </c>
      <c r="P11" s="24" t="n">
        <f aca="false">IF((LEN(INDEX(課題表_状況!$E$7:$E$56,ROW()/2-3,1))-LEN(SUBSTITUTE(INDEX(課題表_状況!$E$7:$E$56,ROW()/2-3,1),CONCATENATE("実績:",P$5,"/",P$6),"")))/8=0,"", (LEN(INDEX(課題表_状況!$E$7:$E$56,ROW()/2-3,1))-LEN(SUBSTITUTE(INDEX(課題表_状況!$E$7:$E$56,ROW()/2-3,1),CONCATENATE("実績:",P$5,"/",P$6),"")))/8)</f>
        <v>0</v>
      </c>
      <c r="Q11" s="24" t="n">
        <f aca="false">IF((LEN(INDEX(課題表_状況!$E$7:$E$56,ROW()/2-3,1))-LEN(SUBSTITUTE(INDEX(課題表_状況!$E$7:$E$56,ROW()/2-3,1),CONCATENATE("実績:",Q$5,"/",Q$6),"")))/8=0,"", (LEN(INDEX(課題表_状況!$E$7:$E$56,ROW()/2-3,1))-LEN(SUBSTITUTE(INDEX(課題表_状況!$E$7:$E$56,ROW()/2-3,1),CONCATENATE("実績:",Q$5,"/",Q$6),"")))/8)</f>
        <v>0</v>
      </c>
      <c r="R11" s="24" t="n">
        <f aca="false">IF((LEN(INDEX(課題表_状況!$E$7:$E$56,ROW()/2-3,1))-LEN(SUBSTITUTE(INDEX(課題表_状況!$E$7:$E$56,ROW()/2-3,1),CONCATENATE("実績:",R$5,"/",R$6),"")))/8=0,"", (LEN(INDEX(課題表_状況!$E$7:$E$56,ROW()/2-3,1))-LEN(SUBSTITUTE(INDEX(課題表_状況!$E$7:$E$56,ROW()/2-3,1),CONCATENATE("実績:",R$5,"/",R$6),"")))/8)</f>
        <v>0</v>
      </c>
      <c r="S11" s="24" t="n">
        <f aca="false">IF((LEN(INDEX(課題表_状況!$E$7:$E$56,ROW()/2-3,1))-LEN(SUBSTITUTE(INDEX(課題表_状況!$E$7:$E$56,ROW()/2-3,1),CONCATENATE("実績:",S$5,"/",S$6),"")))/8=0,"", (LEN(INDEX(課題表_状況!$E$7:$E$56,ROW()/2-3,1))-LEN(SUBSTITUTE(INDEX(課題表_状況!$E$7:$E$56,ROW()/2-3,1),CONCATENATE("実績:",S$5,"/",S$6),"")))/8)</f>
        <v>0</v>
      </c>
      <c r="T11" s="24" t="n">
        <f aca="false">IF((LEN(INDEX(課題表_状況!$E$7:$E$56,ROW()/2-3,1))-LEN(SUBSTITUTE(INDEX(課題表_状況!$E$7:$E$56,ROW()/2-3,1),CONCATENATE("実績:",T$5,"/",T$6),"")))/8=0,"", (LEN(INDEX(課題表_状況!$E$7:$E$56,ROW()/2-3,1))-LEN(SUBSTITUTE(INDEX(課題表_状況!$E$7:$E$56,ROW()/2-3,1),CONCATENATE("実績:",T$5,"/",T$6),"")))/8)</f>
        <v>0</v>
      </c>
      <c r="U11" s="24" t="n">
        <f aca="false">IF((LEN(INDEX(課題表_状況!$E$7:$E$56,ROW()/2-3,1))-LEN(SUBSTITUTE(INDEX(課題表_状況!$E$7:$E$56,ROW()/2-3,1),CONCATENATE("実績:",U$5,"/",U$6),"")))/8=0,"", (LEN(INDEX(課題表_状況!$E$7:$E$56,ROW()/2-3,1))-LEN(SUBSTITUTE(INDEX(課題表_状況!$E$7:$E$56,ROW()/2-3,1),CONCATENATE("実績:",U$5,"/",U$6),"")))/8)</f>
        <v>0</v>
      </c>
      <c r="V11" s="24" t="n">
        <f aca="false">IF((LEN(INDEX(課題表_状況!$E$7:$E$56,ROW()/2-3,1))-LEN(SUBSTITUTE(INDEX(課題表_状況!$E$7:$E$56,ROW()/2-3,1),CONCATENATE("実績:",V$5,"/",V$6),"")))/8=0,"", (LEN(INDEX(課題表_状況!$E$7:$E$56,ROW()/2-3,1))-LEN(SUBSTITUTE(INDEX(課題表_状況!$E$7:$E$56,ROW()/2-3,1),CONCATENATE("実績:",V$5,"/",V$6),"")))/8)</f>
        <v>0</v>
      </c>
      <c r="W11" s="24" t="n">
        <f aca="false">IF((LEN(INDEX(課題表_状況!$E$7:$E$56,ROW()/2-3,1))-LEN(SUBSTITUTE(INDEX(課題表_状況!$E$7:$E$56,ROW()/2-3,1),CONCATENATE("実績:",W$5,"/",W$6),"")))/8=0,"", (LEN(INDEX(課題表_状況!$E$7:$E$56,ROW()/2-3,1))-LEN(SUBSTITUTE(INDEX(課題表_状況!$E$7:$E$56,ROW()/2-3,1),CONCATENATE("実績:",W$5,"/",W$6),"")))/8)</f>
        <v>0</v>
      </c>
      <c r="X11" s="24" t="n">
        <f aca="false">IF((LEN(INDEX(課題表_状況!$E$7:$E$56,ROW()/2-3,1))-LEN(SUBSTITUTE(INDEX(課題表_状況!$E$7:$E$56,ROW()/2-3,1),CONCATENATE("実績:",X$5,"/",X$6),"")))/8=0,"", (LEN(INDEX(課題表_状況!$E$7:$E$56,ROW()/2-3,1))-LEN(SUBSTITUTE(INDEX(課題表_状況!$E$7:$E$56,ROW()/2-3,1),CONCATENATE("実績:",X$5,"/",X$6),"")))/8)</f>
        <v>0</v>
      </c>
      <c r="Y11" s="24" t="n">
        <f aca="false">IF((LEN(INDEX(課題表_状況!$E$7:$E$56,ROW()/2-3,1))-LEN(SUBSTITUTE(INDEX(課題表_状況!$E$7:$E$56,ROW()/2-3,1),CONCATENATE("実績:",Y$5,"/",Y$6),"")))/8=0,"", (LEN(INDEX(課題表_状況!$E$7:$E$56,ROW()/2-3,1))-LEN(SUBSTITUTE(INDEX(課題表_状況!$E$7:$E$56,ROW()/2-3,1),CONCATENATE("実績:",Y$5,"/",Y$6),"")))/8)</f>
        <v>0</v>
      </c>
      <c r="Z11" s="24" t="n">
        <f aca="false">IF((LEN(INDEX(課題表_状況!$E$7:$E$56,ROW()/2-3,1))-LEN(SUBSTITUTE(INDEX(課題表_状況!$E$7:$E$56,ROW()/2-3,1),CONCATENATE("実績:",Z$5,"/",Z$6),"")))/8=0,"", (LEN(INDEX(課題表_状況!$E$7:$E$56,ROW()/2-3,1))-LEN(SUBSTITUTE(INDEX(課題表_状況!$E$7:$E$56,ROW()/2-3,1),CONCATENATE("実績:",Z$5,"/",Z$6),"")))/8)</f>
        <v>0</v>
      </c>
      <c r="AA11" s="24" t="n">
        <f aca="false">IF((LEN(INDEX(課題表_状況!$E$7:$E$56,ROW()/2-3,1))-LEN(SUBSTITUTE(INDEX(課題表_状況!$E$7:$E$56,ROW()/2-3,1),CONCATENATE("実績:",AA$5,"/",AA$6),"")))/8=0,"", (LEN(INDEX(課題表_状況!$E$7:$E$56,ROW()/2-3,1))-LEN(SUBSTITUTE(INDEX(課題表_状況!$E$7:$E$56,ROW()/2-3,1),CONCATENATE("実績:",AA$5,"/",AA$6),"")))/8)</f>
        <v>0</v>
      </c>
      <c r="AB11" s="24" t="n">
        <f aca="false">IF((LEN(INDEX(課題表_状況!$E$7:$E$56,ROW()/2-3,1))-LEN(SUBSTITUTE(INDEX(課題表_状況!$E$7:$E$56,ROW()/2-3,1),CONCATENATE("実績:",AB$5,"/",AB$6),"")))/8=0,"", (LEN(INDEX(課題表_状況!$E$7:$E$56,ROW()/2-3,1))-LEN(SUBSTITUTE(INDEX(課題表_状況!$E$7:$E$56,ROW()/2-3,1),CONCATENATE("実績:",AB$5,"/",AB$6),"")))/8)</f>
        <v>0</v>
      </c>
      <c r="AC11" s="24" t="n">
        <f aca="false">IF((LEN(INDEX(課題表_状況!$E$7:$E$56,ROW()/2-3,1))-LEN(SUBSTITUTE(INDEX(課題表_状況!$E$7:$E$56,ROW()/2-3,1),CONCATENATE("実績:",AC$5,"/",AC$6),"")))/8=0,"", (LEN(INDEX(課題表_状況!$E$7:$E$56,ROW()/2-3,1))-LEN(SUBSTITUTE(INDEX(課題表_状況!$E$7:$E$56,ROW()/2-3,1),CONCATENATE("実績:",AC$5,"/",AC$6),"")))/8)</f>
        <v>0</v>
      </c>
      <c r="AD11" s="24" t="n">
        <f aca="false">IF((LEN(INDEX(課題表_状況!$E$7:$E$56,ROW()/2-3,1))-LEN(SUBSTITUTE(INDEX(課題表_状況!$E$7:$E$56,ROW()/2-3,1),CONCATENATE("実績:",AD$5,"/",AD$6),"")))/8=0,"", (LEN(INDEX(課題表_状況!$E$7:$E$56,ROW()/2-3,1))-LEN(SUBSTITUTE(INDEX(課題表_状況!$E$7:$E$56,ROW()/2-3,1),CONCATENATE("実績:",AD$5,"/",AD$6),"")))/8)</f>
        <v>0</v>
      </c>
      <c r="AE11" s="24" t="n">
        <f aca="false">IF((LEN(INDEX(課題表_状況!$E$7:$E$56,ROW()/2-3,1))-LEN(SUBSTITUTE(INDEX(課題表_状況!$E$7:$E$56,ROW()/2-3,1),CONCATENATE("実績:",AE$5,"/",AE$6),"")))/8=0,"", (LEN(INDEX(課題表_状況!$E$7:$E$56,ROW()/2-3,1))-LEN(SUBSTITUTE(INDEX(課題表_状況!$E$7:$E$56,ROW()/2-3,1),CONCATENATE("実績:",AE$5,"/",AE$6),"")))/8)</f>
        <v>0</v>
      </c>
      <c r="AF11" s="24" t="n">
        <f aca="false">IF((LEN(INDEX(課題表_状況!$E$7:$E$56,ROW()/2-3,1))-LEN(SUBSTITUTE(INDEX(課題表_状況!$E$7:$E$56,ROW()/2-3,1),CONCATENATE("実績:",AF$5,"/",AF$6),"")))/8=0,"", (LEN(INDEX(課題表_状況!$E$7:$E$56,ROW()/2-3,1))-LEN(SUBSTITUTE(INDEX(課題表_状況!$E$7:$E$56,ROW()/2-3,1),CONCATENATE("実績:",AF$5,"/",AF$6),"")))/8)</f>
        <v>0</v>
      </c>
      <c r="AG11" s="24" t="n">
        <f aca="false">IF((LEN(INDEX(課題表_状況!$E$7:$E$56,ROW()/2-3,1))-LEN(SUBSTITUTE(INDEX(課題表_状況!$E$7:$E$56,ROW()/2-3,1),CONCATENATE("実績:",AG$5,"/",AG$6),"")))/8=0,"", (LEN(INDEX(課題表_状況!$E$7:$E$56,ROW()/2-3,1))-LEN(SUBSTITUTE(INDEX(課題表_状況!$E$7:$E$56,ROW()/2-3,1),CONCATENATE("実績:",AG$5,"/",AG$6),"")))/8)</f>
        <v>0</v>
      </c>
      <c r="AH11" s="24" t="n">
        <f aca="false">IF((LEN(INDEX(課題表_状況!$E$7:$E$56,ROW()/2-3,1))-LEN(SUBSTITUTE(INDEX(課題表_状況!$E$7:$E$56,ROW()/2-3,1),CONCATENATE("実績:",AH$5,"/",AH$6),"")))/8=0,"", (LEN(INDEX(課題表_状況!$E$7:$E$56,ROW()/2-3,1))-LEN(SUBSTITUTE(INDEX(課題表_状況!$E$7:$E$56,ROW()/2-3,1),CONCATENATE("実績:",AH$5,"/",AH$6),"")))/8)</f>
        <v>0</v>
      </c>
      <c r="AI11" s="24" t="n">
        <f aca="false">IF((LEN(INDEX(課題表_状況!$E$7:$E$56,ROW()/2-3,1))-LEN(SUBSTITUTE(INDEX(課題表_状況!$E$7:$E$56,ROW()/2-3,1),CONCATENATE("実績:",AI$5,"/",AI$6),"")))/8=0,"", (LEN(INDEX(課題表_状況!$E$7:$E$56,ROW()/2-3,1))-LEN(SUBSTITUTE(INDEX(課題表_状況!$E$7:$E$56,ROW()/2-3,1),CONCATENATE("実績:",AI$5,"/",AI$6),"")))/8)</f>
        <v>0</v>
      </c>
      <c r="AJ11" s="24" t="n">
        <f aca="false">IF((LEN(INDEX(課題表_状況!$E$7:$E$56,ROW()/2-3,1))-LEN(SUBSTITUTE(INDEX(課題表_状況!$E$7:$E$56,ROW()/2-3,1),CONCATENATE("実績:",AJ$5,"/",AJ$6),"")))/8=0,"", (LEN(INDEX(課題表_状況!$E$7:$E$56,ROW()/2-3,1))-LEN(SUBSTITUTE(INDEX(課題表_状況!$E$7:$E$56,ROW()/2-3,1),CONCATENATE("実績:",AJ$5,"/",AJ$6),"")))/8)</f>
        <v>0</v>
      </c>
      <c r="AK11" s="24" t="n">
        <f aca="false">IF((LEN(INDEX(課題表_状況!$E$7:$E$56,ROW()/2-3,1))-LEN(SUBSTITUTE(INDEX(課題表_状況!$E$7:$E$56,ROW()/2-3,1),CONCATENATE("実績:",AK$5,"/",AK$6),"")))/8=0,"", (LEN(INDEX(課題表_状況!$E$7:$E$56,ROW()/2-3,1))-LEN(SUBSTITUTE(INDEX(課題表_状況!$E$7:$E$56,ROW()/2-3,1),CONCATENATE("実績:",AK$5,"/",AK$6),"")))/8)</f>
        <v>0</v>
      </c>
      <c r="AL11" s="16" t="n">
        <f aca="false">SUMIF($G$4:$AK$4,"〇",G11:AK11)</f>
        <v>0</v>
      </c>
    </row>
    <row r="12" customFormat="false" ht="15" hidden="true" customHeight="false" outlineLevel="0" collapsed="false">
      <c r="B12" s="21" t="n">
        <f aca="false">SUM($C$6:C12)</f>
        <v>3703</v>
      </c>
      <c r="C12" s="11" t="n">
        <v>529</v>
      </c>
      <c r="D12" s="24" t="n">
        <f aca="false">INDEX(課題表_状況!$C$7:$C$56,ROW()/2-3,1)</f>
        <v>3</v>
      </c>
      <c r="E12" s="25" t="str">
        <f aca="false">INDEX(課題表_状況!$D$7:$D$56,ROW()/2-3,1)</f>
        <v>FaultMngのN-ACT化確認</v>
      </c>
      <c r="F12" s="26" t="s">
        <v>120</v>
      </c>
      <c r="G12" s="24" t="n">
        <f aca="false">IF((LEN(INDEX(課題表_状況!$E$7:$E$56,ROW()/2-3,1))-LEN(SUBSTITUTE(INDEX(課題表_状況!$E$7:$E$56,ROW()/2-3,1),CONCATENATE("予定:",G$5,"/",G$6),"")))/8=0,"", (LEN(INDEX(課題表_状況!$E$7:$E$56,ROW()/2-3,1))-LEN(SUBSTITUTE(INDEX(課題表_状況!$E$7:$E$56,ROW()/2-3,1),CONCATENATE("予定:",G$5,"/",G$6),"")))/8)</f>
        <v>0</v>
      </c>
      <c r="H12" s="24" t="n">
        <f aca="false">IF((LEN(INDEX(課題表_状況!$E$7:$E$56,ROW()/2-3,1))-LEN(SUBSTITUTE(INDEX(課題表_状況!$E$7:$E$56,ROW()/2-3,1),CONCATENATE("予定:",H$5,"/",H$6),"")))/8=0,"", (LEN(INDEX(課題表_状況!$E$7:$E$56,ROW()/2-3,1))-LEN(SUBSTITUTE(INDEX(課題表_状況!$E$7:$E$56,ROW()/2-3,1),CONCATENATE("予定:",H$5,"/",H$6),"")))/8)</f>
        <v>0</v>
      </c>
      <c r="I12" s="24" t="n">
        <f aca="false">IF((LEN(INDEX(課題表_状況!$E$7:$E$56,ROW()/2-3,1))-LEN(SUBSTITUTE(INDEX(課題表_状況!$E$7:$E$56,ROW()/2-3,1),CONCATENATE("予定:",I$5,"/",I$6),"")))/8=0,"", (LEN(INDEX(課題表_状況!$E$7:$E$56,ROW()/2-3,1))-LEN(SUBSTITUTE(INDEX(課題表_状況!$E$7:$E$56,ROW()/2-3,1),CONCATENATE("予定:",I$5,"/",I$6),"")))/8)</f>
        <v>0</v>
      </c>
      <c r="J12" s="24" t="n">
        <f aca="false">IF((LEN(INDEX(課題表_状況!$E$7:$E$56,ROW()/2-3,1))-LEN(SUBSTITUTE(INDEX(課題表_状況!$E$7:$E$56,ROW()/2-3,1),CONCATENATE("予定:",J$5,"/",J$6),"")))/8=0,"", (LEN(INDEX(課題表_状況!$E$7:$E$56,ROW()/2-3,1))-LEN(SUBSTITUTE(INDEX(課題表_状況!$E$7:$E$56,ROW()/2-3,1),CONCATENATE("予定:",J$5,"/",J$6),"")))/8)</f>
        <v>0</v>
      </c>
      <c r="K12" s="24" t="n">
        <f aca="false">IF((LEN(INDEX(課題表_状況!$E$7:$E$56,ROW()/2-3,1))-LEN(SUBSTITUTE(INDEX(課題表_状況!$E$7:$E$56,ROW()/2-3,1),CONCATENATE("予定:",K$5,"/",K$6),"")))/8=0,"", (LEN(INDEX(課題表_状況!$E$7:$E$56,ROW()/2-3,1))-LEN(SUBSTITUTE(INDEX(課題表_状況!$E$7:$E$56,ROW()/2-3,1),CONCATENATE("予定:",K$5,"/",K$6),"")))/8)</f>
        <v>0</v>
      </c>
      <c r="L12" s="24" t="n">
        <f aca="false">IF((LEN(INDEX(課題表_状況!$E$7:$E$56,ROW()/2-3,1))-LEN(SUBSTITUTE(INDEX(課題表_状況!$E$7:$E$56,ROW()/2-3,1),CONCATENATE("予定:",L$5,"/",L$6),"")))/8=0,"", (LEN(INDEX(課題表_状況!$E$7:$E$56,ROW()/2-3,1))-LEN(SUBSTITUTE(INDEX(課題表_状況!$E$7:$E$56,ROW()/2-3,1),CONCATENATE("予定:",L$5,"/",L$6),"")))/8)</f>
        <v>0</v>
      </c>
      <c r="M12" s="24" t="n">
        <f aca="false">IF((LEN(INDEX(課題表_状況!$E$7:$E$56,ROW()/2-3,1))-LEN(SUBSTITUTE(INDEX(課題表_状況!$E$7:$E$56,ROW()/2-3,1),CONCATENATE("予定:",M$5,"/",M$6),"")))/8=0,"", (LEN(INDEX(課題表_状況!$E$7:$E$56,ROW()/2-3,1))-LEN(SUBSTITUTE(INDEX(課題表_状況!$E$7:$E$56,ROW()/2-3,1),CONCATENATE("予定:",M$5,"/",M$6),"")))/8)</f>
        <v>0</v>
      </c>
      <c r="N12" s="24" t="n">
        <f aca="false">IF((LEN(INDEX(課題表_状況!$E$7:$E$56,ROW()/2-3,1))-LEN(SUBSTITUTE(INDEX(課題表_状況!$E$7:$E$56,ROW()/2-3,1),CONCATENATE("予定:",N$5,"/",N$6),"")))/8=0,"", (LEN(INDEX(課題表_状況!$E$7:$E$56,ROW()/2-3,1))-LEN(SUBSTITUTE(INDEX(課題表_状況!$E$7:$E$56,ROW()/2-3,1),CONCATENATE("予定:",N$5,"/",N$6),"")))/8)</f>
        <v>0</v>
      </c>
      <c r="O12" s="24" t="n">
        <f aca="false">IF((LEN(INDEX(課題表_状況!$E$7:$E$56,ROW()/2-3,1))-LEN(SUBSTITUTE(INDEX(課題表_状況!$E$7:$E$56,ROW()/2-3,1),CONCATENATE("予定:",O$5,"/",O$6),"")))/8=0,"", (LEN(INDEX(課題表_状況!$E$7:$E$56,ROW()/2-3,1))-LEN(SUBSTITUTE(INDEX(課題表_状況!$E$7:$E$56,ROW()/2-3,1),CONCATENATE("予定:",O$5,"/",O$6),"")))/8)</f>
        <v>0</v>
      </c>
      <c r="P12" s="24" t="n">
        <f aca="false">IF((LEN(INDEX(課題表_状況!$E$7:$E$56,ROW()/2-3,1))-LEN(SUBSTITUTE(INDEX(課題表_状況!$E$7:$E$56,ROW()/2-3,1),CONCATENATE("予定:",P$5,"/",P$6),"")))/8=0,"", (LEN(INDEX(課題表_状況!$E$7:$E$56,ROW()/2-3,1))-LEN(SUBSTITUTE(INDEX(課題表_状況!$E$7:$E$56,ROW()/2-3,1),CONCATENATE("予定:",P$5,"/",P$6),"")))/8)</f>
        <v>0</v>
      </c>
      <c r="Q12" s="24" t="n">
        <f aca="false">IF((LEN(INDEX(課題表_状況!$E$7:$E$56,ROW()/2-3,1))-LEN(SUBSTITUTE(INDEX(課題表_状況!$E$7:$E$56,ROW()/2-3,1),CONCATENATE("予定:",Q$5,"/",Q$6),"")))/8=0,"", (LEN(INDEX(課題表_状況!$E$7:$E$56,ROW()/2-3,1))-LEN(SUBSTITUTE(INDEX(課題表_状況!$E$7:$E$56,ROW()/2-3,1),CONCATENATE("予定:",Q$5,"/",Q$6),"")))/8)</f>
        <v>0</v>
      </c>
      <c r="R12" s="24" t="n">
        <f aca="false">IF((LEN(INDEX(課題表_状況!$E$7:$E$56,ROW()/2-3,1))-LEN(SUBSTITUTE(INDEX(課題表_状況!$E$7:$E$56,ROW()/2-3,1),CONCATENATE("予定:",R$5,"/",R$6),"")))/8=0,"", (LEN(INDEX(課題表_状況!$E$7:$E$56,ROW()/2-3,1))-LEN(SUBSTITUTE(INDEX(課題表_状況!$E$7:$E$56,ROW()/2-3,1),CONCATENATE("予定:",R$5,"/",R$6),"")))/8)</f>
        <v>0</v>
      </c>
      <c r="S12" s="24" t="n">
        <f aca="false">IF((LEN(INDEX(課題表_状況!$E$7:$E$56,ROW()/2-3,1))-LEN(SUBSTITUTE(INDEX(課題表_状況!$E$7:$E$56,ROW()/2-3,1),CONCATENATE("予定:",S$5,"/",S$6),"")))/8=0,"", (LEN(INDEX(課題表_状況!$E$7:$E$56,ROW()/2-3,1))-LEN(SUBSTITUTE(INDEX(課題表_状況!$E$7:$E$56,ROW()/2-3,1),CONCATENATE("予定:",S$5,"/",S$6),"")))/8)</f>
        <v>0</v>
      </c>
      <c r="T12" s="24" t="n">
        <f aca="false">IF((LEN(INDEX(課題表_状況!$E$7:$E$56,ROW()/2-3,1))-LEN(SUBSTITUTE(INDEX(課題表_状況!$E$7:$E$56,ROW()/2-3,1),CONCATENATE("予定:",T$5,"/",T$6),"")))/8=0,"", (LEN(INDEX(課題表_状況!$E$7:$E$56,ROW()/2-3,1))-LEN(SUBSTITUTE(INDEX(課題表_状況!$E$7:$E$56,ROW()/2-3,1),CONCATENATE("予定:",T$5,"/",T$6),"")))/8)</f>
        <v>0</v>
      </c>
      <c r="U12" s="24" t="n">
        <f aca="false">IF((LEN(INDEX(課題表_状況!$E$7:$E$56,ROW()/2-3,1))-LEN(SUBSTITUTE(INDEX(課題表_状況!$E$7:$E$56,ROW()/2-3,1),CONCATENATE("予定:",U$5,"/",U$6),"")))/8=0,"", (LEN(INDEX(課題表_状況!$E$7:$E$56,ROW()/2-3,1))-LEN(SUBSTITUTE(INDEX(課題表_状況!$E$7:$E$56,ROW()/2-3,1),CONCATENATE("予定:",U$5,"/",U$6),"")))/8)</f>
        <v>0</v>
      </c>
      <c r="V12" s="24" t="n">
        <f aca="false">IF((LEN(INDEX(課題表_状況!$E$7:$E$56,ROW()/2-3,1))-LEN(SUBSTITUTE(INDEX(課題表_状況!$E$7:$E$56,ROW()/2-3,1),CONCATENATE("予定:",V$5,"/",V$6),"")))/8=0,"", (LEN(INDEX(課題表_状況!$E$7:$E$56,ROW()/2-3,1))-LEN(SUBSTITUTE(INDEX(課題表_状況!$E$7:$E$56,ROW()/2-3,1),CONCATENATE("予定:",V$5,"/",V$6),"")))/8)</f>
        <v>0</v>
      </c>
      <c r="W12" s="24" t="n">
        <f aca="false">IF((LEN(INDEX(課題表_状況!$E$7:$E$56,ROW()/2-3,1))-LEN(SUBSTITUTE(INDEX(課題表_状況!$E$7:$E$56,ROW()/2-3,1),CONCATENATE("予定:",W$5,"/",W$6),"")))/8=0,"", (LEN(INDEX(課題表_状況!$E$7:$E$56,ROW()/2-3,1))-LEN(SUBSTITUTE(INDEX(課題表_状況!$E$7:$E$56,ROW()/2-3,1),CONCATENATE("予定:",W$5,"/",W$6),"")))/8)</f>
        <v>0</v>
      </c>
      <c r="X12" s="24" t="n">
        <f aca="false">IF((LEN(INDEX(課題表_状況!$E$7:$E$56,ROW()/2-3,1))-LEN(SUBSTITUTE(INDEX(課題表_状況!$E$7:$E$56,ROW()/2-3,1),CONCATENATE("予定:",X$5,"/",X$6),"")))/8=0,"", (LEN(INDEX(課題表_状況!$E$7:$E$56,ROW()/2-3,1))-LEN(SUBSTITUTE(INDEX(課題表_状況!$E$7:$E$56,ROW()/2-3,1),CONCATENATE("予定:",X$5,"/",X$6),"")))/8)</f>
        <v>1</v>
      </c>
      <c r="Y12" s="24" t="n">
        <f aca="false">IF((LEN(INDEX(課題表_状況!$E$7:$E$56,ROW()/2-3,1))-LEN(SUBSTITUTE(INDEX(課題表_状況!$E$7:$E$56,ROW()/2-3,1),CONCATENATE("予定:",Y$5,"/",Y$6),"")))/8=0,"", (LEN(INDEX(課題表_状況!$E$7:$E$56,ROW()/2-3,1))-LEN(SUBSTITUTE(INDEX(課題表_状況!$E$7:$E$56,ROW()/2-3,1),CONCATENATE("予定:",Y$5,"/",Y$6),"")))/8)</f>
        <v>0</v>
      </c>
      <c r="Z12" s="24" t="n">
        <f aca="false">IF((LEN(INDEX(課題表_状況!$E$7:$E$56,ROW()/2-3,1))-LEN(SUBSTITUTE(INDEX(課題表_状況!$E$7:$E$56,ROW()/2-3,1),CONCATENATE("予定:",Z$5,"/",Z$6),"")))/8=0,"", (LEN(INDEX(課題表_状況!$E$7:$E$56,ROW()/2-3,1))-LEN(SUBSTITUTE(INDEX(課題表_状況!$E$7:$E$56,ROW()/2-3,1),CONCATENATE("予定:",Z$5,"/",Z$6),"")))/8)</f>
        <v>0</v>
      </c>
      <c r="AA12" s="24" t="n">
        <f aca="false">IF((LEN(INDEX(課題表_状況!$E$7:$E$56,ROW()/2-3,1))-LEN(SUBSTITUTE(INDEX(課題表_状況!$E$7:$E$56,ROW()/2-3,1),CONCATENATE("予定:",AA$5,"/",AA$6),"")))/8=0,"", (LEN(INDEX(課題表_状況!$E$7:$E$56,ROW()/2-3,1))-LEN(SUBSTITUTE(INDEX(課題表_状況!$E$7:$E$56,ROW()/2-3,1),CONCATENATE("予定:",AA$5,"/",AA$6),"")))/8)</f>
        <v>0</v>
      </c>
      <c r="AB12" s="24" t="n">
        <f aca="false">IF((LEN(INDEX(課題表_状況!$E$7:$E$56,ROW()/2-3,1))-LEN(SUBSTITUTE(INDEX(課題表_状況!$E$7:$E$56,ROW()/2-3,1),CONCATENATE("予定:",AB$5,"/",AB$6),"")))/8=0,"", (LEN(INDEX(課題表_状況!$E$7:$E$56,ROW()/2-3,1))-LEN(SUBSTITUTE(INDEX(課題表_状況!$E$7:$E$56,ROW()/2-3,1),CONCATENATE("予定:",AB$5,"/",AB$6),"")))/8)</f>
        <v>0</v>
      </c>
      <c r="AC12" s="24" t="n">
        <f aca="false">IF((LEN(INDEX(課題表_状況!$E$7:$E$56,ROW()/2-3,1))-LEN(SUBSTITUTE(INDEX(課題表_状況!$E$7:$E$56,ROW()/2-3,1),CONCATENATE("予定:",AC$5,"/",AC$6),"")))/8=0,"", (LEN(INDEX(課題表_状況!$E$7:$E$56,ROW()/2-3,1))-LEN(SUBSTITUTE(INDEX(課題表_状況!$E$7:$E$56,ROW()/2-3,1),CONCATENATE("予定:",AC$5,"/",AC$6),"")))/8)</f>
        <v>0</v>
      </c>
      <c r="AD12" s="24" t="n">
        <f aca="false">IF((LEN(INDEX(課題表_状況!$E$7:$E$56,ROW()/2-3,1))-LEN(SUBSTITUTE(INDEX(課題表_状況!$E$7:$E$56,ROW()/2-3,1),CONCATENATE("予定:",AD$5,"/",AD$6),"")))/8=0,"", (LEN(INDEX(課題表_状況!$E$7:$E$56,ROW()/2-3,1))-LEN(SUBSTITUTE(INDEX(課題表_状況!$E$7:$E$56,ROW()/2-3,1),CONCATENATE("予定:",AD$5,"/",AD$6),"")))/8)</f>
        <v>0</v>
      </c>
      <c r="AE12" s="24" t="n">
        <f aca="false">IF((LEN(INDEX(課題表_状況!$E$7:$E$56,ROW()/2-3,1))-LEN(SUBSTITUTE(INDEX(課題表_状況!$E$7:$E$56,ROW()/2-3,1),CONCATENATE("予定:",AE$5,"/",AE$6),"")))/8=0,"", (LEN(INDEX(課題表_状況!$E$7:$E$56,ROW()/2-3,1))-LEN(SUBSTITUTE(INDEX(課題表_状況!$E$7:$E$56,ROW()/2-3,1),CONCATENATE("予定:",AE$5,"/",AE$6),"")))/8)</f>
        <v>0</v>
      </c>
      <c r="AF12" s="24" t="n">
        <f aca="false">IF((LEN(INDEX(課題表_状況!$E$7:$E$56,ROW()/2-3,1))-LEN(SUBSTITUTE(INDEX(課題表_状況!$E$7:$E$56,ROW()/2-3,1),CONCATENATE("予定:",AF$5,"/",AF$6),"")))/8=0,"", (LEN(INDEX(課題表_状況!$E$7:$E$56,ROW()/2-3,1))-LEN(SUBSTITUTE(INDEX(課題表_状況!$E$7:$E$56,ROW()/2-3,1),CONCATENATE("予定:",AF$5,"/",AF$6),"")))/8)</f>
        <v>0</v>
      </c>
      <c r="AG12" s="24" t="n">
        <f aca="false">IF((LEN(INDEX(課題表_状況!$E$7:$E$56,ROW()/2-3,1))-LEN(SUBSTITUTE(INDEX(課題表_状況!$E$7:$E$56,ROW()/2-3,1),CONCATENATE("予定:",AG$5,"/",AG$6),"")))/8=0,"", (LEN(INDEX(課題表_状況!$E$7:$E$56,ROW()/2-3,1))-LEN(SUBSTITUTE(INDEX(課題表_状況!$E$7:$E$56,ROW()/2-3,1),CONCATENATE("予定:",AG$5,"/",AG$6),"")))/8)</f>
        <v>0</v>
      </c>
      <c r="AH12" s="24" t="n">
        <f aca="false">IF((LEN(INDEX(課題表_状況!$E$7:$E$56,ROW()/2-3,1))-LEN(SUBSTITUTE(INDEX(課題表_状況!$E$7:$E$56,ROW()/2-3,1),CONCATENATE("予定:",AH$5,"/",AH$6),"")))/8=0,"", (LEN(INDEX(課題表_状況!$E$7:$E$56,ROW()/2-3,1))-LEN(SUBSTITUTE(INDEX(課題表_状況!$E$7:$E$56,ROW()/2-3,1),CONCATENATE("予定:",AH$5,"/",AH$6),"")))/8)</f>
        <v>0</v>
      </c>
      <c r="AI12" s="24" t="n">
        <f aca="false">IF((LEN(INDEX(課題表_状況!$E$7:$E$56,ROW()/2-3,1))-LEN(SUBSTITUTE(INDEX(課題表_状況!$E$7:$E$56,ROW()/2-3,1),CONCATENATE("予定:",AI$5,"/",AI$6),"")))/8=0,"", (LEN(INDEX(課題表_状況!$E$7:$E$56,ROW()/2-3,1))-LEN(SUBSTITUTE(INDEX(課題表_状況!$E$7:$E$56,ROW()/2-3,1),CONCATENATE("予定:",AI$5,"/",AI$6),"")))/8)</f>
        <v>0</v>
      </c>
      <c r="AJ12" s="24" t="n">
        <f aca="false">IF((LEN(INDEX(課題表_状況!$E$7:$E$56,ROW()/2-3,1))-LEN(SUBSTITUTE(INDEX(課題表_状況!$E$7:$E$56,ROW()/2-3,1),CONCATENATE("予定:",AJ$5,"/",AJ$6),"")))/8=0,"", (LEN(INDEX(課題表_状況!$E$7:$E$56,ROW()/2-3,1))-LEN(SUBSTITUTE(INDEX(課題表_状況!$E$7:$E$56,ROW()/2-3,1),CONCATENATE("予定:",AJ$5,"/",AJ$6),"")))/8)</f>
        <v>0</v>
      </c>
      <c r="AK12" s="24" t="n">
        <f aca="false">IF((LEN(INDEX(課題表_状況!$E$7:$E$56,ROW()/2-3,1))-LEN(SUBSTITUTE(INDEX(課題表_状況!$E$7:$E$56,ROW()/2-3,1),CONCATENATE("予定:",AK$5,"/",AK$6),"")))/8=0,"", (LEN(INDEX(課題表_状況!$E$7:$E$56,ROW()/2-3,1))-LEN(SUBSTITUTE(INDEX(課題表_状況!$E$7:$E$56,ROW()/2-3,1),CONCATENATE("予定:",AK$5,"/",AK$6),"")))/8)</f>
        <v>0</v>
      </c>
      <c r="AL12" s="16" t="n">
        <f aca="false">SUMIF($G$4:$AK$4,"〇",G12:AK12)</f>
        <v>0</v>
      </c>
    </row>
    <row r="13" customFormat="false" ht="15" hidden="true" customHeight="false" outlineLevel="0" collapsed="false">
      <c r="B13" s="21" t="n">
        <f aca="false">SUM($C$6:C13)</f>
        <v>4232</v>
      </c>
      <c r="C13" s="11" t="n">
        <v>529</v>
      </c>
      <c r="D13" s="24"/>
      <c r="E13" s="25"/>
      <c r="F13" s="11" t="s">
        <v>121</v>
      </c>
      <c r="G13" s="24" t="n">
        <f aca="false">IF((LEN(INDEX(課題表_状況!$E$7:$E$56,ROW()/2-3,1))-LEN(SUBSTITUTE(INDEX(課題表_状況!$E$7:$E$56,ROW()/2-3,1),CONCATENATE("実績:",G$5,"/",G$6),"")))/8=0,"", (LEN(INDEX(課題表_状況!$E$7:$E$56,ROW()/2-3,1))-LEN(SUBSTITUTE(INDEX(課題表_状況!$E$7:$E$56,ROW()/2-3,1),CONCATENATE("実績:",G$5,"/",G$6),"")))/8)</f>
        <v>0</v>
      </c>
      <c r="H13" s="24" t="n">
        <f aca="false">IF((LEN(INDEX(課題表_状況!$E$7:$E$56,ROW()/2-3,1))-LEN(SUBSTITUTE(INDEX(課題表_状況!$E$7:$E$56,ROW()/2-3,1),CONCATENATE("実績:",H$5,"/",H$6),"")))/8=0,"", (LEN(INDEX(課題表_状況!$E$7:$E$56,ROW()/2-3,1))-LEN(SUBSTITUTE(INDEX(課題表_状況!$E$7:$E$56,ROW()/2-3,1),CONCATENATE("実績:",H$5,"/",H$6),"")))/8)</f>
        <v>0</v>
      </c>
      <c r="I13" s="24" t="n">
        <f aca="false">IF((LEN(INDEX(課題表_状況!$E$7:$E$56,ROW()/2-3,1))-LEN(SUBSTITUTE(INDEX(課題表_状況!$E$7:$E$56,ROW()/2-3,1),CONCATENATE("実績:",I$5,"/",I$6),"")))/8=0,"", (LEN(INDEX(課題表_状況!$E$7:$E$56,ROW()/2-3,1))-LEN(SUBSTITUTE(INDEX(課題表_状況!$E$7:$E$56,ROW()/2-3,1),CONCATENATE("実績:",I$5,"/",I$6),"")))/8)</f>
        <v>0</v>
      </c>
      <c r="J13" s="24" t="n">
        <f aca="false">IF((LEN(INDEX(課題表_状況!$E$7:$E$56,ROW()/2-3,1))-LEN(SUBSTITUTE(INDEX(課題表_状況!$E$7:$E$56,ROW()/2-3,1),CONCATENATE("実績:",J$5,"/",J$6),"")))/8=0,"", (LEN(INDEX(課題表_状況!$E$7:$E$56,ROW()/2-3,1))-LEN(SUBSTITUTE(INDEX(課題表_状況!$E$7:$E$56,ROW()/2-3,1),CONCATENATE("実績:",J$5,"/",J$6),"")))/8)</f>
        <v>0</v>
      </c>
      <c r="K13" s="24" t="n">
        <f aca="false">IF((LEN(INDEX(課題表_状況!$E$7:$E$56,ROW()/2-3,1))-LEN(SUBSTITUTE(INDEX(課題表_状況!$E$7:$E$56,ROW()/2-3,1),CONCATENATE("実績:",K$5,"/",K$6),"")))/8=0,"", (LEN(INDEX(課題表_状況!$E$7:$E$56,ROW()/2-3,1))-LEN(SUBSTITUTE(INDEX(課題表_状況!$E$7:$E$56,ROW()/2-3,1),CONCATENATE("実績:",K$5,"/",K$6),"")))/8)</f>
        <v>0</v>
      </c>
      <c r="L13" s="24" t="n">
        <f aca="false">IF((LEN(INDEX(課題表_状況!$E$7:$E$56,ROW()/2-3,1))-LEN(SUBSTITUTE(INDEX(課題表_状況!$E$7:$E$56,ROW()/2-3,1),CONCATENATE("実績:",L$5,"/",L$6),"")))/8=0,"", (LEN(INDEX(課題表_状況!$E$7:$E$56,ROW()/2-3,1))-LEN(SUBSTITUTE(INDEX(課題表_状況!$E$7:$E$56,ROW()/2-3,1),CONCATENATE("実績:",L$5,"/",L$6),"")))/8)</f>
        <v>0</v>
      </c>
      <c r="M13" s="24" t="n">
        <f aca="false">IF((LEN(INDEX(課題表_状況!$E$7:$E$56,ROW()/2-3,1))-LEN(SUBSTITUTE(INDEX(課題表_状況!$E$7:$E$56,ROW()/2-3,1),CONCATENATE("実績:",M$5,"/",M$6),"")))/8=0,"", (LEN(INDEX(課題表_状況!$E$7:$E$56,ROW()/2-3,1))-LEN(SUBSTITUTE(INDEX(課題表_状況!$E$7:$E$56,ROW()/2-3,1),CONCATENATE("実績:",M$5,"/",M$6),"")))/8)</f>
        <v>0</v>
      </c>
      <c r="N13" s="24" t="n">
        <f aca="false">IF((LEN(INDEX(課題表_状況!$E$7:$E$56,ROW()/2-3,1))-LEN(SUBSTITUTE(INDEX(課題表_状況!$E$7:$E$56,ROW()/2-3,1),CONCATENATE("実績:",N$5,"/",N$6),"")))/8=0,"", (LEN(INDEX(課題表_状況!$E$7:$E$56,ROW()/2-3,1))-LEN(SUBSTITUTE(INDEX(課題表_状況!$E$7:$E$56,ROW()/2-3,1),CONCATENATE("実績:",N$5,"/",N$6),"")))/8)</f>
        <v>0</v>
      </c>
      <c r="O13" s="24" t="n">
        <f aca="false">IF((LEN(INDEX(課題表_状況!$E$7:$E$56,ROW()/2-3,1))-LEN(SUBSTITUTE(INDEX(課題表_状況!$E$7:$E$56,ROW()/2-3,1),CONCATENATE("実績:",O$5,"/",O$6),"")))/8=0,"", (LEN(INDEX(課題表_状況!$E$7:$E$56,ROW()/2-3,1))-LEN(SUBSTITUTE(INDEX(課題表_状況!$E$7:$E$56,ROW()/2-3,1),CONCATENATE("実績:",O$5,"/",O$6),"")))/8)</f>
        <v>0</v>
      </c>
      <c r="P13" s="24" t="n">
        <f aca="false">IF((LEN(INDEX(課題表_状況!$E$7:$E$56,ROW()/2-3,1))-LEN(SUBSTITUTE(INDEX(課題表_状況!$E$7:$E$56,ROW()/2-3,1),CONCATENATE("実績:",P$5,"/",P$6),"")))/8=0,"", (LEN(INDEX(課題表_状況!$E$7:$E$56,ROW()/2-3,1))-LEN(SUBSTITUTE(INDEX(課題表_状況!$E$7:$E$56,ROW()/2-3,1),CONCATENATE("実績:",P$5,"/",P$6),"")))/8)</f>
        <v>0</v>
      </c>
      <c r="Q13" s="24" t="n">
        <f aca="false">IF((LEN(INDEX(課題表_状況!$E$7:$E$56,ROW()/2-3,1))-LEN(SUBSTITUTE(INDEX(課題表_状況!$E$7:$E$56,ROW()/2-3,1),CONCATENATE("実績:",Q$5,"/",Q$6),"")))/8=0,"", (LEN(INDEX(課題表_状況!$E$7:$E$56,ROW()/2-3,1))-LEN(SUBSTITUTE(INDEX(課題表_状況!$E$7:$E$56,ROW()/2-3,1),CONCATENATE("実績:",Q$5,"/",Q$6),"")))/8)</f>
        <v>0</v>
      </c>
      <c r="R13" s="24" t="n">
        <f aca="false">IF((LEN(INDEX(課題表_状況!$E$7:$E$56,ROW()/2-3,1))-LEN(SUBSTITUTE(INDEX(課題表_状況!$E$7:$E$56,ROW()/2-3,1),CONCATENATE("実績:",R$5,"/",R$6),"")))/8=0,"", (LEN(INDEX(課題表_状況!$E$7:$E$56,ROW()/2-3,1))-LEN(SUBSTITUTE(INDEX(課題表_状況!$E$7:$E$56,ROW()/2-3,1),CONCATENATE("実績:",R$5,"/",R$6),"")))/8)</f>
        <v>0</v>
      </c>
      <c r="S13" s="24" t="n">
        <f aca="false">IF((LEN(INDEX(課題表_状況!$E$7:$E$56,ROW()/2-3,1))-LEN(SUBSTITUTE(INDEX(課題表_状況!$E$7:$E$56,ROW()/2-3,1),CONCATENATE("実績:",S$5,"/",S$6),"")))/8=0,"", (LEN(INDEX(課題表_状況!$E$7:$E$56,ROW()/2-3,1))-LEN(SUBSTITUTE(INDEX(課題表_状況!$E$7:$E$56,ROW()/2-3,1),CONCATENATE("実績:",S$5,"/",S$6),"")))/8)</f>
        <v>0</v>
      </c>
      <c r="T13" s="24" t="n">
        <f aca="false">IF((LEN(INDEX(課題表_状況!$E$7:$E$56,ROW()/2-3,1))-LEN(SUBSTITUTE(INDEX(課題表_状況!$E$7:$E$56,ROW()/2-3,1),CONCATENATE("実績:",T$5,"/",T$6),"")))/8=0,"", (LEN(INDEX(課題表_状況!$E$7:$E$56,ROW()/2-3,1))-LEN(SUBSTITUTE(INDEX(課題表_状況!$E$7:$E$56,ROW()/2-3,1),CONCATENATE("実績:",T$5,"/",T$6),"")))/8)</f>
        <v>0</v>
      </c>
      <c r="U13" s="24" t="n">
        <f aca="false">IF((LEN(INDEX(課題表_状況!$E$7:$E$56,ROW()/2-3,1))-LEN(SUBSTITUTE(INDEX(課題表_状況!$E$7:$E$56,ROW()/2-3,1),CONCATENATE("実績:",U$5,"/",U$6),"")))/8=0,"", (LEN(INDEX(課題表_状況!$E$7:$E$56,ROW()/2-3,1))-LEN(SUBSTITUTE(INDEX(課題表_状況!$E$7:$E$56,ROW()/2-3,1),CONCATENATE("実績:",U$5,"/",U$6),"")))/8)</f>
        <v>0</v>
      </c>
      <c r="V13" s="24" t="n">
        <f aca="false">IF((LEN(INDEX(課題表_状況!$E$7:$E$56,ROW()/2-3,1))-LEN(SUBSTITUTE(INDEX(課題表_状況!$E$7:$E$56,ROW()/2-3,1),CONCATENATE("実績:",V$5,"/",V$6),"")))/8=0,"", (LEN(INDEX(課題表_状況!$E$7:$E$56,ROW()/2-3,1))-LEN(SUBSTITUTE(INDEX(課題表_状況!$E$7:$E$56,ROW()/2-3,1),CONCATENATE("実績:",V$5,"/",V$6),"")))/8)</f>
        <v>0</v>
      </c>
      <c r="W13" s="24" t="n">
        <f aca="false">IF((LEN(INDEX(課題表_状況!$E$7:$E$56,ROW()/2-3,1))-LEN(SUBSTITUTE(INDEX(課題表_状況!$E$7:$E$56,ROW()/2-3,1),CONCATENATE("実績:",W$5,"/",W$6),"")))/8=0,"", (LEN(INDEX(課題表_状況!$E$7:$E$56,ROW()/2-3,1))-LEN(SUBSTITUTE(INDEX(課題表_状況!$E$7:$E$56,ROW()/2-3,1),CONCATENATE("実績:",W$5,"/",W$6),"")))/8)</f>
        <v>0</v>
      </c>
      <c r="X13" s="24" t="n">
        <f aca="false">IF((LEN(INDEX(課題表_状況!$E$7:$E$56,ROW()/2-3,1))-LEN(SUBSTITUTE(INDEX(課題表_状況!$E$7:$E$56,ROW()/2-3,1),CONCATENATE("実績:",X$5,"/",X$6),"")))/8=0,"", (LEN(INDEX(課題表_状況!$E$7:$E$56,ROW()/2-3,1))-LEN(SUBSTITUTE(INDEX(課題表_状況!$E$7:$E$56,ROW()/2-3,1),CONCATENATE("実績:",X$5,"/",X$6),"")))/8)</f>
        <v>0</v>
      </c>
      <c r="Y13" s="24" t="n">
        <f aca="false">IF((LEN(INDEX(課題表_状況!$E$7:$E$56,ROW()/2-3,1))-LEN(SUBSTITUTE(INDEX(課題表_状況!$E$7:$E$56,ROW()/2-3,1),CONCATENATE("実績:",Y$5,"/",Y$6),"")))/8=0,"", (LEN(INDEX(課題表_状況!$E$7:$E$56,ROW()/2-3,1))-LEN(SUBSTITUTE(INDEX(課題表_状況!$E$7:$E$56,ROW()/2-3,1),CONCATENATE("実績:",Y$5,"/",Y$6),"")))/8)</f>
        <v>0</v>
      </c>
      <c r="Z13" s="24" t="n">
        <f aca="false">IF((LEN(INDEX(課題表_状況!$E$7:$E$56,ROW()/2-3,1))-LEN(SUBSTITUTE(INDEX(課題表_状況!$E$7:$E$56,ROW()/2-3,1),CONCATENATE("実績:",Z$5,"/",Z$6),"")))/8=0,"", (LEN(INDEX(課題表_状況!$E$7:$E$56,ROW()/2-3,1))-LEN(SUBSTITUTE(INDEX(課題表_状況!$E$7:$E$56,ROW()/2-3,1),CONCATENATE("実績:",Z$5,"/",Z$6),"")))/8)</f>
        <v>0</v>
      </c>
      <c r="AA13" s="24" t="n">
        <f aca="false">IF((LEN(INDEX(課題表_状況!$E$7:$E$56,ROW()/2-3,1))-LEN(SUBSTITUTE(INDEX(課題表_状況!$E$7:$E$56,ROW()/2-3,1),CONCATENATE("実績:",AA$5,"/",AA$6),"")))/8=0,"", (LEN(INDEX(課題表_状況!$E$7:$E$56,ROW()/2-3,1))-LEN(SUBSTITUTE(INDEX(課題表_状況!$E$7:$E$56,ROW()/2-3,1),CONCATENATE("実績:",AA$5,"/",AA$6),"")))/8)</f>
        <v>0</v>
      </c>
      <c r="AB13" s="24" t="n">
        <f aca="false">IF((LEN(INDEX(課題表_状況!$E$7:$E$56,ROW()/2-3,1))-LEN(SUBSTITUTE(INDEX(課題表_状況!$E$7:$E$56,ROW()/2-3,1),CONCATENATE("実績:",AB$5,"/",AB$6),"")))/8=0,"", (LEN(INDEX(課題表_状況!$E$7:$E$56,ROW()/2-3,1))-LEN(SUBSTITUTE(INDEX(課題表_状況!$E$7:$E$56,ROW()/2-3,1),CONCATENATE("実績:",AB$5,"/",AB$6),"")))/8)</f>
        <v>0</v>
      </c>
      <c r="AC13" s="24" t="n">
        <f aca="false">IF((LEN(INDEX(課題表_状況!$E$7:$E$56,ROW()/2-3,1))-LEN(SUBSTITUTE(INDEX(課題表_状況!$E$7:$E$56,ROW()/2-3,1),CONCATENATE("実績:",AC$5,"/",AC$6),"")))/8=0,"", (LEN(INDEX(課題表_状況!$E$7:$E$56,ROW()/2-3,1))-LEN(SUBSTITUTE(INDEX(課題表_状況!$E$7:$E$56,ROW()/2-3,1),CONCATENATE("実績:",AC$5,"/",AC$6),"")))/8)</f>
        <v>0</v>
      </c>
      <c r="AD13" s="24" t="n">
        <f aca="false">IF((LEN(INDEX(課題表_状況!$E$7:$E$56,ROW()/2-3,1))-LEN(SUBSTITUTE(INDEX(課題表_状況!$E$7:$E$56,ROW()/2-3,1),CONCATENATE("実績:",AD$5,"/",AD$6),"")))/8=0,"", (LEN(INDEX(課題表_状況!$E$7:$E$56,ROW()/2-3,1))-LEN(SUBSTITUTE(INDEX(課題表_状況!$E$7:$E$56,ROW()/2-3,1),CONCATENATE("実績:",AD$5,"/",AD$6),"")))/8)</f>
        <v>0</v>
      </c>
      <c r="AE13" s="24" t="n">
        <f aca="false">IF((LEN(INDEX(課題表_状況!$E$7:$E$56,ROW()/2-3,1))-LEN(SUBSTITUTE(INDEX(課題表_状況!$E$7:$E$56,ROW()/2-3,1),CONCATENATE("実績:",AE$5,"/",AE$6),"")))/8=0,"", (LEN(INDEX(課題表_状況!$E$7:$E$56,ROW()/2-3,1))-LEN(SUBSTITUTE(INDEX(課題表_状況!$E$7:$E$56,ROW()/2-3,1),CONCATENATE("実績:",AE$5,"/",AE$6),"")))/8)</f>
        <v>0</v>
      </c>
      <c r="AF13" s="24" t="n">
        <f aca="false">IF((LEN(INDEX(課題表_状況!$E$7:$E$56,ROW()/2-3,1))-LEN(SUBSTITUTE(INDEX(課題表_状況!$E$7:$E$56,ROW()/2-3,1),CONCATENATE("実績:",AF$5,"/",AF$6),"")))/8=0,"", (LEN(INDEX(課題表_状況!$E$7:$E$56,ROW()/2-3,1))-LEN(SUBSTITUTE(INDEX(課題表_状況!$E$7:$E$56,ROW()/2-3,1),CONCATENATE("実績:",AF$5,"/",AF$6),"")))/8)</f>
        <v>0</v>
      </c>
      <c r="AG13" s="24" t="n">
        <f aca="false">IF((LEN(INDEX(課題表_状況!$E$7:$E$56,ROW()/2-3,1))-LEN(SUBSTITUTE(INDEX(課題表_状況!$E$7:$E$56,ROW()/2-3,1),CONCATENATE("実績:",AG$5,"/",AG$6),"")))/8=0,"", (LEN(INDEX(課題表_状況!$E$7:$E$56,ROW()/2-3,1))-LEN(SUBSTITUTE(INDEX(課題表_状況!$E$7:$E$56,ROW()/2-3,1),CONCATENATE("実績:",AG$5,"/",AG$6),"")))/8)</f>
        <v>0</v>
      </c>
      <c r="AH13" s="24" t="n">
        <f aca="false">IF((LEN(INDEX(課題表_状況!$E$7:$E$56,ROW()/2-3,1))-LEN(SUBSTITUTE(INDEX(課題表_状況!$E$7:$E$56,ROW()/2-3,1),CONCATENATE("実績:",AH$5,"/",AH$6),"")))/8=0,"", (LEN(INDEX(課題表_状況!$E$7:$E$56,ROW()/2-3,1))-LEN(SUBSTITUTE(INDEX(課題表_状況!$E$7:$E$56,ROW()/2-3,1),CONCATENATE("実績:",AH$5,"/",AH$6),"")))/8)</f>
        <v>0</v>
      </c>
      <c r="AI13" s="24" t="n">
        <f aca="false">IF((LEN(INDEX(課題表_状況!$E$7:$E$56,ROW()/2-3,1))-LEN(SUBSTITUTE(INDEX(課題表_状況!$E$7:$E$56,ROW()/2-3,1),CONCATENATE("実績:",AI$5,"/",AI$6),"")))/8=0,"", (LEN(INDEX(課題表_状況!$E$7:$E$56,ROW()/2-3,1))-LEN(SUBSTITUTE(INDEX(課題表_状況!$E$7:$E$56,ROW()/2-3,1),CONCATENATE("実績:",AI$5,"/",AI$6),"")))/8)</f>
        <v>0</v>
      </c>
      <c r="AJ13" s="24" t="n">
        <f aca="false">IF((LEN(INDEX(課題表_状況!$E$7:$E$56,ROW()/2-3,1))-LEN(SUBSTITUTE(INDEX(課題表_状況!$E$7:$E$56,ROW()/2-3,1),CONCATENATE("実績:",AJ$5,"/",AJ$6),"")))/8=0,"", (LEN(INDEX(課題表_状況!$E$7:$E$56,ROW()/2-3,1))-LEN(SUBSTITUTE(INDEX(課題表_状況!$E$7:$E$56,ROW()/2-3,1),CONCATENATE("実績:",AJ$5,"/",AJ$6),"")))/8)</f>
        <v>0</v>
      </c>
      <c r="AK13" s="24" t="n">
        <f aca="false">IF((LEN(INDEX(課題表_状況!$E$7:$E$56,ROW()/2-3,1))-LEN(SUBSTITUTE(INDEX(課題表_状況!$E$7:$E$56,ROW()/2-3,1),CONCATENATE("実績:",AK$5,"/",AK$6),"")))/8=0,"", (LEN(INDEX(課題表_状況!$E$7:$E$56,ROW()/2-3,1))-LEN(SUBSTITUTE(INDEX(課題表_状況!$E$7:$E$56,ROW()/2-3,1),CONCATENATE("実績:",AK$5,"/",AK$6),"")))/8)</f>
        <v>0</v>
      </c>
      <c r="AL13" s="16" t="n">
        <f aca="false">SUMIF($G$4:$AK$4,"〇",G13:AK13)</f>
        <v>0</v>
      </c>
    </row>
    <row r="14" customFormat="false" ht="15" hidden="false" customHeight="false" outlineLevel="0" collapsed="false">
      <c r="B14" s="21" t="n">
        <f aca="false">SUM($C$6:C14)</f>
        <v>4761</v>
      </c>
      <c r="C14" s="11" t="n">
        <v>529</v>
      </c>
      <c r="D14" s="24" t="n">
        <f aca="false">INDEX(課題表_状況!$C$7:$C$56,ROW()/2-3,1)</f>
        <v>4</v>
      </c>
      <c r="E14" s="25" t="str">
        <f aca="false">INDEX(課題表_状況!$D$7:$D$56,ROW()/2-3,1)</f>
        <v>Envoyの開始終了タイミング</v>
      </c>
      <c r="F14" s="26" t="s">
        <v>120</v>
      </c>
      <c r="G14" s="24" t="n">
        <f aca="false">IF((LEN(INDEX(課題表_状況!$E$7:$E$56,ROW()/2-3,1))-LEN(SUBSTITUTE(INDEX(課題表_状況!$E$7:$E$56,ROW()/2-3,1),CONCATENATE("予定:",G$5,"/",G$6),"")))/8=0,"", (LEN(INDEX(課題表_状況!$E$7:$E$56,ROW()/2-3,1))-LEN(SUBSTITUTE(INDEX(課題表_状況!$E$7:$E$56,ROW()/2-3,1),CONCATENATE("予定:",G$5,"/",G$6),"")))/8)</f>
        <v>0</v>
      </c>
      <c r="H14" s="24" t="n">
        <f aca="false">IF((LEN(INDEX(課題表_状況!$E$7:$E$56,ROW()/2-3,1))-LEN(SUBSTITUTE(INDEX(課題表_状況!$E$7:$E$56,ROW()/2-3,1),CONCATENATE("予定:",H$5,"/",H$6),"")))/8=0,"", (LEN(INDEX(課題表_状況!$E$7:$E$56,ROW()/2-3,1))-LEN(SUBSTITUTE(INDEX(課題表_状況!$E$7:$E$56,ROW()/2-3,1),CONCATENATE("予定:",H$5,"/",H$6),"")))/8)</f>
        <v>0</v>
      </c>
      <c r="I14" s="24" t="n">
        <f aca="false">IF((LEN(INDEX(課題表_状況!$E$7:$E$56,ROW()/2-3,1))-LEN(SUBSTITUTE(INDEX(課題表_状況!$E$7:$E$56,ROW()/2-3,1),CONCATENATE("予定:",I$5,"/",I$6),"")))/8=0,"", (LEN(INDEX(課題表_状況!$E$7:$E$56,ROW()/2-3,1))-LEN(SUBSTITUTE(INDEX(課題表_状況!$E$7:$E$56,ROW()/2-3,1),CONCATENATE("予定:",I$5,"/",I$6),"")))/8)</f>
        <v>0</v>
      </c>
      <c r="J14" s="24" t="n">
        <f aca="false">IF((LEN(INDEX(課題表_状況!$E$7:$E$56,ROW()/2-3,1))-LEN(SUBSTITUTE(INDEX(課題表_状況!$E$7:$E$56,ROW()/2-3,1),CONCATENATE("予定:",J$5,"/",J$6),"")))/8=0,"", (LEN(INDEX(課題表_状況!$E$7:$E$56,ROW()/2-3,1))-LEN(SUBSTITUTE(INDEX(課題表_状況!$E$7:$E$56,ROW()/2-3,1),CONCATENATE("予定:",J$5,"/",J$6),"")))/8)</f>
        <v>0</v>
      </c>
      <c r="K14" s="24" t="n">
        <f aca="false">IF((LEN(INDEX(課題表_状況!$E$7:$E$56,ROW()/2-3,1))-LEN(SUBSTITUTE(INDEX(課題表_状況!$E$7:$E$56,ROW()/2-3,1),CONCATENATE("予定:",K$5,"/",K$6),"")))/8=0,"", (LEN(INDEX(課題表_状況!$E$7:$E$56,ROW()/2-3,1))-LEN(SUBSTITUTE(INDEX(課題表_状況!$E$7:$E$56,ROW()/2-3,1),CONCATENATE("予定:",K$5,"/",K$6),"")))/8)</f>
        <v>0</v>
      </c>
      <c r="L14" s="24" t="n">
        <f aca="false">IF((LEN(INDEX(課題表_状況!$E$7:$E$56,ROW()/2-3,1))-LEN(SUBSTITUTE(INDEX(課題表_状況!$E$7:$E$56,ROW()/2-3,1),CONCATENATE("予定:",L$5,"/",L$6),"")))/8=0,"", (LEN(INDEX(課題表_状況!$E$7:$E$56,ROW()/2-3,1))-LEN(SUBSTITUTE(INDEX(課題表_状況!$E$7:$E$56,ROW()/2-3,1),CONCATENATE("予定:",L$5,"/",L$6),"")))/8)</f>
        <v>0</v>
      </c>
      <c r="M14" s="24" t="n">
        <f aca="false">IF((LEN(INDEX(課題表_状況!$E$7:$E$56,ROW()/2-3,1))-LEN(SUBSTITUTE(INDEX(課題表_状況!$E$7:$E$56,ROW()/2-3,1),CONCATENATE("予定:",M$5,"/",M$6),"")))/8=0,"", (LEN(INDEX(課題表_状況!$E$7:$E$56,ROW()/2-3,1))-LEN(SUBSTITUTE(INDEX(課題表_状況!$E$7:$E$56,ROW()/2-3,1),CONCATENATE("予定:",M$5,"/",M$6),"")))/8)</f>
        <v>0</v>
      </c>
      <c r="N14" s="24" t="n">
        <f aca="false">IF((LEN(INDEX(課題表_状況!$E$7:$E$56,ROW()/2-3,1))-LEN(SUBSTITUTE(INDEX(課題表_状況!$E$7:$E$56,ROW()/2-3,1),CONCATENATE("予定:",N$5,"/",N$6),"")))/8=0,"", (LEN(INDEX(課題表_状況!$E$7:$E$56,ROW()/2-3,1))-LEN(SUBSTITUTE(INDEX(課題表_状況!$E$7:$E$56,ROW()/2-3,1),CONCATENATE("予定:",N$5,"/",N$6),"")))/8)</f>
        <v>0</v>
      </c>
      <c r="O14" s="24" t="n">
        <f aca="false">IF((LEN(INDEX(課題表_状況!$E$7:$E$56,ROW()/2-3,1))-LEN(SUBSTITUTE(INDEX(課題表_状況!$E$7:$E$56,ROW()/2-3,1),CONCATENATE("予定:",O$5,"/",O$6),"")))/8=0,"", (LEN(INDEX(課題表_状況!$E$7:$E$56,ROW()/2-3,1))-LEN(SUBSTITUTE(INDEX(課題表_状況!$E$7:$E$56,ROW()/2-3,1),CONCATENATE("予定:",O$5,"/",O$6),"")))/8)</f>
        <v>0</v>
      </c>
      <c r="P14" s="24" t="n">
        <f aca="false">IF((LEN(INDEX(課題表_状況!$E$7:$E$56,ROW()/2-3,1))-LEN(SUBSTITUTE(INDEX(課題表_状況!$E$7:$E$56,ROW()/2-3,1),CONCATENATE("予定:",P$5,"/",P$6),"")))/8=0,"", (LEN(INDEX(課題表_状況!$E$7:$E$56,ROW()/2-3,1))-LEN(SUBSTITUTE(INDEX(課題表_状況!$E$7:$E$56,ROW()/2-3,1),CONCATENATE("予定:",P$5,"/",P$6),"")))/8)</f>
        <v>0</v>
      </c>
      <c r="Q14" s="24" t="n">
        <f aca="false">IF((LEN(INDEX(課題表_状況!$E$7:$E$56,ROW()/2-3,1))-LEN(SUBSTITUTE(INDEX(課題表_状況!$E$7:$E$56,ROW()/2-3,1),CONCATENATE("予定:",Q$5,"/",Q$6),"")))/8=0,"", (LEN(INDEX(課題表_状況!$E$7:$E$56,ROW()/2-3,1))-LEN(SUBSTITUTE(INDEX(課題表_状況!$E$7:$E$56,ROW()/2-3,1),CONCATENATE("予定:",Q$5,"/",Q$6),"")))/8)</f>
        <v>0</v>
      </c>
      <c r="R14" s="24" t="n">
        <f aca="false">IF((LEN(INDEX(課題表_状況!$E$7:$E$56,ROW()/2-3,1))-LEN(SUBSTITUTE(INDEX(課題表_状況!$E$7:$E$56,ROW()/2-3,1),CONCATENATE("予定:",R$5,"/",R$6),"")))/8=0,"", (LEN(INDEX(課題表_状況!$E$7:$E$56,ROW()/2-3,1))-LEN(SUBSTITUTE(INDEX(課題表_状況!$E$7:$E$56,ROW()/2-3,1),CONCATENATE("予定:",R$5,"/",R$6),"")))/8)</f>
        <v>0</v>
      </c>
      <c r="S14" s="24" t="n">
        <f aca="false">IF((LEN(INDEX(課題表_状況!$E$7:$E$56,ROW()/2-3,1))-LEN(SUBSTITUTE(INDEX(課題表_状況!$E$7:$E$56,ROW()/2-3,1),CONCATENATE("予定:",S$5,"/",S$6),"")))/8=0,"", (LEN(INDEX(課題表_状況!$E$7:$E$56,ROW()/2-3,1))-LEN(SUBSTITUTE(INDEX(課題表_状況!$E$7:$E$56,ROW()/2-3,1),CONCATENATE("予定:",S$5,"/",S$6),"")))/8)</f>
        <v>0</v>
      </c>
      <c r="T14" s="24" t="n">
        <f aca="false">IF((LEN(INDEX(課題表_状況!$E$7:$E$56,ROW()/2-3,1))-LEN(SUBSTITUTE(INDEX(課題表_状況!$E$7:$E$56,ROW()/2-3,1),CONCATENATE("予定:",T$5,"/",T$6),"")))/8=0,"", (LEN(INDEX(課題表_状況!$E$7:$E$56,ROW()/2-3,1))-LEN(SUBSTITUTE(INDEX(課題表_状況!$E$7:$E$56,ROW()/2-3,1),CONCATENATE("予定:",T$5,"/",T$6),"")))/8)</f>
        <v>0</v>
      </c>
      <c r="U14" s="24" t="n">
        <f aca="false">IF((LEN(INDEX(課題表_状況!$E$7:$E$56,ROW()/2-3,1))-LEN(SUBSTITUTE(INDEX(課題表_状況!$E$7:$E$56,ROW()/2-3,1),CONCATENATE("予定:",U$5,"/",U$6),"")))/8=0,"", (LEN(INDEX(課題表_状況!$E$7:$E$56,ROW()/2-3,1))-LEN(SUBSTITUTE(INDEX(課題表_状況!$E$7:$E$56,ROW()/2-3,1),CONCATENATE("予定:",U$5,"/",U$6),"")))/8)</f>
        <v>0</v>
      </c>
      <c r="V14" s="24" t="n">
        <f aca="false">IF((LEN(INDEX(課題表_状況!$E$7:$E$56,ROW()/2-3,1))-LEN(SUBSTITUTE(INDEX(課題表_状況!$E$7:$E$56,ROW()/2-3,1),CONCATENATE("予定:",V$5,"/",V$6),"")))/8=0,"", (LEN(INDEX(課題表_状況!$E$7:$E$56,ROW()/2-3,1))-LEN(SUBSTITUTE(INDEX(課題表_状況!$E$7:$E$56,ROW()/2-3,1),CONCATENATE("予定:",V$5,"/",V$6),"")))/8)</f>
        <v>0</v>
      </c>
      <c r="W14" s="24" t="n">
        <f aca="false">IF((LEN(INDEX(課題表_状況!$E$7:$E$56,ROW()/2-3,1))-LEN(SUBSTITUTE(INDEX(課題表_状況!$E$7:$E$56,ROW()/2-3,1),CONCATENATE("予定:",W$5,"/",W$6),"")))/8=0,"", (LEN(INDEX(課題表_状況!$E$7:$E$56,ROW()/2-3,1))-LEN(SUBSTITUTE(INDEX(課題表_状況!$E$7:$E$56,ROW()/2-3,1),CONCATENATE("予定:",W$5,"/",W$6),"")))/8)</f>
        <v>0</v>
      </c>
      <c r="X14" s="24" t="n">
        <f aca="false">IF((LEN(INDEX(課題表_状況!$E$7:$E$56,ROW()/2-3,1))-LEN(SUBSTITUTE(INDEX(課題表_状況!$E$7:$E$56,ROW()/2-3,1),CONCATENATE("予定:",X$5,"/",X$6),"")))/8=0,"", (LEN(INDEX(課題表_状況!$E$7:$E$56,ROW()/2-3,1))-LEN(SUBSTITUTE(INDEX(課題表_状況!$E$7:$E$56,ROW()/2-3,1),CONCATENATE("予定:",X$5,"/",X$6),"")))/8)</f>
        <v>0</v>
      </c>
      <c r="Y14" s="24" t="n">
        <f aca="false">IF((LEN(INDEX(課題表_状況!$E$7:$E$56,ROW()/2-3,1))-LEN(SUBSTITUTE(INDEX(課題表_状況!$E$7:$E$56,ROW()/2-3,1),CONCATENATE("予定:",Y$5,"/",Y$6),"")))/8=0,"", (LEN(INDEX(課題表_状況!$E$7:$E$56,ROW()/2-3,1))-LEN(SUBSTITUTE(INDEX(課題表_状況!$E$7:$E$56,ROW()/2-3,1),CONCATENATE("予定:",Y$5,"/",Y$6),"")))/8)</f>
        <v>0</v>
      </c>
      <c r="Z14" s="24" t="n">
        <f aca="false">IF((LEN(INDEX(課題表_状況!$E$7:$E$56,ROW()/2-3,1))-LEN(SUBSTITUTE(INDEX(課題表_状況!$E$7:$E$56,ROW()/2-3,1),CONCATENATE("予定:",Z$5,"/",Z$6),"")))/8=0,"", (LEN(INDEX(課題表_状況!$E$7:$E$56,ROW()/2-3,1))-LEN(SUBSTITUTE(INDEX(課題表_状況!$E$7:$E$56,ROW()/2-3,1),CONCATENATE("予定:",Z$5,"/",Z$6),"")))/8)</f>
        <v>0</v>
      </c>
      <c r="AA14" s="24" t="n">
        <f aca="false">IF((LEN(INDEX(課題表_状況!$E$7:$E$56,ROW()/2-3,1))-LEN(SUBSTITUTE(INDEX(課題表_状況!$E$7:$E$56,ROW()/2-3,1),CONCATENATE("予定:",AA$5,"/",AA$6),"")))/8=0,"", (LEN(INDEX(課題表_状況!$E$7:$E$56,ROW()/2-3,1))-LEN(SUBSTITUTE(INDEX(課題表_状況!$E$7:$E$56,ROW()/2-3,1),CONCATENATE("予定:",AA$5,"/",AA$6),"")))/8)</f>
        <v>0</v>
      </c>
      <c r="AB14" s="24" t="n">
        <f aca="false">IF((LEN(INDEX(課題表_状況!$E$7:$E$56,ROW()/2-3,1))-LEN(SUBSTITUTE(INDEX(課題表_状況!$E$7:$E$56,ROW()/2-3,1),CONCATENATE("予定:",AB$5,"/",AB$6),"")))/8=0,"", (LEN(INDEX(課題表_状況!$E$7:$E$56,ROW()/2-3,1))-LEN(SUBSTITUTE(INDEX(課題表_状況!$E$7:$E$56,ROW()/2-3,1),CONCATENATE("予定:",AB$5,"/",AB$6),"")))/8)</f>
        <v>0</v>
      </c>
      <c r="AC14" s="24" t="n">
        <f aca="false">IF((LEN(INDEX(課題表_状況!$E$7:$E$56,ROW()/2-3,1))-LEN(SUBSTITUTE(INDEX(課題表_状況!$E$7:$E$56,ROW()/2-3,1),CONCATENATE("予定:",AC$5,"/",AC$6),"")))/8=0,"", (LEN(INDEX(課題表_状況!$E$7:$E$56,ROW()/2-3,1))-LEN(SUBSTITUTE(INDEX(課題表_状況!$E$7:$E$56,ROW()/2-3,1),CONCATENATE("予定:",AC$5,"/",AC$6),"")))/8)</f>
        <v>0</v>
      </c>
      <c r="AD14" s="24" t="n">
        <f aca="false">IF((LEN(INDEX(課題表_状況!$E$7:$E$56,ROW()/2-3,1))-LEN(SUBSTITUTE(INDEX(課題表_状況!$E$7:$E$56,ROW()/2-3,1),CONCATENATE("予定:",AD$5,"/",AD$6),"")))/8=0,"", (LEN(INDEX(課題表_状況!$E$7:$E$56,ROW()/2-3,1))-LEN(SUBSTITUTE(INDEX(課題表_状況!$E$7:$E$56,ROW()/2-3,1),CONCATENATE("予定:",AD$5,"/",AD$6),"")))/8)</f>
        <v>0</v>
      </c>
      <c r="AE14" s="24" t="n">
        <f aca="false">IF((LEN(INDEX(課題表_状況!$E$7:$E$56,ROW()/2-3,1))-LEN(SUBSTITUTE(INDEX(課題表_状況!$E$7:$E$56,ROW()/2-3,1),CONCATENATE("予定:",AE$5,"/",AE$6),"")))/8=0,"", (LEN(INDEX(課題表_状況!$E$7:$E$56,ROW()/2-3,1))-LEN(SUBSTITUTE(INDEX(課題表_状況!$E$7:$E$56,ROW()/2-3,1),CONCATENATE("予定:",AE$5,"/",AE$6),"")))/8)</f>
        <v>0</v>
      </c>
      <c r="AF14" s="24" t="n">
        <f aca="false">IF((LEN(INDEX(課題表_状況!$E$7:$E$56,ROW()/2-3,1))-LEN(SUBSTITUTE(INDEX(課題表_状況!$E$7:$E$56,ROW()/2-3,1),CONCATENATE("予定:",AF$5,"/",AF$6),"")))/8=0,"", (LEN(INDEX(課題表_状況!$E$7:$E$56,ROW()/2-3,1))-LEN(SUBSTITUTE(INDEX(課題表_状況!$E$7:$E$56,ROW()/2-3,1),CONCATENATE("予定:",AF$5,"/",AF$6),"")))/8)</f>
        <v>0</v>
      </c>
      <c r="AG14" s="24" t="n">
        <f aca="false">IF((LEN(INDEX(課題表_状況!$E$7:$E$56,ROW()/2-3,1))-LEN(SUBSTITUTE(INDEX(課題表_状況!$E$7:$E$56,ROW()/2-3,1),CONCATENATE("予定:",AG$5,"/",AG$6),"")))/8=0,"", (LEN(INDEX(課題表_状況!$E$7:$E$56,ROW()/2-3,1))-LEN(SUBSTITUTE(INDEX(課題表_状況!$E$7:$E$56,ROW()/2-3,1),CONCATENATE("予定:",AG$5,"/",AG$6),"")))/8)</f>
        <v>0</v>
      </c>
      <c r="AH14" s="24" t="n">
        <f aca="false">IF((LEN(INDEX(課題表_状況!$E$7:$E$56,ROW()/2-3,1))-LEN(SUBSTITUTE(INDEX(課題表_状況!$E$7:$E$56,ROW()/2-3,1),CONCATENATE("予定:",AH$5,"/",AH$6),"")))/8=0,"", (LEN(INDEX(課題表_状況!$E$7:$E$56,ROW()/2-3,1))-LEN(SUBSTITUTE(INDEX(課題表_状況!$E$7:$E$56,ROW()/2-3,1),CONCATENATE("予定:",AH$5,"/",AH$6),"")))/8)</f>
        <v>0</v>
      </c>
      <c r="AI14" s="24" t="n">
        <f aca="false">IF((LEN(INDEX(課題表_状況!$E$7:$E$56,ROW()/2-3,1))-LEN(SUBSTITUTE(INDEX(課題表_状況!$E$7:$E$56,ROW()/2-3,1),CONCATENATE("予定:",AI$5,"/",AI$6),"")))/8=0,"", (LEN(INDEX(課題表_状況!$E$7:$E$56,ROW()/2-3,1))-LEN(SUBSTITUTE(INDEX(課題表_状況!$E$7:$E$56,ROW()/2-3,1),CONCATENATE("予定:",AI$5,"/",AI$6),"")))/8)</f>
        <v>0</v>
      </c>
      <c r="AJ14" s="24" t="n">
        <f aca="false">IF((LEN(INDEX(課題表_状況!$E$7:$E$56,ROW()/2-3,1))-LEN(SUBSTITUTE(INDEX(課題表_状況!$E$7:$E$56,ROW()/2-3,1),CONCATENATE("予定:",AJ$5,"/",AJ$6),"")))/8=0,"", (LEN(INDEX(課題表_状況!$E$7:$E$56,ROW()/2-3,1))-LEN(SUBSTITUTE(INDEX(課題表_状況!$E$7:$E$56,ROW()/2-3,1),CONCATENATE("予定:",AJ$5,"/",AJ$6),"")))/8)</f>
        <v>1</v>
      </c>
      <c r="AK14" s="24" t="n">
        <f aca="false">IF((LEN(INDEX(課題表_状況!$E$7:$E$56,ROW()/2-3,1))-LEN(SUBSTITUTE(INDEX(課題表_状況!$E$7:$E$56,ROW()/2-3,1),CONCATENATE("予定:",AK$5,"/",AK$6),"")))/8=0,"", (LEN(INDEX(課題表_状況!$E$7:$E$56,ROW()/2-3,1))-LEN(SUBSTITUTE(INDEX(課題表_状況!$E$7:$E$56,ROW()/2-3,1),CONCATENATE("予定:",AK$5,"/",AK$6),"")))/8)</f>
        <v>0</v>
      </c>
      <c r="AL14" s="16" t="n">
        <f aca="false">SUMIF($G$4:$AK$4,"〇",G14:AK14)</f>
        <v>1</v>
      </c>
    </row>
    <row r="15" customFormat="false" ht="15" hidden="true" customHeight="false" outlineLevel="0" collapsed="false">
      <c r="B15" s="21" t="n">
        <f aca="false">SUM($C$6:C15)</f>
        <v>5290</v>
      </c>
      <c r="C15" s="11" t="n">
        <v>529</v>
      </c>
      <c r="D15" s="24"/>
      <c r="E15" s="25"/>
      <c r="F15" s="11" t="s">
        <v>121</v>
      </c>
      <c r="G15" s="24" t="n">
        <f aca="false">IF((LEN(INDEX(課題表_状況!$E$7:$E$56,ROW()/2-3,1))-LEN(SUBSTITUTE(INDEX(課題表_状況!$E$7:$E$56,ROW()/2-3,1),CONCATENATE("実績:",G$5,"/",G$6),"")))/8=0,"", (LEN(INDEX(課題表_状況!$E$7:$E$56,ROW()/2-3,1))-LEN(SUBSTITUTE(INDEX(課題表_状況!$E$7:$E$56,ROW()/2-3,1),CONCATENATE("実績:",G$5,"/",G$6),"")))/8)</f>
        <v>0</v>
      </c>
      <c r="H15" s="24" t="n">
        <f aca="false">IF((LEN(INDEX(課題表_状況!$E$7:$E$56,ROW()/2-3,1))-LEN(SUBSTITUTE(INDEX(課題表_状況!$E$7:$E$56,ROW()/2-3,1),CONCATENATE("実績:",H$5,"/",H$6),"")))/8=0,"", (LEN(INDEX(課題表_状況!$E$7:$E$56,ROW()/2-3,1))-LEN(SUBSTITUTE(INDEX(課題表_状況!$E$7:$E$56,ROW()/2-3,1),CONCATENATE("実績:",H$5,"/",H$6),"")))/8)</f>
        <v>0</v>
      </c>
      <c r="I15" s="24" t="n">
        <f aca="false">IF((LEN(INDEX(課題表_状況!$E$7:$E$56,ROW()/2-3,1))-LEN(SUBSTITUTE(INDEX(課題表_状況!$E$7:$E$56,ROW()/2-3,1),CONCATENATE("実績:",I$5,"/",I$6),"")))/8=0,"", (LEN(INDEX(課題表_状況!$E$7:$E$56,ROW()/2-3,1))-LEN(SUBSTITUTE(INDEX(課題表_状況!$E$7:$E$56,ROW()/2-3,1),CONCATENATE("実績:",I$5,"/",I$6),"")))/8)</f>
        <v>0</v>
      </c>
      <c r="J15" s="24" t="n">
        <f aca="false">IF((LEN(INDEX(課題表_状況!$E$7:$E$56,ROW()/2-3,1))-LEN(SUBSTITUTE(INDEX(課題表_状況!$E$7:$E$56,ROW()/2-3,1),CONCATENATE("実績:",J$5,"/",J$6),"")))/8=0,"", (LEN(INDEX(課題表_状況!$E$7:$E$56,ROW()/2-3,1))-LEN(SUBSTITUTE(INDEX(課題表_状況!$E$7:$E$56,ROW()/2-3,1),CONCATENATE("実績:",J$5,"/",J$6),"")))/8)</f>
        <v>0</v>
      </c>
      <c r="K15" s="24" t="n">
        <f aca="false">IF((LEN(INDEX(課題表_状況!$E$7:$E$56,ROW()/2-3,1))-LEN(SUBSTITUTE(INDEX(課題表_状況!$E$7:$E$56,ROW()/2-3,1),CONCATENATE("実績:",K$5,"/",K$6),"")))/8=0,"", (LEN(INDEX(課題表_状況!$E$7:$E$56,ROW()/2-3,1))-LEN(SUBSTITUTE(INDEX(課題表_状況!$E$7:$E$56,ROW()/2-3,1),CONCATENATE("実績:",K$5,"/",K$6),"")))/8)</f>
        <v>0</v>
      </c>
      <c r="L15" s="24" t="n">
        <f aca="false">IF((LEN(INDEX(課題表_状況!$E$7:$E$56,ROW()/2-3,1))-LEN(SUBSTITUTE(INDEX(課題表_状況!$E$7:$E$56,ROW()/2-3,1),CONCATENATE("実績:",L$5,"/",L$6),"")))/8=0,"", (LEN(INDEX(課題表_状況!$E$7:$E$56,ROW()/2-3,1))-LEN(SUBSTITUTE(INDEX(課題表_状況!$E$7:$E$56,ROW()/2-3,1),CONCATENATE("実績:",L$5,"/",L$6),"")))/8)</f>
        <v>0</v>
      </c>
      <c r="M15" s="24" t="n">
        <f aca="false">IF((LEN(INDEX(課題表_状況!$E$7:$E$56,ROW()/2-3,1))-LEN(SUBSTITUTE(INDEX(課題表_状況!$E$7:$E$56,ROW()/2-3,1),CONCATENATE("実績:",M$5,"/",M$6),"")))/8=0,"", (LEN(INDEX(課題表_状況!$E$7:$E$56,ROW()/2-3,1))-LEN(SUBSTITUTE(INDEX(課題表_状況!$E$7:$E$56,ROW()/2-3,1),CONCATENATE("実績:",M$5,"/",M$6),"")))/8)</f>
        <v>0</v>
      </c>
      <c r="N15" s="24" t="n">
        <f aca="false">IF((LEN(INDEX(課題表_状況!$E$7:$E$56,ROW()/2-3,1))-LEN(SUBSTITUTE(INDEX(課題表_状況!$E$7:$E$56,ROW()/2-3,1),CONCATENATE("実績:",N$5,"/",N$6),"")))/8=0,"", (LEN(INDEX(課題表_状況!$E$7:$E$56,ROW()/2-3,1))-LEN(SUBSTITUTE(INDEX(課題表_状況!$E$7:$E$56,ROW()/2-3,1),CONCATENATE("実績:",N$5,"/",N$6),"")))/8)</f>
        <v>0</v>
      </c>
      <c r="O15" s="24" t="n">
        <f aca="false">IF((LEN(INDEX(課題表_状況!$E$7:$E$56,ROW()/2-3,1))-LEN(SUBSTITUTE(INDEX(課題表_状況!$E$7:$E$56,ROW()/2-3,1),CONCATENATE("実績:",O$5,"/",O$6),"")))/8=0,"", (LEN(INDEX(課題表_状況!$E$7:$E$56,ROW()/2-3,1))-LEN(SUBSTITUTE(INDEX(課題表_状況!$E$7:$E$56,ROW()/2-3,1),CONCATENATE("実績:",O$5,"/",O$6),"")))/8)</f>
        <v>0</v>
      </c>
      <c r="P15" s="24" t="n">
        <f aca="false">IF((LEN(INDEX(課題表_状況!$E$7:$E$56,ROW()/2-3,1))-LEN(SUBSTITUTE(INDEX(課題表_状況!$E$7:$E$56,ROW()/2-3,1),CONCATENATE("実績:",P$5,"/",P$6),"")))/8=0,"", (LEN(INDEX(課題表_状況!$E$7:$E$56,ROW()/2-3,1))-LEN(SUBSTITUTE(INDEX(課題表_状況!$E$7:$E$56,ROW()/2-3,1),CONCATENATE("実績:",P$5,"/",P$6),"")))/8)</f>
        <v>0</v>
      </c>
      <c r="Q15" s="24" t="n">
        <f aca="false">IF((LEN(INDEX(課題表_状況!$E$7:$E$56,ROW()/2-3,1))-LEN(SUBSTITUTE(INDEX(課題表_状況!$E$7:$E$56,ROW()/2-3,1),CONCATENATE("実績:",Q$5,"/",Q$6),"")))/8=0,"", (LEN(INDEX(課題表_状況!$E$7:$E$56,ROW()/2-3,1))-LEN(SUBSTITUTE(INDEX(課題表_状況!$E$7:$E$56,ROW()/2-3,1),CONCATENATE("実績:",Q$5,"/",Q$6),"")))/8)</f>
        <v>0</v>
      </c>
      <c r="R15" s="24" t="n">
        <f aca="false">IF((LEN(INDEX(課題表_状況!$E$7:$E$56,ROW()/2-3,1))-LEN(SUBSTITUTE(INDEX(課題表_状況!$E$7:$E$56,ROW()/2-3,1),CONCATENATE("実績:",R$5,"/",R$6),"")))/8=0,"", (LEN(INDEX(課題表_状況!$E$7:$E$56,ROW()/2-3,1))-LEN(SUBSTITUTE(INDEX(課題表_状況!$E$7:$E$56,ROW()/2-3,1),CONCATENATE("実績:",R$5,"/",R$6),"")))/8)</f>
        <v>0</v>
      </c>
      <c r="S15" s="24" t="n">
        <f aca="false">IF((LEN(INDEX(課題表_状況!$E$7:$E$56,ROW()/2-3,1))-LEN(SUBSTITUTE(INDEX(課題表_状況!$E$7:$E$56,ROW()/2-3,1),CONCATENATE("実績:",S$5,"/",S$6),"")))/8=0,"", (LEN(INDEX(課題表_状況!$E$7:$E$56,ROW()/2-3,1))-LEN(SUBSTITUTE(INDEX(課題表_状況!$E$7:$E$56,ROW()/2-3,1),CONCATENATE("実績:",S$5,"/",S$6),"")))/8)</f>
        <v>0</v>
      </c>
      <c r="T15" s="24" t="n">
        <f aca="false">IF((LEN(INDEX(課題表_状況!$E$7:$E$56,ROW()/2-3,1))-LEN(SUBSTITUTE(INDEX(課題表_状況!$E$7:$E$56,ROW()/2-3,1),CONCATENATE("実績:",T$5,"/",T$6),"")))/8=0,"", (LEN(INDEX(課題表_状況!$E$7:$E$56,ROW()/2-3,1))-LEN(SUBSTITUTE(INDEX(課題表_状況!$E$7:$E$56,ROW()/2-3,1),CONCATENATE("実績:",T$5,"/",T$6),"")))/8)</f>
        <v>0</v>
      </c>
      <c r="U15" s="24" t="n">
        <f aca="false">IF((LEN(INDEX(課題表_状況!$E$7:$E$56,ROW()/2-3,1))-LEN(SUBSTITUTE(INDEX(課題表_状況!$E$7:$E$56,ROW()/2-3,1),CONCATENATE("実績:",U$5,"/",U$6),"")))/8=0,"", (LEN(INDEX(課題表_状況!$E$7:$E$56,ROW()/2-3,1))-LEN(SUBSTITUTE(INDEX(課題表_状況!$E$7:$E$56,ROW()/2-3,1),CONCATENATE("実績:",U$5,"/",U$6),"")))/8)</f>
        <v>0</v>
      </c>
      <c r="V15" s="24" t="n">
        <f aca="false">IF((LEN(INDEX(課題表_状況!$E$7:$E$56,ROW()/2-3,1))-LEN(SUBSTITUTE(INDEX(課題表_状況!$E$7:$E$56,ROW()/2-3,1),CONCATENATE("実績:",V$5,"/",V$6),"")))/8=0,"", (LEN(INDEX(課題表_状況!$E$7:$E$56,ROW()/2-3,1))-LEN(SUBSTITUTE(INDEX(課題表_状況!$E$7:$E$56,ROW()/2-3,1),CONCATENATE("実績:",V$5,"/",V$6),"")))/8)</f>
        <v>0</v>
      </c>
      <c r="W15" s="24" t="n">
        <f aca="false">IF((LEN(INDEX(課題表_状況!$E$7:$E$56,ROW()/2-3,1))-LEN(SUBSTITUTE(INDEX(課題表_状況!$E$7:$E$56,ROW()/2-3,1),CONCATENATE("実績:",W$5,"/",W$6),"")))/8=0,"", (LEN(INDEX(課題表_状況!$E$7:$E$56,ROW()/2-3,1))-LEN(SUBSTITUTE(INDEX(課題表_状況!$E$7:$E$56,ROW()/2-3,1),CONCATENATE("実績:",W$5,"/",W$6),"")))/8)</f>
        <v>0</v>
      </c>
      <c r="X15" s="24" t="n">
        <f aca="false">IF((LEN(INDEX(課題表_状況!$E$7:$E$56,ROW()/2-3,1))-LEN(SUBSTITUTE(INDEX(課題表_状況!$E$7:$E$56,ROW()/2-3,1),CONCATENATE("実績:",X$5,"/",X$6),"")))/8=0,"", (LEN(INDEX(課題表_状況!$E$7:$E$56,ROW()/2-3,1))-LEN(SUBSTITUTE(INDEX(課題表_状況!$E$7:$E$56,ROW()/2-3,1),CONCATENATE("実績:",X$5,"/",X$6),"")))/8)</f>
        <v>0</v>
      </c>
      <c r="Y15" s="24" t="n">
        <f aca="false">IF((LEN(INDEX(課題表_状況!$E$7:$E$56,ROW()/2-3,1))-LEN(SUBSTITUTE(INDEX(課題表_状況!$E$7:$E$56,ROW()/2-3,1),CONCATENATE("実績:",Y$5,"/",Y$6),"")))/8=0,"", (LEN(INDEX(課題表_状況!$E$7:$E$56,ROW()/2-3,1))-LEN(SUBSTITUTE(INDEX(課題表_状況!$E$7:$E$56,ROW()/2-3,1),CONCATENATE("実績:",Y$5,"/",Y$6),"")))/8)</f>
        <v>0</v>
      </c>
      <c r="Z15" s="24" t="n">
        <f aca="false">IF((LEN(INDEX(課題表_状況!$E$7:$E$56,ROW()/2-3,1))-LEN(SUBSTITUTE(INDEX(課題表_状況!$E$7:$E$56,ROW()/2-3,1),CONCATENATE("実績:",Z$5,"/",Z$6),"")))/8=0,"", (LEN(INDEX(課題表_状況!$E$7:$E$56,ROW()/2-3,1))-LEN(SUBSTITUTE(INDEX(課題表_状況!$E$7:$E$56,ROW()/2-3,1),CONCATENATE("実績:",Z$5,"/",Z$6),"")))/8)</f>
        <v>0</v>
      </c>
      <c r="AA15" s="24" t="n">
        <f aca="false">IF((LEN(INDEX(課題表_状況!$E$7:$E$56,ROW()/2-3,1))-LEN(SUBSTITUTE(INDEX(課題表_状況!$E$7:$E$56,ROW()/2-3,1),CONCATENATE("実績:",AA$5,"/",AA$6),"")))/8=0,"", (LEN(INDEX(課題表_状況!$E$7:$E$56,ROW()/2-3,1))-LEN(SUBSTITUTE(INDEX(課題表_状況!$E$7:$E$56,ROW()/2-3,1),CONCATENATE("実績:",AA$5,"/",AA$6),"")))/8)</f>
        <v>0</v>
      </c>
      <c r="AB15" s="24" t="n">
        <f aca="false">IF((LEN(INDEX(課題表_状況!$E$7:$E$56,ROW()/2-3,1))-LEN(SUBSTITUTE(INDEX(課題表_状況!$E$7:$E$56,ROW()/2-3,1),CONCATENATE("実績:",AB$5,"/",AB$6),"")))/8=0,"", (LEN(INDEX(課題表_状況!$E$7:$E$56,ROW()/2-3,1))-LEN(SUBSTITUTE(INDEX(課題表_状況!$E$7:$E$56,ROW()/2-3,1),CONCATENATE("実績:",AB$5,"/",AB$6),"")))/8)</f>
        <v>0</v>
      </c>
      <c r="AC15" s="24" t="n">
        <f aca="false">IF((LEN(INDEX(課題表_状況!$E$7:$E$56,ROW()/2-3,1))-LEN(SUBSTITUTE(INDEX(課題表_状況!$E$7:$E$56,ROW()/2-3,1),CONCATENATE("実績:",AC$5,"/",AC$6),"")))/8=0,"", (LEN(INDEX(課題表_状況!$E$7:$E$56,ROW()/2-3,1))-LEN(SUBSTITUTE(INDEX(課題表_状況!$E$7:$E$56,ROW()/2-3,1),CONCATENATE("実績:",AC$5,"/",AC$6),"")))/8)</f>
        <v>0</v>
      </c>
      <c r="AD15" s="24" t="n">
        <f aca="false">IF((LEN(INDEX(課題表_状況!$E$7:$E$56,ROW()/2-3,1))-LEN(SUBSTITUTE(INDEX(課題表_状況!$E$7:$E$56,ROW()/2-3,1),CONCATENATE("実績:",AD$5,"/",AD$6),"")))/8=0,"", (LEN(INDEX(課題表_状況!$E$7:$E$56,ROW()/2-3,1))-LEN(SUBSTITUTE(INDEX(課題表_状況!$E$7:$E$56,ROW()/2-3,1),CONCATENATE("実績:",AD$5,"/",AD$6),"")))/8)</f>
        <v>0</v>
      </c>
      <c r="AE15" s="24" t="n">
        <f aca="false">IF((LEN(INDEX(課題表_状況!$E$7:$E$56,ROW()/2-3,1))-LEN(SUBSTITUTE(INDEX(課題表_状況!$E$7:$E$56,ROW()/2-3,1),CONCATENATE("実績:",AE$5,"/",AE$6),"")))/8=0,"", (LEN(INDEX(課題表_状況!$E$7:$E$56,ROW()/2-3,1))-LEN(SUBSTITUTE(INDEX(課題表_状況!$E$7:$E$56,ROW()/2-3,1),CONCATENATE("実績:",AE$5,"/",AE$6),"")))/8)</f>
        <v>0</v>
      </c>
      <c r="AF15" s="24" t="n">
        <f aca="false">IF((LEN(INDEX(課題表_状況!$E$7:$E$56,ROW()/2-3,1))-LEN(SUBSTITUTE(INDEX(課題表_状況!$E$7:$E$56,ROW()/2-3,1),CONCATENATE("実績:",AF$5,"/",AF$6),"")))/8=0,"", (LEN(INDEX(課題表_状況!$E$7:$E$56,ROW()/2-3,1))-LEN(SUBSTITUTE(INDEX(課題表_状況!$E$7:$E$56,ROW()/2-3,1),CONCATENATE("実績:",AF$5,"/",AF$6),"")))/8)</f>
        <v>0</v>
      </c>
      <c r="AG15" s="24" t="n">
        <f aca="false">IF((LEN(INDEX(課題表_状況!$E$7:$E$56,ROW()/2-3,1))-LEN(SUBSTITUTE(INDEX(課題表_状況!$E$7:$E$56,ROW()/2-3,1),CONCATENATE("実績:",AG$5,"/",AG$6),"")))/8=0,"", (LEN(INDEX(課題表_状況!$E$7:$E$56,ROW()/2-3,1))-LEN(SUBSTITUTE(INDEX(課題表_状況!$E$7:$E$56,ROW()/2-3,1),CONCATENATE("実績:",AG$5,"/",AG$6),"")))/8)</f>
        <v>0</v>
      </c>
      <c r="AH15" s="24" t="n">
        <f aca="false">IF((LEN(INDEX(課題表_状況!$E$7:$E$56,ROW()/2-3,1))-LEN(SUBSTITUTE(INDEX(課題表_状況!$E$7:$E$56,ROW()/2-3,1),CONCATENATE("実績:",AH$5,"/",AH$6),"")))/8=0,"", (LEN(INDEX(課題表_状況!$E$7:$E$56,ROW()/2-3,1))-LEN(SUBSTITUTE(INDEX(課題表_状況!$E$7:$E$56,ROW()/2-3,1),CONCATENATE("実績:",AH$5,"/",AH$6),"")))/8)</f>
        <v>0</v>
      </c>
      <c r="AI15" s="24" t="n">
        <f aca="false">IF((LEN(INDEX(課題表_状況!$E$7:$E$56,ROW()/2-3,1))-LEN(SUBSTITUTE(INDEX(課題表_状況!$E$7:$E$56,ROW()/2-3,1),CONCATENATE("実績:",AI$5,"/",AI$6),"")))/8=0,"", (LEN(INDEX(課題表_状況!$E$7:$E$56,ROW()/2-3,1))-LEN(SUBSTITUTE(INDEX(課題表_状況!$E$7:$E$56,ROW()/2-3,1),CONCATENATE("実績:",AI$5,"/",AI$6),"")))/8)</f>
        <v>0</v>
      </c>
      <c r="AJ15" s="24" t="n">
        <f aca="false">IF((LEN(INDEX(課題表_状況!$E$7:$E$56,ROW()/2-3,1))-LEN(SUBSTITUTE(INDEX(課題表_状況!$E$7:$E$56,ROW()/2-3,1),CONCATENATE("実績:",AJ$5,"/",AJ$6),"")))/8=0,"", (LEN(INDEX(課題表_状況!$E$7:$E$56,ROW()/2-3,1))-LEN(SUBSTITUTE(INDEX(課題表_状況!$E$7:$E$56,ROW()/2-3,1),CONCATENATE("実績:",AJ$5,"/",AJ$6),"")))/8)</f>
        <v>0</v>
      </c>
      <c r="AK15" s="24" t="n">
        <f aca="false">IF((LEN(INDEX(課題表_状況!$E$7:$E$56,ROW()/2-3,1))-LEN(SUBSTITUTE(INDEX(課題表_状況!$E$7:$E$56,ROW()/2-3,1),CONCATENATE("実績:",AK$5,"/",AK$6),"")))/8=0,"", (LEN(INDEX(課題表_状況!$E$7:$E$56,ROW()/2-3,1))-LEN(SUBSTITUTE(INDEX(課題表_状況!$E$7:$E$56,ROW()/2-3,1),CONCATENATE("実績:",AK$5,"/",AK$6),"")))/8)</f>
        <v>0</v>
      </c>
      <c r="AL15" s="16" t="n">
        <f aca="false">SUMIF($G$4:$AK$4,"〇",G15:AK15)</f>
        <v>0</v>
      </c>
    </row>
    <row r="16" customFormat="false" ht="15" hidden="true" customHeight="false" outlineLevel="0" collapsed="false">
      <c r="B16" s="21" t="n">
        <f aca="false">SUM($C$6:C16)</f>
        <v>5819</v>
      </c>
      <c r="C16" s="11" t="n">
        <v>529</v>
      </c>
      <c r="D16" s="24" t="n">
        <f aca="false">INDEX(課題表_状況!$C$7:$C$56,ROW()/2-3,1)</f>
        <v>5</v>
      </c>
      <c r="E16" s="25" t="str">
        <f aca="false">INDEX(課題表_状況!$D$7:$D$56,ROW()/2-3,1)</f>
        <v>Redis_API_Clientの扱いを検討</v>
      </c>
      <c r="F16" s="26" t="s">
        <v>120</v>
      </c>
      <c r="G16" s="24" t="n">
        <f aca="false">IF((LEN(INDEX(課題表_状況!$E$7:$E$56,ROW()/2-3,1))-LEN(SUBSTITUTE(INDEX(課題表_状況!$E$7:$E$56,ROW()/2-3,1),CONCATENATE("予定:",G$5,"/",G$6),"")))/8=0,"", (LEN(INDEX(課題表_状況!$E$7:$E$56,ROW()/2-3,1))-LEN(SUBSTITUTE(INDEX(課題表_状況!$E$7:$E$56,ROW()/2-3,1),CONCATENATE("予定:",G$5,"/",G$6),"")))/8)</f>
        <v>0</v>
      </c>
      <c r="H16" s="24" t="n">
        <f aca="false">IF((LEN(INDEX(課題表_状況!$E$7:$E$56,ROW()/2-3,1))-LEN(SUBSTITUTE(INDEX(課題表_状況!$E$7:$E$56,ROW()/2-3,1),CONCATENATE("予定:",H$5,"/",H$6),"")))/8=0,"", (LEN(INDEX(課題表_状況!$E$7:$E$56,ROW()/2-3,1))-LEN(SUBSTITUTE(INDEX(課題表_状況!$E$7:$E$56,ROW()/2-3,1),CONCATENATE("予定:",H$5,"/",H$6),"")))/8)</f>
        <v>0</v>
      </c>
      <c r="I16" s="24" t="n">
        <f aca="false">IF((LEN(INDEX(課題表_状況!$E$7:$E$56,ROW()/2-3,1))-LEN(SUBSTITUTE(INDEX(課題表_状況!$E$7:$E$56,ROW()/2-3,1),CONCATENATE("予定:",I$5,"/",I$6),"")))/8=0,"", (LEN(INDEX(課題表_状況!$E$7:$E$56,ROW()/2-3,1))-LEN(SUBSTITUTE(INDEX(課題表_状況!$E$7:$E$56,ROW()/2-3,1),CONCATENATE("予定:",I$5,"/",I$6),"")))/8)</f>
        <v>0</v>
      </c>
      <c r="J16" s="24" t="n">
        <f aca="false">IF((LEN(INDEX(課題表_状況!$E$7:$E$56,ROW()/2-3,1))-LEN(SUBSTITUTE(INDEX(課題表_状況!$E$7:$E$56,ROW()/2-3,1),CONCATENATE("予定:",J$5,"/",J$6),"")))/8=0,"", (LEN(INDEX(課題表_状況!$E$7:$E$56,ROW()/2-3,1))-LEN(SUBSTITUTE(INDEX(課題表_状況!$E$7:$E$56,ROW()/2-3,1),CONCATENATE("予定:",J$5,"/",J$6),"")))/8)</f>
        <v>0</v>
      </c>
      <c r="K16" s="24" t="n">
        <f aca="false">IF((LEN(INDEX(課題表_状況!$E$7:$E$56,ROW()/2-3,1))-LEN(SUBSTITUTE(INDEX(課題表_状況!$E$7:$E$56,ROW()/2-3,1),CONCATENATE("予定:",K$5,"/",K$6),"")))/8=0,"", (LEN(INDEX(課題表_状況!$E$7:$E$56,ROW()/2-3,1))-LEN(SUBSTITUTE(INDEX(課題表_状況!$E$7:$E$56,ROW()/2-3,1),CONCATENATE("予定:",K$5,"/",K$6),"")))/8)</f>
        <v>0</v>
      </c>
      <c r="L16" s="24" t="n">
        <f aca="false">IF((LEN(INDEX(課題表_状況!$E$7:$E$56,ROW()/2-3,1))-LEN(SUBSTITUTE(INDEX(課題表_状況!$E$7:$E$56,ROW()/2-3,1),CONCATENATE("予定:",L$5,"/",L$6),"")))/8=0,"", (LEN(INDEX(課題表_状況!$E$7:$E$56,ROW()/2-3,1))-LEN(SUBSTITUTE(INDEX(課題表_状況!$E$7:$E$56,ROW()/2-3,1),CONCATENATE("予定:",L$5,"/",L$6),"")))/8)</f>
        <v>0</v>
      </c>
      <c r="M16" s="24" t="n">
        <f aca="false">IF((LEN(INDEX(課題表_状況!$E$7:$E$56,ROW()/2-3,1))-LEN(SUBSTITUTE(INDEX(課題表_状況!$E$7:$E$56,ROW()/2-3,1),CONCATENATE("予定:",M$5,"/",M$6),"")))/8=0,"", (LEN(INDEX(課題表_状況!$E$7:$E$56,ROW()/2-3,1))-LEN(SUBSTITUTE(INDEX(課題表_状況!$E$7:$E$56,ROW()/2-3,1),CONCATENATE("予定:",M$5,"/",M$6),"")))/8)</f>
        <v>0</v>
      </c>
      <c r="N16" s="24" t="n">
        <f aca="false">IF((LEN(INDEX(課題表_状況!$E$7:$E$56,ROW()/2-3,1))-LEN(SUBSTITUTE(INDEX(課題表_状況!$E$7:$E$56,ROW()/2-3,1),CONCATENATE("予定:",N$5,"/",N$6),"")))/8=0,"", (LEN(INDEX(課題表_状況!$E$7:$E$56,ROW()/2-3,1))-LEN(SUBSTITUTE(INDEX(課題表_状況!$E$7:$E$56,ROW()/2-3,1),CONCATENATE("予定:",N$5,"/",N$6),"")))/8)</f>
        <v>0</v>
      </c>
      <c r="O16" s="24" t="n">
        <f aca="false">IF((LEN(INDEX(課題表_状況!$E$7:$E$56,ROW()/2-3,1))-LEN(SUBSTITUTE(INDEX(課題表_状況!$E$7:$E$56,ROW()/2-3,1),CONCATENATE("予定:",O$5,"/",O$6),"")))/8=0,"", (LEN(INDEX(課題表_状況!$E$7:$E$56,ROW()/2-3,1))-LEN(SUBSTITUTE(INDEX(課題表_状況!$E$7:$E$56,ROW()/2-3,1),CONCATENATE("予定:",O$5,"/",O$6),"")))/8)</f>
        <v>0</v>
      </c>
      <c r="P16" s="24" t="n">
        <f aca="false">IF((LEN(INDEX(課題表_状況!$E$7:$E$56,ROW()/2-3,1))-LEN(SUBSTITUTE(INDEX(課題表_状況!$E$7:$E$56,ROW()/2-3,1),CONCATENATE("予定:",P$5,"/",P$6),"")))/8=0,"", (LEN(INDEX(課題表_状況!$E$7:$E$56,ROW()/2-3,1))-LEN(SUBSTITUTE(INDEX(課題表_状況!$E$7:$E$56,ROW()/2-3,1),CONCATENATE("予定:",P$5,"/",P$6),"")))/8)</f>
        <v>0</v>
      </c>
      <c r="Q16" s="24" t="n">
        <f aca="false">IF((LEN(INDEX(課題表_状況!$E$7:$E$56,ROW()/2-3,1))-LEN(SUBSTITUTE(INDEX(課題表_状況!$E$7:$E$56,ROW()/2-3,1),CONCATENATE("予定:",Q$5,"/",Q$6),"")))/8=0,"", (LEN(INDEX(課題表_状況!$E$7:$E$56,ROW()/2-3,1))-LEN(SUBSTITUTE(INDEX(課題表_状況!$E$7:$E$56,ROW()/2-3,1),CONCATENATE("予定:",Q$5,"/",Q$6),"")))/8)</f>
        <v>0</v>
      </c>
      <c r="R16" s="24" t="n">
        <f aca="false">IF((LEN(INDEX(課題表_状況!$E$7:$E$56,ROW()/2-3,1))-LEN(SUBSTITUTE(INDEX(課題表_状況!$E$7:$E$56,ROW()/2-3,1),CONCATENATE("予定:",R$5,"/",R$6),"")))/8=0,"", (LEN(INDEX(課題表_状況!$E$7:$E$56,ROW()/2-3,1))-LEN(SUBSTITUTE(INDEX(課題表_状況!$E$7:$E$56,ROW()/2-3,1),CONCATENATE("予定:",R$5,"/",R$6),"")))/8)</f>
        <v>0</v>
      </c>
      <c r="S16" s="24" t="n">
        <f aca="false">IF((LEN(INDEX(課題表_状況!$E$7:$E$56,ROW()/2-3,1))-LEN(SUBSTITUTE(INDEX(課題表_状況!$E$7:$E$56,ROW()/2-3,1),CONCATENATE("予定:",S$5,"/",S$6),"")))/8=0,"", (LEN(INDEX(課題表_状況!$E$7:$E$56,ROW()/2-3,1))-LEN(SUBSTITUTE(INDEX(課題表_状況!$E$7:$E$56,ROW()/2-3,1),CONCATENATE("予定:",S$5,"/",S$6),"")))/8)</f>
        <v>0</v>
      </c>
      <c r="T16" s="24" t="n">
        <f aca="false">IF((LEN(INDEX(課題表_状況!$E$7:$E$56,ROW()/2-3,1))-LEN(SUBSTITUTE(INDEX(課題表_状況!$E$7:$E$56,ROW()/2-3,1),CONCATENATE("予定:",T$5,"/",T$6),"")))/8=0,"", (LEN(INDEX(課題表_状況!$E$7:$E$56,ROW()/2-3,1))-LEN(SUBSTITUTE(INDEX(課題表_状況!$E$7:$E$56,ROW()/2-3,1),CONCATENATE("予定:",T$5,"/",T$6),"")))/8)</f>
        <v>0</v>
      </c>
      <c r="U16" s="24" t="n">
        <f aca="false">IF((LEN(INDEX(課題表_状況!$E$7:$E$56,ROW()/2-3,1))-LEN(SUBSTITUTE(INDEX(課題表_状況!$E$7:$E$56,ROW()/2-3,1),CONCATENATE("予定:",U$5,"/",U$6),"")))/8=0,"", (LEN(INDEX(課題表_状況!$E$7:$E$56,ROW()/2-3,1))-LEN(SUBSTITUTE(INDEX(課題表_状況!$E$7:$E$56,ROW()/2-3,1),CONCATENATE("予定:",U$5,"/",U$6),"")))/8)</f>
        <v>0</v>
      </c>
      <c r="V16" s="24" t="n">
        <f aca="false">IF((LEN(INDEX(課題表_状況!$E$7:$E$56,ROW()/2-3,1))-LEN(SUBSTITUTE(INDEX(課題表_状況!$E$7:$E$56,ROW()/2-3,1),CONCATENATE("予定:",V$5,"/",V$6),"")))/8=0,"", (LEN(INDEX(課題表_状況!$E$7:$E$56,ROW()/2-3,1))-LEN(SUBSTITUTE(INDEX(課題表_状況!$E$7:$E$56,ROW()/2-3,1),CONCATENATE("予定:",V$5,"/",V$6),"")))/8)</f>
        <v>0</v>
      </c>
      <c r="W16" s="24" t="n">
        <f aca="false">IF((LEN(INDEX(課題表_状況!$E$7:$E$56,ROW()/2-3,1))-LEN(SUBSTITUTE(INDEX(課題表_状況!$E$7:$E$56,ROW()/2-3,1),CONCATENATE("予定:",W$5,"/",W$6),"")))/8=0,"", (LEN(INDEX(課題表_状況!$E$7:$E$56,ROW()/2-3,1))-LEN(SUBSTITUTE(INDEX(課題表_状況!$E$7:$E$56,ROW()/2-3,1),CONCATENATE("予定:",W$5,"/",W$6),"")))/8)</f>
        <v>0</v>
      </c>
      <c r="X16" s="24" t="n">
        <f aca="false">IF((LEN(INDEX(課題表_状況!$E$7:$E$56,ROW()/2-3,1))-LEN(SUBSTITUTE(INDEX(課題表_状況!$E$7:$E$56,ROW()/2-3,1),CONCATENATE("予定:",X$5,"/",X$6),"")))/8=0,"", (LEN(INDEX(課題表_状況!$E$7:$E$56,ROW()/2-3,1))-LEN(SUBSTITUTE(INDEX(課題表_状況!$E$7:$E$56,ROW()/2-3,1),CONCATENATE("予定:",X$5,"/",X$6),"")))/8)</f>
        <v>0</v>
      </c>
      <c r="Y16" s="24" t="n">
        <f aca="false">IF((LEN(INDEX(課題表_状況!$E$7:$E$56,ROW()/2-3,1))-LEN(SUBSTITUTE(INDEX(課題表_状況!$E$7:$E$56,ROW()/2-3,1),CONCATENATE("予定:",Y$5,"/",Y$6),"")))/8=0,"", (LEN(INDEX(課題表_状況!$E$7:$E$56,ROW()/2-3,1))-LEN(SUBSTITUTE(INDEX(課題表_状況!$E$7:$E$56,ROW()/2-3,1),CONCATENATE("予定:",Y$5,"/",Y$6),"")))/8)</f>
        <v>1</v>
      </c>
      <c r="Z16" s="24" t="n">
        <f aca="false">IF((LEN(INDEX(課題表_状況!$E$7:$E$56,ROW()/2-3,1))-LEN(SUBSTITUTE(INDEX(課題表_状況!$E$7:$E$56,ROW()/2-3,1),CONCATENATE("予定:",Z$5,"/",Z$6),"")))/8=0,"", (LEN(INDEX(課題表_状況!$E$7:$E$56,ROW()/2-3,1))-LEN(SUBSTITUTE(INDEX(課題表_状況!$E$7:$E$56,ROW()/2-3,1),CONCATENATE("予定:",Z$5,"/",Z$6),"")))/8)</f>
        <v>1</v>
      </c>
      <c r="AA16" s="24" t="n">
        <f aca="false">IF((LEN(INDEX(課題表_状況!$E$7:$E$56,ROW()/2-3,1))-LEN(SUBSTITUTE(INDEX(課題表_状況!$E$7:$E$56,ROW()/2-3,1),CONCATENATE("予定:",AA$5,"/",AA$6),"")))/8=0,"", (LEN(INDEX(課題表_状況!$E$7:$E$56,ROW()/2-3,1))-LEN(SUBSTITUTE(INDEX(課題表_状況!$E$7:$E$56,ROW()/2-3,1),CONCATENATE("予定:",AA$5,"/",AA$6),"")))/8)</f>
        <v>0</v>
      </c>
      <c r="AB16" s="24" t="n">
        <f aca="false">IF((LEN(INDEX(課題表_状況!$E$7:$E$56,ROW()/2-3,1))-LEN(SUBSTITUTE(INDEX(課題表_状況!$E$7:$E$56,ROW()/2-3,1),CONCATENATE("予定:",AB$5,"/",AB$6),"")))/8=0,"", (LEN(INDEX(課題表_状況!$E$7:$E$56,ROW()/2-3,1))-LEN(SUBSTITUTE(INDEX(課題表_状況!$E$7:$E$56,ROW()/2-3,1),CONCATENATE("予定:",AB$5,"/",AB$6),"")))/8)</f>
        <v>0</v>
      </c>
      <c r="AC16" s="24" t="n">
        <f aca="false">IF((LEN(INDEX(課題表_状況!$E$7:$E$56,ROW()/2-3,1))-LEN(SUBSTITUTE(INDEX(課題表_状況!$E$7:$E$56,ROW()/2-3,1),CONCATENATE("予定:",AC$5,"/",AC$6),"")))/8=0,"", (LEN(INDEX(課題表_状況!$E$7:$E$56,ROW()/2-3,1))-LEN(SUBSTITUTE(INDEX(課題表_状況!$E$7:$E$56,ROW()/2-3,1),CONCATENATE("予定:",AC$5,"/",AC$6),"")))/8)</f>
        <v>0</v>
      </c>
      <c r="AD16" s="24" t="n">
        <f aca="false">IF((LEN(INDEX(課題表_状況!$E$7:$E$56,ROW()/2-3,1))-LEN(SUBSTITUTE(INDEX(課題表_状況!$E$7:$E$56,ROW()/2-3,1),CONCATENATE("予定:",AD$5,"/",AD$6),"")))/8=0,"", (LEN(INDEX(課題表_状況!$E$7:$E$56,ROW()/2-3,1))-LEN(SUBSTITUTE(INDEX(課題表_状況!$E$7:$E$56,ROW()/2-3,1),CONCATENATE("予定:",AD$5,"/",AD$6),"")))/8)</f>
        <v>0</v>
      </c>
      <c r="AE16" s="24" t="n">
        <f aca="false">IF((LEN(INDEX(課題表_状況!$E$7:$E$56,ROW()/2-3,1))-LEN(SUBSTITUTE(INDEX(課題表_状況!$E$7:$E$56,ROW()/2-3,1),CONCATENATE("予定:",AE$5,"/",AE$6),"")))/8=0,"", (LEN(INDEX(課題表_状況!$E$7:$E$56,ROW()/2-3,1))-LEN(SUBSTITUTE(INDEX(課題表_状況!$E$7:$E$56,ROW()/2-3,1),CONCATENATE("予定:",AE$5,"/",AE$6),"")))/8)</f>
        <v>0</v>
      </c>
      <c r="AF16" s="24" t="n">
        <f aca="false">IF((LEN(INDEX(課題表_状況!$E$7:$E$56,ROW()/2-3,1))-LEN(SUBSTITUTE(INDEX(課題表_状況!$E$7:$E$56,ROW()/2-3,1),CONCATENATE("予定:",AF$5,"/",AF$6),"")))/8=0,"", (LEN(INDEX(課題表_状況!$E$7:$E$56,ROW()/2-3,1))-LEN(SUBSTITUTE(INDEX(課題表_状況!$E$7:$E$56,ROW()/2-3,1),CONCATENATE("予定:",AF$5,"/",AF$6),"")))/8)</f>
        <v>0</v>
      </c>
      <c r="AG16" s="24" t="n">
        <f aca="false">IF((LEN(INDEX(課題表_状況!$E$7:$E$56,ROW()/2-3,1))-LEN(SUBSTITUTE(INDEX(課題表_状況!$E$7:$E$56,ROW()/2-3,1),CONCATENATE("予定:",AG$5,"/",AG$6),"")))/8=0,"", (LEN(INDEX(課題表_状況!$E$7:$E$56,ROW()/2-3,1))-LEN(SUBSTITUTE(INDEX(課題表_状況!$E$7:$E$56,ROW()/2-3,1),CONCATENATE("予定:",AG$5,"/",AG$6),"")))/8)</f>
        <v>0</v>
      </c>
      <c r="AH16" s="24" t="n">
        <f aca="false">IF((LEN(INDEX(課題表_状況!$E$7:$E$56,ROW()/2-3,1))-LEN(SUBSTITUTE(INDEX(課題表_状況!$E$7:$E$56,ROW()/2-3,1),CONCATENATE("予定:",AH$5,"/",AH$6),"")))/8=0,"", (LEN(INDEX(課題表_状況!$E$7:$E$56,ROW()/2-3,1))-LEN(SUBSTITUTE(INDEX(課題表_状況!$E$7:$E$56,ROW()/2-3,1),CONCATENATE("予定:",AH$5,"/",AH$6),"")))/8)</f>
        <v>0</v>
      </c>
      <c r="AI16" s="24" t="n">
        <f aca="false">IF((LEN(INDEX(課題表_状況!$E$7:$E$56,ROW()/2-3,1))-LEN(SUBSTITUTE(INDEX(課題表_状況!$E$7:$E$56,ROW()/2-3,1),CONCATENATE("予定:",AI$5,"/",AI$6),"")))/8=0,"", (LEN(INDEX(課題表_状況!$E$7:$E$56,ROW()/2-3,1))-LEN(SUBSTITUTE(INDEX(課題表_状況!$E$7:$E$56,ROW()/2-3,1),CONCATENATE("予定:",AI$5,"/",AI$6),"")))/8)</f>
        <v>0</v>
      </c>
      <c r="AJ16" s="24" t="n">
        <f aca="false">IF((LEN(INDEX(課題表_状況!$E$7:$E$56,ROW()/2-3,1))-LEN(SUBSTITUTE(INDEX(課題表_状況!$E$7:$E$56,ROW()/2-3,1),CONCATENATE("予定:",AJ$5,"/",AJ$6),"")))/8=0,"", (LEN(INDEX(課題表_状況!$E$7:$E$56,ROW()/2-3,1))-LEN(SUBSTITUTE(INDEX(課題表_状況!$E$7:$E$56,ROW()/2-3,1),CONCATENATE("予定:",AJ$5,"/",AJ$6),"")))/8)</f>
        <v>0</v>
      </c>
      <c r="AK16" s="24" t="n">
        <f aca="false">IF((LEN(INDEX(課題表_状況!$E$7:$E$56,ROW()/2-3,1))-LEN(SUBSTITUTE(INDEX(課題表_状況!$E$7:$E$56,ROW()/2-3,1),CONCATENATE("予定:",AK$5,"/",AK$6),"")))/8=0,"", (LEN(INDEX(課題表_状況!$E$7:$E$56,ROW()/2-3,1))-LEN(SUBSTITUTE(INDEX(課題表_状況!$E$7:$E$56,ROW()/2-3,1),CONCATENATE("予定:",AK$5,"/",AK$6),"")))/8)</f>
        <v>0</v>
      </c>
      <c r="AL16" s="16" t="n">
        <f aca="false">SUMIF($G$4:$AK$4,"〇",G16:AK16)</f>
        <v>0</v>
      </c>
    </row>
    <row r="17" customFormat="false" ht="15" hidden="true" customHeight="false" outlineLevel="0" collapsed="false">
      <c r="B17" s="21" t="n">
        <f aca="false">SUM($C$6:C17)</f>
        <v>6348</v>
      </c>
      <c r="C17" s="11" t="n">
        <v>529</v>
      </c>
      <c r="D17" s="24"/>
      <c r="E17" s="25"/>
      <c r="F17" s="11" t="s">
        <v>121</v>
      </c>
      <c r="G17" s="24" t="n">
        <f aca="false">IF((LEN(INDEX(課題表_状況!$E$7:$E$56,ROW()/2-3,1))-LEN(SUBSTITUTE(INDEX(課題表_状況!$E$7:$E$56,ROW()/2-3,1),CONCATENATE("実績:",G$5,"/",G$6),"")))/8=0,"", (LEN(INDEX(課題表_状況!$E$7:$E$56,ROW()/2-3,1))-LEN(SUBSTITUTE(INDEX(課題表_状況!$E$7:$E$56,ROW()/2-3,1),CONCATENATE("実績:",G$5,"/",G$6),"")))/8)</f>
        <v>0</v>
      </c>
      <c r="H17" s="24" t="n">
        <f aca="false">IF((LEN(INDEX(課題表_状況!$E$7:$E$56,ROW()/2-3,1))-LEN(SUBSTITUTE(INDEX(課題表_状況!$E$7:$E$56,ROW()/2-3,1),CONCATENATE("実績:",H$5,"/",H$6),"")))/8=0,"", (LEN(INDEX(課題表_状況!$E$7:$E$56,ROW()/2-3,1))-LEN(SUBSTITUTE(INDEX(課題表_状況!$E$7:$E$56,ROW()/2-3,1),CONCATENATE("実績:",H$5,"/",H$6),"")))/8)</f>
        <v>0</v>
      </c>
      <c r="I17" s="24" t="n">
        <f aca="false">IF((LEN(INDEX(課題表_状況!$E$7:$E$56,ROW()/2-3,1))-LEN(SUBSTITUTE(INDEX(課題表_状況!$E$7:$E$56,ROW()/2-3,1),CONCATENATE("実績:",I$5,"/",I$6),"")))/8=0,"", (LEN(INDEX(課題表_状況!$E$7:$E$56,ROW()/2-3,1))-LEN(SUBSTITUTE(INDEX(課題表_状況!$E$7:$E$56,ROW()/2-3,1),CONCATENATE("実績:",I$5,"/",I$6),"")))/8)</f>
        <v>0</v>
      </c>
      <c r="J17" s="24" t="n">
        <f aca="false">IF((LEN(INDEX(課題表_状況!$E$7:$E$56,ROW()/2-3,1))-LEN(SUBSTITUTE(INDEX(課題表_状況!$E$7:$E$56,ROW()/2-3,1),CONCATENATE("実績:",J$5,"/",J$6),"")))/8=0,"", (LEN(INDEX(課題表_状況!$E$7:$E$56,ROW()/2-3,1))-LEN(SUBSTITUTE(INDEX(課題表_状況!$E$7:$E$56,ROW()/2-3,1),CONCATENATE("実績:",J$5,"/",J$6),"")))/8)</f>
        <v>0</v>
      </c>
      <c r="K17" s="24" t="n">
        <f aca="false">IF((LEN(INDEX(課題表_状況!$E$7:$E$56,ROW()/2-3,1))-LEN(SUBSTITUTE(INDEX(課題表_状況!$E$7:$E$56,ROW()/2-3,1),CONCATENATE("実績:",K$5,"/",K$6),"")))/8=0,"", (LEN(INDEX(課題表_状況!$E$7:$E$56,ROW()/2-3,1))-LEN(SUBSTITUTE(INDEX(課題表_状況!$E$7:$E$56,ROW()/2-3,1),CONCATENATE("実績:",K$5,"/",K$6),"")))/8)</f>
        <v>0</v>
      </c>
      <c r="L17" s="24" t="n">
        <f aca="false">IF((LEN(INDEX(課題表_状況!$E$7:$E$56,ROW()/2-3,1))-LEN(SUBSTITUTE(INDEX(課題表_状況!$E$7:$E$56,ROW()/2-3,1),CONCATENATE("実績:",L$5,"/",L$6),"")))/8=0,"", (LEN(INDEX(課題表_状況!$E$7:$E$56,ROW()/2-3,1))-LEN(SUBSTITUTE(INDEX(課題表_状況!$E$7:$E$56,ROW()/2-3,1),CONCATENATE("実績:",L$5,"/",L$6),"")))/8)</f>
        <v>0</v>
      </c>
      <c r="M17" s="24" t="n">
        <f aca="false">IF((LEN(INDEX(課題表_状況!$E$7:$E$56,ROW()/2-3,1))-LEN(SUBSTITUTE(INDEX(課題表_状況!$E$7:$E$56,ROW()/2-3,1),CONCATENATE("実績:",M$5,"/",M$6),"")))/8=0,"", (LEN(INDEX(課題表_状況!$E$7:$E$56,ROW()/2-3,1))-LEN(SUBSTITUTE(INDEX(課題表_状況!$E$7:$E$56,ROW()/2-3,1),CONCATENATE("実績:",M$5,"/",M$6),"")))/8)</f>
        <v>0</v>
      </c>
      <c r="N17" s="24" t="n">
        <f aca="false">IF((LEN(INDEX(課題表_状況!$E$7:$E$56,ROW()/2-3,1))-LEN(SUBSTITUTE(INDEX(課題表_状況!$E$7:$E$56,ROW()/2-3,1),CONCATENATE("実績:",N$5,"/",N$6),"")))/8=0,"", (LEN(INDEX(課題表_状況!$E$7:$E$56,ROW()/2-3,1))-LEN(SUBSTITUTE(INDEX(課題表_状況!$E$7:$E$56,ROW()/2-3,1),CONCATENATE("実績:",N$5,"/",N$6),"")))/8)</f>
        <v>0</v>
      </c>
      <c r="O17" s="24" t="n">
        <f aca="false">IF((LEN(INDEX(課題表_状況!$E$7:$E$56,ROW()/2-3,1))-LEN(SUBSTITUTE(INDEX(課題表_状況!$E$7:$E$56,ROW()/2-3,1),CONCATENATE("実績:",O$5,"/",O$6),"")))/8=0,"", (LEN(INDEX(課題表_状況!$E$7:$E$56,ROW()/2-3,1))-LEN(SUBSTITUTE(INDEX(課題表_状況!$E$7:$E$56,ROW()/2-3,1),CONCATENATE("実績:",O$5,"/",O$6),"")))/8)</f>
        <v>0</v>
      </c>
      <c r="P17" s="24" t="n">
        <f aca="false">IF((LEN(INDEX(課題表_状況!$E$7:$E$56,ROW()/2-3,1))-LEN(SUBSTITUTE(INDEX(課題表_状況!$E$7:$E$56,ROW()/2-3,1),CONCATENATE("実績:",P$5,"/",P$6),"")))/8=0,"", (LEN(INDEX(課題表_状況!$E$7:$E$56,ROW()/2-3,1))-LEN(SUBSTITUTE(INDEX(課題表_状況!$E$7:$E$56,ROW()/2-3,1),CONCATENATE("実績:",P$5,"/",P$6),"")))/8)</f>
        <v>0</v>
      </c>
      <c r="Q17" s="24" t="n">
        <f aca="false">IF((LEN(INDEX(課題表_状況!$E$7:$E$56,ROW()/2-3,1))-LEN(SUBSTITUTE(INDEX(課題表_状況!$E$7:$E$56,ROW()/2-3,1),CONCATENATE("実績:",Q$5,"/",Q$6),"")))/8=0,"", (LEN(INDEX(課題表_状況!$E$7:$E$56,ROW()/2-3,1))-LEN(SUBSTITUTE(INDEX(課題表_状況!$E$7:$E$56,ROW()/2-3,1),CONCATENATE("実績:",Q$5,"/",Q$6),"")))/8)</f>
        <v>0</v>
      </c>
      <c r="R17" s="24" t="n">
        <f aca="false">IF((LEN(INDEX(課題表_状況!$E$7:$E$56,ROW()/2-3,1))-LEN(SUBSTITUTE(INDEX(課題表_状況!$E$7:$E$56,ROW()/2-3,1),CONCATENATE("実績:",R$5,"/",R$6),"")))/8=0,"", (LEN(INDEX(課題表_状況!$E$7:$E$56,ROW()/2-3,1))-LEN(SUBSTITUTE(INDEX(課題表_状況!$E$7:$E$56,ROW()/2-3,1),CONCATENATE("実績:",R$5,"/",R$6),"")))/8)</f>
        <v>0</v>
      </c>
      <c r="S17" s="24" t="n">
        <f aca="false">IF((LEN(INDEX(課題表_状況!$E$7:$E$56,ROW()/2-3,1))-LEN(SUBSTITUTE(INDEX(課題表_状況!$E$7:$E$56,ROW()/2-3,1),CONCATENATE("実績:",S$5,"/",S$6),"")))/8=0,"", (LEN(INDEX(課題表_状況!$E$7:$E$56,ROW()/2-3,1))-LEN(SUBSTITUTE(INDEX(課題表_状況!$E$7:$E$56,ROW()/2-3,1),CONCATENATE("実績:",S$5,"/",S$6),"")))/8)</f>
        <v>0</v>
      </c>
      <c r="T17" s="24" t="n">
        <f aca="false">IF((LEN(INDEX(課題表_状況!$E$7:$E$56,ROW()/2-3,1))-LEN(SUBSTITUTE(INDEX(課題表_状況!$E$7:$E$56,ROW()/2-3,1),CONCATENATE("実績:",T$5,"/",T$6),"")))/8=0,"", (LEN(INDEX(課題表_状況!$E$7:$E$56,ROW()/2-3,1))-LEN(SUBSTITUTE(INDEX(課題表_状況!$E$7:$E$56,ROW()/2-3,1),CONCATENATE("実績:",T$5,"/",T$6),"")))/8)</f>
        <v>0</v>
      </c>
      <c r="U17" s="24" t="n">
        <f aca="false">IF((LEN(INDEX(課題表_状況!$E$7:$E$56,ROW()/2-3,1))-LEN(SUBSTITUTE(INDEX(課題表_状況!$E$7:$E$56,ROW()/2-3,1),CONCATENATE("実績:",U$5,"/",U$6),"")))/8=0,"", (LEN(INDEX(課題表_状況!$E$7:$E$56,ROW()/2-3,1))-LEN(SUBSTITUTE(INDEX(課題表_状況!$E$7:$E$56,ROW()/2-3,1),CONCATENATE("実績:",U$5,"/",U$6),"")))/8)</f>
        <v>0</v>
      </c>
      <c r="V17" s="24" t="n">
        <f aca="false">IF((LEN(INDEX(課題表_状況!$E$7:$E$56,ROW()/2-3,1))-LEN(SUBSTITUTE(INDEX(課題表_状況!$E$7:$E$56,ROW()/2-3,1),CONCATENATE("実績:",V$5,"/",V$6),"")))/8=0,"", (LEN(INDEX(課題表_状況!$E$7:$E$56,ROW()/2-3,1))-LEN(SUBSTITUTE(INDEX(課題表_状況!$E$7:$E$56,ROW()/2-3,1),CONCATENATE("実績:",V$5,"/",V$6),"")))/8)</f>
        <v>0</v>
      </c>
      <c r="W17" s="24" t="n">
        <f aca="false">IF((LEN(INDEX(課題表_状況!$E$7:$E$56,ROW()/2-3,1))-LEN(SUBSTITUTE(INDEX(課題表_状況!$E$7:$E$56,ROW()/2-3,1),CONCATENATE("実績:",W$5,"/",W$6),"")))/8=0,"", (LEN(INDEX(課題表_状況!$E$7:$E$56,ROW()/2-3,1))-LEN(SUBSTITUTE(INDEX(課題表_状況!$E$7:$E$56,ROW()/2-3,1),CONCATENATE("実績:",W$5,"/",W$6),"")))/8)</f>
        <v>0</v>
      </c>
      <c r="X17" s="24" t="n">
        <f aca="false">IF((LEN(INDEX(課題表_状況!$E$7:$E$56,ROW()/2-3,1))-LEN(SUBSTITUTE(INDEX(課題表_状況!$E$7:$E$56,ROW()/2-3,1),CONCATENATE("実績:",X$5,"/",X$6),"")))/8=0,"", (LEN(INDEX(課題表_状況!$E$7:$E$56,ROW()/2-3,1))-LEN(SUBSTITUTE(INDEX(課題表_状況!$E$7:$E$56,ROW()/2-3,1),CONCATENATE("実績:",X$5,"/",X$6),"")))/8)</f>
        <v>0</v>
      </c>
      <c r="Y17" s="24" t="n">
        <f aca="false">IF((LEN(INDEX(課題表_状況!$E$7:$E$56,ROW()/2-3,1))-LEN(SUBSTITUTE(INDEX(課題表_状況!$E$7:$E$56,ROW()/2-3,1),CONCATENATE("実績:",Y$5,"/",Y$6),"")))/8=0,"", (LEN(INDEX(課題表_状況!$E$7:$E$56,ROW()/2-3,1))-LEN(SUBSTITUTE(INDEX(課題表_状況!$E$7:$E$56,ROW()/2-3,1),CONCATENATE("実績:",Y$5,"/",Y$6),"")))/8)</f>
        <v>0</v>
      </c>
      <c r="Z17" s="24" t="n">
        <f aca="false">IF((LEN(INDEX(課題表_状況!$E$7:$E$56,ROW()/2-3,1))-LEN(SUBSTITUTE(INDEX(課題表_状況!$E$7:$E$56,ROW()/2-3,1),CONCATENATE("実績:",Z$5,"/",Z$6),"")))/8=0,"", (LEN(INDEX(課題表_状況!$E$7:$E$56,ROW()/2-3,1))-LEN(SUBSTITUTE(INDEX(課題表_状況!$E$7:$E$56,ROW()/2-3,1),CONCATENATE("実績:",Z$5,"/",Z$6),"")))/8)</f>
        <v>0</v>
      </c>
      <c r="AA17" s="24" t="n">
        <f aca="false">IF((LEN(INDEX(課題表_状況!$E$7:$E$56,ROW()/2-3,1))-LEN(SUBSTITUTE(INDEX(課題表_状況!$E$7:$E$56,ROW()/2-3,1),CONCATENATE("実績:",AA$5,"/",AA$6),"")))/8=0,"", (LEN(INDEX(課題表_状況!$E$7:$E$56,ROW()/2-3,1))-LEN(SUBSTITUTE(INDEX(課題表_状況!$E$7:$E$56,ROW()/2-3,1),CONCATENATE("実績:",AA$5,"/",AA$6),"")))/8)</f>
        <v>0</v>
      </c>
      <c r="AB17" s="24" t="n">
        <f aca="false">IF((LEN(INDEX(課題表_状況!$E$7:$E$56,ROW()/2-3,1))-LEN(SUBSTITUTE(INDEX(課題表_状況!$E$7:$E$56,ROW()/2-3,1),CONCATENATE("実績:",AB$5,"/",AB$6),"")))/8=0,"", (LEN(INDEX(課題表_状況!$E$7:$E$56,ROW()/2-3,1))-LEN(SUBSTITUTE(INDEX(課題表_状況!$E$7:$E$56,ROW()/2-3,1),CONCATENATE("実績:",AB$5,"/",AB$6),"")))/8)</f>
        <v>0</v>
      </c>
      <c r="AC17" s="24" t="n">
        <f aca="false">IF((LEN(INDEX(課題表_状況!$E$7:$E$56,ROW()/2-3,1))-LEN(SUBSTITUTE(INDEX(課題表_状況!$E$7:$E$56,ROW()/2-3,1),CONCATENATE("実績:",AC$5,"/",AC$6),"")))/8=0,"", (LEN(INDEX(課題表_状況!$E$7:$E$56,ROW()/2-3,1))-LEN(SUBSTITUTE(INDEX(課題表_状況!$E$7:$E$56,ROW()/2-3,1),CONCATENATE("実績:",AC$5,"/",AC$6),"")))/8)</f>
        <v>0</v>
      </c>
      <c r="AD17" s="24" t="n">
        <f aca="false">IF((LEN(INDEX(課題表_状況!$E$7:$E$56,ROW()/2-3,1))-LEN(SUBSTITUTE(INDEX(課題表_状況!$E$7:$E$56,ROW()/2-3,1),CONCATENATE("実績:",AD$5,"/",AD$6),"")))/8=0,"", (LEN(INDEX(課題表_状況!$E$7:$E$56,ROW()/2-3,1))-LEN(SUBSTITUTE(INDEX(課題表_状況!$E$7:$E$56,ROW()/2-3,1),CONCATENATE("実績:",AD$5,"/",AD$6),"")))/8)</f>
        <v>0</v>
      </c>
      <c r="AE17" s="24" t="n">
        <f aca="false">IF((LEN(INDEX(課題表_状況!$E$7:$E$56,ROW()/2-3,1))-LEN(SUBSTITUTE(INDEX(課題表_状況!$E$7:$E$56,ROW()/2-3,1),CONCATENATE("実績:",AE$5,"/",AE$6),"")))/8=0,"", (LEN(INDEX(課題表_状況!$E$7:$E$56,ROW()/2-3,1))-LEN(SUBSTITUTE(INDEX(課題表_状況!$E$7:$E$56,ROW()/2-3,1),CONCATENATE("実績:",AE$5,"/",AE$6),"")))/8)</f>
        <v>0</v>
      </c>
      <c r="AF17" s="24" t="n">
        <f aca="false">IF((LEN(INDEX(課題表_状況!$E$7:$E$56,ROW()/2-3,1))-LEN(SUBSTITUTE(INDEX(課題表_状況!$E$7:$E$56,ROW()/2-3,1),CONCATENATE("実績:",AF$5,"/",AF$6),"")))/8=0,"", (LEN(INDEX(課題表_状況!$E$7:$E$56,ROW()/2-3,1))-LEN(SUBSTITUTE(INDEX(課題表_状況!$E$7:$E$56,ROW()/2-3,1),CONCATENATE("実績:",AF$5,"/",AF$6),"")))/8)</f>
        <v>0</v>
      </c>
      <c r="AG17" s="24" t="n">
        <f aca="false">IF((LEN(INDEX(課題表_状況!$E$7:$E$56,ROW()/2-3,1))-LEN(SUBSTITUTE(INDEX(課題表_状況!$E$7:$E$56,ROW()/2-3,1),CONCATENATE("実績:",AG$5,"/",AG$6),"")))/8=0,"", (LEN(INDEX(課題表_状況!$E$7:$E$56,ROW()/2-3,1))-LEN(SUBSTITUTE(INDEX(課題表_状況!$E$7:$E$56,ROW()/2-3,1),CONCATENATE("実績:",AG$5,"/",AG$6),"")))/8)</f>
        <v>0</v>
      </c>
      <c r="AH17" s="24" t="n">
        <f aca="false">IF((LEN(INDEX(課題表_状況!$E$7:$E$56,ROW()/2-3,1))-LEN(SUBSTITUTE(INDEX(課題表_状況!$E$7:$E$56,ROW()/2-3,1),CONCATENATE("実績:",AH$5,"/",AH$6),"")))/8=0,"", (LEN(INDEX(課題表_状況!$E$7:$E$56,ROW()/2-3,1))-LEN(SUBSTITUTE(INDEX(課題表_状況!$E$7:$E$56,ROW()/2-3,1),CONCATENATE("実績:",AH$5,"/",AH$6),"")))/8)</f>
        <v>0</v>
      </c>
      <c r="AI17" s="24" t="n">
        <f aca="false">IF((LEN(INDEX(課題表_状況!$E$7:$E$56,ROW()/2-3,1))-LEN(SUBSTITUTE(INDEX(課題表_状況!$E$7:$E$56,ROW()/2-3,1),CONCATENATE("実績:",AI$5,"/",AI$6),"")))/8=0,"", (LEN(INDEX(課題表_状況!$E$7:$E$56,ROW()/2-3,1))-LEN(SUBSTITUTE(INDEX(課題表_状況!$E$7:$E$56,ROW()/2-3,1),CONCATENATE("実績:",AI$5,"/",AI$6),"")))/8)</f>
        <v>0</v>
      </c>
      <c r="AJ17" s="24" t="n">
        <f aca="false">IF((LEN(INDEX(課題表_状況!$E$7:$E$56,ROW()/2-3,1))-LEN(SUBSTITUTE(INDEX(課題表_状況!$E$7:$E$56,ROW()/2-3,1),CONCATENATE("実績:",AJ$5,"/",AJ$6),"")))/8=0,"", (LEN(INDEX(課題表_状況!$E$7:$E$56,ROW()/2-3,1))-LEN(SUBSTITUTE(INDEX(課題表_状況!$E$7:$E$56,ROW()/2-3,1),CONCATENATE("実績:",AJ$5,"/",AJ$6),"")))/8)</f>
        <v>0</v>
      </c>
      <c r="AK17" s="24" t="n">
        <f aca="false">IF((LEN(INDEX(課題表_状況!$E$7:$E$56,ROW()/2-3,1))-LEN(SUBSTITUTE(INDEX(課題表_状況!$E$7:$E$56,ROW()/2-3,1),CONCATENATE("実績:",AK$5,"/",AK$6),"")))/8=0,"", (LEN(INDEX(課題表_状況!$E$7:$E$56,ROW()/2-3,1))-LEN(SUBSTITUTE(INDEX(課題表_状況!$E$7:$E$56,ROW()/2-3,1),CONCATENATE("実績:",AK$5,"/",AK$6),"")))/8)</f>
        <v>0</v>
      </c>
      <c r="AL17" s="16" t="n">
        <f aca="false">SUMIF($G$4:$AK$4,"〇",G17:AK17)</f>
        <v>0</v>
      </c>
    </row>
    <row r="18" customFormat="false" ht="15" hidden="true" customHeight="false" outlineLevel="0" collapsed="false">
      <c r="B18" s="21" t="n">
        <f aca="false">SUM($C$6:C18)</f>
        <v>6877</v>
      </c>
      <c r="C18" s="11" t="n">
        <v>529</v>
      </c>
      <c r="D18" s="24" t="n">
        <f aca="false">INDEX(課題表_状況!$C$7:$C$56,ROW()/2-3,1)</f>
        <v>6</v>
      </c>
      <c r="E18" s="25" t="str">
        <f aca="false">INDEX(課題表_状況!$D$7:$D$56,ROW()/2-3,1)</f>
        <v>N2エンデコのLiveness対応</v>
      </c>
      <c r="F18" s="26" t="s">
        <v>120</v>
      </c>
      <c r="G18" s="24" t="n">
        <f aca="false">IF((LEN(INDEX(課題表_状況!$E$7:$E$56,ROW()/2-3,1))-LEN(SUBSTITUTE(INDEX(課題表_状況!$E$7:$E$56,ROW()/2-3,1),CONCATENATE("予定:",G$5,"/",G$6),"")))/8=0,"", (LEN(INDEX(課題表_状況!$E$7:$E$56,ROW()/2-3,1))-LEN(SUBSTITUTE(INDEX(課題表_状況!$E$7:$E$56,ROW()/2-3,1),CONCATENATE("予定:",G$5,"/",G$6),"")))/8)</f>
        <v>0</v>
      </c>
      <c r="H18" s="24" t="n">
        <f aca="false">IF((LEN(INDEX(課題表_状況!$E$7:$E$56,ROW()/2-3,1))-LEN(SUBSTITUTE(INDEX(課題表_状況!$E$7:$E$56,ROW()/2-3,1),CONCATENATE("予定:",H$5,"/",H$6),"")))/8=0,"", (LEN(INDEX(課題表_状況!$E$7:$E$56,ROW()/2-3,1))-LEN(SUBSTITUTE(INDEX(課題表_状況!$E$7:$E$56,ROW()/2-3,1),CONCATENATE("予定:",H$5,"/",H$6),"")))/8)</f>
        <v>0</v>
      </c>
      <c r="I18" s="24" t="n">
        <f aca="false">IF((LEN(INDEX(課題表_状況!$E$7:$E$56,ROW()/2-3,1))-LEN(SUBSTITUTE(INDEX(課題表_状況!$E$7:$E$56,ROW()/2-3,1),CONCATENATE("予定:",I$5,"/",I$6),"")))/8=0,"", (LEN(INDEX(課題表_状況!$E$7:$E$56,ROW()/2-3,1))-LEN(SUBSTITUTE(INDEX(課題表_状況!$E$7:$E$56,ROW()/2-3,1),CONCATENATE("予定:",I$5,"/",I$6),"")))/8)</f>
        <v>0</v>
      </c>
      <c r="J18" s="24" t="n">
        <f aca="false">IF((LEN(INDEX(課題表_状況!$E$7:$E$56,ROW()/2-3,1))-LEN(SUBSTITUTE(INDEX(課題表_状況!$E$7:$E$56,ROW()/2-3,1),CONCATENATE("予定:",J$5,"/",J$6),"")))/8=0,"", (LEN(INDEX(課題表_状況!$E$7:$E$56,ROW()/2-3,1))-LEN(SUBSTITUTE(INDEX(課題表_状況!$E$7:$E$56,ROW()/2-3,1),CONCATENATE("予定:",J$5,"/",J$6),"")))/8)</f>
        <v>0</v>
      </c>
      <c r="K18" s="24" t="n">
        <f aca="false">IF((LEN(INDEX(課題表_状況!$E$7:$E$56,ROW()/2-3,1))-LEN(SUBSTITUTE(INDEX(課題表_状況!$E$7:$E$56,ROW()/2-3,1),CONCATENATE("予定:",K$5,"/",K$6),"")))/8=0,"", (LEN(INDEX(課題表_状況!$E$7:$E$56,ROW()/2-3,1))-LEN(SUBSTITUTE(INDEX(課題表_状況!$E$7:$E$56,ROW()/2-3,1),CONCATENATE("予定:",K$5,"/",K$6),"")))/8)</f>
        <v>0</v>
      </c>
      <c r="L18" s="24" t="n">
        <f aca="false">IF((LEN(INDEX(課題表_状況!$E$7:$E$56,ROW()/2-3,1))-LEN(SUBSTITUTE(INDEX(課題表_状況!$E$7:$E$56,ROW()/2-3,1),CONCATENATE("予定:",L$5,"/",L$6),"")))/8=0,"", (LEN(INDEX(課題表_状況!$E$7:$E$56,ROW()/2-3,1))-LEN(SUBSTITUTE(INDEX(課題表_状況!$E$7:$E$56,ROW()/2-3,1),CONCATENATE("予定:",L$5,"/",L$6),"")))/8)</f>
        <v>0</v>
      </c>
      <c r="M18" s="24" t="n">
        <f aca="false">IF((LEN(INDEX(課題表_状況!$E$7:$E$56,ROW()/2-3,1))-LEN(SUBSTITUTE(INDEX(課題表_状況!$E$7:$E$56,ROW()/2-3,1),CONCATENATE("予定:",M$5,"/",M$6),"")))/8=0,"", (LEN(INDEX(課題表_状況!$E$7:$E$56,ROW()/2-3,1))-LEN(SUBSTITUTE(INDEX(課題表_状況!$E$7:$E$56,ROW()/2-3,1),CONCATENATE("予定:",M$5,"/",M$6),"")))/8)</f>
        <v>0</v>
      </c>
      <c r="N18" s="24" t="n">
        <f aca="false">IF((LEN(INDEX(課題表_状況!$E$7:$E$56,ROW()/2-3,1))-LEN(SUBSTITUTE(INDEX(課題表_状況!$E$7:$E$56,ROW()/2-3,1),CONCATENATE("予定:",N$5,"/",N$6),"")))/8=0,"", (LEN(INDEX(課題表_状況!$E$7:$E$56,ROW()/2-3,1))-LEN(SUBSTITUTE(INDEX(課題表_状況!$E$7:$E$56,ROW()/2-3,1),CONCATENATE("予定:",N$5,"/",N$6),"")))/8)</f>
        <v>0</v>
      </c>
      <c r="O18" s="24" t="n">
        <f aca="false">IF((LEN(INDEX(課題表_状況!$E$7:$E$56,ROW()/2-3,1))-LEN(SUBSTITUTE(INDEX(課題表_状況!$E$7:$E$56,ROW()/2-3,1),CONCATENATE("予定:",O$5,"/",O$6),"")))/8=0,"", (LEN(INDEX(課題表_状況!$E$7:$E$56,ROW()/2-3,1))-LEN(SUBSTITUTE(INDEX(課題表_状況!$E$7:$E$56,ROW()/2-3,1),CONCATENATE("予定:",O$5,"/",O$6),"")))/8)</f>
        <v>0</v>
      </c>
      <c r="P18" s="24" t="n">
        <f aca="false">IF((LEN(INDEX(課題表_状況!$E$7:$E$56,ROW()/2-3,1))-LEN(SUBSTITUTE(INDEX(課題表_状況!$E$7:$E$56,ROW()/2-3,1),CONCATENATE("予定:",P$5,"/",P$6),"")))/8=0,"", (LEN(INDEX(課題表_状況!$E$7:$E$56,ROW()/2-3,1))-LEN(SUBSTITUTE(INDEX(課題表_状況!$E$7:$E$56,ROW()/2-3,1),CONCATENATE("予定:",P$5,"/",P$6),"")))/8)</f>
        <v>0</v>
      </c>
      <c r="Q18" s="24" t="n">
        <f aca="false">IF((LEN(INDEX(課題表_状況!$E$7:$E$56,ROW()/2-3,1))-LEN(SUBSTITUTE(INDEX(課題表_状況!$E$7:$E$56,ROW()/2-3,1),CONCATENATE("予定:",Q$5,"/",Q$6),"")))/8=0,"", (LEN(INDEX(課題表_状況!$E$7:$E$56,ROW()/2-3,1))-LEN(SUBSTITUTE(INDEX(課題表_状況!$E$7:$E$56,ROW()/2-3,1),CONCATENATE("予定:",Q$5,"/",Q$6),"")))/8)</f>
        <v>0</v>
      </c>
      <c r="R18" s="24" t="n">
        <f aca="false">IF((LEN(INDEX(課題表_状況!$E$7:$E$56,ROW()/2-3,1))-LEN(SUBSTITUTE(INDEX(課題表_状況!$E$7:$E$56,ROW()/2-3,1),CONCATENATE("予定:",R$5,"/",R$6),"")))/8=0,"", (LEN(INDEX(課題表_状況!$E$7:$E$56,ROW()/2-3,1))-LEN(SUBSTITUTE(INDEX(課題表_状況!$E$7:$E$56,ROW()/2-3,1),CONCATENATE("予定:",R$5,"/",R$6),"")))/8)</f>
        <v>0</v>
      </c>
      <c r="S18" s="24" t="n">
        <f aca="false">IF((LEN(INDEX(課題表_状況!$E$7:$E$56,ROW()/2-3,1))-LEN(SUBSTITUTE(INDEX(課題表_状況!$E$7:$E$56,ROW()/2-3,1),CONCATENATE("予定:",S$5,"/",S$6),"")))/8=0,"", (LEN(INDEX(課題表_状況!$E$7:$E$56,ROW()/2-3,1))-LEN(SUBSTITUTE(INDEX(課題表_状況!$E$7:$E$56,ROW()/2-3,1),CONCATENATE("予定:",S$5,"/",S$6),"")))/8)</f>
        <v>0</v>
      </c>
      <c r="T18" s="24" t="n">
        <f aca="false">IF((LEN(INDEX(課題表_状況!$E$7:$E$56,ROW()/2-3,1))-LEN(SUBSTITUTE(INDEX(課題表_状況!$E$7:$E$56,ROW()/2-3,1),CONCATENATE("予定:",T$5,"/",T$6),"")))/8=0,"", (LEN(INDEX(課題表_状況!$E$7:$E$56,ROW()/2-3,1))-LEN(SUBSTITUTE(INDEX(課題表_状況!$E$7:$E$56,ROW()/2-3,1),CONCATENATE("予定:",T$5,"/",T$6),"")))/8)</f>
        <v>0</v>
      </c>
      <c r="U18" s="24" t="n">
        <f aca="false">IF((LEN(INDEX(課題表_状況!$E$7:$E$56,ROW()/2-3,1))-LEN(SUBSTITUTE(INDEX(課題表_状況!$E$7:$E$56,ROW()/2-3,1),CONCATENATE("予定:",U$5,"/",U$6),"")))/8=0,"", (LEN(INDEX(課題表_状況!$E$7:$E$56,ROW()/2-3,1))-LEN(SUBSTITUTE(INDEX(課題表_状況!$E$7:$E$56,ROW()/2-3,1),CONCATENATE("予定:",U$5,"/",U$6),"")))/8)</f>
        <v>0</v>
      </c>
      <c r="V18" s="24" t="n">
        <f aca="false">IF((LEN(INDEX(課題表_状況!$E$7:$E$56,ROW()/2-3,1))-LEN(SUBSTITUTE(INDEX(課題表_状況!$E$7:$E$56,ROW()/2-3,1),CONCATENATE("予定:",V$5,"/",V$6),"")))/8=0,"", (LEN(INDEX(課題表_状況!$E$7:$E$56,ROW()/2-3,1))-LEN(SUBSTITUTE(INDEX(課題表_状況!$E$7:$E$56,ROW()/2-3,1),CONCATENATE("予定:",V$5,"/",V$6),"")))/8)</f>
        <v>0</v>
      </c>
      <c r="W18" s="24" t="n">
        <f aca="false">IF((LEN(INDEX(課題表_状況!$E$7:$E$56,ROW()/2-3,1))-LEN(SUBSTITUTE(INDEX(課題表_状況!$E$7:$E$56,ROW()/2-3,1),CONCATENATE("予定:",W$5,"/",W$6),"")))/8=0,"", (LEN(INDEX(課題表_状況!$E$7:$E$56,ROW()/2-3,1))-LEN(SUBSTITUTE(INDEX(課題表_状況!$E$7:$E$56,ROW()/2-3,1),CONCATENATE("予定:",W$5,"/",W$6),"")))/8)</f>
        <v>0</v>
      </c>
      <c r="X18" s="24" t="n">
        <f aca="false">IF((LEN(INDEX(課題表_状況!$E$7:$E$56,ROW()/2-3,1))-LEN(SUBSTITUTE(INDEX(課題表_状況!$E$7:$E$56,ROW()/2-3,1),CONCATENATE("予定:",X$5,"/",X$6),"")))/8=0,"", (LEN(INDEX(課題表_状況!$E$7:$E$56,ROW()/2-3,1))-LEN(SUBSTITUTE(INDEX(課題表_状況!$E$7:$E$56,ROW()/2-3,1),CONCATENATE("予定:",X$5,"/",X$6),"")))/8)</f>
        <v>0</v>
      </c>
      <c r="Y18" s="24" t="n">
        <f aca="false">IF((LEN(INDEX(課題表_状況!$E$7:$E$56,ROW()/2-3,1))-LEN(SUBSTITUTE(INDEX(課題表_状況!$E$7:$E$56,ROW()/2-3,1),CONCATENATE("予定:",Y$5,"/",Y$6),"")))/8=0,"", (LEN(INDEX(課題表_状況!$E$7:$E$56,ROW()/2-3,1))-LEN(SUBSTITUTE(INDEX(課題表_状況!$E$7:$E$56,ROW()/2-3,1),CONCATENATE("予定:",Y$5,"/",Y$6),"")))/8)</f>
        <v>1</v>
      </c>
      <c r="Z18" s="24" t="n">
        <f aca="false">IF((LEN(INDEX(課題表_状況!$E$7:$E$56,ROW()/2-3,1))-LEN(SUBSTITUTE(INDEX(課題表_状況!$E$7:$E$56,ROW()/2-3,1),CONCATENATE("予定:",Z$5,"/",Z$6),"")))/8=0,"", (LEN(INDEX(課題表_状況!$E$7:$E$56,ROW()/2-3,1))-LEN(SUBSTITUTE(INDEX(課題表_状況!$E$7:$E$56,ROW()/2-3,1),CONCATENATE("予定:",Z$5,"/",Z$6),"")))/8)</f>
        <v>0</v>
      </c>
      <c r="AA18" s="24" t="n">
        <f aca="false">IF((LEN(INDEX(課題表_状況!$E$7:$E$56,ROW()/2-3,1))-LEN(SUBSTITUTE(INDEX(課題表_状況!$E$7:$E$56,ROW()/2-3,1),CONCATENATE("予定:",AA$5,"/",AA$6),"")))/8=0,"", (LEN(INDEX(課題表_状況!$E$7:$E$56,ROW()/2-3,1))-LEN(SUBSTITUTE(INDEX(課題表_状況!$E$7:$E$56,ROW()/2-3,1),CONCATENATE("予定:",AA$5,"/",AA$6),"")))/8)</f>
        <v>0</v>
      </c>
      <c r="AB18" s="24" t="n">
        <f aca="false">IF((LEN(INDEX(課題表_状況!$E$7:$E$56,ROW()/2-3,1))-LEN(SUBSTITUTE(INDEX(課題表_状況!$E$7:$E$56,ROW()/2-3,1),CONCATENATE("予定:",AB$5,"/",AB$6),"")))/8=0,"", (LEN(INDEX(課題表_状況!$E$7:$E$56,ROW()/2-3,1))-LEN(SUBSTITUTE(INDEX(課題表_状況!$E$7:$E$56,ROW()/2-3,1),CONCATENATE("予定:",AB$5,"/",AB$6),"")))/8)</f>
        <v>0</v>
      </c>
      <c r="AC18" s="24" t="n">
        <f aca="false">IF((LEN(INDEX(課題表_状況!$E$7:$E$56,ROW()/2-3,1))-LEN(SUBSTITUTE(INDEX(課題表_状況!$E$7:$E$56,ROW()/2-3,1),CONCATENATE("予定:",AC$5,"/",AC$6),"")))/8=0,"", (LEN(INDEX(課題表_状況!$E$7:$E$56,ROW()/2-3,1))-LEN(SUBSTITUTE(INDEX(課題表_状況!$E$7:$E$56,ROW()/2-3,1),CONCATENATE("予定:",AC$5,"/",AC$6),"")))/8)</f>
        <v>0</v>
      </c>
      <c r="AD18" s="24" t="n">
        <f aca="false">IF((LEN(INDEX(課題表_状況!$E$7:$E$56,ROW()/2-3,1))-LEN(SUBSTITUTE(INDEX(課題表_状況!$E$7:$E$56,ROW()/2-3,1),CONCATENATE("予定:",AD$5,"/",AD$6),"")))/8=0,"", (LEN(INDEX(課題表_状況!$E$7:$E$56,ROW()/2-3,1))-LEN(SUBSTITUTE(INDEX(課題表_状況!$E$7:$E$56,ROW()/2-3,1),CONCATENATE("予定:",AD$5,"/",AD$6),"")))/8)</f>
        <v>0</v>
      </c>
      <c r="AE18" s="24" t="n">
        <f aca="false">IF((LEN(INDEX(課題表_状況!$E$7:$E$56,ROW()/2-3,1))-LEN(SUBSTITUTE(INDEX(課題表_状況!$E$7:$E$56,ROW()/2-3,1),CONCATENATE("予定:",AE$5,"/",AE$6),"")))/8=0,"", (LEN(INDEX(課題表_状況!$E$7:$E$56,ROW()/2-3,1))-LEN(SUBSTITUTE(INDEX(課題表_状況!$E$7:$E$56,ROW()/2-3,1),CONCATENATE("予定:",AE$5,"/",AE$6),"")))/8)</f>
        <v>0</v>
      </c>
      <c r="AF18" s="24" t="n">
        <f aca="false">IF((LEN(INDEX(課題表_状況!$E$7:$E$56,ROW()/2-3,1))-LEN(SUBSTITUTE(INDEX(課題表_状況!$E$7:$E$56,ROW()/2-3,1),CONCATENATE("予定:",AF$5,"/",AF$6),"")))/8=0,"", (LEN(INDEX(課題表_状況!$E$7:$E$56,ROW()/2-3,1))-LEN(SUBSTITUTE(INDEX(課題表_状況!$E$7:$E$56,ROW()/2-3,1),CONCATENATE("予定:",AF$5,"/",AF$6),"")))/8)</f>
        <v>0</v>
      </c>
      <c r="AG18" s="24" t="n">
        <f aca="false">IF((LEN(INDEX(課題表_状況!$E$7:$E$56,ROW()/2-3,1))-LEN(SUBSTITUTE(INDEX(課題表_状況!$E$7:$E$56,ROW()/2-3,1),CONCATENATE("予定:",AG$5,"/",AG$6),"")))/8=0,"", (LEN(INDEX(課題表_状況!$E$7:$E$56,ROW()/2-3,1))-LEN(SUBSTITUTE(INDEX(課題表_状況!$E$7:$E$56,ROW()/2-3,1),CONCATENATE("予定:",AG$5,"/",AG$6),"")))/8)</f>
        <v>0</v>
      </c>
      <c r="AH18" s="24" t="n">
        <f aca="false">IF((LEN(INDEX(課題表_状況!$E$7:$E$56,ROW()/2-3,1))-LEN(SUBSTITUTE(INDEX(課題表_状況!$E$7:$E$56,ROW()/2-3,1),CONCATENATE("予定:",AH$5,"/",AH$6),"")))/8=0,"", (LEN(INDEX(課題表_状況!$E$7:$E$56,ROW()/2-3,1))-LEN(SUBSTITUTE(INDEX(課題表_状況!$E$7:$E$56,ROW()/2-3,1),CONCATENATE("予定:",AH$5,"/",AH$6),"")))/8)</f>
        <v>0</v>
      </c>
      <c r="AI18" s="24" t="n">
        <f aca="false">IF((LEN(INDEX(課題表_状況!$E$7:$E$56,ROW()/2-3,1))-LEN(SUBSTITUTE(INDEX(課題表_状況!$E$7:$E$56,ROW()/2-3,1),CONCATENATE("予定:",AI$5,"/",AI$6),"")))/8=0,"", (LEN(INDEX(課題表_状況!$E$7:$E$56,ROW()/2-3,1))-LEN(SUBSTITUTE(INDEX(課題表_状況!$E$7:$E$56,ROW()/2-3,1),CONCATENATE("予定:",AI$5,"/",AI$6),"")))/8)</f>
        <v>0</v>
      </c>
      <c r="AJ18" s="24" t="n">
        <f aca="false">IF((LEN(INDEX(課題表_状況!$E$7:$E$56,ROW()/2-3,1))-LEN(SUBSTITUTE(INDEX(課題表_状況!$E$7:$E$56,ROW()/2-3,1),CONCATENATE("予定:",AJ$5,"/",AJ$6),"")))/8=0,"", (LEN(INDEX(課題表_状況!$E$7:$E$56,ROW()/2-3,1))-LEN(SUBSTITUTE(INDEX(課題表_状況!$E$7:$E$56,ROW()/2-3,1),CONCATENATE("予定:",AJ$5,"/",AJ$6),"")))/8)</f>
        <v>0</v>
      </c>
      <c r="AK18" s="24" t="n">
        <f aca="false">IF((LEN(INDEX(課題表_状況!$E$7:$E$56,ROW()/2-3,1))-LEN(SUBSTITUTE(INDEX(課題表_状況!$E$7:$E$56,ROW()/2-3,1),CONCATENATE("予定:",AK$5,"/",AK$6),"")))/8=0,"", (LEN(INDEX(課題表_状況!$E$7:$E$56,ROW()/2-3,1))-LEN(SUBSTITUTE(INDEX(課題表_状況!$E$7:$E$56,ROW()/2-3,1),CONCATENATE("予定:",AK$5,"/",AK$6),"")))/8)</f>
        <v>0</v>
      </c>
      <c r="AL18" s="16" t="n">
        <f aca="false">SUMIF($G$4:$AK$4,"〇",G18:AK18)</f>
        <v>0</v>
      </c>
    </row>
    <row r="19" customFormat="false" ht="15" hidden="true" customHeight="false" outlineLevel="0" collapsed="false">
      <c r="B19" s="21" t="n">
        <f aca="false">SUM($C$6:C19)</f>
        <v>7406</v>
      </c>
      <c r="C19" s="11" t="n">
        <v>529</v>
      </c>
      <c r="D19" s="24"/>
      <c r="E19" s="25"/>
      <c r="F19" s="11" t="s">
        <v>121</v>
      </c>
      <c r="G19" s="24" t="n">
        <f aca="false">IF((LEN(INDEX(課題表_状況!$E$7:$E$56,ROW()/2-3,1))-LEN(SUBSTITUTE(INDEX(課題表_状況!$E$7:$E$56,ROW()/2-3,1),CONCATENATE("実績:",G$5,"/",G$6),"")))/8=0,"", (LEN(INDEX(課題表_状況!$E$7:$E$56,ROW()/2-3,1))-LEN(SUBSTITUTE(INDEX(課題表_状況!$E$7:$E$56,ROW()/2-3,1),CONCATENATE("実績:",G$5,"/",G$6),"")))/8)</f>
        <v>0</v>
      </c>
      <c r="H19" s="24" t="n">
        <f aca="false">IF((LEN(INDEX(課題表_状況!$E$7:$E$56,ROW()/2-3,1))-LEN(SUBSTITUTE(INDEX(課題表_状況!$E$7:$E$56,ROW()/2-3,1),CONCATENATE("実績:",H$5,"/",H$6),"")))/8=0,"", (LEN(INDEX(課題表_状況!$E$7:$E$56,ROW()/2-3,1))-LEN(SUBSTITUTE(INDEX(課題表_状況!$E$7:$E$56,ROW()/2-3,1),CONCATENATE("実績:",H$5,"/",H$6),"")))/8)</f>
        <v>0</v>
      </c>
      <c r="I19" s="24" t="n">
        <f aca="false">IF((LEN(INDEX(課題表_状況!$E$7:$E$56,ROW()/2-3,1))-LEN(SUBSTITUTE(INDEX(課題表_状況!$E$7:$E$56,ROW()/2-3,1),CONCATENATE("実績:",I$5,"/",I$6),"")))/8=0,"", (LEN(INDEX(課題表_状況!$E$7:$E$56,ROW()/2-3,1))-LEN(SUBSTITUTE(INDEX(課題表_状況!$E$7:$E$56,ROW()/2-3,1),CONCATENATE("実績:",I$5,"/",I$6),"")))/8)</f>
        <v>0</v>
      </c>
      <c r="J19" s="24" t="n">
        <f aca="false">IF((LEN(INDEX(課題表_状況!$E$7:$E$56,ROW()/2-3,1))-LEN(SUBSTITUTE(INDEX(課題表_状況!$E$7:$E$56,ROW()/2-3,1),CONCATENATE("実績:",J$5,"/",J$6),"")))/8=0,"", (LEN(INDEX(課題表_状況!$E$7:$E$56,ROW()/2-3,1))-LEN(SUBSTITUTE(INDEX(課題表_状況!$E$7:$E$56,ROW()/2-3,1),CONCATENATE("実績:",J$5,"/",J$6),"")))/8)</f>
        <v>0</v>
      </c>
      <c r="K19" s="24" t="n">
        <f aca="false">IF((LEN(INDEX(課題表_状況!$E$7:$E$56,ROW()/2-3,1))-LEN(SUBSTITUTE(INDEX(課題表_状況!$E$7:$E$56,ROW()/2-3,1),CONCATENATE("実績:",K$5,"/",K$6),"")))/8=0,"", (LEN(INDEX(課題表_状況!$E$7:$E$56,ROW()/2-3,1))-LEN(SUBSTITUTE(INDEX(課題表_状況!$E$7:$E$56,ROW()/2-3,1),CONCATENATE("実績:",K$5,"/",K$6),"")))/8)</f>
        <v>0</v>
      </c>
      <c r="L19" s="24" t="n">
        <f aca="false">IF((LEN(INDEX(課題表_状況!$E$7:$E$56,ROW()/2-3,1))-LEN(SUBSTITUTE(INDEX(課題表_状況!$E$7:$E$56,ROW()/2-3,1),CONCATENATE("実績:",L$5,"/",L$6),"")))/8=0,"", (LEN(INDEX(課題表_状況!$E$7:$E$56,ROW()/2-3,1))-LEN(SUBSTITUTE(INDEX(課題表_状況!$E$7:$E$56,ROW()/2-3,1),CONCATENATE("実績:",L$5,"/",L$6),"")))/8)</f>
        <v>0</v>
      </c>
      <c r="M19" s="24" t="n">
        <f aca="false">IF((LEN(INDEX(課題表_状況!$E$7:$E$56,ROW()/2-3,1))-LEN(SUBSTITUTE(INDEX(課題表_状況!$E$7:$E$56,ROW()/2-3,1),CONCATENATE("実績:",M$5,"/",M$6),"")))/8=0,"", (LEN(INDEX(課題表_状況!$E$7:$E$56,ROW()/2-3,1))-LEN(SUBSTITUTE(INDEX(課題表_状況!$E$7:$E$56,ROW()/2-3,1),CONCATENATE("実績:",M$5,"/",M$6),"")))/8)</f>
        <v>0</v>
      </c>
      <c r="N19" s="24" t="n">
        <f aca="false">IF((LEN(INDEX(課題表_状況!$E$7:$E$56,ROW()/2-3,1))-LEN(SUBSTITUTE(INDEX(課題表_状況!$E$7:$E$56,ROW()/2-3,1),CONCATENATE("実績:",N$5,"/",N$6),"")))/8=0,"", (LEN(INDEX(課題表_状況!$E$7:$E$56,ROW()/2-3,1))-LEN(SUBSTITUTE(INDEX(課題表_状況!$E$7:$E$56,ROW()/2-3,1),CONCATENATE("実績:",N$5,"/",N$6),"")))/8)</f>
        <v>0</v>
      </c>
      <c r="O19" s="24" t="n">
        <f aca="false">IF((LEN(INDEX(課題表_状況!$E$7:$E$56,ROW()/2-3,1))-LEN(SUBSTITUTE(INDEX(課題表_状況!$E$7:$E$56,ROW()/2-3,1),CONCATENATE("実績:",O$5,"/",O$6),"")))/8=0,"", (LEN(INDEX(課題表_状況!$E$7:$E$56,ROW()/2-3,1))-LEN(SUBSTITUTE(INDEX(課題表_状況!$E$7:$E$56,ROW()/2-3,1),CONCATENATE("実績:",O$5,"/",O$6),"")))/8)</f>
        <v>0</v>
      </c>
      <c r="P19" s="24" t="n">
        <f aca="false">IF((LEN(INDEX(課題表_状況!$E$7:$E$56,ROW()/2-3,1))-LEN(SUBSTITUTE(INDEX(課題表_状況!$E$7:$E$56,ROW()/2-3,1),CONCATENATE("実績:",P$5,"/",P$6),"")))/8=0,"", (LEN(INDEX(課題表_状況!$E$7:$E$56,ROW()/2-3,1))-LEN(SUBSTITUTE(INDEX(課題表_状況!$E$7:$E$56,ROW()/2-3,1),CONCATENATE("実績:",P$5,"/",P$6),"")))/8)</f>
        <v>0</v>
      </c>
      <c r="Q19" s="24" t="n">
        <f aca="false">IF((LEN(INDEX(課題表_状況!$E$7:$E$56,ROW()/2-3,1))-LEN(SUBSTITUTE(INDEX(課題表_状況!$E$7:$E$56,ROW()/2-3,1),CONCATENATE("実績:",Q$5,"/",Q$6),"")))/8=0,"", (LEN(INDEX(課題表_状況!$E$7:$E$56,ROW()/2-3,1))-LEN(SUBSTITUTE(INDEX(課題表_状況!$E$7:$E$56,ROW()/2-3,1),CONCATENATE("実績:",Q$5,"/",Q$6),"")))/8)</f>
        <v>0</v>
      </c>
      <c r="R19" s="24" t="n">
        <f aca="false">IF((LEN(INDEX(課題表_状況!$E$7:$E$56,ROW()/2-3,1))-LEN(SUBSTITUTE(INDEX(課題表_状況!$E$7:$E$56,ROW()/2-3,1),CONCATENATE("実績:",R$5,"/",R$6),"")))/8=0,"", (LEN(INDEX(課題表_状況!$E$7:$E$56,ROW()/2-3,1))-LEN(SUBSTITUTE(INDEX(課題表_状況!$E$7:$E$56,ROW()/2-3,1),CONCATENATE("実績:",R$5,"/",R$6),"")))/8)</f>
        <v>0</v>
      </c>
      <c r="S19" s="24" t="n">
        <f aca="false">IF((LEN(INDEX(課題表_状況!$E$7:$E$56,ROW()/2-3,1))-LEN(SUBSTITUTE(INDEX(課題表_状況!$E$7:$E$56,ROW()/2-3,1),CONCATENATE("実績:",S$5,"/",S$6),"")))/8=0,"", (LEN(INDEX(課題表_状況!$E$7:$E$56,ROW()/2-3,1))-LEN(SUBSTITUTE(INDEX(課題表_状況!$E$7:$E$56,ROW()/2-3,1),CONCATENATE("実績:",S$5,"/",S$6),"")))/8)</f>
        <v>0</v>
      </c>
      <c r="T19" s="24" t="n">
        <f aca="false">IF((LEN(INDEX(課題表_状況!$E$7:$E$56,ROW()/2-3,1))-LEN(SUBSTITUTE(INDEX(課題表_状況!$E$7:$E$56,ROW()/2-3,1),CONCATENATE("実績:",T$5,"/",T$6),"")))/8=0,"", (LEN(INDEX(課題表_状況!$E$7:$E$56,ROW()/2-3,1))-LEN(SUBSTITUTE(INDEX(課題表_状況!$E$7:$E$56,ROW()/2-3,1),CONCATENATE("実績:",T$5,"/",T$6),"")))/8)</f>
        <v>0</v>
      </c>
      <c r="U19" s="24" t="n">
        <f aca="false">IF((LEN(INDEX(課題表_状況!$E$7:$E$56,ROW()/2-3,1))-LEN(SUBSTITUTE(INDEX(課題表_状況!$E$7:$E$56,ROW()/2-3,1),CONCATENATE("実績:",U$5,"/",U$6),"")))/8=0,"", (LEN(INDEX(課題表_状況!$E$7:$E$56,ROW()/2-3,1))-LEN(SUBSTITUTE(INDEX(課題表_状況!$E$7:$E$56,ROW()/2-3,1),CONCATENATE("実績:",U$5,"/",U$6),"")))/8)</f>
        <v>0</v>
      </c>
      <c r="V19" s="24" t="n">
        <f aca="false">IF((LEN(INDEX(課題表_状況!$E$7:$E$56,ROW()/2-3,1))-LEN(SUBSTITUTE(INDEX(課題表_状況!$E$7:$E$56,ROW()/2-3,1),CONCATENATE("実績:",V$5,"/",V$6),"")))/8=0,"", (LEN(INDEX(課題表_状況!$E$7:$E$56,ROW()/2-3,1))-LEN(SUBSTITUTE(INDEX(課題表_状況!$E$7:$E$56,ROW()/2-3,1),CONCATENATE("実績:",V$5,"/",V$6),"")))/8)</f>
        <v>0</v>
      </c>
      <c r="W19" s="24" t="n">
        <f aca="false">IF((LEN(INDEX(課題表_状況!$E$7:$E$56,ROW()/2-3,1))-LEN(SUBSTITUTE(INDEX(課題表_状況!$E$7:$E$56,ROW()/2-3,1),CONCATENATE("実績:",W$5,"/",W$6),"")))/8=0,"", (LEN(INDEX(課題表_状況!$E$7:$E$56,ROW()/2-3,1))-LEN(SUBSTITUTE(INDEX(課題表_状況!$E$7:$E$56,ROW()/2-3,1),CONCATENATE("実績:",W$5,"/",W$6),"")))/8)</f>
        <v>0</v>
      </c>
      <c r="X19" s="24" t="n">
        <f aca="false">IF((LEN(INDEX(課題表_状況!$E$7:$E$56,ROW()/2-3,1))-LEN(SUBSTITUTE(INDEX(課題表_状況!$E$7:$E$56,ROW()/2-3,1),CONCATENATE("実績:",X$5,"/",X$6),"")))/8=0,"", (LEN(INDEX(課題表_状況!$E$7:$E$56,ROW()/2-3,1))-LEN(SUBSTITUTE(INDEX(課題表_状況!$E$7:$E$56,ROW()/2-3,1),CONCATENATE("実績:",X$5,"/",X$6),"")))/8)</f>
        <v>0</v>
      </c>
      <c r="Y19" s="24" t="n">
        <f aca="false">IF((LEN(INDEX(課題表_状況!$E$7:$E$56,ROW()/2-3,1))-LEN(SUBSTITUTE(INDEX(課題表_状況!$E$7:$E$56,ROW()/2-3,1),CONCATENATE("実績:",Y$5,"/",Y$6),"")))/8=0,"", (LEN(INDEX(課題表_状況!$E$7:$E$56,ROW()/2-3,1))-LEN(SUBSTITUTE(INDEX(課題表_状況!$E$7:$E$56,ROW()/2-3,1),CONCATENATE("実績:",Y$5,"/",Y$6),"")))/8)</f>
        <v>0</v>
      </c>
      <c r="Z19" s="24" t="n">
        <f aca="false">IF((LEN(INDEX(課題表_状況!$E$7:$E$56,ROW()/2-3,1))-LEN(SUBSTITUTE(INDEX(課題表_状況!$E$7:$E$56,ROW()/2-3,1),CONCATENATE("実績:",Z$5,"/",Z$6),"")))/8=0,"", (LEN(INDEX(課題表_状況!$E$7:$E$56,ROW()/2-3,1))-LEN(SUBSTITUTE(INDEX(課題表_状況!$E$7:$E$56,ROW()/2-3,1),CONCATENATE("実績:",Z$5,"/",Z$6),"")))/8)</f>
        <v>0</v>
      </c>
      <c r="AA19" s="24" t="n">
        <f aca="false">IF((LEN(INDEX(課題表_状況!$E$7:$E$56,ROW()/2-3,1))-LEN(SUBSTITUTE(INDEX(課題表_状況!$E$7:$E$56,ROW()/2-3,1),CONCATENATE("実績:",AA$5,"/",AA$6),"")))/8=0,"", (LEN(INDEX(課題表_状況!$E$7:$E$56,ROW()/2-3,1))-LEN(SUBSTITUTE(INDEX(課題表_状況!$E$7:$E$56,ROW()/2-3,1),CONCATENATE("実績:",AA$5,"/",AA$6),"")))/8)</f>
        <v>0</v>
      </c>
      <c r="AB19" s="24" t="n">
        <f aca="false">IF((LEN(INDEX(課題表_状況!$E$7:$E$56,ROW()/2-3,1))-LEN(SUBSTITUTE(INDEX(課題表_状況!$E$7:$E$56,ROW()/2-3,1),CONCATENATE("実績:",AB$5,"/",AB$6),"")))/8=0,"", (LEN(INDEX(課題表_状況!$E$7:$E$56,ROW()/2-3,1))-LEN(SUBSTITUTE(INDEX(課題表_状況!$E$7:$E$56,ROW()/2-3,1),CONCATENATE("実績:",AB$5,"/",AB$6),"")))/8)</f>
        <v>0</v>
      </c>
      <c r="AC19" s="24" t="n">
        <f aca="false">IF((LEN(INDEX(課題表_状況!$E$7:$E$56,ROW()/2-3,1))-LEN(SUBSTITUTE(INDEX(課題表_状況!$E$7:$E$56,ROW()/2-3,1),CONCATENATE("実績:",AC$5,"/",AC$6),"")))/8=0,"", (LEN(INDEX(課題表_状況!$E$7:$E$56,ROW()/2-3,1))-LEN(SUBSTITUTE(INDEX(課題表_状況!$E$7:$E$56,ROW()/2-3,1),CONCATENATE("実績:",AC$5,"/",AC$6),"")))/8)</f>
        <v>0</v>
      </c>
      <c r="AD19" s="24" t="n">
        <f aca="false">IF((LEN(INDEX(課題表_状況!$E$7:$E$56,ROW()/2-3,1))-LEN(SUBSTITUTE(INDEX(課題表_状況!$E$7:$E$56,ROW()/2-3,1),CONCATENATE("実績:",AD$5,"/",AD$6),"")))/8=0,"", (LEN(INDEX(課題表_状況!$E$7:$E$56,ROW()/2-3,1))-LEN(SUBSTITUTE(INDEX(課題表_状況!$E$7:$E$56,ROW()/2-3,1),CONCATENATE("実績:",AD$5,"/",AD$6),"")))/8)</f>
        <v>0</v>
      </c>
      <c r="AE19" s="24" t="n">
        <f aca="false">IF((LEN(INDEX(課題表_状況!$E$7:$E$56,ROW()/2-3,1))-LEN(SUBSTITUTE(INDEX(課題表_状況!$E$7:$E$56,ROW()/2-3,1),CONCATENATE("実績:",AE$5,"/",AE$6),"")))/8=0,"", (LEN(INDEX(課題表_状況!$E$7:$E$56,ROW()/2-3,1))-LEN(SUBSTITUTE(INDEX(課題表_状況!$E$7:$E$56,ROW()/2-3,1),CONCATENATE("実績:",AE$5,"/",AE$6),"")))/8)</f>
        <v>0</v>
      </c>
      <c r="AF19" s="24" t="n">
        <f aca="false">IF((LEN(INDEX(課題表_状況!$E$7:$E$56,ROW()/2-3,1))-LEN(SUBSTITUTE(INDEX(課題表_状況!$E$7:$E$56,ROW()/2-3,1),CONCATENATE("実績:",AF$5,"/",AF$6),"")))/8=0,"", (LEN(INDEX(課題表_状況!$E$7:$E$56,ROW()/2-3,1))-LEN(SUBSTITUTE(INDEX(課題表_状況!$E$7:$E$56,ROW()/2-3,1),CONCATENATE("実績:",AF$5,"/",AF$6),"")))/8)</f>
        <v>0</v>
      </c>
      <c r="AG19" s="24" t="n">
        <f aca="false">IF((LEN(INDEX(課題表_状況!$E$7:$E$56,ROW()/2-3,1))-LEN(SUBSTITUTE(INDEX(課題表_状況!$E$7:$E$56,ROW()/2-3,1),CONCATENATE("実績:",AG$5,"/",AG$6),"")))/8=0,"", (LEN(INDEX(課題表_状況!$E$7:$E$56,ROW()/2-3,1))-LEN(SUBSTITUTE(INDEX(課題表_状況!$E$7:$E$56,ROW()/2-3,1),CONCATENATE("実績:",AG$5,"/",AG$6),"")))/8)</f>
        <v>0</v>
      </c>
      <c r="AH19" s="24" t="n">
        <f aca="false">IF((LEN(INDEX(課題表_状況!$E$7:$E$56,ROW()/2-3,1))-LEN(SUBSTITUTE(INDEX(課題表_状況!$E$7:$E$56,ROW()/2-3,1),CONCATENATE("実績:",AH$5,"/",AH$6),"")))/8=0,"", (LEN(INDEX(課題表_状況!$E$7:$E$56,ROW()/2-3,1))-LEN(SUBSTITUTE(INDEX(課題表_状況!$E$7:$E$56,ROW()/2-3,1),CONCATENATE("実績:",AH$5,"/",AH$6),"")))/8)</f>
        <v>0</v>
      </c>
      <c r="AI19" s="24" t="n">
        <f aca="false">IF((LEN(INDEX(課題表_状況!$E$7:$E$56,ROW()/2-3,1))-LEN(SUBSTITUTE(INDEX(課題表_状況!$E$7:$E$56,ROW()/2-3,1),CONCATENATE("実績:",AI$5,"/",AI$6),"")))/8=0,"", (LEN(INDEX(課題表_状況!$E$7:$E$56,ROW()/2-3,1))-LEN(SUBSTITUTE(INDEX(課題表_状況!$E$7:$E$56,ROW()/2-3,1),CONCATENATE("実績:",AI$5,"/",AI$6),"")))/8)</f>
        <v>0</v>
      </c>
      <c r="AJ19" s="24" t="n">
        <f aca="false">IF((LEN(INDEX(課題表_状況!$E$7:$E$56,ROW()/2-3,1))-LEN(SUBSTITUTE(INDEX(課題表_状況!$E$7:$E$56,ROW()/2-3,1),CONCATENATE("実績:",AJ$5,"/",AJ$6),"")))/8=0,"", (LEN(INDEX(課題表_状況!$E$7:$E$56,ROW()/2-3,1))-LEN(SUBSTITUTE(INDEX(課題表_状況!$E$7:$E$56,ROW()/2-3,1),CONCATENATE("実績:",AJ$5,"/",AJ$6),"")))/8)</f>
        <v>0</v>
      </c>
      <c r="AK19" s="24" t="n">
        <f aca="false">IF((LEN(INDEX(課題表_状況!$E$7:$E$56,ROW()/2-3,1))-LEN(SUBSTITUTE(INDEX(課題表_状況!$E$7:$E$56,ROW()/2-3,1),CONCATENATE("実績:",AK$5,"/",AK$6),"")))/8=0,"", (LEN(INDEX(課題表_状況!$E$7:$E$56,ROW()/2-3,1))-LEN(SUBSTITUTE(INDEX(課題表_状況!$E$7:$E$56,ROW()/2-3,1),CONCATENATE("実績:",AK$5,"/",AK$6),"")))/8)</f>
        <v>0</v>
      </c>
      <c r="AL19" s="16" t="n">
        <f aca="false">SUMIF($G$4:$AK$4,"〇",G19:AK19)</f>
        <v>0</v>
      </c>
    </row>
    <row r="20" customFormat="false" ht="15" hidden="false" customHeight="false" outlineLevel="0" collapsed="false">
      <c r="B20" s="21" t="n">
        <f aca="false">SUM($C$6:C20)</f>
        <v>7935</v>
      </c>
      <c r="C20" s="11" t="n">
        <v>529</v>
      </c>
      <c r="D20" s="24" t="n">
        <f aca="false">INDEX(課題表_状況!$C$7:$C$56,ROW()/2-3,1)</f>
        <v>7</v>
      </c>
      <c r="E20" s="25" t="str">
        <f aca="false">INDEX(課題表_状況!$D$7:$D$56,ROW()/2-3,1)</f>
        <v>DBコンバートのConfigMapの扱い</v>
      </c>
      <c r="F20" s="26" t="s">
        <v>120</v>
      </c>
      <c r="G20" s="24" t="n">
        <f aca="false">IF((LEN(INDEX(課題表_状況!$E$7:$E$56,ROW()/2-3,1))-LEN(SUBSTITUTE(INDEX(課題表_状況!$E$7:$E$56,ROW()/2-3,1),CONCATENATE("予定:",G$5,"/",G$6),"")))/8=0,"", (LEN(INDEX(課題表_状況!$E$7:$E$56,ROW()/2-3,1))-LEN(SUBSTITUTE(INDEX(課題表_状況!$E$7:$E$56,ROW()/2-3,1),CONCATENATE("予定:",G$5,"/",G$6),"")))/8)</f>
        <v>0</v>
      </c>
      <c r="H20" s="24" t="n">
        <f aca="false">IF((LEN(INDEX(課題表_状況!$E$7:$E$56,ROW()/2-3,1))-LEN(SUBSTITUTE(INDEX(課題表_状況!$E$7:$E$56,ROW()/2-3,1),CONCATENATE("予定:",H$5,"/",H$6),"")))/8=0,"", (LEN(INDEX(課題表_状況!$E$7:$E$56,ROW()/2-3,1))-LEN(SUBSTITUTE(INDEX(課題表_状況!$E$7:$E$56,ROW()/2-3,1),CONCATENATE("予定:",H$5,"/",H$6),"")))/8)</f>
        <v>0</v>
      </c>
      <c r="I20" s="24" t="n">
        <f aca="false">IF((LEN(INDEX(課題表_状況!$E$7:$E$56,ROW()/2-3,1))-LEN(SUBSTITUTE(INDEX(課題表_状況!$E$7:$E$56,ROW()/2-3,1),CONCATENATE("予定:",I$5,"/",I$6),"")))/8=0,"", (LEN(INDEX(課題表_状況!$E$7:$E$56,ROW()/2-3,1))-LEN(SUBSTITUTE(INDEX(課題表_状況!$E$7:$E$56,ROW()/2-3,1),CONCATENATE("予定:",I$5,"/",I$6),"")))/8)</f>
        <v>0</v>
      </c>
      <c r="J20" s="24" t="n">
        <f aca="false">IF((LEN(INDEX(課題表_状況!$E$7:$E$56,ROW()/2-3,1))-LEN(SUBSTITUTE(INDEX(課題表_状況!$E$7:$E$56,ROW()/2-3,1),CONCATENATE("予定:",J$5,"/",J$6),"")))/8=0,"", (LEN(INDEX(課題表_状況!$E$7:$E$56,ROW()/2-3,1))-LEN(SUBSTITUTE(INDEX(課題表_状況!$E$7:$E$56,ROW()/2-3,1),CONCATENATE("予定:",J$5,"/",J$6),"")))/8)</f>
        <v>0</v>
      </c>
      <c r="K20" s="24" t="n">
        <f aca="false">IF((LEN(INDEX(課題表_状況!$E$7:$E$56,ROW()/2-3,1))-LEN(SUBSTITUTE(INDEX(課題表_状況!$E$7:$E$56,ROW()/2-3,1),CONCATENATE("予定:",K$5,"/",K$6),"")))/8=0,"", (LEN(INDEX(課題表_状況!$E$7:$E$56,ROW()/2-3,1))-LEN(SUBSTITUTE(INDEX(課題表_状況!$E$7:$E$56,ROW()/2-3,1),CONCATENATE("予定:",K$5,"/",K$6),"")))/8)</f>
        <v>0</v>
      </c>
      <c r="L20" s="24" t="n">
        <f aca="false">IF((LEN(INDEX(課題表_状況!$E$7:$E$56,ROW()/2-3,1))-LEN(SUBSTITUTE(INDEX(課題表_状況!$E$7:$E$56,ROW()/2-3,1),CONCATENATE("予定:",L$5,"/",L$6),"")))/8=0,"", (LEN(INDEX(課題表_状況!$E$7:$E$56,ROW()/2-3,1))-LEN(SUBSTITUTE(INDEX(課題表_状況!$E$7:$E$56,ROW()/2-3,1),CONCATENATE("予定:",L$5,"/",L$6),"")))/8)</f>
        <v>0</v>
      </c>
      <c r="M20" s="24" t="n">
        <f aca="false">IF((LEN(INDEX(課題表_状況!$E$7:$E$56,ROW()/2-3,1))-LEN(SUBSTITUTE(INDEX(課題表_状況!$E$7:$E$56,ROW()/2-3,1),CONCATENATE("予定:",M$5,"/",M$6),"")))/8=0,"", (LEN(INDEX(課題表_状況!$E$7:$E$56,ROW()/2-3,1))-LEN(SUBSTITUTE(INDEX(課題表_状況!$E$7:$E$56,ROW()/2-3,1),CONCATENATE("予定:",M$5,"/",M$6),"")))/8)</f>
        <v>0</v>
      </c>
      <c r="N20" s="24" t="n">
        <f aca="false">IF((LEN(INDEX(課題表_状況!$E$7:$E$56,ROW()/2-3,1))-LEN(SUBSTITUTE(INDEX(課題表_状況!$E$7:$E$56,ROW()/2-3,1),CONCATENATE("予定:",N$5,"/",N$6),"")))/8=0,"", (LEN(INDEX(課題表_状況!$E$7:$E$56,ROW()/2-3,1))-LEN(SUBSTITUTE(INDEX(課題表_状況!$E$7:$E$56,ROW()/2-3,1),CONCATENATE("予定:",N$5,"/",N$6),"")))/8)</f>
        <v>0</v>
      </c>
      <c r="O20" s="24" t="n">
        <f aca="false">IF((LEN(INDEX(課題表_状況!$E$7:$E$56,ROW()/2-3,1))-LEN(SUBSTITUTE(INDEX(課題表_状況!$E$7:$E$56,ROW()/2-3,1),CONCATENATE("予定:",O$5,"/",O$6),"")))/8=0,"", (LEN(INDEX(課題表_状況!$E$7:$E$56,ROW()/2-3,1))-LEN(SUBSTITUTE(INDEX(課題表_状況!$E$7:$E$56,ROW()/2-3,1),CONCATENATE("予定:",O$5,"/",O$6),"")))/8)</f>
        <v>0</v>
      </c>
      <c r="P20" s="24" t="n">
        <f aca="false">IF((LEN(INDEX(課題表_状況!$E$7:$E$56,ROW()/2-3,1))-LEN(SUBSTITUTE(INDEX(課題表_状況!$E$7:$E$56,ROW()/2-3,1),CONCATENATE("予定:",P$5,"/",P$6),"")))/8=0,"", (LEN(INDEX(課題表_状況!$E$7:$E$56,ROW()/2-3,1))-LEN(SUBSTITUTE(INDEX(課題表_状況!$E$7:$E$56,ROW()/2-3,1),CONCATENATE("予定:",P$5,"/",P$6),"")))/8)</f>
        <v>0</v>
      </c>
      <c r="Q20" s="24" t="n">
        <f aca="false">IF((LEN(INDEX(課題表_状況!$E$7:$E$56,ROW()/2-3,1))-LEN(SUBSTITUTE(INDEX(課題表_状況!$E$7:$E$56,ROW()/2-3,1),CONCATENATE("予定:",Q$5,"/",Q$6),"")))/8=0,"", (LEN(INDEX(課題表_状況!$E$7:$E$56,ROW()/2-3,1))-LEN(SUBSTITUTE(INDEX(課題表_状況!$E$7:$E$56,ROW()/2-3,1),CONCATENATE("予定:",Q$5,"/",Q$6),"")))/8)</f>
        <v>0</v>
      </c>
      <c r="R20" s="24" t="n">
        <f aca="false">IF((LEN(INDEX(課題表_状況!$E$7:$E$56,ROW()/2-3,1))-LEN(SUBSTITUTE(INDEX(課題表_状況!$E$7:$E$56,ROW()/2-3,1),CONCATENATE("予定:",R$5,"/",R$6),"")))/8=0,"", (LEN(INDEX(課題表_状況!$E$7:$E$56,ROW()/2-3,1))-LEN(SUBSTITUTE(INDEX(課題表_状況!$E$7:$E$56,ROW()/2-3,1),CONCATENATE("予定:",R$5,"/",R$6),"")))/8)</f>
        <v>0</v>
      </c>
      <c r="S20" s="24" t="n">
        <f aca="false">IF((LEN(INDEX(課題表_状況!$E$7:$E$56,ROW()/2-3,1))-LEN(SUBSTITUTE(INDEX(課題表_状況!$E$7:$E$56,ROW()/2-3,1),CONCATENATE("予定:",S$5,"/",S$6),"")))/8=0,"", (LEN(INDEX(課題表_状況!$E$7:$E$56,ROW()/2-3,1))-LEN(SUBSTITUTE(INDEX(課題表_状況!$E$7:$E$56,ROW()/2-3,1),CONCATENATE("予定:",S$5,"/",S$6),"")))/8)</f>
        <v>0</v>
      </c>
      <c r="T20" s="24" t="n">
        <f aca="false">IF((LEN(INDEX(課題表_状況!$E$7:$E$56,ROW()/2-3,1))-LEN(SUBSTITUTE(INDEX(課題表_状況!$E$7:$E$56,ROW()/2-3,1),CONCATENATE("予定:",T$5,"/",T$6),"")))/8=0,"", (LEN(INDEX(課題表_状況!$E$7:$E$56,ROW()/2-3,1))-LEN(SUBSTITUTE(INDEX(課題表_状況!$E$7:$E$56,ROW()/2-3,1),CONCATENATE("予定:",T$5,"/",T$6),"")))/8)</f>
        <v>0</v>
      </c>
      <c r="U20" s="24" t="n">
        <f aca="false">IF((LEN(INDEX(課題表_状況!$E$7:$E$56,ROW()/2-3,1))-LEN(SUBSTITUTE(INDEX(課題表_状況!$E$7:$E$56,ROW()/2-3,1),CONCATENATE("予定:",U$5,"/",U$6),"")))/8=0,"", (LEN(INDEX(課題表_状況!$E$7:$E$56,ROW()/2-3,1))-LEN(SUBSTITUTE(INDEX(課題表_状況!$E$7:$E$56,ROW()/2-3,1),CONCATENATE("予定:",U$5,"/",U$6),"")))/8)</f>
        <v>0</v>
      </c>
      <c r="V20" s="24" t="n">
        <f aca="false">IF((LEN(INDEX(課題表_状況!$E$7:$E$56,ROW()/2-3,1))-LEN(SUBSTITUTE(INDEX(課題表_状況!$E$7:$E$56,ROW()/2-3,1),CONCATENATE("予定:",V$5,"/",V$6),"")))/8=0,"", (LEN(INDEX(課題表_状況!$E$7:$E$56,ROW()/2-3,1))-LEN(SUBSTITUTE(INDEX(課題表_状況!$E$7:$E$56,ROW()/2-3,1),CONCATENATE("予定:",V$5,"/",V$6),"")))/8)</f>
        <v>0</v>
      </c>
      <c r="W20" s="24" t="n">
        <f aca="false">IF((LEN(INDEX(課題表_状況!$E$7:$E$56,ROW()/2-3,1))-LEN(SUBSTITUTE(INDEX(課題表_状況!$E$7:$E$56,ROW()/2-3,1),CONCATENATE("予定:",W$5,"/",W$6),"")))/8=0,"", (LEN(INDEX(課題表_状況!$E$7:$E$56,ROW()/2-3,1))-LEN(SUBSTITUTE(INDEX(課題表_状況!$E$7:$E$56,ROW()/2-3,1),CONCATENATE("予定:",W$5,"/",W$6),"")))/8)</f>
        <v>0</v>
      </c>
      <c r="X20" s="24" t="n">
        <f aca="false">IF((LEN(INDEX(課題表_状況!$E$7:$E$56,ROW()/2-3,1))-LEN(SUBSTITUTE(INDEX(課題表_状況!$E$7:$E$56,ROW()/2-3,1),CONCATENATE("予定:",X$5,"/",X$6),"")))/8=0,"", (LEN(INDEX(課題表_状況!$E$7:$E$56,ROW()/2-3,1))-LEN(SUBSTITUTE(INDEX(課題表_状況!$E$7:$E$56,ROW()/2-3,1),CONCATENATE("予定:",X$5,"/",X$6),"")))/8)</f>
        <v>0</v>
      </c>
      <c r="Y20" s="24" t="n">
        <f aca="false">IF((LEN(INDEX(課題表_状況!$E$7:$E$56,ROW()/2-3,1))-LEN(SUBSTITUTE(INDEX(課題表_状況!$E$7:$E$56,ROW()/2-3,1),CONCATENATE("予定:",Y$5,"/",Y$6),"")))/8=0,"", (LEN(INDEX(課題表_状況!$E$7:$E$56,ROW()/2-3,1))-LEN(SUBSTITUTE(INDEX(課題表_状況!$E$7:$E$56,ROW()/2-3,1),CONCATENATE("予定:",Y$5,"/",Y$6),"")))/8)</f>
        <v>0</v>
      </c>
      <c r="Z20" s="24" t="n">
        <f aca="false">IF((LEN(INDEX(課題表_状況!$E$7:$E$56,ROW()/2-3,1))-LEN(SUBSTITUTE(INDEX(課題表_状況!$E$7:$E$56,ROW()/2-3,1),CONCATENATE("予定:",Z$5,"/",Z$6),"")))/8=0,"", (LEN(INDEX(課題表_状況!$E$7:$E$56,ROW()/2-3,1))-LEN(SUBSTITUTE(INDEX(課題表_状況!$E$7:$E$56,ROW()/2-3,1),CONCATENATE("予定:",Z$5,"/",Z$6),"")))/8)</f>
        <v>0</v>
      </c>
      <c r="AA20" s="24" t="n">
        <f aca="false">IF((LEN(INDEX(課題表_状況!$E$7:$E$56,ROW()/2-3,1))-LEN(SUBSTITUTE(INDEX(課題表_状況!$E$7:$E$56,ROW()/2-3,1),CONCATENATE("予定:",AA$5,"/",AA$6),"")))/8=0,"", (LEN(INDEX(課題表_状況!$E$7:$E$56,ROW()/2-3,1))-LEN(SUBSTITUTE(INDEX(課題表_状況!$E$7:$E$56,ROW()/2-3,1),CONCATENATE("予定:",AA$5,"/",AA$6),"")))/8)</f>
        <v>0</v>
      </c>
      <c r="AB20" s="24" t="n">
        <f aca="false">IF((LEN(INDEX(課題表_状況!$E$7:$E$56,ROW()/2-3,1))-LEN(SUBSTITUTE(INDEX(課題表_状況!$E$7:$E$56,ROW()/2-3,1),CONCATENATE("予定:",AB$5,"/",AB$6),"")))/8=0,"", (LEN(INDEX(課題表_状況!$E$7:$E$56,ROW()/2-3,1))-LEN(SUBSTITUTE(INDEX(課題表_状況!$E$7:$E$56,ROW()/2-3,1),CONCATENATE("予定:",AB$5,"/",AB$6),"")))/8)</f>
        <v>0</v>
      </c>
      <c r="AC20" s="24" t="n">
        <f aca="false">IF((LEN(INDEX(課題表_状況!$E$7:$E$56,ROW()/2-3,1))-LEN(SUBSTITUTE(INDEX(課題表_状況!$E$7:$E$56,ROW()/2-3,1),CONCATENATE("予定:",AC$5,"/",AC$6),"")))/8=0,"", (LEN(INDEX(課題表_状況!$E$7:$E$56,ROW()/2-3,1))-LEN(SUBSTITUTE(INDEX(課題表_状況!$E$7:$E$56,ROW()/2-3,1),CONCATENATE("予定:",AC$5,"/",AC$6),"")))/8)</f>
        <v>1</v>
      </c>
      <c r="AD20" s="24" t="n">
        <f aca="false">IF((LEN(INDEX(課題表_状況!$E$7:$E$56,ROW()/2-3,1))-LEN(SUBSTITUTE(INDEX(課題表_状況!$E$7:$E$56,ROW()/2-3,1),CONCATENATE("予定:",AD$5,"/",AD$6),"")))/8=0,"", (LEN(INDEX(課題表_状況!$E$7:$E$56,ROW()/2-3,1))-LEN(SUBSTITUTE(INDEX(課題表_状況!$E$7:$E$56,ROW()/2-3,1),CONCATENATE("予定:",AD$5,"/",AD$6),"")))/8)</f>
        <v>1</v>
      </c>
      <c r="AE20" s="24" t="n">
        <f aca="false">IF((LEN(INDEX(課題表_状況!$E$7:$E$56,ROW()/2-3,1))-LEN(SUBSTITUTE(INDEX(課題表_状況!$E$7:$E$56,ROW()/2-3,1),CONCATENATE("予定:",AE$5,"/",AE$6),"")))/8=0,"", (LEN(INDEX(課題表_状況!$E$7:$E$56,ROW()/2-3,1))-LEN(SUBSTITUTE(INDEX(課題表_状況!$E$7:$E$56,ROW()/2-3,1),CONCATENATE("予定:",AE$5,"/",AE$6),"")))/8)</f>
        <v>0</v>
      </c>
      <c r="AF20" s="24" t="n">
        <f aca="false">IF((LEN(INDEX(課題表_状況!$E$7:$E$56,ROW()/2-3,1))-LEN(SUBSTITUTE(INDEX(課題表_状況!$E$7:$E$56,ROW()/2-3,1),CONCATENATE("予定:",AF$5,"/",AF$6),"")))/8=0,"", (LEN(INDEX(課題表_状況!$E$7:$E$56,ROW()/2-3,1))-LEN(SUBSTITUTE(INDEX(課題表_状況!$E$7:$E$56,ROW()/2-3,1),CONCATENATE("予定:",AF$5,"/",AF$6),"")))/8)</f>
        <v>0</v>
      </c>
      <c r="AG20" s="24" t="n">
        <f aca="false">IF((LEN(INDEX(課題表_状況!$E$7:$E$56,ROW()/2-3,1))-LEN(SUBSTITUTE(INDEX(課題表_状況!$E$7:$E$56,ROW()/2-3,1),CONCATENATE("予定:",AG$5,"/",AG$6),"")))/8=0,"", (LEN(INDEX(課題表_状況!$E$7:$E$56,ROW()/2-3,1))-LEN(SUBSTITUTE(INDEX(課題表_状況!$E$7:$E$56,ROW()/2-3,1),CONCATENATE("予定:",AG$5,"/",AG$6),"")))/8)</f>
        <v>0</v>
      </c>
      <c r="AH20" s="24" t="n">
        <f aca="false">IF((LEN(INDEX(課題表_状況!$E$7:$E$56,ROW()/2-3,1))-LEN(SUBSTITUTE(INDEX(課題表_状況!$E$7:$E$56,ROW()/2-3,1),CONCATENATE("予定:",AH$5,"/",AH$6),"")))/8=0,"", (LEN(INDEX(課題表_状況!$E$7:$E$56,ROW()/2-3,1))-LEN(SUBSTITUTE(INDEX(課題表_状況!$E$7:$E$56,ROW()/2-3,1),CONCATENATE("予定:",AH$5,"/",AH$6),"")))/8)</f>
        <v>0</v>
      </c>
      <c r="AI20" s="24" t="n">
        <f aca="false">IF((LEN(INDEX(課題表_状況!$E$7:$E$56,ROW()/2-3,1))-LEN(SUBSTITUTE(INDEX(課題表_状況!$E$7:$E$56,ROW()/2-3,1),CONCATENATE("予定:",AI$5,"/",AI$6),"")))/8=0,"", (LEN(INDEX(課題表_状況!$E$7:$E$56,ROW()/2-3,1))-LEN(SUBSTITUTE(INDEX(課題表_状況!$E$7:$E$56,ROW()/2-3,1),CONCATENATE("予定:",AI$5,"/",AI$6),"")))/8)</f>
        <v>0</v>
      </c>
      <c r="AJ20" s="24" t="n">
        <f aca="false">IF((LEN(INDEX(課題表_状況!$E$7:$E$56,ROW()/2-3,1))-LEN(SUBSTITUTE(INDEX(課題表_状況!$E$7:$E$56,ROW()/2-3,1),CONCATENATE("予定:",AJ$5,"/",AJ$6),"")))/8=0,"", (LEN(INDEX(課題表_状況!$E$7:$E$56,ROW()/2-3,1))-LEN(SUBSTITUTE(INDEX(課題表_状況!$E$7:$E$56,ROW()/2-3,1),CONCATENATE("予定:",AJ$5,"/",AJ$6),"")))/8)</f>
        <v>0</v>
      </c>
      <c r="AK20" s="24" t="n">
        <f aca="false">IF((LEN(INDEX(課題表_状況!$E$7:$E$56,ROW()/2-3,1))-LEN(SUBSTITUTE(INDEX(課題表_状況!$E$7:$E$56,ROW()/2-3,1),CONCATENATE("予定:",AK$5,"/",AK$6),"")))/8=0,"", (LEN(INDEX(課題表_状況!$E$7:$E$56,ROW()/2-3,1))-LEN(SUBSTITUTE(INDEX(課題表_状況!$E$7:$E$56,ROW()/2-3,1),CONCATENATE("予定:",AK$5,"/",AK$6),"")))/8)</f>
        <v>0</v>
      </c>
      <c r="AL20" s="16" t="n">
        <f aca="false">SUMIF($G$4:$AK$4,"〇",G20:AK20)</f>
        <v>2</v>
      </c>
    </row>
    <row r="21" customFormat="false" ht="15" hidden="true" customHeight="false" outlineLevel="0" collapsed="false">
      <c r="B21" s="21" t="n">
        <f aca="false">SUM($C$6:C21)</f>
        <v>8464</v>
      </c>
      <c r="C21" s="11" t="n">
        <v>529</v>
      </c>
      <c r="D21" s="24"/>
      <c r="E21" s="25"/>
      <c r="F21" s="11" t="s">
        <v>121</v>
      </c>
      <c r="G21" s="24" t="n">
        <f aca="false">IF((LEN(INDEX(課題表_状況!$E$7:$E$56,ROW()/2-3,1))-LEN(SUBSTITUTE(INDEX(課題表_状況!$E$7:$E$56,ROW()/2-3,1),CONCATENATE("実績:",G$5,"/",G$6),"")))/8=0,"", (LEN(INDEX(課題表_状況!$E$7:$E$56,ROW()/2-3,1))-LEN(SUBSTITUTE(INDEX(課題表_状況!$E$7:$E$56,ROW()/2-3,1),CONCATENATE("実績:",G$5,"/",G$6),"")))/8)</f>
        <v>0</v>
      </c>
      <c r="H21" s="24" t="n">
        <f aca="false">IF((LEN(INDEX(課題表_状況!$E$7:$E$56,ROW()/2-3,1))-LEN(SUBSTITUTE(INDEX(課題表_状況!$E$7:$E$56,ROW()/2-3,1),CONCATENATE("実績:",H$5,"/",H$6),"")))/8=0,"", (LEN(INDEX(課題表_状況!$E$7:$E$56,ROW()/2-3,1))-LEN(SUBSTITUTE(INDEX(課題表_状況!$E$7:$E$56,ROW()/2-3,1),CONCATENATE("実績:",H$5,"/",H$6),"")))/8)</f>
        <v>0</v>
      </c>
      <c r="I21" s="24" t="n">
        <f aca="false">IF((LEN(INDEX(課題表_状況!$E$7:$E$56,ROW()/2-3,1))-LEN(SUBSTITUTE(INDEX(課題表_状況!$E$7:$E$56,ROW()/2-3,1),CONCATENATE("実績:",I$5,"/",I$6),"")))/8=0,"", (LEN(INDEX(課題表_状況!$E$7:$E$56,ROW()/2-3,1))-LEN(SUBSTITUTE(INDEX(課題表_状況!$E$7:$E$56,ROW()/2-3,1),CONCATENATE("実績:",I$5,"/",I$6),"")))/8)</f>
        <v>0</v>
      </c>
      <c r="J21" s="24" t="n">
        <f aca="false">IF((LEN(INDEX(課題表_状況!$E$7:$E$56,ROW()/2-3,1))-LEN(SUBSTITUTE(INDEX(課題表_状況!$E$7:$E$56,ROW()/2-3,1),CONCATENATE("実績:",J$5,"/",J$6),"")))/8=0,"", (LEN(INDEX(課題表_状況!$E$7:$E$56,ROW()/2-3,1))-LEN(SUBSTITUTE(INDEX(課題表_状況!$E$7:$E$56,ROW()/2-3,1),CONCATENATE("実績:",J$5,"/",J$6),"")))/8)</f>
        <v>0</v>
      </c>
      <c r="K21" s="24" t="n">
        <f aca="false">IF((LEN(INDEX(課題表_状況!$E$7:$E$56,ROW()/2-3,1))-LEN(SUBSTITUTE(INDEX(課題表_状況!$E$7:$E$56,ROW()/2-3,1),CONCATENATE("実績:",K$5,"/",K$6),"")))/8=0,"", (LEN(INDEX(課題表_状況!$E$7:$E$56,ROW()/2-3,1))-LEN(SUBSTITUTE(INDEX(課題表_状況!$E$7:$E$56,ROW()/2-3,1),CONCATENATE("実績:",K$5,"/",K$6),"")))/8)</f>
        <v>0</v>
      </c>
      <c r="L21" s="24" t="n">
        <f aca="false">IF((LEN(INDEX(課題表_状況!$E$7:$E$56,ROW()/2-3,1))-LEN(SUBSTITUTE(INDEX(課題表_状況!$E$7:$E$56,ROW()/2-3,1),CONCATENATE("実績:",L$5,"/",L$6),"")))/8=0,"", (LEN(INDEX(課題表_状況!$E$7:$E$56,ROW()/2-3,1))-LEN(SUBSTITUTE(INDEX(課題表_状況!$E$7:$E$56,ROW()/2-3,1),CONCATENATE("実績:",L$5,"/",L$6),"")))/8)</f>
        <v>0</v>
      </c>
      <c r="M21" s="24" t="n">
        <f aca="false">IF((LEN(INDEX(課題表_状況!$E$7:$E$56,ROW()/2-3,1))-LEN(SUBSTITUTE(INDEX(課題表_状況!$E$7:$E$56,ROW()/2-3,1),CONCATENATE("実績:",M$5,"/",M$6),"")))/8=0,"", (LEN(INDEX(課題表_状況!$E$7:$E$56,ROW()/2-3,1))-LEN(SUBSTITUTE(INDEX(課題表_状況!$E$7:$E$56,ROW()/2-3,1),CONCATENATE("実績:",M$5,"/",M$6),"")))/8)</f>
        <v>0</v>
      </c>
      <c r="N21" s="24" t="n">
        <f aca="false">IF((LEN(INDEX(課題表_状況!$E$7:$E$56,ROW()/2-3,1))-LEN(SUBSTITUTE(INDEX(課題表_状況!$E$7:$E$56,ROW()/2-3,1),CONCATENATE("実績:",N$5,"/",N$6),"")))/8=0,"", (LEN(INDEX(課題表_状況!$E$7:$E$56,ROW()/2-3,1))-LEN(SUBSTITUTE(INDEX(課題表_状況!$E$7:$E$56,ROW()/2-3,1),CONCATENATE("実績:",N$5,"/",N$6),"")))/8)</f>
        <v>0</v>
      </c>
      <c r="O21" s="24" t="n">
        <f aca="false">IF((LEN(INDEX(課題表_状況!$E$7:$E$56,ROW()/2-3,1))-LEN(SUBSTITUTE(INDEX(課題表_状況!$E$7:$E$56,ROW()/2-3,1),CONCATENATE("実績:",O$5,"/",O$6),"")))/8=0,"", (LEN(INDEX(課題表_状況!$E$7:$E$56,ROW()/2-3,1))-LEN(SUBSTITUTE(INDEX(課題表_状況!$E$7:$E$56,ROW()/2-3,1),CONCATENATE("実績:",O$5,"/",O$6),"")))/8)</f>
        <v>0</v>
      </c>
      <c r="P21" s="24" t="n">
        <f aca="false">IF((LEN(INDEX(課題表_状況!$E$7:$E$56,ROW()/2-3,1))-LEN(SUBSTITUTE(INDEX(課題表_状況!$E$7:$E$56,ROW()/2-3,1),CONCATENATE("実績:",P$5,"/",P$6),"")))/8=0,"", (LEN(INDEX(課題表_状況!$E$7:$E$56,ROW()/2-3,1))-LEN(SUBSTITUTE(INDEX(課題表_状況!$E$7:$E$56,ROW()/2-3,1),CONCATENATE("実績:",P$5,"/",P$6),"")))/8)</f>
        <v>0</v>
      </c>
      <c r="Q21" s="24" t="n">
        <f aca="false">IF((LEN(INDEX(課題表_状況!$E$7:$E$56,ROW()/2-3,1))-LEN(SUBSTITUTE(INDEX(課題表_状況!$E$7:$E$56,ROW()/2-3,1),CONCATENATE("実績:",Q$5,"/",Q$6),"")))/8=0,"", (LEN(INDEX(課題表_状況!$E$7:$E$56,ROW()/2-3,1))-LEN(SUBSTITUTE(INDEX(課題表_状況!$E$7:$E$56,ROW()/2-3,1),CONCATENATE("実績:",Q$5,"/",Q$6),"")))/8)</f>
        <v>0</v>
      </c>
      <c r="R21" s="24" t="n">
        <f aca="false">IF((LEN(INDEX(課題表_状況!$E$7:$E$56,ROW()/2-3,1))-LEN(SUBSTITUTE(INDEX(課題表_状況!$E$7:$E$56,ROW()/2-3,1),CONCATENATE("実績:",R$5,"/",R$6),"")))/8=0,"", (LEN(INDEX(課題表_状況!$E$7:$E$56,ROW()/2-3,1))-LEN(SUBSTITUTE(INDEX(課題表_状況!$E$7:$E$56,ROW()/2-3,1),CONCATENATE("実績:",R$5,"/",R$6),"")))/8)</f>
        <v>0</v>
      </c>
      <c r="S21" s="24" t="n">
        <f aca="false">IF((LEN(INDEX(課題表_状況!$E$7:$E$56,ROW()/2-3,1))-LEN(SUBSTITUTE(INDEX(課題表_状況!$E$7:$E$56,ROW()/2-3,1),CONCATENATE("実績:",S$5,"/",S$6),"")))/8=0,"", (LEN(INDEX(課題表_状況!$E$7:$E$56,ROW()/2-3,1))-LEN(SUBSTITUTE(INDEX(課題表_状況!$E$7:$E$56,ROW()/2-3,1),CONCATENATE("実績:",S$5,"/",S$6),"")))/8)</f>
        <v>0</v>
      </c>
      <c r="T21" s="24" t="n">
        <f aca="false">IF((LEN(INDEX(課題表_状況!$E$7:$E$56,ROW()/2-3,1))-LEN(SUBSTITUTE(INDEX(課題表_状況!$E$7:$E$56,ROW()/2-3,1),CONCATENATE("実績:",T$5,"/",T$6),"")))/8=0,"", (LEN(INDEX(課題表_状況!$E$7:$E$56,ROW()/2-3,1))-LEN(SUBSTITUTE(INDEX(課題表_状況!$E$7:$E$56,ROW()/2-3,1),CONCATENATE("実績:",T$5,"/",T$6),"")))/8)</f>
        <v>0</v>
      </c>
      <c r="U21" s="24" t="n">
        <f aca="false">IF((LEN(INDEX(課題表_状況!$E$7:$E$56,ROW()/2-3,1))-LEN(SUBSTITUTE(INDEX(課題表_状況!$E$7:$E$56,ROW()/2-3,1),CONCATENATE("実績:",U$5,"/",U$6),"")))/8=0,"", (LEN(INDEX(課題表_状況!$E$7:$E$56,ROW()/2-3,1))-LEN(SUBSTITUTE(INDEX(課題表_状況!$E$7:$E$56,ROW()/2-3,1),CONCATENATE("実績:",U$5,"/",U$6),"")))/8)</f>
        <v>0</v>
      </c>
      <c r="V21" s="24" t="n">
        <f aca="false">IF((LEN(INDEX(課題表_状況!$E$7:$E$56,ROW()/2-3,1))-LEN(SUBSTITUTE(INDEX(課題表_状況!$E$7:$E$56,ROW()/2-3,1),CONCATENATE("実績:",V$5,"/",V$6),"")))/8=0,"", (LEN(INDEX(課題表_状況!$E$7:$E$56,ROW()/2-3,1))-LEN(SUBSTITUTE(INDEX(課題表_状況!$E$7:$E$56,ROW()/2-3,1),CONCATENATE("実績:",V$5,"/",V$6),"")))/8)</f>
        <v>0</v>
      </c>
      <c r="W21" s="24" t="n">
        <f aca="false">IF((LEN(INDEX(課題表_状況!$E$7:$E$56,ROW()/2-3,1))-LEN(SUBSTITUTE(INDEX(課題表_状況!$E$7:$E$56,ROW()/2-3,1),CONCATENATE("実績:",W$5,"/",W$6),"")))/8=0,"", (LEN(INDEX(課題表_状況!$E$7:$E$56,ROW()/2-3,1))-LEN(SUBSTITUTE(INDEX(課題表_状況!$E$7:$E$56,ROW()/2-3,1),CONCATENATE("実績:",W$5,"/",W$6),"")))/8)</f>
        <v>0</v>
      </c>
      <c r="X21" s="24" t="n">
        <f aca="false">IF((LEN(INDEX(課題表_状況!$E$7:$E$56,ROW()/2-3,1))-LEN(SUBSTITUTE(INDEX(課題表_状況!$E$7:$E$56,ROW()/2-3,1),CONCATENATE("実績:",X$5,"/",X$6),"")))/8=0,"", (LEN(INDEX(課題表_状況!$E$7:$E$56,ROW()/2-3,1))-LEN(SUBSTITUTE(INDEX(課題表_状況!$E$7:$E$56,ROW()/2-3,1),CONCATENATE("実績:",X$5,"/",X$6),"")))/8)</f>
        <v>0</v>
      </c>
      <c r="Y21" s="24" t="n">
        <f aca="false">IF((LEN(INDEX(課題表_状況!$E$7:$E$56,ROW()/2-3,1))-LEN(SUBSTITUTE(INDEX(課題表_状況!$E$7:$E$56,ROW()/2-3,1),CONCATENATE("実績:",Y$5,"/",Y$6),"")))/8=0,"", (LEN(INDEX(課題表_状況!$E$7:$E$56,ROW()/2-3,1))-LEN(SUBSTITUTE(INDEX(課題表_状況!$E$7:$E$56,ROW()/2-3,1),CONCATENATE("実績:",Y$5,"/",Y$6),"")))/8)</f>
        <v>0</v>
      </c>
      <c r="Z21" s="24" t="n">
        <f aca="false">IF((LEN(INDEX(課題表_状況!$E$7:$E$56,ROW()/2-3,1))-LEN(SUBSTITUTE(INDEX(課題表_状況!$E$7:$E$56,ROW()/2-3,1),CONCATENATE("実績:",Z$5,"/",Z$6),"")))/8=0,"", (LEN(INDEX(課題表_状況!$E$7:$E$56,ROW()/2-3,1))-LEN(SUBSTITUTE(INDEX(課題表_状況!$E$7:$E$56,ROW()/2-3,1),CONCATENATE("実績:",Z$5,"/",Z$6),"")))/8)</f>
        <v>0</v>
      </c>
      <c r="AA21" s="24" t="n">
        <f aca="false">IF((LEN(INDEX(課題表_状況!$E$7:$E$56,ROW()/2-3,1))-LEN(SUBSTITUTE(INDEX(課題表_状況!$E$7:$E$56,ROW()/2-3,1),CONCATENATE("実績:",AA$5,"/",AA$6),"")))/8=0,"", (LEN(INDEX(課題表_状況!$E$7:$E$56,ROW()/2-3,1))-LEN(SUBSTITUTE(INDEX(課題表_状況!$E$7:$E$56,ROW()/2-3,1),CONCATENATE("実績:",AA$5,"/",AA$6),"")))/8)</f>
        <v>0</v>
      </c>
      <c r="AB21" s="24" t="n">
        <f aca="false">IF((LEN(INDEX(課題表_状況!$E$7:$E$56,ROW()/2-3,1))-LEN(SUBSTITUTE(INDEX(課題表_状況!$E$7:$E$56,ROW()/2-3,1),CONCATENATE("実績:",AB$5,"/",AB$6),"")))/8=0,"", (LEN(INDEX(課題表_状況!$E$7:$E$56,ROW()/2-3,1))-LEN(SUBSTITUTE(INDEX(課題表_状況!$E$7:$E$56,ROW()/2-3,1),CONCATENATE("実績:",AB$5,"/",AB$6),"")))/8)</f>
        <v>0</v>
      </c>
      <c r="AC21" s="24" t="n">
        <f aca="false">IF((LEN(INDEX(課題表_状況!$E$7:$E$56,ROW()/2-3,1))-LEN(SUBSTITUTE(INDEX(課題表_状況!$E$7:$E$56,ROW()/2-3,1),CONCATENATE("実績:",AC$5,"/",AC$6),"")))/8=0,"", (LEN(INDEX(課題表_状況!$E$7:$E$56,ROW()/2-3,1))-LEN(SUBSTITUTE(INDEX(課題表_状況!$E$7:$E$56,ROW()/2-3,1),CONCATENATE("実績:",AC$5,"/",AC$6),"")))/8)</f>
        <v>0</v>
      </c>
      <c r="AD21" s="24" t="n">
        <f aca="false">IF((LEN(INDEX(課題表_状況!$E$7:$E$56,ROW()/2-3,1))-LEN(SUBSTITUTE(INDEX(課題表_状況!$E$7:$E$56,ROW()/2-3,1),CONCATENATE("実績:",AD$5,"/",AD$6),"")))/8=0,"", (LEN(INDEX(課題表_状況!$E$7:$E$56,ROW()/2-3,1))-LEN(SUBSTITUTE(INDEX(課題表_状況!$E$7:$E$56,ROW()/2-3,1),CONCATENATE("実績:",AD$5,"/",AD$6),"")))/8)</f>
        <v>0</v>
      </c>
      <c r="AE21" s="24" t="n">
        <f aca="false">IF((LEN(INDEX(課題表_状況!$E$7:$E$56,ROW()/2-3,1))-LEN(SUBSTITUTE(INDEX(課題表_状況!$E$7:$E$56,ROW()/2-3,1),CONCATENATE("実績:",AE$5,"/",AE$6),"")))/8=0,"", (LEN(INDEX(課題表_状況!$E$7:$E$56,ROW()/2-3,1))-LEN(SUBSTITUTE(INDEX(課題表_状況!$E$7:$E$56,ROW()/2-3,1),CONCATENATE("実績:",AE$5,"/",AE$6),"")))/8)</f>
        <v>0</v>
      </c>
      <c r="AF21" s="24" t="n">
        <f aca="false">IF((LEN(INDEX(課題表_状況!$E$7:$E$56,ROW()/2-3,1))-LEN(SUBSTITUTE(INDEX(課題表_状況!$E$7:$E$56,ROW()/2-3,1),CONCATENATE("実績:",AF$5,"/",AF$6),"")))/8=0,"", (LEN(INDEX(課題表_状況!$E$7:$E$56,ROW()/2-3,1))-LEN(SUBSTITUTE(INDEX(課題表_状況!$E$7:$E$56,ROW()/2-3,1),CONCATENATE("実績:",AF$5,"/",AF$6),"")))/8)</f>
        <v>0</v>
      </c>
      <c r="AG21" s="24" t="n">
        <f aca="false">IF((LEN(INDEX(課題表_状況!$E$7:$E$56,ROW()/2-3,1))-LEN(SUBSTITUTE(INDEX(課題表_状況!$E$7:$E$56,ROW()/2-3,1),CONCATENATE("実績:",AG$5,"/",AG$6),"")))/8=0,"", (LEN(INDEX(課題表_状況!$E$7:$E$56,ROW()/2-3,1))-LEN(SUBSTITUTE(INDEX(課題表_状況!$E$7:$E$56,ROW()/2-3,1),CONCATENATE("実績:",AG$5,"/",AG$6),"")))/8)</f>
        <v>0</v>
      </c>
      <c r="AH21" s="24" t="n">
        <f aca="false">IF((LEN(INDEX(課題表_状況!$E$7:$E$56,ROW()/2-3,1))-LEN(SUBSTITUTE(INDEX(課題表_状況!$E$7:$E$56,ROW()/2-3,1),CONCATENATE("実績:",AH$5,"/",AH$6),"")))/8=0,"", (LEN(INDEX(課題表_状況!$E$7:$E$56,ROW()/2-3,1))-LEN(SUBSTITUTE(INDEX(課題表_状況!$E$7:$E$56,ROW()/2-3,1),CONCATENATE("実績:",AH$5,"/",AH$6),"")))/8)</f>
        <v>0</v>
      </c>
      <c r="AI21" s="24" t="n">
        <f aca="false">IF((LEN(INDEX(課題表_状況!$E$7:$E$56,ROW()/2-3,1))-LEN(SUBSTITUTE(INDEX(課題表_状況!$E$7:$E$56,ROW()/2-3,1),CONCATENATE("実績:",AI$5,"/",AI$6),"")))/8=0,"", (LEN(INDEX(課題表_状況!$E$7:$E$56,ROW()/2-3,1))-LEN(SUBSTITUTE(INDEX(課題表_状況!$E$7:$E$56,ROW()/2-3,1),CONCATENATE("実績:",AI$5,"/",AI$6),"")))/8)</f>
        <v>0</v>
      </c>
      <c r="AJ21" s="24" t="n">
        <f aca="false">IF((LEN(INDEX(課題表_状況!$E$7:$E$56,ROW()/2-3,1))-LEN(SUBSTITUTE(INDEX(課題表_状況!$E$7:$E$56,ROW()/2-3,1),CONCATENATE("実績:",AJ$5,"/",AJ$6),"")))/8=0,"", (LEN(INDEX(課題表_状況!$E$7:$E$56,ROW()/2-3,1))-LEN(SUBSTITUTE(INDEX(課題表_状況!$E$7:$E$56,ROW()/2-3,1),CONCATENATE("実績:",AJ$5,"/",AJ$6),"")))/8)</f>
        <v>0</v>
      </c>
      <c r="AK21" s="24" t="n">
        <f aca="false">IF((LEN(INDEX(課題表_状況!$E$7:$E$56,ROW()/2-3,1))-LEN(SUBSTITUTE(INDEX(課題表_状況!$E$7:$E$56,ROW()/2-3,1),CONCATENATE("実績:",AK$5,"/",AK$6),"")))/8=0,"", (LEN(INDEX(課題表_状況!$E$7:$E$56,ROW()/2-3,1))-LEN(SUBSTITUTE(INDEX(課題表_状況!$E$7:$E$56,ROW()/2-3,1),CONCATENATE("実績:",AK$5,"/",AK$6),"")))/8)</f>
        <v>0</v>
      </c>
      <c r="AL21" s="16" t="n">
        <f aca="false">SUMIF($G$4:$AK$4,"〇",G21:AK21)</f>
        <v>0</v>
      </c>
    </row>
    <row r="22" customFormat="false" ht="15" hidden="true" customHeight="false" outlineLevel="0" collapsed="false">
      <c r="B22" s="21" t="n">
        <f aca="false">SUM($C$6:C22)</f>
        <v>8993</v>
      </c>
      <c r="C22" s="11" t="n">
        <v>529</v>
      </c>
      <c r="D22" s="24" t="n">
        <f aca="false">INDEX(課題表_状況!$C$7:$C$56,ROW()/2-3,1)</f>
        <v>8</v>
      </c>
      <c r="E22" s="25" t="str">
        <f aca="false">INDEX(課題表_状況!$D$7:$D$56,ROW()/2-3,1)</f>
        <v>NFNotifyでキャッシュ情報の更新が必要か確認</v>
      </c>
      <c r="F22" s="26" t="s">
        <v>120</v>
      </c>
      <c r="G22" s="24" t="n">
        <f aca="false">IF((LEN(INDEX(課題表_状況!$E$7:$E$56,ROW()/2-3,1))-LEN(SUBSTITUTE(INDEX(課題表_状況!$E$7:$E$56,ROW()/2-3,1),CONCATENATE("予定:",G$5,"/",G$6),"")))/8=0,"", (LEN(INDEX(課題表_状況!$E$7:$E$56,ROW()/2-3,1))-LEN(SUBSTITUTE(INDEX(課題表_状況!$E$7:$E$56,ROW()/2-3,1),CONCATENATE("予定:",G$5,"/",G$6),"")))/8)</f>
        <v>0</v>
      </c>
      <c r="H22" s="24" t="n">
        <f aca="false">IF((LEN(INDEX(課題表_状況!$E$7:$E$56,ROW()/2-3,1))-LEN(SUBSTITUTE(INDEX(課題表_状況!$E$7:$E$56,ROW()/2-3,1),CONCATENATE("予定:",H$5,"/",H$6),"")))/8=0,"", (LEN(INDEX(課題表_状況!$E$7:$E$56,ROW()/2-3,1))-LEN(SUBSTITUTE(INDEX(課題表_状況!$E$7:$E$56,ROW()/2-3,1),CONCATENATE("予定:",H$5,"/",H$6),"")))/8)</f>
        <v>0</v>
      </c>
      <c r="I22" s="24" t="n">
        <f aca="false">IF((LEN(INDEX(課題表_状況!$E$7:$E$56,ROW()/2-3,1))-LEN(SUBSTITUTE(INDEX(課題表_状況!$E$7:$E$56,ROW()/2-3,1),CONCATENATE("予定:",I$5,"/",I$6),"")))/8=0,"", (LEN(INDEX(課題表_状況!$E$7:$E$56,ROW()/2-3,1))-LEN(SUBSTITUTE(INDEX(課題表_状況!$E$7:$E$56,ROW()/2-3,1),CONCATENATE("予定:",I$5,"/",I$6),"")))/8)</f>
        <v>0</v>
      </c>
      <c r="J22" s="24" t="n">
        <f aca="false">IF((LEN(INDEX(課題表_状況!$E$7:$E$56,ROW()/2-3,1))-LEN(SUBSTITUTE(INDEX(課題表_状況!$E$7:$E$56,ROW()/2-3,1),CONCATENATE("予定:",J$5,"/",J$6),"")))/8=0,"", (LEN(INDEX(課題表_状況!$E$7:$E$56,ROW()/2-3,1))-LEN(SUBSTITUTE(INDEX(課題表_状況!$E$7:$E$56,ROW()/2-3,1),CONCATENATE("予定:",J$5,"/",J$6),"")))/8)</f>
        <v>0</v>
      </c>
      <c r="K22" s="24" t="n">
        <f aca="false">IF((LEN(INDEX(課題表_状況!$E$7:$E$56,ROW()/2-3,1))-LEN(SUBSTITUTE(INDEX(課題表_状況!$E$7:$E$56,ROW()/2-3,1),CONCATENATE("予定:",K$5,"/",K$6),"")))/8=0,"", (LEN(INDEX(課題表_状況!$E$7:$E$56,ROW()/2-3,1))-LEN(SUBSTITUTE(INDEX(課題表_状況!$E$7:$E$56,ROW()/2-3,1),CONCATENATE("予定:",K$5,"/",K$6),"")))/8)</f>
        <v>0</v>
      </c>
      <c r="L22" s="24" t="n">
        <f aca="false">IF((LEN(INDEX(課題表_状況!$E$7:$E$56,ROW()/2-3,1))-LEN(SUBSTITUTE(INDEX(課題表_状況!$E$7:$E$56,ROW()/2-3,1),CONCATENATE("予定:",L$5,"/",L$6),"")))/8=0,"", (LEN(INDEX(課題表_状況!$E$7:$E$56,ROW()/2-3,1))-LEN(SUBSTITUTE(INDEX(課題表_状況!$E$7:$E$56,ROW()/2-3,1),CONCATENATE("予定:",L$5,"/",L$6),"")))/8)</f>
        <v>0</v>
      </c>
      <c r="M22" s="24" t="n">
        <f aca="false">IF((LEN(INDEX(課題表_状況!$E$7:$E$56,ROW()/2-3,1))-LEN(SUBSTITUTE(INDEX(課題表_状況!$E$7:$E$56,ROW()/2-3,1),CONCATENATE("予定:",M$5,"/",M$6),"")))/8=0,"", (LEN(INDEX(課題表_状況!$E$7:$E$56,ROW()/2-3,1))-LEN(SUBSTITUTE(INDEX(課題表_状況!$E$7:$E$56,ROW()/2-3,1),CONCATENATE("予定:",M$5,"/",M$6),"")))/8)</f>
        <v>0</v>
      </c>
      <c r="N22" s="24" t="n">
        <f aca="false">IF((LEN(INDEX(課題表_状況!$E$7:$E$56,ROW()/2-3,1))-LEN(SUBSTITUTE(INDEX(課題表_状況!$E$7:$E$56,ROW()/2-3,1),CONCATENATE("予定:",N$5,"/",N$6),"")))/8=0,"", (LEN(INDEX(課題表_状況!$E$7:$E$56,ROW()/2-3,1))-LEN(SUBSTITUTE(INDEX(課題表_状況!$E$7:$E$56,ROW()/2-3,1),CONCATENATE("予定:",N$5,"/",N$6),"")))/8)</f>
        <v>0</v>
      </c>
      <c r="O22" s="24" t="n">
        <f aca="false">IF((LEN(INDEX(課題表_状況!$E$7:$E$56,ROW()/2-3,1))-LEN(SUBSTITUTE(INDEX(課題表_状況!$E$7:$E$56,ROW()/2-3,1),CONCATENATE("予定:",O$5,"/",O$6),"")))/8=0,"", (LEN(INDEX(課題表_状況!$E$7:$E$56,ROW()/2-3,1))-LEN(SUBSTITUTE(INDEX(課題表_状況!$E$7:$E$56,ROW()/2-3,1),CONCATENATE("予定:",O$5,"/",O$6),"")))/8)</f>
        <v>0</v>
      </c>
      <c r="P22" s="24" t="n">
        <f aca="false">IF((LEN(INDEX(課題表_状況!$E$7:$E$56,ROW()/2-3,1))-LEN(SUBSTITUTE(INDEX(課題表_状況!$E$7:$E$56,ROW()/2-3,1),CONCATENATE("予定:",P$5,"/",P$6),"")))/8=0,"", (LEN(INDEX(課題表_状況!$E$7:$E$56,ROW()/2-3,1))-LEN(SUBSTITUTE(INDEX(課題表_状況!$E$7:$E$56,ROW()/2-3,1),CONCATENATE("予定:",P$5,"/",P$6),"")))/8)</f>
        <v>0</v>
      </c>
      <c r="Q22" s="24" t="n">
        <f aca="false">IF((LEN(INDEX(課題表_状況!$E$7:$E$56,ROW()/2-3,1))-LEN(SUBSTITUTE(INDEX(課題表_状況!$E$7:$E$56,ROW()/2-3,1),CONCATENATE("予定:",Q$5,"/",Q$6),"")))/8=0,"", (LEN(INDEX(課題表_状況!$E$7:$E$56,ROW()/2-3,1))-LEN(SUBSTITUTE(INDEX(課題表_状況!$E$7:$E$56,ROW()/2-3,1),CONCATENATE("予定:",Q$5,"/",Q$6),"")))/8)</f>
        <v>0</v>
      </c>
      <c r="R22" s="24" t="n">
        <f aca="false">IF((LEN(INDEX(課題表_状況!$E$7:$E$56,ROW()/2-3,1))-LEN(SUBSTITUTE(INDEX(課題表_状況!$E$7:$E$56,ROW()/2-3,1),CONCATENATE("予定:",R$5,"/",R$6),"")))/8=0,"", (LEN(INDEX(課題表_状況!$E$7:$E$56,ROW()/2-3,1))-LEN(SUBSTITUTE(INDEX(課題表_状況!$E$7:$E$56,ROW()/2-3,1),CONCATENATE("予定:",R$5,"/",R$6),"")))/8)</f>
        <v>0</v>
      </c>
      <c r="S22" s="24" t="n">
        <f aca="false">IF((LEN(INDEX(課題表_状況!$E$7:$E$56,ROW()/2-3,1))-LEN(SUBSTITUTE(INDEX(課題表_状況!$E$7:$E$56,ROW()/2-3,1),CONCATENATE("予定:",S$5,"/",S$6),"")))/8=0,"", (LEN(INDEX(課題表_状況!$E$7:$E$56,ROW()/2-3,1))-LEN(SUBSTITUTE(INDEX(課題表_状況!$E$7:$E$56,ROW()/2-3,1),CONCATENATE("予定:",S$5,"/",S$6),"")))/8)</f>
        <v>0</v>
      </c>
      <c r="T22" s="24" t="n">
        <f aca="false">IF((LEN(INDEX(課題表_状況!$E$7:$E$56,ROW()/2-3,1))-LEN(SUBSTITUTE(INDEX(課題表_状況!$E$7:$E$56,ROW()/2-3,1),CONCATENATE("予定:",T$5,"/",T$6),"")))/8=0,"", (LEN(INDEX(課題表_状況!$E$7:$E$56,ROW()/2-3,1))-LEN(SUBSTITUTE(INDEX(課題表_状況!$E$7:$E$56,ROW()/2-3,1),CONCATENATE("予定:",T$5,"/",T$6),"")))/8)</f>
        <v>0</v>
      </c>
      <c r="U22" s="24" t="n">
        <f aca="false">IF((LEN(INDEX(課題表_状況!$E$7:$E$56,ROW()/2-3,1))-LEN(SUBSTITUTE(INDEX(課題表_状況!$E$7:$E$56,ROW()/2-3,1),CONCATENATE("予定:",U$5,"/",U$6),"")))/8=0,"", (LEN(INDEX(課題表_状況!$E$7:$E$56,ROW()/2-3,1))-LEN(SUBSTITUTE(INDEX(課題表_状況!$E$7:$E$56,ROW()/2-3,1),CONCATENATE("予定:",U$5,"/",U$6),"")))/8)</f>
        <v>0</v>
      </c>
      <c r="V22" s="24" t="n">
        <f aca="false">IF((LEN(INDEX(課題表_状況!$E$7:$E$56,ROW()/2-3,1))-LEN(SUBSTITUTE(INDEX(課題表_状況!$E$7:$E$56,ROW()/2-3,1),CONCATENATE("予定:",V$5,"/",V$6),"")))/8=0,"", (LEN(INDEX(課題表_状況!$E$7:$E$56,ROW()/2-3,1))-LEN(SUBSTITUTE(INDEX(課題表_状況!$E$7:$E$56,ROW()/2-3,1),CONCATENATE("予定:",V$5,"/",V$6),"")))/8)</f>
        <v>0</v>
      </c>
      <c r="W22" s="24" t="n">
        <f aca="false">IF((LEN(INDEX(課題表_状況!$E$7:$E$56,ROW()/2-3,1))-LEN(SUBSTITUTE(INDEX(課題表_状況!$E$7:$E$56,ROW()/2-3,1),CONCATENATE("予定:",W$5,"/",W$6),"")))/8=0,"", (LEN(INDEX(課題表_状況!$E$7:$E$56,ROW()/2-3,1))-LEN(SUBSTITUTE(INDEX(課題表_状況!$E$7:$E$56,ROW()/2-3,1),CONCATENATE("予定:",W$5,"/",W$6),"")))/8)</f>
        <v>0</v>
      </c>
      <c r="X22" s="24" t="n">
        <f aca="false">IF((LEN(INDEX(課題表_状況!$E$7:$E$56,ROW()/2-3,1))-LEN(SUBSTITUTE(INDEX(課題表_状況!$E$7:$E$56,ROW()/2-3,1),CONCATENATE("予定:",X$5,"/",X$6),"")))/8=0,"", (LEN(INDEX(課題表_状況!$E$7:$E$56,ROW()/2-3,1))-LEN(SUBSTITUTE(INDEX(課題表_状況!$E$7:$E$56,ROW()/2-3,1),CONCATENATE("予定:",X$5,"/",X$6),"")))/8)</f>
        <v>1</v>
      </c>
      <c r="Y22" s="24" t="n">
        <f aca="false">IF((LEN(INDEX(課題表_状況!$E$7:$E$56,ROW()/2-3,1))-LEN(SUBSTITUTE(INDEX(課題表_状況!$E$7:$E$56,ROW()/2-3,1),CONCATENATE("予定:",Y$5,"/",Y$6),"")))/8=0,"", (LEN(INDEX(課題表_状況!$E$7:$E$56,ROW()/2-3,1))-LEN(SUBSTITUTE(INDEX(課題表_状況!$E$7:$E$56,ROW()/2-3,1),CONCATENATE("予定:",Y$5,"/",Y$6),"")))/8)</f>
        <v>0</v>
      </c>
      <c r="Z22" s="24" t="n">
        <f aca="false">IF((LEN(INDEX(課題表_状況!$E$7:$E$56,ROW()/2-3,1))-LEN(SUBSTITUTE(INDEX(課題表_状況!$E$7:$E$56,ROW()/2-3,1),CONCATENATE("予定:",Z$5,"/",Z$6),"")))/8=0,"", (LEN(INDEX(課題表_状況!$E$7:$E$56,ROW()/2-3,1))-LEN(SUBSTITUTE(INDEX(課題表_状況!$E$7:$E$56,ROW()/2-3,1),CONCATENATE("予定:",Z$5,"/",Z$6),"")))/8)</f>
        <v>0</v>
      </c>
      <c r="AA22" s="24" t="n">
        <f aca="false">IF((LEN(INDEX(課題表_状況!$E$7:$E$56,ROW()/2-3,1))-LEN(SUBSTITUTE(INDEX(課題表_状況!$E$7:$E$56,ROW()/2-3,1),CONCATENATE("予定:",AA$5,"/",AA$6),"")))/8=0,"", (LEN(INDEX(課題表_状況!$E$7:$E$56,ROW()/2-3,1))-LEN(SUBSTITUTE(INDEX(課題表_状況!$E$7:$E$56,ROW()/2-3,1),CONCATENATE("予定:",AA$5,"/",AA$6),"")))/8)</f>
        <v>0</v>
      </c>
      <c r="AB22" s="24" t="n">
        <f aca="false">IF((LEN(INDEX(課題表_状況!$E$7:$E$56,ROW()/2-3,1))-LEN(SUBSTITUTE(INDEX(課題表_状況!$E$7:$E$56,ROW()/2-3,1),CONCATENATE("予定:",AB$5,"/",AB$6),"")))/8=0,"", (LEN(INDEX(課題表_状況!$E$7:$E$56,ROW()/2-3,1))-LEN(SUBSTITUTE(INDEX(課題表_状況!$E$7:$E$56,ROW()/2-3,1),CONCATENATE("予定:",AB$5,"/",AB$6),"")))/8)</f>
        <v>0</v>
      </c>
      <c r="AC22" s="24" t="n">
        <f aca="false">IF((LEN(INDEX(課題表_状況!$E$7:$E$56,ROW()/2-3,1))-LEN(SUBSTITUTE(INDEX(課題表_状況!$E$7:$E$56,ROW()/2-3,1),CONCATENATE("予定:",AC$5,"/",AC$6),"")))/8=0,"", (LEN(INDEX(課題表_状況!$E$7:$E$56,ROW()/2-3,1))-LEN(SUBSTITUTE(INDEX(課題表_状況!$E$7:$E$56,ROW()/2-3,1),CONCATENATE("予定:",AC$5,"/",AC$6),"")))/8)</f>
        <v>0</v>
      </c>
      <c r="AD22" s="24" t="n">
        <f aca="false">IF((LEN(INDEX(課題表_状況!$E$7:$E$56,ROW()/2-3,1))-LEN(SUBSTITUTE(INDEX(課題表_状況!$E$7:$E$56,ROW()/2-3,1),CONCATENATE("予定:",AD$5,"/",AD$6),"")))/8=0,"", (LEN(INDEX(課題表_状況!$E$7:$E$56,ROW()/2-3,1))-LEN(SUBSTITUTE(INDEX(課題表_状況!$E$7:$E$56,ROW()/2-3,1),CONCATENATE("予定:",AD$5,"/",AD$6),"")))/8)</f>
        <v>0</v>
      </c>
      <c r="AE22" s="24" t="n">
        <f aca="false">IF((LEN(INDEX(課題表_状況!$E$7:$E$56,ROW()/2-3,1))-LEN(SUBSTITUTE(INDEX(課題表_状況!$E$7:$E$56,ROW()/2-3,1),CONCATENATE("予定:",AE$5,"/",AE$6),"")))/8=0,"", (LEN(INDEX(課題表_状況!$E$7:$E$56,ROW()/2-3,1))-LEN(SUBSTITUTE(INDEX(課題表_状況!$E$7:$E$56,ROW()/2-3,1),CONCATENATE("予定:",AE$5,"/",AE$6),"")))/8)</f>
        <v>0</v>
      </c>
      <c r="AF22" s="24" t="n">
        <f aca="false">IF((LEN(INDEX(課題表_状況!$E$7:$E$56,ROW()/2-3,1))-LEN(SUBSTITUTE(INDEX(課題表_状況!$E$7:$E$56,ROW()/2-3,1),CONCATENATE("予定:",AF$5,"/",AF$6),"")))/8=0,"", (LEN(INDEX(課題表_状況!$E$7:$E$56,ROW()/2-3,1))-LEN(SUBSTITUTE(INDEX(課題表_状況!$E$7:$E$56,ROW()/2-3,1),CONCATENATE("予定:",AF$5,"/",AF$6),"")))/8)</f>
        <v>0</v>
      </c>
      <c r="AG22" s="24" t="n">
        <f aca="false">IF((LEN(INDEX(課題表_状況!$E$7:$E$56,ROW()/2-3,1))-LEN(SUBSTITUTE(INDEX(課題表_状況!$E$7:$E$56,ROW()/2-3,1),CONCATENATE("予定:",AG$5,"/",AG$6),"")))/8=0,"", (LEN(INDEX(課題表_状況!$E$7:$E$56,ROW()/2-3,1))-LEN(SUBSTITUTE(INDEX(課題表_状況!$E$7:$E$56,ROW()/2-3,1),CONCATENATE("予定:",AG$5,"/",AG$6),"")))/8)</f>
        <v>0</v>
      </c>
      <c r="AH22" s="24" t="n">
        <f aca="false">IF((LEN(INDEX(課題表_状況!$E$7:$E$56,ROW()/2-3,1))-LEN(SUBSTITUTE(INDEX(課題表_状況!$E$7:$E$56,ROW()/2-3,1),CONCATENATE("予定:",AH$5,"/",AH$6),"")))/8=0,"", (LEN(INDEX(課題表_状況!$E$7:$E$56,ROW()/2-3,1))-LEN(SUBSTITUTE(INDEX(課題表_状況!$E$7:$E$56,ROW()/2-3,1),CONCATENATE("予定:",AH$5,"/",AH$6),"")))/8)</f>
        <v>0</v>
      </c>
      <c r="AI22" s="24" t="n">
        <f aca="false">IF((LEN(INDEX(課題表_状況!$E$7:$E$56,ROW()/2-3,1))-LEN(SUBSTITUTE(INDEX(課題表_状況!$E$7:$E$56,ROW()/2-3,1),CONCATENATE("予定:",AI$5,"/",AI$6),"")))/8=0,"", (LEN(INDEX(課題表_状況!$E$7:$E$56,ROW()/2-3,1))-LEN(SUBSTITUTE(INDEX(課題表_状況!$E$7:$E$56,ROW()/2-3,1),CONCATENATE("予定:",AI$5,"/",AI$6),"")))/8)</f>
        <v>0</v>
      </c>
      <c r="AJ22" s="24" t="n">
        <f aca="false">IF((LEN(INDEX(課題表_状況!$E$7:$E$56,ROW()/2-3,1))-LEN(SUBSTITUTE(INDEX(課題表_状況!$E$7:$E$56,ROW()/2-3,1),CONCATENATE("予定:",AJ$5,"/",AJ$6),"")))/8=0,"", (LEN(INDEX(課題表_状況!$E$7:$E$56,ROW()/2-3,1))-LEN(SUBSTITUTE(INDEX(課題表_状況!$E$7:$E$56,ROW()/2-3,1),CONCATENATE("予定:",AJ$5,"/",AJ$6),"")))/8)</f>
        <v>0</v>
      </c>
      <c r="AK22" s="24" t="n">
        <f aca="false">IF((LEN(INDEX(課題表_状況!$E$7:$E$56,ROW()/2-3,1))-LEN(SUBSTITUTE(INDEX(課題表_状況!$E$7:$E$56,ROW()/2-3,1),CONCATENATE("予定:",AK$5,"/",AK$6),"")))/8=0,"", (LEN(INDEX(課題表_状況!$E$7:$E$56,ROW()/2-3,1))-LEN(SUBSTITUTE(INDEX(課題表_状況!$E$7:$E$56,ROW()/2-3,1),CONCATENATE("予定:",AK$5,"/",AK$6),"")))/8)</f>
        <v>0</v>
      </c>
      <c r="AL22" s="16" t="n">
        <f aca="false">SUMIF($G$4:$AK$4,"〇",G22:AK22)</f>
        <v>0</v>
      </c>
    </row>
    <row r="23" customFormat="false" ht="15" hidden="true" customHeight="false" outlineLevel="0" collapsed="false">
      <c r="B23" s="21" t="n">
        <f aca="false">SUM($C$6:C23)</f>
        <v>9522</v>
      </c>
      <c r="C23" s="11" t="n">
        <v>529</v>
      </c>
      <c r="D23" s="24"/>
      <c r="E23" s="25"/>
      <c r="F23" s="11" t="s">
        <v>121</v>
      </c>
      <c r="G23" s="24" t="n">
        <f aca="false">IF((LEN(INDEX(課題表_状況!$E$7:$E$56,ROW()/2-3,1))-LEN(SUBSTITUTE(INDEX(課題表_状況!$E$7:$E$56,ROW()/2-3,1),CONCATENATE("実績:",G$5,"/",G$6),"")))/8=0,"", (LEN(INDEX(課題表_状況!$E$7:$E$56,ROW()/2-3,1))-LEN(SUBSTITUTE(INDEX(課題表_状況!$E$7:$E$56,ROW()/2-3,1),CONCATENATE("実績:",G$5,"/",G$6),"")))/8)</f>
        <v>0</v>
      </c>
      <c r="H23" s="24" t="n">
        <f aca="false">IF((LEN(INDEX(課題表_状況!$E$7:$E$56,ROW()/2-3,1))-LEN(SUBSTITUTE(INDEX(課題表_状況!$E$7:$E$56,ROW()/2-3,1),CONCATENATE("実績:",H$5,"/",H$6),"")))/8=0,"", (LEN(INDEX(課題表_状況!$E$7:$E$56,ROW()/2-3,1))-LEN(SUBSTITUTE(INDEX(課題表_状況!$E$7:$E$56,ROW()/2-3,1),CONCATENATE("実績:",H$5,"/",H$6),"")))/8)</f>
        <v>0</v>
      </c>
      <c r="I23" s="24" t="n">
        <f aca="false">IF((LEN(INDEX(課題表_状況!$E$7:$E$56,ROW()/2-3,1))-LEN(SUBSTITUTE(INDEX(課題表_状況!$E$7:$E$56,ROW()/2-3,1),CONCATENATE("実績:",I$5,"/",I$6),"")))/8=0,"", (LEN(INDEX(課題表_状況!$E$7:$E$56,ROW()/2-3,1))-LEN(SUBSTITUTE(INDEX(課題表_状況!$E$7:$E$56,ROW()/2-3,1),CONCATENATE("実績:",I$5,"/",I$6),"")))/8)</f>
        <v>0</v>
      </c>
      <c r="J23" s="24" t="n">
        <f aca="false">IF((LEN(INDEX(課題表_状況!$E$7:$E$56,ROW()/2-3,1))-LEN(SUBSTITUTE(INDEX(課題表_状況!$E$7:$E$56,ROW()/2-3,1),CONCATENATE("実績:",J$5,"/",J$6),"")))/8=0,"", (LEN(INDEX(課題表_状況!$E$7:$E$56,ROW()/2-3,1))-LEN(SUBSTITUTE(INDEX(課題表_状況!$E$7:$E$56,ROW()/2-3,1),CONCATENATE("実績:",J$5,"/",J$6),"")))/8)</f>
        <v>0</v>
      </c>
      <c r="K23" s="24" t="n">
        <f aca="false">IF((LEN(INDEX(課題表_状況!$E$7:$E$56,ROW()/2-3,1))-LEN(SUBSTITUTE(INDEX(課題表_状況!$E$7:$E$56,ROW()/2-3,1),CONCATENATE("実績:",K$5,"/",K$6),"")))/8=0,"", (LEN(INDEX(課題表_状況!$E$7:$E$56,ROW()/2-3,1))-LEN(SUBSTITUTE(INDEX(課題表_状況!$E$7:$E$56,ROW()/2-3,1),CONCATENATE("実績:",K$5,"/",K$6),"")))/8)</f>
        <v>0</v>
      </c>
      <c r="L23" s="24" t="n">
        <f aca="false">IF((LEN(INDEX(課題表_状況!$E$7:$E$56,ROW()/2-3,1))-LEN(SUBSTITUTE(INDEX(課題表_状況!$E$7:$E$56,ROW()/2-3,1),CONCATENATE("実績:",L$5,"/",L$6),"")))/8=0,"", (LEN(INDEX(課題表_状況!$E$7:$E$56,ROW()/2-3,1))-LEN(SUBSTITUTE(INDEX(課題表_状況!$E$7:$E$56,ROW()/2-3,1),CONCATENATE("実績:",L$5,"/",L$6),"")))/8)</f>
        <v>0</v>
      </c>
      <c r="M23" s="24" t="n">
        <f aca="false">IF((LEN(INDEX(課題表_状況!$E$7:$E$56,ROW()/2-3,1))-LEN(SUBSTITUTE(INDEX(課題表_状況!$E$7:$E$56,ROW()/2-3,1),CONCATENATE("実績:",M$5,"/",M$6),"")))/8=0,"", (LEN(INDEX(課題表_状況!$E$7:$E$56,ROW()/2-3,1))-LEN(SUBSTITUTE(INDEX(課題表_状況!$E$7:$E$56,ROW()/2-3,1),CONCATENATE("実績:",M$5,"/",M$6),"")))/8)</f>
        <v>0</v>
      </c>
      <c r="N23" s="24" t="n">
        <f aca="false">IF((LEN(INDEX(課題表_状況!$E$7:$E$56,ROW()/2-3,1))-LEN(SUBSTITUTE(INDEX(課題表_状況!$E$7:$E$56,ROW()/2-3,1),CONCATENATE("実績:",N$5,"/",N$6),"")))/8=0,"", (LEN(INDEX(課題表_状況!$E$7:$E$56,ROW()/2-3,1))-LEN(SUBSTITUTE(INDEX(課題表_状況!$E$7:$E$56,ROW()/2-3,1),CONCATENATE("実績:",N$5,"/",N$6),"")))/8)</f>
        <v>0</v>
      </c>
      <c r="O23" s="24" t="n">
        <f aca="false">IF((LEN(INDEX(課題表_状況!$E$7:$E$56,ROW()/2-3,1))-LEN(SUBSTITUTE(INDEX(課題表_状況!$E$7:$E$56,ROW()/2-3,1),CONCATENATE("実績:",O$5,"/",O$6),"")))/8=0,"", (LEN(INDEX(課題表_状況!$E$7:$E$56,ROW()/2-3,1))-LEN(SUBSTITUTE(INDEX(課題表_状況!$E$7:$E$56,ROW()/2-3,1),CONCATENATE("実績:",O$5,"/",O$6),"")))/8)</f>
        <v>0</v>
      </c>
      <c r="P23" s="24" t="n">
        <f aca="false">IF((LEN(INDEX(課題表_状況!$E$7:$E$56,ROW()/2-3,1))-LEN(SUBSTITUTE(INDEX(課題表_状況!$E$7:$E$56,ROW()/2-3,1),CONCATENATE("実績:",P$5,"/",P$6),"")))/8=0,"", (LEN(INDEX(課題表_状況!$E$7:$E$56,ROW()/2-3,1))-LEN(SUBSTITUTE(INDEX(課題表_状況!$E$7:$E$56,ROW()/2-3,1),CONCATENATE("実績:",P$5,"/",P$6),"")))/8)</f>
        <v>0</v>
      </c>
      <c r="Q23" s="24" t="n">
        <f aca="false">IF((LEN(INDEX(課題表_状況!$E$7:$E$56,ROW()/2-3,1))-LEN(SUBSTITUTE(INDEX(課題表_状況!$E$7:$E$56,ROW()/2-3,1),CONCATENATE("実績:",Q$5,"/",Q$6),"")))/8=0,"", (LEN(INDEX(課題表_状況!$E$7:$E$56,ROW()/2-3,1))-LEN(SUBSTITUTE(INDEX(課題表_状況!$E$7:$E$56,ROW()/2-3,1),CONCATENATE("実績:",Q$5,"/",Q$6),"")))/8)</f>
        <v>0</v>
      </c>
      <c r="R23" s="24" t="n">
        <f aca="false">IF((LEN(INDEX(課題表_状況!$E$7:$E$56,ROW()/2-3,1))-LEN(SUBSTITUTE(INDEX(課題表_状況!$E$7:$E$56,ROW()/2-3,1),CONCATENATE("実績:",R$5,"/",R$6),"")))/8=0,"", (LEN(INDEX(課題表_状況!$E$7:$E$56,ROW()/2-3,1))-LEN(SUBSTITUTE(INDEX(課題表_状況!$E$7:$E$56,ROW()/2-3,1),CONCATENATE("実績:",R$5,"/",R$6),"")))/8)</f>
        <v>0</v>
      </c>
      <c r="S23" s="24" t="n">
        <f aca="false">IF((LEN(INDEX(課題表_状況!$E$7:$E$56,ROW()/2-3,1))-LEN(SUBSTITUTE(INDEX(課題表_状況!$E$7:$E$56,ROW()/2-3,1),CONCATENATE("実績:",S$5,"/",S$6),"")))/8=0,"", (LEN(INDEX(課題表_状況!$E$7:$E$56,ROW()/2-3,1))-LEN(SUBSTITUTE(INDEX(課題表_状況!$E$7:$E$56,ROW()/2-3,1),CONCATENATE("実績:",S$5,"/",S$6),"")))/8)</f>
        <v>0</v>
      </c>
      <c r="T23" s="24" t="n">
        <f aca="false">IF((LEN(INDEX(課題表_状況!$E$7:$E$56,ROW()/2-3,1))-LEN(SUBSTITUTE(INDEX(課題表_状況!$E$7:$E$56,ROW()/2-3,1),CONCATENATE("実績:",T$5,"/",T$6),"")))/8=0,"", (LEN(INDEX(課題表_状況!$E$7:$E$56,ROW()/2-3,1))-LEN(SUBSTITUTE(INDEX(課題表_状況!$E$7:$E$56,ROW()/2-3,1),CONCATENATE("実績:",T$5,"/",T$6),"")))/8)</f>
        <v>0</v>
      </c>
      <c r="U23" s="24" t="n">
        <f aca="false">IF((LEN(INDEX(課題表_状況!$E$7:$E$56,ROW()/2-3,1))-LEN(SUBSTITUTE(INDEX(課題表_状況!$E$7:$E$56,ROW()/2-3,1),CONCATENATE("実績:",U$5,"/",U$6),"")))/8=0,"", (LEN(INDEX(課題表_状況!$E$7:$E$56,ROW()/2-3,1))-LEN(SUBSTITUTE(INDEX(課題表_状況!$E$7:$E$56,ROW()/2-3,1),CONCATENATE("実績:",U$5,"/",U$6),"")))/8)</f>
        <v>0</v>
      </c>
      <c r="V23" s="24" t="n">
        <f aca="false">IF((LEN(INDEX(課題表_状況!$E$7:$E$56,ROW()/2-3,1))-LEN(SUBSTITUTE(INDEX(課題表_状況!$E$7:$E$56,ROW()/2-3,1),CONCATENATE("実績:",V$5,"/",V$6),"")))/8=0,"", (LEN(INDEX(課題表_状況!$E$7:$E$56,ROW()/2-3,1))-LEN(SUBSTITUTE(INDEX(課題表_状況!$E$7:$E$56,ROW()/2-3,1),CONCATENATE("実績:",V$5,"/",V$6),"")))/8)</f>
        <v>0</v>
      </c>
      <c r="W23" s="24" t="n">
        <f aca="false">IF((LEN(INDEX(課題表_状況!$E$7:$E$56,ROW()/2-3,1))-LEN(SUBSTITUTE(INDEX(課題表_状況!$E$7:$E$56,ROW()/2-3,1),CONCATENATE("実績:",W$5,"/",W$6),"")))/8=0,"", (LEN(INDEX(課題表_状況!$E$7:$E$56,ROW()/2-3,1))-LEN(SUBSTITUTE(INDEX(課題表_状況!$E$7:$E$56,ROW()/2-3,1),CONCATENATE("実績:",W$5,"/",W$6),"")))/8)</f>
        <v>0</v>
      </c>
      <c r="X23" s="24" t="n">
        <f aca="false">IF((LEN(INDEX(課題表_状況!$E$7:$E$56,ROW()/2-3,1))-LEN(SUBSTITUTE(INDEX(課題表_状況!$E$7:$E$56,ROW()/2-3,1),CONCATENATE("実績:",X$5,"/",X$6),"")))/8=0,"", (LEN(INDEX(課題表_状況!$E$7:$E$56,ROW()/2-3,1))-LEN(SUBSTITUTE(INDEX(課題表_状況!$E$7:$E$56,ROW()/2-3,1),CONCATENATE("実績:",X$5,"/",X$6),"")))/8)</f>
        <v>0</v>
      </c>
      <c r="Y23" s="24" t="n">
        <f aca="false">IF((LEN(INDEX(課題表_状況!$E$7:$E$56,ROW()/2-3,1))-LEN(SUBSTITUTE(INDEX(課題表_状況!$E$7:$E$56,ROW()/2-3,1),CONCATENATE("実績:",Y$5,"/",Y$6),"")))/8=0,"", (LEN(INDEX(課題表_状況!$E$7:$E$56,ROW()/2-3,1))-LEN(SUBSTITUTE(INDEX(課題表_状況!$E$7:$E$56,ROW()/2-3,1),CONCATENATE("実績:",Y$5,"/",Y$6),"")))/8)</f>
        <v>0</v>
      </c>
      <c r="Z23" s="24" t="n">
        <f aca="false">IF((LEN(INDEX(課題表_状況!$E$7:$E$56,ROW()/2-3,1))-LEN(SUBSTITUTE(INDEX(課題表_状況!$E$7:$E$56,ROW()/2-3,1),CONCATENATE("実績:",Z$5,"/",Z$6),"")))/8=0,"", (LEN(INDEX(課題表_状況!$E$7:$E$56,ROW()/2-3,1))-LEN(SUBSTITUTE(INDEX(課題表_状況!$E$7:$E$56,ROW()/2-3,1),CONCATENATE("実績:",Z$5,"/",Z$6),"")))/8)</f>
        <v>0</v>
      </c>
      <c r="AA23" s="24" t="n">
        <f aca="false">IF((LEN(INDEX(課題表_状況!$E$7:$E$56,ROW()/2-3,1))-LEN(SUBSTITUTE(INDEX(課題表_状況!$E$7:$E$56,ROW()/2-3,1),CONCATENATE("実績:",AA$5,"/",AA$6),"")))/8=0,"", (LEN(INDEX(課題表_状況!$E$7:$E$56,ROW()/2-3,1))-LEN(SUBSTITUTE(INDEX(課題表_状況!$E$7:$E$56,ROW()/2-3,1),CONCATENATE("実績:",AA$5,"/",AA$6),"")))/8)</f>
        <v>0</v>
      </c>
      <c r="AB23" s="24" t="n">
        <f aca="false">IF((LEN(INDEX(課題表_状況!$E$7:$E$56,ROW()/2-3,1))-LEN(SUBSTITUTE(INDEX(課題表_状況!$E$7:$E$56,ROW()/2-3,1),CONCATENATE("実績:",AB$5,"/",AB$6),"")))/8=0,"", (LEN(INDEX(課題表_状況!$E$7:$E$56,ROW()/2-3,1))-LEN(SUBSTITUTE(INDEX(課題表_状況!$E$7:$E$56,ROW()/2-3,1),CONCATENATE("実績:",AB$5,"/",AB$6),"")))/8)</f>
        <v>0</v>
      </c>
      <c r="AC23" s="24" t="n">
        <f aca="false">IF((LEN(INDEX(課題表_状況!$E$7:$E$56,ROW()/2-3,1))-LEN(SUBSTITUTE(INDEX(課題表_状況!$E$7:$E$56,ROW()/2-3,1),CONCATENATE("実績:",AC$5,"/",AC$6),"")))/8=0,"", (LEN(INDEX(課題表_状況!$E$7:$E$56,ROW()/2-3,1))-LEN(SUBSTITUTE(INDEX(課題表_状況!$E$7:$E$56,ROW()/2-3,1),CONCATENATE("実績:",AC$5,"/",AC$6),"")))/8)</f>
        <v>0</v>
      </c>
      <c r="AD23" s="24" t="n">
        <f aca="false">IF((LEN(INDEX(課題表_状況!$E$7:$E$56,ROW()/2-3,1))-LEN(SUBSTITUTE(INDEX(課題表_状況!$E$7:$E$56,ROW()/2-3,1),CONCATENATE("実績:",AD$5,"/",AD$6),"")))/8=0,"", (LEN(INDEX(課題表_状況!$E$7:$E$56,ROW()/2-3,1))-LEN(SUBSTITUTE(INDEX(課題表_状況!$E$7:$E$56,ROW()/2-3,1),CONCATENATE("実績:",AD$5,"/",AD$6),"")))/8)</f>
        <v>0</v>
      </c>
      <c r="AE23" s="24" t="n">
        <f aca="false">IF((LEN(INDEX(課題表_状況!$E$7:$E$56,ROW()/2-3,1))-LEN(SUBSTITUTE(INDEX(課題表_状況!$E$7:$E$56,ROW()/2-3,1),CONCATENATE("実績:",AE$5,"/",AE$6),"")))/8=0,"", (LEN(INDEX(課題表_状況!$E$7:$E$56,ROW()/2-3,1))-LEN(SUBSTITUTE(INDEX(課題表_状況!$E$7:$E$56,ROW()/2-3,1),CONCATENATE("実績:",AE$5,"/",AE$6),"")))/8)</f>
        <v>0</v>
      </c>
      <c r="AF23" s="24" t="n">
        <f aca="false">IF((LEN(INDEX(課題表_状況!$E$7:$E$56,ROW()/2-3,1))-LEN(SUBSTITUTE(INDEX(課題表_状況!$E$7:$E$56,ROW()/2-3,1),CONCATENATE("実績:",AF$5,"/",AF$6),"")))/8=0,"", (LEN(INDEX(課題表_状況!$E$7:$E$56,ROW()/2-3,1))-LEN(SUBSTITUTE(INDEX(課題表_状況!$E$7:$E$56,ROW()/2-3,1),CONCATENATE("実績:",AF$5,"/",AF$6),"")))/8)</f>
        <v>0</v>
      </c>
      <c r="AG23" s="24" t="n">
        <f aca="false">IF((LEN(INDEX(課題表_状況!$E$7:$E$56,ROW()/2-3,1))-LEN(SUBSTITUTE(INDEX(課題表_状況!$E$7:$E$56,ROW()/2-3,1),CONCATENATE("実績:",AG$5,"/",AG$6),"")))/8=0,"", (LEN(INDEX(課題表_状況!$E$7:$E$56,ROW()/2-3,1))-LEN(SUBSTITUTE(INDEX(課題表_状況!$E$7:$E$56,ROW()/2-3,1),CONCATENATE("実績:",AG$5,"/",AG$6),"")))/8)</f>
        <v>0</v>
      </c>
      <c r="AH23" s="24" t="n">
        <f aca="false">IF((LEN(INDEX(課題表_状況!$E$7:$E$56,ROW()/2-3,1))-LEN(SUBSTITUTE(INDEX(課題表_状況!$E$7:$E$56,ROW()/2-3,1),CONCATENATE("実績:",AH$5,"/",AH$6),"")))/8=0,"", (LEN(INDEX(課題表_状況!$E$7:$E$56,ROW()/2-3,1))-LEN(SUBSTITUTE(INDEX(課題表_状況!$E$7:$E$56,ROW()/2-3,1),CONCATENATE("実績:",AH$5,"/",AH$6),"")))/8)</f>
        <v>0</v>
      </c>
      <c r="AI23" s="24" t="n">
        <f aca="false">IF((LEN(INDEX(課題表_状況!$E$7:$E$56,ROW()/2-3,1))-LEN(SUBSTITUTE(INDEX(課題表_状況!$E$7:$E$56,ROW()/2-3,1),CONCATENATE("実績:",AI$5,"/",AI$6),"")))/8=0,"", (LEN(INDEX(課題表_状況!$E$7:$E$56,ROW()/2-3,1))-LEN(SUBSTITUTE(INDEX(課題表_状況!$E$7:$E$56,ROW()/2-3,1),CONCATENATE("実績:",AI$5,"/",AI$6),"")))/8)</f>
        <v>0</v>
      </c>
      <c r="AJ23" s="24" t="n">
        <f aca="false">IF((LEN(INDEX(課題表_状況!$E$7:$E$56,ROW()/2-3,1))-LEN(SUBSTITUTE(INDEX(課題表_状況!$E$7:$E$56,ROW()/2-3,1),CONCATENATE("実績:",AJ$5,"/",AJ$6),"")))/8=0,"", (LEN(INDEX(課題表_状況!$E$7:$E$56,ROW()/2-3,1))-LEN(SUBSTITUTE(INDEX(課題表_状況!$E$7:$E$56,ROW()/2-3,1),CONCATENATE("実績:",AJ$5,"/",AJ$6),"")))/8)</f>
        <v>0</v>
      </c>
      <c r="AK23" s="24" t="n">
        <f aca="false">IF((LEN(INDEX(課題表_状況!$E$7:$E$56,ROW()/2-3,1))-LEN(SUBSTITUTE(INDEX(課題表_状況!$E$7:$E$56,ROW()/2-3,1),CONCATENATE("実績:",AK$5,"/",AK$6),"")))/8=0,"", (LEN(INDEX(課題表_状況!$E$7:$E$56,ROW()/2-3,1))-LEN(SUBSTITUTE(INDEX(課題表_状況!$E$7:$E$56,ROW()/2-3,1),CONCATENATE("実績:",AK$5,"/",AK$6),"")))/8)</f>
        <v>0</v>
      </c>
      <c r="AL23" s="16" t="n">
        <f aca="false">SUMIF($G$4:$AK$4,"〇",G23:AK23)</f>
        <v>0</v>
      </c>
    </row>
    <row r="24" customFormat="false" ht="15" hidden="false" customHeight="false" outlineLevel="0" collapsed="false">
      <c r="B24" s="21" t="n">
        <f aca="false">SUM($C$6:C24)</f>
        <v>10051</v>
      </c>
      <c r="C24" s="11" t="n">
        <v>529</v>
      </c>
      <c r="D24" s="24" t="n">
        <f aca="false">INDEX(課題表_状況!$C$7:$C$56,ROW()/2-3,1)</f>
        <v>9</v>
      </c>
      <c r="E24" s="25" t="str">
        <f aca="false">INDEX(課題表_状況!$D$7:$D$56,ROW()/2-3,1)</f>
        <v>スキップミーティング</v>
      </c>
      <c r="F24" s="26" t="s">
        <v>120</v>
      </c>
      <c r="G24" s="24" t="n">
        <f aca="false">IF((LEN(INDEX(課題表_状況!$E$7:$E$56,ROW()/2-3,1))-LEN(SUBSTITUTE(INDEX(課題表_状況!$E$7:$E$56,ROW()/2-3,1),CONCATENATE("予定:",G$5,"/",G$6),"")))/8=0,"", (LEN(INDEX(課題表_状況!$E$7:$E$56,ROW()/2-3,1))-LEN(SUBSTITUTE(INDEX(課題表_状況!$E$7:$E$56,ROW()/2-3,1),CONCATENATE("予定:",G$5,"/",G$6),"")))/8)</f>
        <v>0</v>
      </c>
      <c r="H24" s="24" t="n">
        <f aca="false">IF((LEN(INDEX(課題表_状況!$E$7:$E$56,ROW()/2-3,1))-LEN(SUBSTITUTE(INDEX(課題表_状況!$E$7:$E$56,ROW()/2-3,1),CONCATENATE("予定:",H$5,"/",H$6),"")))/8=0,"", (LEN(INDEX(課題表_状況!$E$7:$E$56,ROW()/2-3,1))-LEN(SUBSTITUTE(INDEX(課題表_状況!$E$7:$E$56,ROW()/2-3,1),CONCATENATE("予定:",H$5,"/",H$6),"")))/8)</f>
        <v>0</v>
      </c>
      <c r="I24" s="24" t="n">
        <f aca="false">IF((LEN(INDEX(課題表_状況!$E$7:$E$56,ROW()/2-3,1))-LEN(SUBSTITUTE(INDEX(課題表_状況!$E$7:$E$56,ROW()/2-3,1),CONCATENATE("予定:",I$5,"/",I$6),"")))/8=0,"", (LEN(INDEX(課題表_状況!$E$7:$E$56,ROW()/2-3,1))-LEN(SUBSTITUTE(INDEX(課題表_状況!$E$7:$E$56,ROW()/2-3,1),CONCATENATE("予定:",I$5,"/",I$6),"")))/8)</f>
        <v>0</v>
      </c>
      <c r="J24" s="24" t="n">
        <f aca="false">IF((LEN(INDEX(課題表_状況!$E$7:$E$56,ROW()/2-3,1))-LEN(SUBSTITUTE(INDEX(課題表_状況!$E$7:$E$56,ROW()/2-3,1),CONCATENATE("予定:",J$5,"/",J$6),"")))/8=0,"", (LEN(INDEX(課題表_状況!$E$7:$E$56,ROW()/2-3,1))-LEN(SUBSTITUTE(INDEX(課題表_状況!$E$7:$E$56,ROW()/2-3,1),CONCATENATE("予定:",J$5,"/",J$6),"")))/8)</f>
        <v>0</v>
      </c>
      <c r="K24" s="24" t="n">
        <f aca="false">IF((LEN(INDEX(課題表_状況!$E$7:$E$56,ROW()/2-3,1))-LEN(SUBSTITUTE(INDEX(課題表_状況!$E$7:$E$56,ROW()/2-3,1),CONCATENATE("予定:",K$5,"/",K$6),"")))/8=0,"", (LEN(INDEX(課題表_状況!$E$7:$E$56,ROW()/2-3,1))-LEN(SUBSTITUTE(INDEX(課題表_状況!$E$7:$E$56,ROW()/2-3,1),CONCATENATE("予定:",K$5,"/",K$6),"")))/8)</f>
        <v>0</v>
      </c>
      <c r="L24" s="24" t="n">
        <f aca="false">IF((LEN(INDEX(課題表_状況!$E$7:$E$56,ROW()/2-3,1))-LEN(SUBSTITUTE(INDEX(課題表_状況!$E$7:$E$56,ROW()/2-3,1),CONCATENATE("予定:",L$5,"/",L$6),"")))/8=0,"", (LEN(INDEX(課題表_状況!$E$7:$E$56,ROW()/2-3,1))-LEN(SUBSTITUTE(INDEX(課題表_状況!$E$7:$E$56,ROW()/2-3,1),CONCATENATE("予定:",L$5,"/",L$6),"")))/8)</f>
        <v>0</v>
      </c>
      <c r="M24" s="24" t="n">
        <f aca="false">IF((LEN(INDEX(課題表_状況!$E$7:$E$56,ROW()/2-3,1))-LEN(SUBSTITUTE(INDEX(課題表_状況!$E$7:$E$56,ROW()/2-3,1),CONCATENATE("予定:",M$5,"/",M$6),"")))/8=0,"", (LEN(INDEX(課題表_状況!$E$7:$E$56,ROW()/2-3,1))-LEN(SUBSTITUTE(INDEX(課題表_状況!$E$7:$E$56,ROW()/2-3,1),CONCATENATE("予定:",M$5,"/",M$6),"")))/8)</f>
        <v>0</v>
      </c>
      <c r="N24" s="24" t="n">
        <f aca="false">IF((LEN(INDEX(課題表_状況!$E$7:$E$56,ROW()/2-3,1))-LEN(SUBSTITUTE(INDEX(課題表_状況!$E$7:$E$56,ROW()/2-3,1),CONCATENATE("予定:",N$5,"/",N$6),"")))/8=0,"", (LEN(INDEX(課題表_状況!$E$7:$E$56,ROW()/2-3,1))-LEN(SUBSTITUTE(INDEX(課題表_状況!$E$7:$E$56,ROW()/2-3,1),CONCATENATE("予定:",N$5,"/",N$6),"")))/8)</f>
        <v>0</v>
      </c>
      <c r="O24" s="24" t="n">
        <f aca="false">IF((LEN(INDEX(課題表_状況!$E$7:$E$56,ROW()/2-3,1))-LEN(SUBSTITUTE(INDEX(課題表_状況!$E$7:$E$56,ROW()/2-3,1),CONCATENATE("予定:",O$5,"/",O$6),"")))/8=0,"", (LEN(INDEX(課題表_状況!$E$7:$E$56,ROW()/2-3,1))-LEN(SUBSTITUTE(INDEX(課題表_状況!$E$7:$E$56,ROW()/2-3,1),CONCATENATE("予定:",O$5,"/",O$6),"")))/8)</f>
        <v>0</v>
      </c>
      <c r="P24" s="24" t="n">
        <f aca="false">IF((LEN(INDEX(課題表_状況!$E$7:$E$56,ROW()/2-3,1))-LEN(SUBSTITUTE(INDEX(課題表_状況!$E$7:$E$56,ROW()/2-3,1),CONCATENATE("予定:",P$5,"/",P$6),"")))/8=0,"", (LEN(INDEX(課題表_状況!$E$7:$E$56,ROW()/2-3,1))-LEN(SUBSTITUTE(INDEX(課題表_状況!$E$7:$E$56,ROW()/2-3,1),CONCATENATE("予定:",P$5,"/",P$6),"")))/8)</f>
        <v>0</v>
      </c>
      <c r="Q24" s="24" t="n">
        <f aca="false">IF((LEN(INDEX(課題表_状況!$E$7:$E$56,ROW()/2-3,1))-LEN(SUBSTITUTE(INDEX(課題表_状況!$E$7:$E$56,ROW()/2-3,1),CONCATENATE("予定:",Q$5,"/",Q$6),"")))/8=0,"", (LEN(INDEX(課題表_状況!$E$7:$E$56,ROW()/2-3,1))-LEN(SUBSTITUTE(INDEX(課題表_状況!$E$7:$E$56,ROW()/2-3,1),CONCATENATE("予定:",Q$5,"/",Q$6),"")))/8)</f>
        <v>0</v>
      </c>
      <c r="R24" s="24" t="n">
        <f aca="false">IF((LEN(INDEX(課題表_状況!$E$7:$E$56,ROW()/2-3,1))-LEN(SUBSTITUTE(INDEX(課題表_状況!$E$7:$E$56,ROW()/2-3,1),CONCATENATE("予定:",R$5,"/",R$6),"")))/8=0,"", (LEN(INDEX(課題表_状況!$E$7:$E$56,ROW()/2-3,1))-LEN(SUBSTITUTE(INDEX(課題表_状況!$E$7:$E$56,ROW()/2-3,1),CONCATENATE("予定:",R$5,"/",R$6),"")))/8)</f>
        <v>0</v>
      </c>
      <c r="S24" s="24" t="n">
        <f aca="false">IF((LEN(INDEX(課題表_状況!$E$7:$E$56,ROW()/2-3,1))-LEN(SUBSTITUTE(INDEX(課題表_状況!$E$7:$E$56,ROW()/2-3,1),CONCATENATE("予定:",S$5,"/",S$6),"")))/8=0,"", (LEN(INDEX(課題表_状況!$E$7:$E$56,ROW()/2-3,1))-LEN(SUBSTITUTE(INDEX(課題表_状況!$E$7:$E$56,ROW()/2-3,1),CONCATENATE("予定:",S$5,"/",S$6),"")))/8)</f>
        <v>0</v>
      </c>
      <c r="T24" s="24" t="n">
        <f aca="false">IF((LEN(INDEX(課題表_状況!$E$7:$E$56,ROW()/2-3,1))-LEN(SUBSTITUTE(INDEX(課題表_状況!$E$7:$E$56,ROW()/2-3,1),CONCATENATE("予定:",T$5,"/",T$6),"")))/8=0,"", (LEN(INDEX(課題表_状況!$E$7:$E$56,ROW()/2-3,1))-LEN(SUBSTITUTE(INDEX(課題表_状況!$E$7:$E$56,ROW()/2-3,1),CONCATENATE("予定:",T$5,"/",T$6),"")))/8)</f>
        <v>0</v>
      </c>
      <c r="U24" s="24" t="n">
        <f aca="false">IF((LEN(INDEX(課題表_状況!$E$7:$E$56,ROW()/2-3,1))-LEN(SUBSTITUTE(INDEX(課題表_状況!$E$7:$E$56,ROW()/2-3,1),CONCATENATE("予定:",U$5,"/",U$6),"")))/8=0,"", (LEN(INDEX(課題表_状況!$E$7:$E$56,ROW()/2-3,1))-LEN(SUBSTITUTE(INDEX(課題表_状況!$E$7:$E$56,ROW()/2-3,1),CONCATENATE("予定:",U$5,"/",U$6),"")))/8)</f>
        <v>0</v>
      </c>
      <c r="V24" s="24" t="n">
        <f aca="false">IF((LEN(INDEX(課題表_状況!$E$7:$E$56,ROW()/2-3,1))-LEN(SUBSTITUTE(INDEX(課題表_状況!$E$7:$E$56,ROW()/2-3,1),CONCATENATE("予定:",V$5,"/",V$6),"")))/8=0,"", (LEN(INDEX(課題表_状況!$E$7:$E$56,ROW()/2-3,1))-LEN(SUBSTITUTE(INDEX(課題表_状況!$E$7:$E$56,ROW()/2-3,1),CONCATENATE("予定:",V$5,"/",V$6),"")))/8)</f>
        <v>0</v>
      </c>
      <c r="W24" s="24" t="n">
        <f aca="false">IF((LEN(INDEX(課題表_状況!$E$7:$E$56,ROW()/2-3,1))-LEN(SUBSTITUTE(INDEX(課題表_状況!$E$7:$E$56,ROW()/2-3,1),CONCATENATE("予定:",W$5,"/",W$6),"")))/8=0,"", (LEN(INDEX(課題表_状況!$E$7:$E$56,ROW()/2-3,1))-LEN(SUBSTITUTE(INDEX(課題表_状況!$E$7:$E$56,ROW()/2-3,1),CONCATENATE("予定:",W$5,"/",W$6),"")))/8)</f>
        <v>0</v>
      </c>
      <c r="X24" s="24" t="n">
        <f aca="false">IF((LEN(INDEX(課題表_状況!$E$7:$E$56,ROW()/2-3,1))-LEN(SUBSTITUTE(INDEX(課題表_状況!$E$7:$E$56,ROW()/2-3,1),CONCATENATE("予定:",X$5,"/",X$6),"")))/8=0,"", (LEN(INDEX(課題表_状況!$E$7:$E$56,ROW()/2-3,1))-LEN(SUBSTITUTE(INDEX(課題表_状況!$E$7:$E$56,ROW()/2-3,1),CONCATENATE("予定:",X$5,"/",X$6),"")))/8)</f>
        <v>0</v>
      </c>
      <c r="Y24" s="24" t="n">
        <f aca="false">IF((LEN(INDEX(課題表_状況!$E$7:$E$56,ROW()/2-3,1))-LEN(SUBSTITUTE(INDEX(課題表_状況!$E$7:$E$56,ROW()/2-3,1),CONCATENATE("予定:",Y$5,"/",Y$6),"")))/8=0,"", (LEN(INDEX(課題表_状況!$E$7:$E$56,ROW()/2-3,1))-LEN(SUBSTITUTE(INDEX(課題表_状況!$E$7:$E$56,ROW()/2-3,1),CONCATENATE("予定:",Y$5,"/",Y$6),"")))/8)</f>
        <v>0</v>
      </c>
      <c r="Z24" s="24" t="n">
        <f aca="false">IF((LEN(INDEX(課題表_状況!$E$7:$E$56,ROW()/2-3,1))-LEN(SUBSTITUTE(INDEX(課題表_状況!$E$7:$E$56,ROW()/2-3,1),CONCATENATE("予定:",Z$5,"/",Z$6),"")))/8=0,"", (LEN(INDEX(課題表_状況!$E$7:$E$56,ROW()/2-3,1))-LEN(SUBSTITUTE(INDEX(課題表_状況!$E$7:$E$56,ROW()/2-3,1),CONCATENATE("予定:",Z$5,"/",Z$6),"")))/8)</f>
        <v>0</v>
      </c>
      <c r="AA24" s="24" t="n">
        <f aca="false">IF((LEN(INDEX(課題表_状況!$E$7:$E$56,ROW()/2-3,1))-LEN(SUBSTITUTE(INDEX(課題表_状況!$E$7:$E$56,ROW()/2-3,1),CONCATENATE("予定:",AA$5,"/",AA$6),"")))/8=0,"", (LEN(INDEX(課題表_状況!$E$7:$E$56,ROW()/2-3,1))-LEN(SUBSTITUTE(INDEX(課題表_状況!$E$7:$E$56,ROW()/2-3,1),CONCATENATE("予定:",AA$5,"/",AA$6),"")))/8)</f>
        <v>0</v>
      </c>
      <c r="AB24" s="24" t="n">
        <f aca="false">IF((LEN(INDEX(課題表_状況!$E$7:$E$56,ROW()/2-3,1))-LEN(SUBSTITUTE(INDEX(課題表_状況!$E$7:$E$56,ROW()/2-3,1),CONCATENATE("予定:",AB$5,"/",AB$6),"")))/8=0,"", (LEN(INDEX(課題表_状況!$E$7:$E$56,ROW()/2-3,1))-LEN(SUBSTITUTE(INDEX(課題表_状況!$E$7:$E$56,ROW()/2-3,1),CONCATENATE("予定:",AB$5,"/",AB$6),"")))/8)</f>
        <v>0</v>
      </c>
      <c r="AC24" s="24" t="n">
        <f aca="false">IF((LEN(INDEX(課題表_状況!$E$7:$E$56,ROW()/2-3,1))-LEN(SUBSTITUTE(INDEX(課題表_状況!$E$7:$E$56,ROW()/2-3,1),CONCATENATE("予定:",AC$5,"/",AC$6),"")))/8=0,"", (LEN(INDEX(課題表_状況!$E$7:$E$56,ROW()/2-3,1))-LEN(SUBSTITUTE(INDEX(課題表_状況!$E$7:$E$56,ROW()/2-3,1),CONCATENATE("予定:",AC$5,"/",AC$6),"")))/8)</f>
        <v>0</v>
      </c>
      <c r="AD24" s="24" t="n">
        <f aca="false">IF((LEN(INDEX(課題表_状況!$E$7:$E$56,ROW()/2-3,1))-LEN(SUBSTITUTE(INDEX(課題表_状況!$E$7:$E$56,ROW()/2-3,1),CONCATENATE("予定:",AD$5,"/",AD$6),"")))/8=0,"", (LEN(INDEX(課題表_状況!$E$7:$E$56,ROW()/2-3,1))-LEN(SUBSTITUTE(INDEX(課題表_状況!$E$7:$E$56,ROW()/2-3,1),CONCATENATE("予定:",AD$5,"/",AD$6),"")))/8)</f>
        <v>0</v>
      </c>
      <c r="AE24" s="24" t="n">
        <f aca="false">IF((LEN(INDEX(課題表_状況!$E$7:$E$56,ROW()/2-3,1))-LEN(SUBSTITUTE(INDEX(課題表_状況!$E$7:$E$56,ROW()/2-3,1),CONCATENATE("予定:",AE$5,"/",AE$6),"")))/8=0,"", (LEN(INDEX(課題表_状況!$E$7:$E$56,ROW()/2-3,1))-LEN(SUBSTITUTE(INDEX(課題表_状況!$E$7:$E$56,ROW()/2-3,1),CONCATENATE("予定:",AE$5,"/",AE$6),"")))/8)</f>
        <v>0</v>
      </c>
      <c r="AF24" s="24" t="n">
        <f aca="false">IF((LEN(INDEX(課題表_状況!$E$7:$E$56,ROW()/2-3,1))-LEN(SUBSTITUTE(INDEX(課題表_状況!$E$7:$E$56,ROW()/2-3,1),CONCATENATE("予定:",AF$5,"/",AF$6),"")))/8=0,"", (LEN(INDEX(課題表_状況!$E$7:$E$56,ROW()/2-3,1))-LEN(SUBSTITUTE(INDEX(課題表_状況!$E$7:$E$56,ROW()/2-3,1),CONCATENATE("予定:",AF$5,"/",AF$6),"")))/8)</f>
        <v>0</v>
      </c>
      <c r="AG24" s="24" t="n">
        <f aca="false">IF((LEN(INDEX(課題表_状況!$E$7:$E$56,ROW()/2-3,1))-LEN(SUBSTITUTE(INDEX(課題表_状況!$E$7:$E$56,ROW()/2-3,1),CONCATENATE("予定:",AG$5,"/",AG$6),"")))/8=0,"", (LEN(INDEX(課題表_状況!$E$7:$E$56,ROW()/2-3,1))-LEN(SUBSTITUTE(INDEX(課題表_状況!$E$7:$E$56,ROW()/2-3,1),CONCATENATE("予定:",AG$5,"/",AG$6),"")))/8)</f>
        <v>0</v>
      </c>
      <c r="AH24" s="24" t="n">
        <f aca="false">IF((LEN(INDEX(課題表_状況!$E$7:$E$56,ROW()/2-3,1))-LEN(SUBSTITUTE(INDEX(課題表_状況!$E$7:$E$56,ROW()/2-3,1),CONCATENATE("予定:",AH$5,"/",AH$6),"")))/8=0,"", (LEN(INDEX(課題表_状況!$E$7:$E$56,ROW()/2-3,1))-LEN(SUBSTITUTE(INDEX(課題表_状況!$E$7:$E$56,ROW()/2-3,1),CONCATENATE("予定:",AH$5,"/",AH$6),"")))/8)</f>
        <v>0</v>
      </c>
      <c r="AI24" s="24" t="n">
        <f aca="false">IF((LEN(INDEX(課題表_状況!$E$7:$E$56,ROW()/2-3,1))-LEN(SUBSTITUTE(INDEX(課題表_状況!$E$7:$E$56,ROW()/2-3,1),CONCATENATE("予定:",AI$5,"/",AI$6),"")))/8=0,"", (LEN(INDEX(課題表_状況!$E$7:$E$56,ROW()/2-3,1))-LEN(SUBSTITUTE(INDEX(課題表_状況!$E$7:$E$56,ROW()/2-3,1),CONCATENATE("予定:",AI$5,"/",AI$6),"")))/8)</f>
        <v>0</v>
      </c>
      <c r="AJ24" s="24" t="n">
        <f aca="false">IF((LEN(INDEX(課題表_状況!$E$7:$E$56,ROW()/2-3,1))-LEN(SUBSTITUTE(INDEX(課題表_状況!$E$7:$E$56,ROW()/2-3,1),CONCATENATE("予定:",AJ$5,"/",AJ$6),"")))/8=0,"", (LEN(INDEX(課題表_状況!$E$7:$E$56,ROW()/2-3,1))-LEN(SUBSTITUTE(INDEX(課題表_状況!$E$7:$E$56,ROW()/2-3,1),CONCATENATE("予定:",AJ$5,"/",AJ$6),"")))/8)</f>
        <v>0</v>
      </c>
      <c r="AK24" s="24" t="n">
        <f aca="false">IF((LEN(INDEX(課題表_状況!$E$7:$E$56,ROW()/2-3,1))-LEN(SUBSTITUTE(INDEX(課題表_状況!$E$7:$E$56,ROW()/2-3,1),CONCATENATE("予定:",AK$5,"/",AK$6),"")))/8=0,"", (LEN(INDEX(課題表_状況!$E$7:$E$56,ROW()/2-3,1))-LEN(SUBSTITUTE(INDEX(課題表_状況!$E$7:$E$56,ROW()/2-3,1),CONCATENATE("予定:",AK$5,"/",AK$6),"")))/8)</f>
        <v>1</v>
      </c>
      <c r="AL24" s="16" t="n">
        <f aca="false">SUMIF($G$4:$AK$4,"〇",G24:AK24)</f>
        <v>1</v>
      </c>
    </row>
    <row r="25" customFormat="false" ht="15" hidden="true" customHeight="false" outlineLevel="0" collapsed="false">
      <c r="B25" s="21" t="n">
        <f aca="false">SUM($C$6:C25)</f>
        <v>10580</v>
      </c>
      <c r="C25" s="11" t="n">
        <v>529</v>
      </c>
      <c r="D25" s="24"/>
      <c r="E25" s="25"/>
      <c r="F25" s="11" t="s">
        <v>121</v>
      </c>
      <c r="G25" s="24" t="n">
        <f aca="false">IF((LEN(INDEX(課題表_状況!$E$7:$E$56,ROW()/2-3,1))-LEN(SUBSTITUTE(INDEX(課題表_状況!$E$7:$E$56,ROW()/2-3,1),CONCATENATE("実績:",G$5,"/",G$6),"")))/8=0,"", (LEN(INDEX(課題表_状況!$E$7:$E$56,ROW()/2-3,1))-LEN(SUBSTITUTE(INDEX(課題表_状況!$E$7:$E$56,ROW()/2-3,1),CONCATENATE("実績:",G$5,"/",G$6),"")))/8)</f>
        <v>0</v>
      </c>
      <c r="H25" s="24" t="n">
        <f aca="false">IF((LEN(INDEX(課題表_状況!$E$7:$E$56,ROW()/2-3,1))-LEN(SUBSTITUTE(INDEX(課題表_状況!$E$7:$E$56,ROW()/2-3,1),CONCATENATE("実績:",H$5,"/",H$6),"")))/8=0,"", (LEN(INDEX(課題表_状況!$E$7:$E$56,ROW()/2-3,1))-LEN(SUBSTITUTE(INDEX(課題表_状況!$E$7:$E$56,ROW()/2-3,1),CONCATENATE("実績:",H$5,"/",H$6),"")))/8)</f>
        <v>0</v>
      </c>
      <c r="I25" s="24" t="n">
        <f aca="false">IF((LEN(INDEX(課題表_状況!$E$7:$E$56,ROW()/2-3,1))-LEN(SUBSTITUTE(INDEX(課題表_状況!$E$7:$E$56,ROW()/2-3,1),CONCATENATE("実績:",I$5,"/",I$6),"")))/8=0,"", (LEN(INDEX(課題表_状況!$E$7:$E$56,ROW()/2-3,1))-LEN(SUBSTITUTE(INDEX(課題表_状況!$E$7:$E$56,ROW()/2-3,1),CONCATENATE("実績:",I$5,"/",I$6),"")))/8)</f>
        <v>0</v>
      </c>
      <c r="J25" s="24" t="n">
        <f aca="false">IF((LEN(INDEX(課題表_状況!$E$7:$E$56,ROW()/2-3,1))-LEN(SUBSTITUTE(INDEX(課題表_状況!$E$7:$E$56,ROW()/2-3,1),CONCATENATE("実績:",J$5,"/",J$6),"")))/8=0,"", (LEN(INDEX(課題表_状況!$E$7:$E$56,ROW()/2-3,1))-LEN(SUBSTITUTE(INDEX(課題表_状況!$E$7:$E$56,ROW()/2-3,1),CONCATENATE("実績:",J$5,"/",J$6),"")))/8)</f>
        <v>0</v>
      </c>
      <c r="K25" s="24" t="n">
        <f aca="false">IF((LEN(INDEX(課題表_状況!$E$7:$E$56,ROW()/2-3,1))-LEN(SUBSTITUTE(INDEX(課題表_状況!$E$7:$E$56,ROW()/2-3,1),CONCATENATE("実績:",K$5,"/",K$6),"")))/8=0,"", (LEN(INDEX(課題表_状況!$E$7:$E$56,ROW()/2-3,1))-LEN(SUBSTITUTE(INDEX(課題表_状況!$E$7:$E$56,ROW()/2-3,1),CONCATENATE("実績:",K$5,"/",K$6),"")))/8)</f>
        <v>0</v>
      </c>
      <c r="L25" s="24" t="n">
        <f aca="false">IF((LEN(INDEX(課題表_状況!$E$7:$E$56,ROW()/2-3,1))-LEN(SUBSTITUTE(INDEX(課題表_状況!$E$7:$E$56,ROW()/2-3,1),CONCATENATE("実績:",L$5,"/",L$6),"")))/8=0,"", (LEN(INDEX(課題表_状況!$E$7:$E$56,ROW()/2-3,1))-LEN(SUBSTITUTE(INDEX(課題表_状況!$E$7:$E$56,ROW()/2-3,1),CONCATENATE("実績:",L$5,"/",L$6),"")))/8)</f>
        <v>0</v>
      </c>
      <c r="M25" s="24" t="n">
        <f aca="false">IF((LEN(INDEX(課題表_状況!$E$7:$E$56,ROW()/2-3,1))-LEN(SUBSTITUTE(INDEX(課題表_状況!$E$7:$E$56,ROW()/2-3,1),CONCATENATE("実績:",M$5,"/",M$6),"")))/8=0,"", (LEN(INDEX(課題表_状況!$E$7:$E$56,ROW()/2-3,1))-LEN(SUBSTITUTE(INDEX(課題表_状況!$E$7:$E$56,ROW()/2-3,1),CONCATENATE("実績:",M$5,"/",M$6),"")))/8)</f>
        <v>0</v>
      </c>
      <c r="N25" s="24" t="n">
        <f aca="false">IF((LEN(INDEX(課題表_状況!$E$7:$E$56,ROW()/2-3,1))-LEN(SUBSTITUTE(INDEX(課題表_状況!$E$7:$E$56,ROW()/2-3,1),CONCATENATE("実績:",N$5,"/",N$6),"")))/8=0,"", (LEN(INDEX(課題表_状況!$E$7:$E$56,ROW()/2-3,1))-LEN(SUBSTITUTE(INDEX(課題表_状況!$E$7:$E$56,ROW()/2-3,1),CONCATENATE("実績:",N$5,"/",N$6),"")))/8)</f>
        <v>0</v>
      </c>
      <c r="O25" s="24" t="n">
        <f aca="false">IF((LEN(INDEX(課題表_状況!$E$7:$E$56,ROW()/2-3,1))-LEN(SUBSTITUTE(INDEX(課題表_状況!$E$7:$E$56,ROW()/2-3,1),CONCATENATE("実績:",O$5,"/",O$6),"")))/8=0,"", (LEN(INDEX(課題表_状況!$E$7:$E$56,ROW()/2-3,1))-LEN(SUBSTITUTE(INDEX(課題表_状況!$E$7:$E$56,ROW()/2-3,1),CONCATENATE("実績:",O$5,"/",O$6),"")))/8)</f>
        <v>0</v>
      </c>
      <c r="P25" s="24" t="n">
        <f aca="false">IF((LEN(INDEX(課題表_状況!$E$7:$E$56,ROW()/2-3,1))-LEN(SUBSTITUTE(INDEX(課題表_状況!$E$7:$E$56,ROW()/2-3,1),CONCATENATE("実績:",P$5,"/",P$6),"")))/8=0,"", (LEN(INDEX(課題表_状況!$E$7:$E$56,ROW()/2-3,1))-LEN(SUBSTITUTE(INDEX(課題表_状況!$E$7:$E$56,ROW()/2-3,1),CONCATENATE("実績:",P$5,"/",P$6),"")))/8)</f>
        <v>0</v>
      </c>
      <c r="Q25" s="24" t="n">
        <f aca="false">IF((LEN(INDEX(課題表_状況!$E$7:$E$56,ROW()/2-3,1))-LEN(SUBSTITUTE(INDEX(課題表_状況!$E$7:$E$56,ROW()/2-3,1),CONCATENATE("実績:",Q$5,"/",Q$6),"")))/8=0,"", (LEN(INDEX(課題表_状況!$E$7:$E$56,ROW()/2-3,1))-LEN(SUBSTITUTE(INDEX(課題表_状況!$E$7:$E$56,ROW()/2-3,1),CONCATENATE("実績:",Q$5,"/",Q$6),"")))/8)</f>
        <v>0</v>
      </c>
      <c r="R25" s="24" t="n">
        <f aca="false">IF((LEN(INDEX(課題表_状況!$E$7:$E$56,ROW()/2-3,1))-LEN(SUBSTITUTE(INDEX(課題表_状況!$E$7:$E$56,ROW()/2-3,1),CONCATENATE("実績:",R$5,"/",R$6),"")))/8=0,"", (LEN(INDEX(課題表_状況!$E$7:$E$56,ROW()/2-3,1))-LEN(SUBSTITUTE(INDEX(課題表_状況!$E$7:$E$56,ROW()/2-3,1),CONCATENATE("実績:",R$5,"/",R$6),"")))/8)</f>
        <v>0</v>
      </c>
      <c r="S25" s="24" t="n">
        <f aca="false">IF((LEN(INDEX(課題表_状況!$E$7:$E$56,ROW()/2-3,1))-LEN(SUBSTITUTE(INDEX(課題表_状況!$E$7:$E$56,ROW()/2-3,1),CONCATENATE("実績:",S$5,"/",S$6),"")))/8=0,"", (LEN(INDEX(課題表_状況!$E$7:$E$56,ROW()/2-3,1))-LEN(SUBSTITUTE(INDEX(課題表_状況!$E$7:$E$56,ROW()/2-3,1),CONCATENATE("実績:",S$5,"/",S$6),"")))/8)</f>
        <v>0</v>
      </c>
      <c r="T25" s="24" t="n">
        <f aca="false">IF((LEN(INDEX(課題表_状況!$E$7:$E$56,ROW()/2-3,1))-LEN(SUBSTITUTE(INDEX(課題表_状況!$E$7:$E$56,ROW()/2-3,1),CONCATENATE("実績:",T$5,"/",T$6),"")))/8=0,"", (LEN(INDEX(課題表_状況!$E$7:$E$56,ROW()/2-3,1))-LEN(SUBSTITUTE(INDEX(課題表_状況!$E$7:$E$56,ROW()/2-3,1),CONCATENATE("実績:",T$5,"/",T$6),"")))/8)</f>
        <v>0</v>
      </c>
      <c r="U25" s="24" t="n">
        <f aca="false">IF((LEN(INDEX(課題表_状況!$E$7:$E$56,ROW()/2-3,1))-LEN(SUBSTITUTE(INDEX(課題表_状況!$E$7:$E$56,ROW()/2-3,1),CONCATENATE("実績:",U$5,"/",U$6),"")))/8=0,"", (LEN(INDEX(課題表_状況!$E$7:$E$56,ROW()/2-3,1))-LEN(SUBSTITUTE(INDEX(課題表_状況!$E$7:$E$56,ROW()/2-3,1),CONCATENATE("実績:",U$5,"/",U$6),"")))/8)</f>
        <v>0</v>
      </c>
      <c r="V25" s="24" t="n">
        <f aca="false">IF((LEN(INDEX(課題表_状況!$E$7:$E$56,ROW()/2-3,1))-LEN(SUBSTITUTE(INDEX(課題表_状況!$E$7:$E$56,ROW()/2-3,1),CONCATENATE("実績:",V$5,"/",V$6),"")))/8=0,"", (LEN(INDEX(課題表_状況!$E$7:$E$56,ROW()/2-3,1))-LEN(SUBSTITUTE(INDEX(課題表_状況!$E$7:$E$56,ROW()/2-3,1),CONCATENATE("実績:",V$5,"/",V$6),"")))/8)</f>
        <v>0</v>
      </c>
      <c r="W25" s="24" t="n">
        <f aca="false">IF((LEN(INDEX(課題表_状況!$E$7:$E$56,ROW()/2-3,1))-LEN(SUBSTITUTE(INDEX(課題表_状況!$E$7:$E$56,ROW()/2-3,1),CONCATENATE("実績:",W$5,"/",W$6),"")))/8=0,"", (LEN(INDEX(課題表_状況!$E$7:$E$56,ROW()/2-3,1))-LEN(SUBSTITUTE(INDEX(課題表_状況!$E$7:$E$56,ROW()/2-3,1),CONCATENATE("実績:",W$5,"/",W$6),"")))/8)</f>
        <v>0</v>
      </c>
      <c r="X25" s="24" t="n">
        <f aca="false">IF((LEN(INDEX(課題表_状況!$E$7:$E$56,ROW()/2-3,1))-LEN(SUBSTITUTE(INDEX(課題表_状況!$E$7:$E$56,ROW()/2-3,1),CONCATENATE("実績:",X$5,"/",X$6),"")))/8=0,"", (LEN(INDEX(課題表_状況!$E$7:$E$56,ROW()/2-3,1))-LEN(SUBSTITUTE(INDEX(課題表_状況!$E$7:$E$56,ROW()/2-3,1),CONCATENATE("実績:",X$5,"/",X$6),"")))/8)</f>
        <v>0</v>
      </c>
      <c r="Y25" s="24" t="n">
        <f aca="false">IF((LEN(INDEX(課題表_状況!$E$7:$E$56,ROW()/2-3,1))-LEN(SUBSTITUTE(INDEX(課題表_状況!$E$7:$E$56,ROW()/2-3,1),CONCATENATE("実績:",Y$5,"/",Y$6),"")))/8=0,"", (LEN(INDEX(課題表_状況!$E$7:$E$56,ROW()/2-3,1))-LEN(SUBSTITUTE(INDEX(課題表_状況!$E$7:$E$56,ROW()/2-3,1),CONCATENATE("実績:",Y$5,"/",Y$6),"")))/8)</f>
        <v>0</v>
      </c>
      <c r="Z25" s="24" t="n">
        <f aca="false">IF((LEN(INDEX(課題表_状況!$E$7:$E$56,ROW()/2-3,1))-LEN(SUBSTITUTE(INDEX(課題表_状況!$E$7:$E$56,ROW()/2-3,1),CONCATENATE("実績:",Z$5,"/",Z$6),"")))/8=0,"", (LEN(INDEX(課題表_状況!$E$7:$E$56,ROW()/2-3,1))-LEN(SUBSTITUTE(INDEX(課題表_状況!$E$7:$E$56,ROW()/2-3,1),CONCATENATE("実績:",Z$5,"/",Z$6),"")))/8)</f>
        <v>0</v>
      </c>
      <c r="AA25" s="24" t="n">
        <f aca="false">IF((LEN(INDEX(課題表_状況!$E$7:$E$56,ROW()/2-3,1))-LEN(SUBSTITUTE(INDEX(課題表_状況!$E$7:$E$56,ROW()/2-3,1),CONCATENATE("実績:",AA$5,"/",AA$6),"")))/8=0,"", (LEN(INDEX(課題表_状況!$E$7:$E$56,ROW()/2-3,1))-LEN(SUBSTITUTE(INDEX(課題表_状況!$E$7:$E$56,ROW()/2-3,1),CONCATENATE("実績:",AA$5,"/",AA$6),"")))/8)</f>
        <v>0</v>
      </c>
      <c r="AB25" s="24" t="n">
        <f aca="false">IF((LEN(INDEX(課題表_状況!$E$7:$E$56,ROW()/2-3,1))-LEN(SUBSTITUTE(INDEX(課題表_状況!$E$7:$E$56,ROW()/2-3,1),CONCATENATE("実績:",AB$5,"/",AB$6),"")))/8=0,"", (LEN(INDEX(課題表_状況!$E$7:$E$56,ROW()/2-3,1))-LEN(SUBSTITUTE(INDEX(課題表_状況!$E$7:$E$56,ROW()/2-3,1),CONCATENATE("実績:",AB$5,"/",AB$6),"")))/8)</f>
        <v>0</v>
      </c>
      <c r="AC25" s="24" t="n">
        <f aca="false">IF((LEN(INDEX(課題表_状況!$E$7:$E$56,ROW()/2-3,1))-LEN(SUBSTITUTE(INDEX(課題表_状況!$E$7:$E$56,ROW()/2-3,1),CONCATENATE("実績:",AC$5,"/",AC$6),"")))/8=0,"", (LEN(INDEX(課題表_状況!$E$7:$E$56,ROW()/2-3,1))-LEN(SUBSTITUTE(INDEX(課題表_状況!$E$7:$E$56,ROW()/2-3,1),CONCATENATE("実績:",AC$5,"/",AC$6),"")))/8)</f>
        <v>0</v>
      </c>
      <c r="AD25" s="24" t="n">
        <f aca="false">IF((LEN(INDEX(課題表_状況!$E$7:$E$56,ROW()/2-3,1))-LEN(SUBSTITUTE(INDEX(課題表_状況!$E$7:$E$56,ROW()/2-3,1),CONCATENATE("実績:",AD$5,"/",AD$6),"")))/8=0,"", (LEN(INDEX(課題表_状況!$E$7:$E$56,ROW()/2-3,1))-LEN(SUBSTITUTE(INDEX(課題表_状況!$E$7:$E$56,ROW()/2-3,1),CONCATENATE("実績:",AD$5,"/",AD$6),"")))/8)</f>
        <v>0</v>
      </c>
      <c r="AE25" s="24" t="n">
        <f aca="false">IF((LEN(INDEX(課題表_状況!$E$7:$E$56,ROW()/2-3,1))-LEN(SUBSTITUTE(INDEX(課題表_状況!$E$7:$E$56,ROW()/2-3,1),CONCATENATE("実績:",AE$5,"/",AE$6),"")))/8=0,"", (LEN(INDEX(課題表_状況!$E$7:$E$56,ROW()/2-3,1))-LEN(SUBSTITUTE(INDEX(課題表_状況!$E$7:$E$56,ROW()/2-3,1),CONCATENATE("実績:",AE$5,"/",AE$6),"")))/8)</f>
        <v>0</v>
      </c>
      <c r="AF25" s="24" t="n">
        <f aca="false">IF((LEN(INDEX(課題表_状況!$E$7:$E$56,ROW()/2-3,1))-LEN(SUBSTITUTE(INDEX(課題表_状況!$E$7:$E$56,ROW()/2-3,1),CONCATENATE("実績:",AF$5,"/",AF$6),"")))/8=0,"", (LEN(INDEX(課題表_状況!$E$7:$E$56,ROW()/2-3,1))-LEN(SUBSTITUTE(INDEX(課題表_状況!$E$7:$E$56,ROW()/2-3,1),CONCATENATE("実績:",AF$5,"/",AF$6),"")))/8)</f>
        <v>0</v>
      </c>
      <c r="AG25" s="24" t="n">
        <f aca="false">IF((LEN(INDEX(課題表_状況!$E$7:$E$56,ROW()/2-3,1))-LEN(SUBSTITUTE(INDEX(課題表_状況!$E$7:$E$56,ROW()/2-3,1),CONCATENATE("実績:",AG$5,"/",AG$6),"")))/8=0,"", (LEN(INDEX(課題表_状況!$E$7:$E$56,ROW()/2-3,1))-LEN(SUBSTITUTE(INDEX(課題表_状況!$E$7:$E$56,ROW()/2-3,1),CONCATENATE("実績:",AG$5,"/",AG$6),"")))/8)</f>
        <v>0</v>
      </c>
      <c r="AH25" s="24" t="n">
        <f aca="false">IF((LEN(INDEX(課題表_状況!$E$7:$E$56,ROW()/2-3,1))-LEN(SUBSTITUTE(INDEX(課題表_状況!$E$7:$E$56,ROW()/2-3,1),CONCATENATE("実績:",AH$5,"/",AH$6),"")))/8=0,"", (LEN(INDEX(課題表_状況!$E$7:$E$56,ROW()/2-3,1))-LEN(SUBSTITUTE(INDEX(課題表_状況!$E$7:$E$56,ROW()/2-3,1),CONCATENATE("実績:",AH$5,"/",AH$6),"")))/8)</f>
        <v>0</v>
      </c>
      <c r="AI25" s="24" t="n">
        <f aca="false">IF((LEN(INDEX(課題表_状況!$E$7:$E$56,ROW()/2-3,1))-LEN(SUBSTITUTE(INDEX(課題表_状況!$E$7:$E$56,ROW()/2-3,1),CONCATENATE("実績:",AI$5,"/",AI$6),"")))/8=0,"", (LEN(INDEX(課題表_状況!$E$7:$E$56,ROW()/2-3,1))-LEN(SUBSTITUTE(INDEX(課題表_状況!$E$7:$E$56,ROW()/2-3,1),CONCATENATE("実績:",AI$5,"/",AI$6),"")))/8)</f>
        <v>0</v>
      </c>
      <c r="AJ25" s="24" t="n">
        <f aca="false">IF((LEN(INDEX(課題表_状況!$E$7:$E$56,ROW()/2-3,1))-LEN(SUBSTITUTE(INDEX(課題表_状況!$E$7:$E$56,ROW()/2-3,1),CONCATENATE("実績:",AJ$5,"/",AJ$6),"")))/8=0,"", (LEN(INDEX(課題表_状況!$E$7:$E$56,ROW()/2-3,1))-LEN(SUBSTITUTE(INDEX(課題表_状況!$E$7:$E$56,ROW()/2-3,1),CONCATENATE("実績:",AJ$5,"/",AJ$6),"")))/8)</f>
        <v>0</v>
      </c>
      <c r="AK25" s="24" t="n">
        <f aca="false">IF((LEN(INDEX(課題表_状況!$E$7:$E$56,ROW()/2-3,1))-LEN(SUBSTITUTE(INDEX(課題表_状況!$E$7:$E$56,ROW()/2-3,1),CONCATENATE("実績:",AK$5,"/",AK$6),"")))/8=0,"", (LEN(INDEX(課題表_状況!$E$7:$E$56,ROW()/2-3,1))-LEN(SUBSTITUTE(INDEX(課題表_状況!$E$7:$E$56,ROW()/2-3,1),CONCATENATE("実績:",AK$5,"/",AK$6),"")))/8)</f>
        <v>0</v>
      </c>
      <c r="AL25" s="16" t="n">
        <f aca="false">SUMIF($G$4:$AK$4,"〇",G25:AK25)</f>
        <v>0</v>
      </c>
    </row>
    <row r="26" customFormat="false" ht="15" hidden="false" customHeight="false" outlineLevel="0" collapsed="false">
      <c r="B26" s="21" t="n">
        <f aca="false">SUM($C$6:C26)</f>
        <v>11109</v>
      </c>
      <c r="C26" s="11" t="n">
        <v>529</v>
      </c>
      <c r="D26" s="24" t="n">
        <f aca="false">INDEX(課題表_状況!$C$7:$C$56,ROW()/2-3,1)</f>
        <v>10</v>
      </c>
      <c r="E26" s="25" t="str">
        <f aca="false">INDEX(課題表_状況!$D$7:$D$56,ROW()/2-3,1)</f>
        <v>コマンドバッファの問題</v>
      </c>
      <c r="F26" s="26" t="s">
        <v>120</v>
      </c>
      <c r="G26" s="24" t="n">
        <f aca="false">IF((LEN(INDEX(課題表_状況!$E$7:$E$56,ROW()/2-3,1))-LEN(SUBSTITUTE(INDEX(課題表_状況!$E$7:$E$56,ROW()/2-3,1),CONCATENATE("予定:",G$5,"/",G$6),"")))/8=0,"", (LEN(INDEX(課題表_状況!$E$7:$E$56,ROW()/2-3,1))-LEN(SUBSTITUTE(INDEX(課題表_状況!$E$7:$E$56,ROW()/2-3,1),CONCATENATE("予定:",G$5,"/",G$6),"")))/8)</f>
        <v>0</v>
      </c>
      <c r="H26" s="24" t="n">
        <f aca="false">IF((LEN(INDEX(課題表_状況!$E$7:$E$56,ROW()/2-3,1))-LEN(SUBSTITUTE(INDEX(課題表_状況!$E$7:$E$56,ROW()/2-3,1),CONCATENATE("予定:",H$5,"/",H$6),"")))/8=0,"", (LEN(INDEX(課題表_状況!$E$7:$E$56,ROW()/2-3,1))-LEN(SUBSTITUTE(INDEX(課題表_状況!$E$7:$E$56,ROW()/2-3,1),CONCATENATE("予定:",H$5,"/",H$6),"")))/8)</f>
        <v>0</v>
      </c>
      <c r="I26" s="24" t="n">
        <f aca="false">IF((LEN(INDEX(課題表_状況!$E$7:$E$56,ROW()/2-3,1))-LEN(SUBSTITUTE(INDEX(課題表_状況!$E$7:$E$56,ROW()/2-3,1),CONCATENATE("予定:",I$5,"/",I$6),"")))/8=0,"", (LEN(INDEX(課題表_状況!$E$7:$E$56,ROW()/2-3,1))-LEN(SUBSTITUTE(INDEX(課題表_状況!$E$7:$E$56,ROW()/2-3,1),CONCATENATE("予定:",I$5,"/",I$6),"")))/8)</f>
        <v>0</v>
      </c>
      <c r="J26" s="24" t="n">
        <f aca="false">IF((LEN(INDEX(課題表_状況!$E$7:$E$56,ROW()/2-3,1))-LEN(SUBSTITUTE(INDEX(課題表_状況!$E$7:$E$56,ROW()/2-3,1),CONCATENATE("予定:",J$5,"/",J$6),"")))/8=0,"", (LEN(INDEX(課題表_状況!$E$7:$E$56,ROW()/2-3,1))-LEN(SUBSTITUTE(INDEX(課題表_状況!$E$7:$E$56,ROW()/2-3,1),CONCATENATE("予定:",J$5,"/",J$6),"")))/8)</f>
        <v>0</v>
      </c>
      <c r="K26" s="24" t="n">
        <f aca="false">IF((LEN(INDEX(課題表_状況!$E$7:$E$56,ROW()/2-3,1))-LEN(SUBSTITUTE(INDEX(課題表_状況!$E$7:$E$56,ROW()/2-3,1),CONCATENATE("予定:",K$5,"/",K$6),"")))/8=0,"", (LEN(INDEX(課題表_状況!$E$7:$E$56,ROW()/2-3,1))-LEN(SUBSTITUTE(INDEX(課題表_状況!$E$7:$E$56,ROW()/2-3,1),CONCATENATE("予定:",K$5,"/",K$6),"")))/8)</f>
        <v>0</v>
      </c>
      <c r="L26" s="24" t="n">
        <f aca="false">IF((LEN(INDEX(課題表_状況!$E$7:$E$56,ROW()/2-3,1))-LEN(SUBSTITUTE(INDEX(課題表_状況!$E$7:$E$56,ROW()/2-3,1),CONCATENATE("予定:",L$5,"/",L$6),"")))/8=0,"", (LEN(INDEX(課題表_状況!$E$7:$E$56,ROW()/2-3,1))-LEN(SUBSTITUTE(INDEX(課題表_状況!$E$7:$E$56,ROW()/2-3,1),CONCATENATE("予定:",L$5,"/",L$6),"")))/8)</f>
        <v>0</v>
      </c>
      <c r="M26" s="24" t="n">
        <f aca="false">IF((LEN(INDEX(課題表_状況!$E$7:$E$56,ROW()/2-3,1))-LEN(SUBSTITUTE(INDEX(課題表_状況!$E$7:$E$56,ROW()/2-3,1),CONCATENATE("予定:",M$5,"/",M$6),"")))/8=0,"", (LEN(INDEX(課題表_状況!$E$7:$E$56,ROW()/2-3,1))-LEN(SUBSTITUTE(INDEX(課題表_状況!$E$7:$E$56,ROW()/2-3,1),CONCATENATE("予定:",M$5,"/",M$6),"")))/8)</f>
        <v>0</v>
      </c>
      <c r="N26" s="24" t="n">
        <f aca="false">IF((LEN(INDEX(課題表_状況!$E$7:$E$56,ROW()/2-3,1))-LEN(SUBSTITUTE(INDEX(課題表_状況!$E$7:$E$56,ROW()/2-3,1),CONCATENATE("予定:",N$5,"/",N$6),"")))/8=0,"", (LEN(INDEX(課題表_状況!$E$7:$E$56,ROW()/2-3,1))-LEN(SUBSTITUTE(INDEX(課題表_状況!$E$7:$E$56,ROW()/2-3,1),CONCATENATE("予定:",N$5,"/",N$6),"")))/8)</f>
        <v>0</v>
      </c>
      <c r="O26" s="24" t="n">
        <f aca="false">IF((LEN(INDEX(課題表_状況!$E$7:$E$56,ROW()/2-3,1))-LEN(SUBSTITUTE(INDEX(課題表_状況!$E$7:$E$56,ROW()/2-3,1),CONCATENATE("予定:",O$5,"/",O$6),"")))/8=0,"", (LEN(INDEX(課題表_状況!$E$7:$E$56,ROW()/2-3,1))-LEN(SUBSTITUTE(INDEX(課題表_状況!$E$7:$E$56,ROW()/2-3,1),CONCATENATE("予定:",O$5,"/",O$6),"")))/8)</f>
        <v>0</v>
      </c>
      <c r="P26" s="24" t="n">
        <f aca="false">IF((LEN(INDEX(課題表_状況!$E$7:$E$56,ROW()/2-3,1))-LEN(SUBSTITUTE(INDEX(課題表_状況!$E$7:$E$56,ROW()/2-3,1),CONCATENATE("予定:",P$5,"/",P$6),"")))/8=0,"", (LEN(INDEX(課題表_状況!$E$7:$E$56,ROW()/2-3,1))-LEN(SUBSTITUTE(INDEX(課題表_状況!$E$7:$E$56,ROW()/2-3,1),CONCATENATE("予定:",P$5,"/",P$6),"")))/8)</f>
        <v>0</v>
      </c>
      <c r="Q26" s="24" t="n">
        <f aca="false">IF((LEN(INDEX(課題表_状況!$E$7:$E$56,ROW()/2-3,1))-LEN(SUBSTITUTE(INDEX(課題表_状況!$E$7:$E$56,ROW()/2-3,1),CONCATENATE("予定:",Q$5,"/",Q$6),"")))/8=0,"", (LEN(INDEX(課題表_状況!$E$7:$E$56,ROW()/2-3,1))-LEN(SUBSTITUTE(INDEX(課題表_状況!$E$7:$E$56,ROW()/2-3,1),CONCATENATE("予定:",Q$5,"/",Q$6),"")))/8)</f>
        <v>0</v>
      </c>
      <c r="R26" s="24" t="n">
        <f aca="false">IF((LEN(INDEX(課題表_状況!$E$7:$E$56,ROW()/2-3,1))-LEN(SUBSTITUTE(INDEX(課題表_状況!$E$7:$E$56,ROW()/2-3,1),CONCATENATE("予定:",R$5,"/",R$6),"")))/8=0,"", (LEN(INDEX(課題表_状況!$E$7:$E$56,ROW()/2-3,1))-LEN(SUBSTITUTE(INDEX(課題表_状況!$E$7:$E$56,ROW()/2-3,1),CONCATENATE("予定:",R$5,"/",R$6),"")))/8)</f>
        <v>0</v>
      </c>
      <c r="S26" s="24" t="n">
        <f aca="false">IF((LEN(INDEX(課題表_状況!$E$7:$E$56,ROW()/2-3,1))-LEN(SUBSTITUTE(INDEX(課題表_状況!$E$7:$E$56,ROW()/2-3,1),CONCATENATE("予定:",S$5,"/",S$6),"")))/8=0,"", (LEN(INDEX(課題表_状況!$E$7:$E$56,ROW()/2-3,1))-LEN(SUBSTITUTE(INDEX(課題表_状況!$E$7:$E$56,ROW()/2-3,1),CONCATENATE("予定:",S$5,"/",S$6),"")))/8)</f>
        <v>0</v>
      </c>
      <c r="T26" s="24" t="n">
        <f aca="false">IF((LEN(INDEX(課題表_状況!$E$7:$E$56,ROW()/2-3,1))-LEN(SUBSTITUTE(INDEX(課題表_状況!$E$7:$E$56,ROW()/2-3,1),CONCATENATE("予定:",T$5,"/",T$6),"")))/8=0,"", (LEN(INDEX(課題表_状況!$E$7:$E$56,ROW()/2-3,1))-LEN(SUBSTITUTE(INDEX(課題表_状況!$E$7:$E$56,ROW()/2-3,1),CONCATENATE("予定:",T$5,"/",T$6),"")))/8)</f>
        <v>0</v>
      </c>
      <c r="U26" s="24" t="n">
        <f aca="false">IF((LEN(INDEX(課題表_状況!$E$7:$E$56,ROW()/2-3,1))-LEN(SUBSTITUTE(INDEX(課題表_状況!$E$7:$E$56,ROW()/2-3,1),CONCATENATE("予定:",U$5,"/",U$6),"")))/8=0,"", (LEN(INDEX(課題表_状況!$E$7:$E$56,ROW()/2-3,1))-LEN(SUBSTITUTE(INDEX(課題表_状況!$E$7:$E$56,ROW()/2-3,1),CONCATENATE("予定:",U$5,"/",U$6),"")))/8)</f>
        <v>0</v>
      </c>
      <c r="V26" s="24" t="n">
        <f aca="false">IF((LEN(INDEX(課題表_状況!$E$7:$E$56,ROW()/2-3,1))-LEN(SUBSTITUTE(INDEX(課題表_状況!$E$7:$E$56,ROW()/2-3,1),CONCATENATE("予定:",V$5,"/",V$6),"")))/8=0,"", (LEN(INDEX(課題表_状況!$E$7:$E$56,ROW()/2-3,1))-LEN(SUBSTITUTE(INDEX(課題表_状況!$E$7:$E$56,ROW()/2-3,1),CONCATENATE("予定:",V$5,"/",V$6),"")))/8)</f>
        <v>0</v>
      </c>
      <c r="W26" s="24" t="n">
        <f aca="false">IF((LEN(INDEX(課題表_状況!$E$7:$E$56,ROW()/2-3,1))-LEN(SUBSTITUTE(INDEX(課題表_状況!$E$7:$E$56,ROW()/2-3,1),CONCATENATE("予定:",W$5,"/",W$6),"")))/8=0,"", (LEN(INDEX(課題表_状況!$E$7:$E$56,ROW()/2-3,1))-LEN(SUBSTITUTE(INDEX(課題表_状況!$E$7:$E$56,ROW()/2-3,1),CONCATENATE("予定:",W$5,"/",W$6),"")))/8)</f>
        <v>0</v>
      </c>
      <c r="X26" s="24" t="n">
        <f aca="false">IF((LEN(INDEX(課題表_状況!$E$7:$E$56,ROW()/2-3,1))-LEN(SUBSTITUTE(INDEX(課題表_状況!$E$7:$E$56,ROW()/2-3,1),CONCATENATE("予定:",X$5,"/",X$6),"")))/8=0,"", (LEN(INDEX(課題表_状況!$E$7:$E$56,ROW()/2-3,1))-LEN(SUBSTITUTE(INDEX(課題表_状況!$E$7:$E$56,ROW()/2-3,1),CONCATENATE("予定:",X$5,"/",X$6),"")))/8)</f>
        <v>0</v>
      </c>
      <c r="Y26" s="24" t="n">
        <f aca="false">IF((LEN(INDEX(課題表_状況!$E$7:$E$56,ROW()/2-3,1))-LEN(SUBSTITUTE(INDEX(課題表_状況!$E$7:$E$56,ROW()/2-3,1),CONCATENATE("予定:",Y$5,"/",Y$6),"")))/8=0,"", (LEN(INDEX(課題表_状況!$E$7:$E$56,ROW()/2-3,1))-LEN(SUBSTITUTE(INDEX(課題表_状況!$E$7:$E$56,ROW()/2-3,1),CONCATENATE("予定:",Y$5,"/",Y$6),"")))/8)</f>
        <v>0</v>
      </c>
      <c r="Z26" s="24" t="n">
        <f aca="false">IF((LEN(INDEX(課題表_状況!$E$7:$E$56,ROW()/2-3,1))-LEN(SUBSTITUTE(INDEX(課題表_状況!$E$7:$E$56,ROW()/2-3,1),CONCATENATE("予定:",Z$5,"/",Z$6),"")))/8=0,"", (LEN(INDEX(課題表_状況!$E$7:$E$56,ROW()/2-3,1))-LEN(SUBSTITUTE(INDEX(課題表_状況!$E$7:$E$56,ROW()/2-3,1),CONCATENATE("予定:",Z$5,"/",Z$6),"")))/8)</f>
        <v>0</v>
      </c>
      <c r="AA26" s="24" t="n">
        <f aca="false">IF((LEN(INDEX(課題表_状況!$E$7:$E$56,ROW()/2-3,1))-LEN(SUBSTITUTE(INDEX(課題表_状況!$E$7:$E$56,ROW()/2-3,1),CONCATENATE("予定:",AA$5,"/",AA$6),"")))/8=0,"", (LEN(INDEX(課題表_状況!$E$7:$E$56,ROW()/2-3,1))-LEN(SUBSTITUTE(INDEX(課題表_状況!$E$7:$E$56,ROW()/2-3,1),CONCATENATE("予定:",AA$5,"/",AA$6),"")))/8)</f>
        <v>0</v>
      </c>
      <c r="AB26" s="24" t="n">
        <f aca="false">IF((LEN(INDEX(課題表_状況!$E$7:$E$56,ROW()/2-3,1))-LEN(SUBSTITUTE(INDEX(課題表_状況!$E$7:$E$56,ROW()/2-3,1),CONCATENATE("予定:",AB$5,"/",AB$6),"")))/8=0,"", (LEN(INDEX(課題表_状況!$E$7:$E$56,ROW()/2-3,1))-LEN(SUBSTITUTE(INDEX(課題表_状況!$E$7:$E$56,ROW()/2-3,1),CONCATENATE("予定:",AB$5,"/",AB$6),"")))/8)</f>
        <v>0</v>
      </c>
      <c r="AC26" s="24" t="n">
        <f aca="false">IF((LEN(INDEX(課題表_状況!$E$7:$E$56,ROW()/2-3,1))-LEN(SUBSTITUTE(INDEX(課題表_状況!$E$7:$E$56,ROW()/2-3,1),CONCATENATE("予定:",AC$5,"/",AC$6),"")))/8=0,"", (LEN(INDEX(課題表_状況!$E$7:$E$56,ROW()/2-3,1))-LEN(SUBSTITUTE(INDEX(課題表_状況!$E$7:$E$56,ROW()/2-3,1),CONCATENATE("予定:",AC$5,"/",AC$6),"")))/8)</f>
        <v>0</v>
      </c>
      <c r="AD26" s="24" t="n">
        <f aca="false">IF((LEN(INDEX(課題表_状況!$E$7:$E$56,ROW()/2-3,1))-LEN(SUBSTITUTE(INDEX(課題表_状況!$E$7:$E$56,ROW()/2-3,1),CONCATENATE("予定:",AD$5,"/",AD$6),"")))/8=0,"", (LEN(INDEX(課題表_状況!$E$7:$E$56,ROW()/2-3,1))-LEN(SUBSTITUTE(INDEX(課題表_状況!$E$7:$E$56,ROW()/2-3,1),CONCATENATE("予定:",AD$5,"/",AD$6),"")))/8)</f>
        <v>0</v>
      </c>
      <c r="AE26" s="24" t="n">
        <f aca="false">IF((LEN(INDEX(課題表_状況!$E$7:$E$56,ROW()/2-3,1))-LEN(SUBSTITUTE(INDEX(課題表_状況!$E$7:$E$56,ROW()/2-3,1),CONCATENATE("予定:",AE$5,"/",AE$6),"")))/8=0,"", (LEN(INDEX(課題表_状況!$E$7:$E$56,ROW()/2-3,1))-LEN(SUBSTITUTE(INDEX(課題表_状況!$E$7:$E$56,ROW()/2-3,1),CONCATENATE("予定:",AE$5,"/",AE$6),"")))/8)</f>
        <v>0</v>
      </c>
      <c r="AF26" s="24" t="n">
        <f aca="false">IF((LEN(INDEX(課題表_状況!$E$7:$E$56,ROW()/2-3,1))-LEN(SUBSTITUTE(INDEX(課題表_状況!$E$7:$E$56,ROW()/2-3,1),CONCATENATE("予定:",AF$5,"/",AF$6),"")))/8=0,"", (LEN(INDEX(課題表_状況!$E$7:$E$56,ROW()/2-3,1))-LEN(SUBSTITUTE(INDEX(課題表_状況!$E$7:$E$56,ROW()/2-3,1),CONCATENATE("予定:",AF$5,"/",AF$6),"")))/8)</f>
        <v>0</v>
      </c>
      <c r="AG26" s="24" t="n">
        <f aca="false">IF((LEN(INDEX(課題表_状況!$E$7:$E$56,ROW()/2-3,1))-LEN(SUBSTITUTE(INDEX(課題表_状況!$E$7:$E$56,ROW()/2-3,1),CONCATENATE("予定:",AG$5,"/",AG$6),"")))/8=0,"", (LEN(INDEX(課題表_状況!$E$7:$E$56,ROW()/2-3,1))-LEN(SUBSTITUTE(INDEX(課題表_状況!$E$7:$E$56,ROW()/2-3,1),CONCATENATE("予定:",AG$5,"/",AG$6),"")))/8)</f>
        <v>0</v>
      </c>
      <c r="AH26" s="24" t="n">
        <f aca="false">IF((LEN(INDEX(課題表_状況!$E$7:$E$56,ROW()/2-3,1))-LEN(SUBSTITUTE(INDEX(課題表_状況!$E$7:$E$56,ROW()/2-3,1),CONCATENATE("予定:",AH$5,"/",AH$6),"")))/8=0,"", (LEN(INDEX(課題表_状況!$E$7:$E$56,ROW()/2-3,1))-LEN(SUBSTITUTE(INDEX(課題表_状況!$E$7:$E$56,ROW()/2-3,1),CONCATENATE("予定:",AH$5,"/",AH$6),"")))/8)</f>
        <v>0</v>
      </c>
      <c r="AI26" s="24" t="n">
        <f aca="false">IF((LEN(INDEX(課題表_状況!$E$7:$E$56,ROW()/2-3,1))-LEN(SUBSTITUTE(INDEX(課題表_状況!$E$7:$E$56,ROW()/2-3,1),CONCATENATE("予定:",AI$5,"/",AI$6),"")))/8=0,"", (LEN(INDEX(課題表_状況!$E$7:$E$56,ROW()/2-3,1))-LEN(SUBSTITUTE(INDEX(課題表_状況!$E$7:$E$56,ROW()/2-3,1),CONCATENATE("予定:",AI$5,"/",AI$6),"")))/8)</f>
        <v>0</v>
      </c>
      <c r="AJ26" s="24" t="n">
        <f aca="false">IF((LEN(INDEX(課題表_状況!$E$7:$E$56,ROW()/2-3,1))-LEN(SUBSTITUTE(INDEX(課題表_状況!$E$7:$E$56,ROW()/2-3,1),CONCATENATE("予定:",AJ$5,"/",AJ$6),"")))/8=0,"", (LEN(INDEX(課題表_状況!$E$7:$E$56,ROW()/2-3,1))-LEN(SUBSTITUTE(INDEX(課題表_状況!$E$7:$E$56,ROW()/2-3,1),CONCATENATE("予定:",AJ$5,"/",AJ$6),"")))/8)</f>
        <v>0</v>
      </c>
      <c r="AK26" s="24" t="n">
        <f aca="false">IF((LEN(INDEX(課題表_状況!$E$7:$E$56,ROW()/2-3,1))-LEN(SUBSTITUTE(INDEX(課題表_状況!$E$7:$E$56,ROW()/2-3,1),CONCATENATE("予定:",AK$5,"/",AK$6),"")))/8=0,"", (LEN(INDEX(課題表_状況!$E$7:$E$56,ROW()/2-3,1))-LEN(SUBSTITUTE(INDEX(課題表_状況!$E$7:$E$56,ROW()/2-3,1),CONCATENATE("予定:",AK$5,"/",AK$6),"")))/8)</f>
        <v>1</v>
      </c>
      <c r="AL26" s="16" t="n">
        <f aca="false">SUMIF($G$4:$AK$4,"〇",G26:AK26)</f>
        <v>1</v>
      </c>
    </row>
    <row r="27" customFormat="false" ht="15" hidden="true" customHeight="false" outlineLevel="0" collapsed="false">
      <c r="B27" s="21" t="n">
        <f aca="false">SUM($C$6:C27)</f>
        <v>11638</v>
      </c>
      <c r="C27" s="11" t="n">
        <v>529</v>
      </c>
      <c r="D27" s="24"/>
      <c r="E27" s="25"/>
      <c r="F27" s="11" t="s">
        <v>121</v>
      </c>
      <c r="G27" s="24" t="n">
        <f aca="false">IF((LEN(INDEX(課題表_状況!$E$7:$E$56,ROW()/2-3,1))-LEN(SUBSTITUTE(INDEX(課題表_状況!$E$7:$E$56,ROW()/2-3,1),CONCATENATE("実績:",G$5,"/",G$6),"")))/8=0,"", (LEN(INDEX(課題表_状況!$E$7:$E$56,ROW()/2-3,1))-LEN(SUBSTITUTE(INDEX(課題表_状況!$E$7:$E$56,ROW()/2-3,1),CONCATENATE("実績:",G$5,"/",G$6),"")))/8)</f>
        <v>0</v>
      </c>
      <c r="H27" s="24" t="n">
        <f aca="false">IF((LEN(INDEX(課題表_状況!$E$7:$E$56,ROW()/2-3,1))-LEN(SUBSTITUTE(INDEX(課題表_状況!$E$7:$E$56,ROW()/2-3,1),CONCATENATE("実績:",H$5,"/",H$6),"")))/8=0,"", (LEN(INDEX(課題表_状況!$E$7:$E$56,ROW()/2-3,1))-LEN(SUBSTITUTE(INDEX(課題表_状況!$E$7:$E$56,ROW()/2-3,1),CONCATENATE("実績:",H$5,"/",H$6),"")))/8)</f>
        <v>0</v>
      </c>
      <c r="I27" s="24" t="n">
        <f aca="false">IF((LEN(INDEX(課題表_状況!$E$7:$E$56,ROW()/2-3,1))-LEN(SUBSTITUTE(INDEX(課題表_状況!$E$7:$E$56,ROW()/2-3,1),CONCATENATE("実績:",I$5,"/",I$6),"")))/8=0,"", (LEN(INDEX(課題表_状況!$E$7:$E$56,ROW()/2-3,1))-LEN(SUBSTITUTE(INDEX(課題表_状況!$E$7:$E$56,ROW()/2-3,1),CONCATENATE("実績:",I$5,"/",I$6),"")))/8)</f>
        <v>0</v>
      </c>
      <c r="J27" s="24" t="n">
        <f aca="false">IF((LEN(INDEX(課題表_状況!$E$7:$E$56,ROW()/2-3,1))-LEN(SUBSTITUTE(INDEX(課題表_状況!$E$7:$E$56,ROW()/2-3,1),CONCATENATE("実績:",J$5,"/",J$6),"")))/8=0,"", (LEN(INDEX(課題表_状況!$E$7:$E$56,ROW()/2-3,1))-LEN(SUBSTITUTE(INDEX(課題表_状況!$E$7:$E$56,ROW()/2-3,1),CONCATENATE("実績:",J$5,"/",J$6),"")))/8)</f>
        <v>0</v>
      </c>
      <c r="K27" s="24" t="n">
        <f aca="false">IF((LEN(INDEX(課題表_状況!$E$7:$E$56,ROW()/2-3,1))-LEN(SUBSTITUTE(INDEX(課題表_状況!$E$7:$E$56,ROW()/2-3,1),CONCATENATE("実績:",K$5,"/",K$6),"")))/8=0,"", (LEN(INDEX(課題表_状況!$E$7:$E$56,ROW()/2-3,1))-LEN(SUBSTITUTE(INDEX(課題表_状況!$E$7:$E$56,ROW()/2-3,1),CONCATENATE("実績:",K$5,"/",K$6),"")))/8)</f>
        <v>0</v>
      </c>
      <c r="L27" s="24" t="n">
        <f aca="false">IF((LEN(INDEX(課題表_状況!$E$7:$E$56,ROW()/2-3,1))-LEN(SUBSTITUTE(INDEX(課題表_状況!$E$7:$E$56,ROW()/2-3,1),CONCATENATE("実績:",L$5,"/",L$6),"")))/8=0,"", (LEN(INDEX(課題表_状況!$E$7:$E$56,ROW()/2-3,1))-LEN(SUBSTITUTE(INDEX(課題表_状況!$E$7:$E$56,ROW()/2-3,1),CONCATENATE("実績:",L$5,"/",L$6),"")))/8)</f>
        <v>0</v>
      </c>
      <c r="M27" s="24" t="n">
        <f aca="false">IF((LEN(INDEX(課題表_状況!$E$7:$E$56,ROW()/2-3,1))-LEN(SUBSTITUTE(INDEX(課題表_状況!$E$7:$E$56,ROW()/2-3,1),CONCATENATE("実績:",M$5,"/",M$6),"")))/8=0,"", (LEN(INDEX(課題表_状況!$E$7:$E$56,ROW()/2-3,1))-LEN(SUBSTITUTE(INDEX(課題表_状況!$E$7:$E$56,ROW()/2-3,1),CONCATENATE("実績:",M$5,"/",M$6),"")))/8)</f>
        <v>0</v>
      </c>
      <c r="N27" s="24" t="n">
        <f aca="false">IF((LEN(INDEX(課題表_状況!$E$7:$E$56,ROW()/2-3,1))-LEN(SUBSTITUTE(INDEX(課題表_状況!$E$7:$E$56,ROW()/2-3,1),CONCATENATE("実績:",N$5,"/",N$6),"")))/8=0,"", (LEN(INDEX(課題表_状況!$E$7:$E$56,ROW()/2-3,1))-LEN(SUBSTITUTE(INDEX(課題表_状況!$E$7:$E$56,ROW()/2-3,1),CONCATENATE("実績:",N$5,"/",N$6),"")))/8)</f>
        <v>0</v>
      </c>
      <c r="O27" s="24" t="n">
        <f aca="false">IF((LEN(INDEX(課題表_状況!$E$7:$E$56,ROW()/2-3,1))-LEN(SUBSTITUTE(INDEX(課題表_状況!$E$7:$E$56,ROW()/2-3,1),CONCATENATE("実績:",O$5,"/",O$6),"")))/8=0,"", (LEN(INDEX(課題表_状況!$E$7:$E$56,ROW()/2-3,1))-LEN(SUBSTITUTE(INDEX(課題表_状況!$E$7:$E$56,ROW()/2-3,1),CONCATENATE("実績:",O$5,"/",O$6),"")))/8)</f>
        <v>0</v>
      </c>
      <c r="P27" s="24" t="n">
        <f aca="false">IF((LEN(INDEX(課題表_状況!$E$7:$E$56,ROW()/2-3,1))-LEN(SUBSTITUTE(INDEX(課題表_状況!$E$7:$E$56,ROW()/2-3,1),CONCATENATE("実績:",P$5,"/",P$6),"")))/8=0,"", (LEN(INDEX(課題表_状況!$E$7:$E$56,ROW()/2-3,1))-LEN(SUBSTITUTE(INDEX(課題表_状況!$E$7:$E$56,ROW()/2-3,1),CONCATENATE("実績:",P$5,"/",P$6),"")))/8)</f>
        <v>0</v>
      </c>
      <c r="Q27" s="24" t="n">
        <f aca="false">IF((LEN(INDEX(課題表_状況!$E$7:$E$56,ROW()/2-3,1))-LEN(SUBSTITUTE(INDEX(課題表_状況!$E$7:$E$56,ROW()/2-3,1),CONCATENATE("実績:",Q$5,"/",Q$6),"")))/8=0,"", (LEN(INDEX(課題表_状況!$E$7:$E$56,ROW()/2-3,1))-LEN(SUBSTITUTE(INDEX(課題表_状況!$E$7:$E$56,ROW()/2-3,1),CONCATENATE("実績:",Q$5,"/",Q$6),"")))/8)</f>
        <v>0</v>
      </c>
      <c r="R27" s="24" t="n">
        <f aca="false">IF((LEN(INDEX(課題表_状況!$E$7:$E$56,ROW()/2-3,1))-LEN(SUBSTITUTE(INDEX(課題表_状況!$E$7:$E$56,ROW()/2-3,1),CONCATENATE("実績:",R$5,"/",R$6),"")))/8=0,"", (LEN(INDEX(課題表_状況!$E$7:$E$56,ROW()/2-3,1))-LEN(SUBSTITUTE(INDEX(課題表_状況!$E$7:$E$56,ROW()/2-3,1),CONCATENATE("実績:",R$5,"/",R$6),"")))/8)</f>
        <v>0</v>
      </c>
      <c r="S27" s="24" t="n">
        <f aca="false">IF((LEN(INDEX(課題表_状況!$E$7:$E$56,ROW()/2-3,1))-LEN(SUBSTITUTE(INDEX(課題表_状況!$E$7:$E$56,ROW()/2-3,1),CONCATENATE("実績:",S$5,"/",S$6),"")))/8=0,"", (LEN(INDEX(課題表_状況!$E$7:$E$56,ROW()/2-3,1))-LEN(SUBSTITUTE(INDEX(課題表_状況!$E$7:$E$56,ROW()/2-3,1),CONCATENATE("実績:",S$5,"/",S$6),"")))/8)</f>
        <v>0</v>
      </c>
      <c r="T27" s="24" t="n">
        <f aca="false">IF((LEN(INDEX(課題表_状況!$E$7:$E$56,ROW()/2-3,1))-LEN(SUBSTITUTE(INDEX(課題表_状況!$E$7:$E$56,ROW()/2-3,1),CONCATENATE("実績:",T$5,"/",T$6),"")))/8=0,"", (LEN(INDEX(課題表_状況!$E$7:$E$56,ROW()/2-3,1))-LEN(SUBSTITUTE(INDEX(課題表_状況!$E$7:$E$56,ROW()/2-3,1),CONCATENATE("実績:",T$5,"/",T$6),"")))/8)</f>
        <v>0</v>
      </c>
      <c r="U27" s="24" t="n">
        <f aca="false">IF((LEN(INDEX(課題表_状況!$E$7:$E$56,ROW()/2-3,1))-LEN(SUBSTITUTE(INDEX(課題表_状況!$E$7:$E$56,ROW()/2-3,1),CONCATENATE("実績:",U$5,"/",U$6),"")))/8=0,"", (LEN(INDEX(課題表_状況!$E$7:$E$56,ROW()/2-3,1))-LEN(SUBSTITUTE(INDEX(課題表_状況!$E$7:$E$56,ROW()/2-3,1),CONCATENATE("実績:",U$5,"/",U$6),"")))/8)</f>
        <v>0</v>
      </c>
      <c r="V27" s="24" t="n">
        <f aca="false">IF((LEN(INDEX(課題表_状況!$E$7:$E$56,ROW()/2-3,1))-LEN(SUBSTITUTE(INDEX(課題表_状況!$E$7:$E$56,ROW()/2-3,1),CONCATENATE("実績:",V$5,"/",V$6),"")))/8=0,"", (LEN(INDEX(課題表_状況!$E$7:$E$56,ROW()/2-3,1))-LEN(SUBSTITUTE(INDEX(課題表_状況!$E$7:$E$56,ROW()/2-3,1),CONCATENATE("実績:",V$5,"/",V$6),"")))/8)</f>
        <v>0</v>
      </c>
      <c r="W27" s="24" t="n">
        <f aca="false">IF((LEN(INDEX(課題表_状況!$E$7:$E$56,ROW()/2-3,1))-LEN(SUBSTITUTE(INDEX(課題表_状況!$E$7:$E$56,ROW()/2-3,1),CONCATENATE("実績:",W$5,"/",W$6),"")))/8=0,"", (LEN(INDEX(課題表_状況!$E$7:$E$56,ROW()/2-3,1))-LEN(SUBSTITUTE(INDEX(課題表_状況!$E$7:$E$56,ROW()/2-3,1),CONCATENATE("実績:",W$5,"/",W$6),"")))/8)</f>
        <v>0</v>
      </c>
      <c r="X27" s="24" t="n">
        <f aca="false">IF((LEN(INDEX(課題表_状況!$E$7:$E$56,ROW()/2-3,1))-LEN(SUBSTITUTE(INDEX(課題表_状況!$E$7:$E$56,ROW()/2-3,1),CONCATENATE("実績:",X$5,"/",X$6),"")))/8=0,"", (LEN(INDEX(課題表_状況!$E$7:$E$56,ROW()/2-3,1))-LEN(SUBSTITUTE(INDEX(課題表_状況!$E$7:$E$56,ROW()/2-3,1),CONCATENATE("実績:",X$5,"/",X$6),"")))/8)</f>
        <v>0</v>
      </c>
      <c r="Y27" s="24" t="n">
        <f aca="false">IF((LEN(INDEX(課題表_状況!$E$7:$E$56,ROW()/2-3,1))-LEN(SUBSTITUTE(INDEX(課題表_状況!$E$7:$E$56,ROW()/2-3,1),CONCATENATE("実績:",Y$5,"/",Y$6),"")))/8=0,"", (LEN(INDEX(課題表_状況!$E$7:$E$56,ROW()/2-3,1))-LEN(SUBSTITUTE(INDEX(課題表_状況!$E$7:$E$56,ROW()/2-3,1),CONCATENATE("実績:",Y$5,"/",Y$6),"")))/8)</f>
        <v>0</v>
      </c>
      <c r="Z27" s="24" t="n">
        <f aca="false">IF((LEN(INDEX(課題表_状況!$E$7:$E$56,ROW()/2-3,1))-LEN(SUBSTITUTE(INDEX(課題表_状況!$E$7:$E$56,ROW()/2-3,1),CONCATENATE("実績:",Z$5,"/",Z$6),"")))/8=0,"", (LEN(INDEX(課題表_状況!$E$7:$E$56,ROW()/2-3,1))-LEN(SUBSTITUTE(INDEX(課題表_状況!$E$7:$E$56,ROW()/2-3,1),CONCATENATE("実績:",Z$5,"/",Z$6),"")))/8)</f>
        <v>0</v>
      </c>
      <c r="AA27" s="24" t="n">
        <f aca="false">IF((LEN(INDEX(課題表_状況!$E$7:$E$56,ROW()/2-3,1))-LEN(SUBSTITUTE(INDEX(課題表_状況!$E$7:$E$56,ROW()/2-3,1),CONCATENATE("実績:",AA$5,"/",AA$6),"")))/8=0,"", (LEN(INDEX(課題表_状況!$E$7:$E$56,ROW()/2-3,1))-LEN(SUBSTITUTE(INDEX(課題表_状況!$E$7:$E$56,ROW()/2-3,1),CONCATENATE("実績:",AA$5,"/",AA$6),"")))/8)</f>
        <v>0</v>
      </c>
      <c r="AB27" s="24" t="n">
        <f aca="false">IF((LEN(INDEX(課題表_状況!$E$7:$E$56,ROW()/2-3,1))-LEN(SUBSTITUTE(INDEX(課題表_状況!$E$7:$E$56,ROW()/2-3,1),CONCATENATE("実績:",AB$5,"/",AB$6),"")))/8=0,"", (LEN(INDEX(課題表_状況!$E$7:$E$56,ROW()/2-3,1))-LEN(SUBSTITUTE(INDEX(課題表_状況!$E$7:$E$56,ROW()/2-3,1),CONCATENATE("実績:",AB$5,"/",AB$6),"")))/8)</f>
        <v>0</v>
      </c>
      <c r="AC27" s="24" t="n">
        <f aca="false">IF((LEN(INDEX(課題表_状況!$E$7:$E$56,ROW()/2-3,1))-LEN(SUBSTITUTE(INDEX(課題表_状況!$E$7:$E$56,ROW()/2-3,1),CONCATENATE("実績:",AC$5,"/",AC$6),"")))/8=0,"", (LEN(INDEX(課題表_状況!$E$7:$E$56,ROW()/2-3,1))-LEN(SUBSTITUTE(INDEX(課題表_状況!$E$7:$E$56,ROW()/2-3,1),CONCATENATE("実績:",AC$5,"/",AC$6),"")))/8)</f>
        <v>0</v>
      </c>
      <c r="AD27" s="24" t="n">
        <f aca="false">IF((LEN(INDEX(課題表_状況!$E$7:$E$56,ROW()/2-3,1))-LEN(SUBSTITUTE(INDEX(課題表_状況!$E$7:$E$56,ROW()/2-3,1),CONCATENATE("実績:",AD$5,"/",AD$6),"")))/8=0,"", (LEN(INDEX(課題表_状況!$E$7:$E$56,ROW()/2-3,1))-LEN(SUBSTITUTE(INDEX(課題表_状況!$E$7:$E$56,ROW()/2-3,1),CONCATENATE("実績:",AD$5,"/",AD$6),"")))/8)</f>
        <v>0</v>
      </c>
      <c r="AE27" s="24" t="n">
        <f aca="false">IF((LEN(INDEX(課題表_状況!$E$7:$E$56,ROW()/2-3,1))-LEN(SUBSTITUTE(INDEX(課題表_状況!$E$7:$E$56,ROW()/2-3,1),CONCATENATE("実績:",AE$5,"/",AE$6),"")))/8=0,"", (LEN(INDEX(課題表_状況!$E$7:$E$56,ROW()/2-3,1))-LEN(SUBSTITUTE(INDEX(課題表_状況!$E$7:$E$56,ROW()/2-3,1),CONCATENATE("実績:",AE$5,"/",AE$6),"")))/8)</f>
        <v>0</v>
      </c>
      <c r="AF27" s="24" t="n">
        <f aca="false">IF((LEN(INDEX(課題表_状況!$E$7:$E$56,ROW()/2-3,1))-LEN(SUBSTITUTE(INDEX(課題表_状況!$E$7:$E$56,ROW()/2-3,1),CONCATENATE("実績:",AF$5,"/",AF$6),"")))/8=0,"", (LEN(INDEX(課題表_状況!$E$7:$E$56,ROW()/2-3,1))-LEN(SUBSTITUTE(INDEX(課題表_状況!$E$7:$E$56,ROW()/2-3,1),CONCATENATE("実績:",AF$5,"/",AF$6),"")))/8)</f>
        <v>0</v>
      </c>
      <c r="AG27" s="24" t="n">
        <f aca="false">IF((LEN(INDEX(課題表_状況!$E$7:$E$56,ROW()/2-3,1))-LEN(SUBSTITUTE(INDEX(課題表_状況!$E$7:$E$56,ROW()/2-3,1),CONCATENATE("実績:",AG$5,"/",AG$6),"")))/8=0,"", (LEN(INDEX(課題表_状況!$E$7:$E$56,ROW()/2-3,1))-LEN(SUBSTITUTE(INDEX(課題表_状況!$E$7:$E$56,ROW()/2-3,1),CONCATENATE("実績:",AG$5,"/",AG$6),"")))/8)</f>
        <v>0</v>
      </c>
      <c r="AH27" s="24" t="n">
        <f aca="false">IF((LEN(INDEX(課題表_状況!$E$7:$E$56,ROW()/2-3,1))-LEN(SUBSTITUTE(INDEX(課題表_状況!$E$7:$E$56,ROW()/2-3,1),CONCATENATE("実績:",AH$5,"/",AH$6),"")))/8=0,"", (LEN(INDEX(課題表_状況!$E$7:$E$56,ROW()/2-3,1))-LEN(SUBSTITUTE(INDEX(課題表_状況!$E$7:$E$56,ROW()/2-3,1),CONCATENATE("実績:",AH$5,"/",AH$6),"")))/8)</f>
        <v>0</v>
      </c>
      <c r="AI27" s="24" t="n">
        <f aca="false">IF((LEN(INDEX(課題表_状況!$E$7:$E$56,ROW()/2-3,1))-LEN(SUBSTITUTE(INDEX(課題表_状況!$E$7:$E$56,ROW()/2-3,1),CONCATENATE("実績:",AI$5,"/",AI$6),"")))/8=0,"", (LEN(INDEX(課題表_状況!$E$7:$E$56,ROW()/2-3,1))-LEN(SUBSTITUTE(INDEX(課題表_状況!$E$7:$E$56,ROW()/2-3,1),CONCATENATE("実績:",AI$5,"/",AI$6),"")))/8)</f>
        <v>0</v>
      </c>
      <c r="AJ27" s="24" t="n">
        <f aca="false">IF((LEN(INDEX(課題表_状況!$E$7:$E$56,ROW()/2-3,1))-LEN(SUBSTITUTE(INDEX(課題表_状況!$E$7:$E$56,ROW()/2-3,1),CONCATENATE("実績:",AJ$5,"/",AJ$6),"")))/8=0,"", (LEN(INDEX(課題表_状況!$E$7:$E$56,ROW()/2-3,1))-LEN(SUBSTITUTE(INDEX(課題表_状況!$E$7:$E$56,ROW()/2-3,1),CONCATENATE("実績:",AJ$5,"/",AJ$6),"")))/8)</f>
        <v>0</v>
      </c>
      <c r="AK27" s="24" t="n">
        <f aca="false">IF((LEN(INDEX(課題表_状況!$E$7:$E$56,ROW()/2-3,1))-LEN(SUBSTITUTE(INDEX(課題表_状況!$E$7:$E$56,ROW()/2-3,1),CONCATENATE("実績:",AK$5,"/",AK$6),"")))/8=0,"", (LEN(INDEX(課題表_状況!$E$7:$E$56,ROW()/2-3,1))-LEN(SUBSTITUTE(INDEX(課題表_状況!$E$7:$E$56,ROW()/2-3,1),CONCATENATE("実績:",AK$5,"/",AK$6),"")))/8)</f>
        <v>0</v>
      </c>
      <c r="AL27" s="16" t="n">
        <f aca="false">SUMIF($G$4:$AK$4,"〇",G27:AK27)</f>
        <v>0</v>
      </c>
    </row>
    <row r="28" customFormat="false" ht="15" hidden="true" customHeight="false" outlineLevel="0" collapsed="false">
      <c r="B28" s="21" t="n">
        <f aca="false">SUM($C$6:C28)</f>
        <v>12167</v>
      </c>
      <c r="C28" s="11" t="n">
        <v>529</v>
      </c>
      <c r="D28" s="24" t="n">
        <f aca="false">INDEX(課題表_状況!$C$7:$C$56,ROW()/2-3,1)</f>
        <v>11</v>
      </c>
      <c r="E28" s="25" t="str">
        <f aca="false">INDEX(課題表_状況!$D$7:$D$56,ROW()/2-3,1)</f>
        <v>出接続規制の対応</v>
      </c>
      <c r="F28" s="26" t="s">
        <v>120</v>
      </c>
      <c r="G28" s="24" t="n">
        <f aca="false">IF((LEN(INDEX(課題表_状況!$E$7:$E$56,ROW()/2-3,1))-LEN(SUBSTITUTE(INDEX(課題表_状況!$E$7:$E$56,ROW()/2-3,1),CONCATENATE("予定:",G$5,"/",G$6),"")))/8=0,"", (LEN(INDEX(課題表_状況!$E$7:$E$56,ROW()/2-3,1))-LEN(SUBSTITUTE(INDEX(課題表_状況!$E$7:$E$56,ROW()/2-3,1),CONCATENATE("予定:",G$5,"/",G$6),"")))/8)</f>
        <v>0</v>
      </c>
      <c r="H28" s="24" t="n">
        <f aca="false">IF((LEN(INDEX(課題表_状況!$E$7:$E$56,ROW()/2-3,1))-LEN(SUBSTITUTE(INDEX(課題表_状況!$E$7:$E$56,ROW()/2-3,1),CONCATENATE("予定:",H$5,"/",H$6),"")))/8=0,"", (LEN(INDEX(課題表_状況!$E$7:$E$56,ROW()/2-3,1))-LEN(SUBSTITUTE(INDEX(課題表_状況!$E$7:$E$56,ROW()/2-3,1),CONCATENATE("予定:",H$5,"/",H$6),"")))/8)</f>
        <v>0</v>
      </c>
      <c r="I28" s="24" t="n">
        <f aca="false">IF((LEN(INDEX(課題表_状況!$E$7:$E$56,ROW()/2-3,1))-LEN(SUBSTITUTE(INDEX(課題表_状況!$E$7:$E$56,ROW()/2-3,1),CONCATENATE("予定:",I$5,"/",I$6),"")))/8=0,"", (LEN(INDEX(課題表_状況!$E$7:$E$56,ROW()/2-3,1))-LEN(SUBSTITUTE(INDEX(課題表_状況!$E$7:$E$56,ROW()/2-3,1),CONCATENATE("予定:",I$5,"/",I$6),"")))/8)</f>
        <v>0</v>
      </c>
      <c r="J28" s="24" t="n">
        <f aca="false">IF((LEN(INDEX(課題表_状況!$E$7:$E$56,ROW()/2-3,1))-LEN(SUBSTITUTE(INDEX(課題表_状況!$E$7:$E$56,ROW()/2-3,1),CONCATENATE("予定:",J$5,"/",J$6),"")))/8=0,"", (LEN(INDEX(課題表_状況!$E$7:$E$56,ROW()/2-3,1))-LEN(SUBSTITUTE(INDEX(課題表_状況!$E$7:$E$56,ROW()/2-3,1),CONCATENATE("予定:",J$5,"/",J$6),"")))/8)</f>
        <v>0</v>
      </c>
      <c r="K28" s="24" t="n">
        <f aca="false">IF((LEN(INDEX(課題表_状況!$E$7:$E$56,ROW()/2-3,1))-LEN(SUBSTITUTE(INDEX(課題表_状況!$E$7:$E$56,ROW()/2-3,1),CONCATENATE("予定:",K$5,"/",K$6),"")))/8=0,"", (LEN(INDEX(課題表_状況!$E$7:$E$56,ROW()/2-3,1))-LEN(SUBSTITUTE(INDEX(課題表_状況!$E$7:$E$56,ROW()/2-3,1),CONCATENATE("予定:",K$5,"/",K$6),"")))/8)</f>
        <v>0</v>
      </c>
      <c r="L28" s="24" t="n">
        <f aca="false">IF((LEN(INDEX(課題表_状況!$E$7:$E$56,ROW()/2-3,1))-LEN(SUBSTITUTE(INDEX(課題表_状況!$E$7:$E$56,ROW()/2-3,1),CONCATENATE("予定:",L$5,"/",L$6),"")))/8=0,"", (LEN(INDEX(課題表_状況!$E$7:$E$56,ROW()/2-3,1))-LEN(SUBSTITUTE(INDEX(課題表_状況!$E$7:$E$56,ROW()/2-3,1),CONCATENATE("予定:",L$5,"/",L$6),"")))/8)</f>
        <v>0</v>
      </c>
      <c r="M28" s="24" t="n">
        <f aca="false">IF((LEN(INDEX(課題表_状況!$E$7:$E$56,ROW()/2-3,1))-LEN(SUBSTITUTE(INDEX(課題表_状況!$E$7:$E$56,ROW()/2-3,1),CONCATENATE("予定:",M$5,"/",M$6),"")))/8=0,"", (LEN(INDEX(課題表_状況!$E$7:$E$56,ROW()/2-3,1))-LEN(SUBSTITUTE(INDEX(課題表_状況!$E$7:$E$56,ROW()/2-3,1),CONCATENATE("予定:",M$5,"/",M$6),"")))/8)</f>
        <v>0</v>
      </c>
      <c r="N28" s="24" t="n">
        <f aca="false">IF((LEN(INDEX(課題表_状況!$E$7:$E$56,ROW()/2-3,1))-LEN(SUBSTITUTE(INDEX(課題表_状況!$E$7:$E$56,ROW()/2-3,1),CONCATENATE("予定:",N$5,"/",N$6),"")))/8=0,"", (LEN(INDEX(課題表_状況!$E$7:$E$56,ROW()/2-3,1))-LEN(SUBSTITUTE(INDEX(課題表_状況!$E$7:$E$56,ROW()/2-3,1),CONCATENATE("予定:",N$5,"/",N$6),"")))/8)</f>
        <v>0</v>
      </c>
      <c r="O28" s="24" t="n">
        <f aca="false">IF((LEN(INDEX(課題表_状況!$E$7:$E$56,ROW()/2-3,1))-LEN(SUBSTITUTE(INDEX(課題表_状況!$E$7:$E$56,ROW()/2-3,1),CONCATENATE("予定:",O$5,"/",O$6),"")))/8=0,"", (LEN(INDEX(課題表_状況!$E$7:$E$56,ROW()/2-3,1))-LEN(SUBSTITUTE(INDEX(課題表_状況!$E$7:$E$56,ROW()/2-3,1),CONCATENATE("予定:",O$5,"/",O$6),"")))/8)</f>
        <v>0</v>
      </c>
      <c r="P28" s="24" t="n">
        <f aca="false">IF((LEN(INDEX(課題表_状況!$E$7:$E$56,ROW()/2-3,1))-LEN(SUBSTITUTE(INDEX(課題表_状況!$E$7:$E$56,ROW()/2-3,1),CONCATENATE("予定:",P$5,"/",P$6),"")))/8=0,"", (LEN(INDEX(課題表_状況!$E$7:$E$56,ROW()/2-3,1))-LEN(SUBSTITUTE(INDEX(課題表_状況!$E$7:$E$56,ROW()/2-3,1),CONCATENATE("予定:",P$5,"/",P$6),"")))/8)</f>
        <v>0</v>
      </c>
      <c r="Q28" s="24" t="n">
        <f aca="false">IF((LEN(INDEX(課題表_状況!$E$7:$E$56,ROW()/2-3,1))-LEN(SUBSTITUTE(INDEX(課題表_状況!$E$7:$E$56,ROW()/2-3,1),CONCATENATE("予定:",Q$5,"/",Q$6),"")))/8=0,"", (LEN(INDEX(課題表_状況!$E$7:$E$56,ROW()/2-3,1))-LEN(SUBSTITUTE(INDEX(課題表_状況!$E$7:$E$56,ROW()/2-3,1),CONCATENATE("予定:",Q$5,"/",Q$6),"")))/8)</f>
        <v>0</v>
      </c>
      <c r="R28" s="24" t="n">
        <f aca="false">IF((LEN(INDEX(課題表_状況!$E$7:$E$56,ROW()/2-3,1))-LEN(SUBSTITUTE(INDEX(課題表_状況!$E$7:$E$56,ROW()/2-3,1),CONCATENATE("予定:",R$5,"/",R$6),"")))/8=0,"", (LEN(INDEX(課題表_状況!$E$7:$E$56,ROW()/2-3,1))-LEN(SUBSTITUTE(INDEX(課題表_状況!$E$7:$E$56,ROW()/2-3,1),CONCATENATE("予定:",R$5,"/",R$6),"")))/8)</f>
        <v>0</v>
      </c>
      <c r="S28" s="24" t="n">
        <f aca="false">IF((LEN(INDEX(課題表_状況!$E$7:$E$56,ROW()/2-3,1))-LEN(SUBSTITUTE(INDEX(課題表_状況!$E$7:$E$56,ROW()/2-3,1),CONCATENATE("予定:",S$5,"/",S$6),"")))/8=0,"", (LEN(INDEX(課題表_状況!$E$7:$E$56,ROW()/2-3,1))-LEN(SUBSTITUTE(INDEX(課題表_状況!$E$7:$E$56,ROW()/2-3,1),CONCATENATE("予定:",S$5,"/",S$6),"")))/8)</f>
        <v>0</v>
      </c>
      <c r="T28" s="24" t="n">
        <f aca="false">IF((LEN(INDEX(課題表_状況!$E$7:$E$56,ROW()/2-3,1))-LEN(SUBSTITUTE(INDEX(課題表_状況!$E$7:$E$56,ROW()/2-3,1),CONCATENATE("予定:",T$5,"/",T$6),"")))/8=0,"", (LEN(INDEX(課題表_状況!$E$7:$E$56,ROW()/2-3,1))-LEN(SUBSTITUTE(INDEX(課題表_状況!$E$7:$E$56,ROW()/2-3,1),CONCATENATE("予定:",T$5,"/",T$6),"")))/8)</f>
        <v>0</v>
      </c>
      <c r="U28" s="24" t="n">
        <f aca="false">IF((LEN(INDEX(課題表_状況!$E$7:$E$56,ROW()/2-3,1))-LEN(SUBSTITUTE(INDEX(課題表_状況!$E$7:$E$56,ROW()/2-3,1),CONCATENATE("予定:",U$5,"/",U$6),"")))/8=0,"", (LEN(INDEX(課題表_状況!$E$7:$E$56,ROW()/2-3,1))-LEN(SUBSTITUTE(INDEX(課題表_状況!$E$7:$E$56,ROW()/2-3,1),CONCATENATE("予定:",U$5,"/",U$6),"")))/8)</f>
        <v>0</v>
      </c>
      <c r="V28" s="24" t="n">
        <f aca="false">IF((LEN(INDEX(課題表_状況!$E$7:$E$56,ROW()/2-3,1))-LEN(SUBSTITUTE(INDEX(課題表_状況!$E$7:$E$56,ROW()/2-3,1),CONCATENATE("予定:",V$5,"/",V$6),"")))/8=0,"", (LEN(INDEX(課題表_状況!$E$7:$E$56,ROW()/2-3,1))-LEN(SUBSTITUTE(INDEX(課題表_状況!$E$7:$E$56,ROW()/2-3,1),CONCATENATE("予定:",V$5,"/",V$6),"")))/8)</f>
        <v>0</v>
      </c>
      <c r="W28" s="24" t="n">
        <f aca="false">IF((LEN(INDEX(課題表_状況!$E$7:$E$56,ROW()/2-3,1))-LEN(SUBSTITUTE(INDEX(課題表_状況!$E$7:$E$56,ROW()/2-3,1),CONCATENATE("予定:",W$5,"/",W$6),"")))/8=0,"", (LEN(INDEX(課題表_状況!$E$7:$E$56,ROW()/2-3,1))-LEN(SUBSTITUTE(INDEX(課題表_状況!$E$7:$E$56,ROW()/2-3,1),CONCATENATE("予定:",W$5,"/",W$6),"")))/8)</f>
        <v>0</v>
      </c>
      <c r="X28" s="24" t="n">
        <f aca="false">IF((LEN(INDEX(課題表_状況!$E$7:$E$56,ROW()/2-3,1))-LEN(SUBSTITUTE(INDEX(課題表_状況!$E$7:$E$56,ROW()/2-3,1),CONCATENATE("予定:",X$5,"/",X$6),"")))/8=0,"", (LEN(INDEX(課題表_状況!$E$7:$E$56,ROW()/2-3,1))-LEN(SUBSTITUTE(INDEX(課題表_状況!$E$7:$E$56,ROW()/2-3,1),CONCATENATE("予定:",X$5,"/",X$6),"")))/8)</f>
        <v>1</v>
      </c>
      <c r="Y28" s="24" t="n">
        <f aca="false">IF((LEN(INDEX(課題表_状況!$E$7:$E$56,ROW()/2-3,1))-LEN(SUBSTITUTE(INDEX(課題表_状況!$E$7:$E$56,ROW()/2-3,1),CONCATENATE("予定:",Y$5,"/",Y$6),"")))/8=0,"", (LEN(INDEX(課題表_状況!$E$7:$E$56,ROW()/2-3,1))-LEN(SUBSTITUTE(INDEX(課題表_状況!$E$7:$E$56,ROW()/2-3,1),CONCATENATE("予定:",Y$5,"/",Y$6),"")))/8)</f>
        <v>0</v>
      </c>
      <c r="Z28" s="24" t="n">
        <f aca="false">IF((LEN(INDEX(課題表_状況!$E$7:$E$56,ROW()/2-3,1))-LEN(SUBSTITUTE(INDEX(課題表_状況!$E$7:$E$56,ROW()/2-3,1),CONCATENATE("予定:",Z$5,"/",Z$6),"")))/8=0,"", (LEN(INDEX(課題表_状況!$E$7:$E$56,ROW()/2-3,1))-LEN(SUBSTITUTE(INDEX(課題表_状況!$E$7:$E$56,ROW()/2-3,1),CONCATENATE("予定:",Z$5,"/",Z$6),"")))/8)</f>
        <v>0</v>
      </c>
      <c r="AA28" s="24" t="n">
        <f aca="false">IF((LEN(INDEX(課題表_状況!$E$7:$E$56,ROW()/2-3,1))-LEN(SUBSTITUTE(INDEX(課題表_状況!$E$7:$E$56,ROW()/2-3,1),CONCATENATE("予定:",AA$5,"/",AA$6),"")))/8=0,"", (LEN(INDEX(課題表_状況!$E$7:$E$56,ROW()/2-3,1))-LEN(SUBSTITUTE(INDEX(課題表_状況!$E$7:$E$56,ROW()/2-3,1),CONCATENATE("予定:",AA$5,"/",AA$6),"")))/8)</f>
        <v>0</v>
      </c>
      <c r="AB28" s="24" t="n">
        <f aca="false">IF((LEN(INDEX(課題表_状況!$E$7:$E$56,ROW()/2-3,1))-LEN(SUBSTITUTE(INDEX(課題表_状況!$E$7:$E$56,ROW()/2-3,1),CONCATENATE("予定:",AB$5,"/",AB$6),"")))/8=0,"", (LEN(INDEX(課題表_状況!$E$7:$E$56,ROW()/2-3,1))-LEN(SUBSTITUTE(INDEX(課題表_状況!$E$7:$E$56,ROW()/2-3,1),CONCATENATE("予定:",AB$5,"/",AB$6),"")))/8)</f>
        <v>0</v>
      </c>
      <c r="AC28" s="24" t="n">
        <f aca="false">IF((LEN(INDEX(課題表_状況!$E$7:$E$56,ROW()/2-3,1))-LEN(SUBSTITUTE(INDEX(課題表_状況!$E$7:$E$56,ROW()/2-3,1),CONCATENATE("予定:",AC$5,"/",AC$6),"")))/8=0,"", (LEN(INDEX(課題表_状況!$E$7:$E$56,ROW()/2-3,1))-LEN(SUBSTITUTE(INDEX(課題表_状況!$E$7:$E$56,ROW()/2-3,1),CONCATENATE("予定:",AC$5,"/",AC$6),"")))/8)</f>
        <v>0</v>
      </c>
      <c r="AD28" s="24" t="n">
        <f aca="false">IF((LEN(INDEX(課題表_状況!$E$7:$E$56,ROW()/2-3,1))-LEN(SUBSTITUTE(INDEX(課題表_状況!$E$7:$E$56,ROW()/2-3,1),CONCATENATE("予定:",AD$5,"/",AD$6),"")))/8=0,"", (LEN(INDEX(課題表_状況!$E$7:$E$56,ROW()/2-3,1))-LEN(SUBSTITUTE(INDEX(課題表_状況!$E$7:$E$56,ROW()/2-3,1),CONCATENATE("予定:",AD$5,"/",AD$6),"")))/8)</f>
        <v>0</v>
      </c>
      <c r="AE28" s="24" t="n">
        <f aca="false">IF((LEN(INDEX(課題表_状況!$E$7:$E$56,ROW()/2-3,1))-LEN(SUBSTITUTE(INDEX(課題表_状況!$E$7:$E$56,ROW()/2-3,1),CONCATENATE("予定:",AE$5,"/",AE$6),"")))/8=0,"", (LEN(INDEX(課題表_状況!$E$7:$E$56,ROW()/2-3,1))-LEN(SUBSTITUTE(INDEX(課題表_状況!$E$7:$E$56,ROW()/2-3,1),CONCATENATE("予定:",AE$5,"/",AE$6),"")))/8)</f>
        <v>0</v>
      </c>
      <c r="AF28" s="24" t="n">
        <f aca="false">IF((LEN(INDEX(課題表_状況!$E$7:$E$56,ROW()/2-3,1))-LEN(SUBSTITUTE(INDEX(課題表_状況!$E$7:$E$56,ROW()/2-3,1),CONCATENATE("予定:",AF$5,"/",AF$6),"")))/8=0,"", (LEN(INDEX(課題表_状況!$E$7:$E$56,ROW()/2-3,1))-LEN(SUBSTITUTE(INDEX(課題表_状況!$E$7:$E$56,ROW()/2-3,1),CONCATENATE("予定:",AF$5,"/",AF$6),"")))/8)</f>
        <v>0</v>
      </c>
      <c r="AG28" s="24" t="n">
        <f aca="false">IF((LEN(INDEX(課題表_状況!$E$7:$E$56,ROW()/2-3,1))-LEN(SUBSTITUTE(INDEX(課題表_状況!$E$7:$E$56,ROW()/2-3,1),CONCATENATE("予定:",AG$5,"/",AG$6),"")))/8=0,"", (LEN(INDEX(課題表_状況!$E$7:$E$56,ROW()/2-3,1))-LEN(SUBSTITUTE(INDEX(課題表_状況!$E$7:$E$56,ROW()/2-3,1),CONCATENATE("予定:",AG$5,"/",AG$6),"")))/8)</f>
        <v>0</v>
      </c>
      <c r="AH28" s="24" t="n">
        <f aca="false">IF((LEN(INDEX(課題表_状況!$E$7:$E$56,ROW()/2-3,1))-LEN(SUBSTITUTE(INDEX(課題表_状況!$E$7:$E$56,ROW()/2-3,1),CONCATENATE("予定:",AH$5,"/",AH$6),"")))/8=0,"", (LEN(INDEX(課題表_状況!$E$7:$E$56,ROW()/2-3,1))-LEN(SUBSTITUTE(INDEX(課題表_状況!$E$7:$E$56,ROW()/2-3,1),CONCATENATE("予定:",AH$5,"/",AH$6),"")))/8)</f>
        <v>0</v>
      </c>
      <c r="AI28" s="24" t="n">
        <f aca="false">IF((LEN(INDEX(課題表_状況!$E$7:$E$56,ROW()/2-3,1))-LEN(SUBSTITUTE(INDEX(課題表_状況!$E$7:$E$56,ROW()/2-3,1),CONCATENATE("予定:",AI$5,"/",AI$6),"")))/8=0,"", (LEN(INDEX(課題表_状況!$E$7:$E$56,ROW()/2-3,1))-LEN(SUBSTITUTE(INDEX(課題表_状況!$E$7:$E$56,ROW()/2-3,1),CONCATENATE("予定:",AI$5,"/",AI$6),"")))/8)</f>
        <v>0</v>
      </c>
      <c r="AJ28" s="24" t="n">
        <f aca="false">IF((LEN(INDEX(課題表_状況!$E$7:$E$56,ROW()/2-3,1))-LEN(SUBSTITUTE(INDEX(課題表_状況!$E$7:$E$56,ROW()/2-3,1),CONCATENATE("予定:",AJ$5,"/",AJ$6),"")))/8=0,"", (LEN(INDEX(課題表_状況!$E$7:$E$56,ROW()/2-3,1))-LEN(SUBSTITUTE(INDEX(課題表_状況!$E$7:$E$56,ROW()/2-3,1),CONCATENATE("予定:",AJ$5,"/",AJ$6),"")))/8)</f>
        <v>0</v>
      </c>
      <c r="AK28" s="24" t="n">
        <f aca="false">IF((LEN(INDEX(課題表_状況!$E$7:$E$56,ROW()/2-3,1))-LEN(SUBSTITUTE(INDEX(課題表_状況!$E$7:$E$56,ROW()/2-3,1),CONCATENATE("予定:",AK$5,"/",AK$6),"")))/8=0,"", (LEN(INDEX(課題表_状況!$E$7:$E$56,ROW()/2-3,1))-LEN(SUBSTITUTE(INDEX(課題表_状況!$E$7:$E$56,ROW()/2-3,1),CONCATENATE("予定:",AK$5,"/",AK$6),"")))/8)</f>
        <v>0</v>
      </c>
      <c r="AL28" s="16" t="n">
        <f aca="false">SUMIF($G$4:$AK$4,"〇",G28:AK28)</f>
        <v>0</v>
      </c>
    </row>
    <row r="29" customFormat="false" ht="15" hidden="true" customHeight="false" outlineLevel="0" collapsed="false">
      <c r="B29" s="21" t="n">
        <f aca="false">SUM($C$6:C29)</f>
        <v>12696</v>
      </c>
      <c r="C29" s="11" t="n">
        <v>529</v>
      </c>
      <c r="D29" s="24"/>
      <c r="E29" s="25"/>
      <c r="F29" s="11" t="s">
        <v>121</v>
      </c>
      <c r="G29" s="24" t="n">
        <f aca="false">IF((LEN(INDEX(課題表_状況!$E$7:$E$56,ROW()/2-3,1))-LEN(SUBSTITUTE(INDEX(課題表_状況!$E$7:$E$56,ROW()/2-3,1),CONCATENATE("実績:",G$5,"/",G$6),"")))/8=0,"", (LEN(INDEX(課題表_状況!$E$7:$E$56,ROW()/2-3,1))-LEN(SUBSTITUTE(INDEX(課題表_状況!$E$7:$E$56,ROW()/2-3,1),CONCATENATE("実績:",G$5,"/",G$6),"")))/8)</f>
        <v>0</v>
      </c>
      <c r="H29" s="24" t="n">
        <f aca="false">IF((LEN(INDEX(課題表_状況!$E$7:$E$56,ROW()/2-3,1))-LEN(SUBSTITUTE(INDEX(課題表_状況!$E$7:$E$56,ROW()/2-3,1),CONCATENATE("実績:",H$5,"/",H$6),"")))/8=0,"", (LEN(INDEX(課題表_状況!$E$7:$E$56,ROW()/2-3,1))-LEN(SUBSTITUTE(INDEX(課題表_状況!$E$7:$E$56,ROW()/2-3,1),CONCATENATE("実績:",H$5,"/",H$6),"")))/8)</f>
        <v>0</v>
      </c>
      <c r="I29" s="24" t="n">
        <f aca="false">IF((LEN(INDEX(課題表_状況!$E$7:$E$56,ROW()/2-3,1))-LEN(SUBSTITUTE(INDEX(課題表_状況!$E$7:$E$56,ROW()/2-3,1),CONCATENATE("実績:",I$5,"/",I$6),"")))/8=0,"", (LEN(INDEX(課題表_状況!$E$7:$E$56,ROW()/2-3,1))-LEN(SUBSTITUTE(INDEX(課題表_状況!$E$7:$E$56,ROW()/2-3,1),CONCATENATE("実績:",I$5,"/",I$6),"")))/8)</f>
        <v>0</v>
      </c>
      <c r="J29" s="24" t="n">
        <f aca="false">IF((LEN(INDEX(課題表_状況!$E$7:$E$56,ROW()/2-3,1))-LEN(SUBSTITUTE(INDEX(課題表_状況!$E$7:$E$56,ROW()/2-3,1),CONCATENATE("実績:",J$5,"/",J$6),"")))/8=0,"", (LEN(INDEX(課題表_状況!$E$7:$E$56,ROW()/2-3,1))-LEN(SUBSTITUTE(INDEX(課題表_状況!$E$7:$E$56,ROW()/2-3,1),CONCATENATE("実績:",J$5,"/",J$6),"")))/8)</f>
        <v>0</v>
      </c>
      <c r="K29" s="24" t="n">
        <f aca="false">IF((LEN(INDEX(課題表_状況!$E$7:$E$56,ROW()/2-3,1))-LEN(SUBSTITUTE(INDEX(課題表_状況!$E$7:$E$56,ROW()/2-3,1),CONCATENATE("実績:",K$5,"/",K$6),"")))/8=0,"", (LEN(INDEX(課題表_状況!$E$7:$E$56,ROW()/2-3,1))-LEN(SUBSTITUTE(INDEX(課題表_状況!$E$7:$E$56,ROW()/2-3,1),CONCATENATE("実績:",K$5,"/",K$6),"")))/8)</f>
        <v>0</v>
      </c>
      <c r="L29" s="24" t="n">
        <f aca="false">IF((LEN(INDEX(課題表_状況!$E$7:$E$56,ROW()/2-3,1))-LEN(SUBSTITUTE(INDEX(課題表_状況!$E$7:$E$56,ROW()/2-3,1),CONCATENATE("実績:",L$5,"/",L$6),"")))/8=0,"", (LEN(INDEX(課題表_状況!$E$7:$E$56,ROW()/2-3,1))-LEN(SUBSTITUTE(INDEX(課題表_状況!$E$7:$E$56,ROW()/2-3,1),CONCATENATE("実績:",L$5,"/",L$6),"")))/8)</f>
        <v>0</v>
      </c>
      <c r="M29" s="24" t="n">
        <f aca="false">IF((LEN(INDEX(課題表_状況!$E$7:$E$56,ROW()/2-3,1))-LEN(SUBSTITUTE(INDEX(課題表_状況!$E$7:$E$56,ROW()/2-3,1),CONCATENATE("実績:",M$5,"/",M$6),"")))/8=0,"", (LEN(INDEX(課題表_状況!$E$7:$E$56,ROW()/2-3,1))-LEN(SUBSTITUTE(INDEX(課題表_状況!$E$7:$E$56,ROW()/2-3,1),CONCATENATE("実績:",M$5,"/",M$6),"")))/8)</f>
        <v>0</v>
      </c>
      <c r="N29" s="24" t="n">
        <f aca="false">IF((LEN(INDEX(課題表_状況!$E$7:$E$56,ROW()/2-3,1))-LEN(SUBSTITUTE(INDEX(課題表_状況!$E$7:$E$56,ROW()/2-3,1),CONCATENATE("実績:",N$5,"/",N$6),"")))/8=0,"", (LEN(INDEX(課題表_状況!$E$7:$E$56,ROW()/2-3,1))-LEN(SUBSTITUTE(INDEX(課題表_状況!$E$7:$E$56,ROW()/2-3,1),CONCATENATE("実績:",N$5,"/",N$6),"")))/8)</f>
        <v>0</v>
      </c>
      <c r="O29" s="24" t="n">
        <f aca="false">IF((LEN(INDEX(課題表_状況!$E$7:$E$56,ROW()/2-3,1))-LEN(SUBSTITUTE(INDEX(課題表_状況!$E$7:$E$56,ROW()/2-3,1),CONCATENATE("実績:",O$5,"/",O$6),"")))/8=0,"", (LEN(INDEX(課題表_状況!$E$7:$E$56,ROW()/2-3,1))-LEN(SUBSTITUTE(INDEX(課題表_状況!$E$7:$E$56,ROW()/2-3,1),CONCATENATE("実績:",O$5,"/",O$6),"")))/8)</f>
        <v>0</v>
      </c>
      <c r="P29" s="24" t="n">
        <f aca="false">IF((LEN(INDEX(課題表_状況!$E$7:$E$56,ROW()/2-3,1))-LEN(SUBSTITUTE(INDEX(課題表_状況!$E$7:$E$56,ROW()/2-3,1),CONCATENATE("実績:",P$5,"/",P$6),"")))/8=0,"", (LEN(INDEX(課題表_状況!$E$7:$E$56,ROW()/2-3,1))-LEN(SUBSTITUTE(INDEX(課題表_状況!$E$7:$E$56,ROW()/2-3,1),CONCATENATE("実績:",P$5,"/",P$6),"")))/8)</f>
        <v>0</v>
      </c>
      <c r="Q29" s="24" t="n">
        <f aca="false">IF((LEN(INDEX(課題表_状況!$E$7:$E$56,ROW()/2-3,1))-LEN(SUBSTITUTE(INDEX(課題表_状況!$E$7:$E$56,ROW()/2-3,1),CONCATENATE("実績:",Q$5,"/",Q$6),"")))/8=0,"", (LEN(INDEX(課題表_状況!$E$7:$E$56,ROW()/2-3,1))-LEN(SUBSTITUTE(INDEX(課題表_状況!$E$7:$E$56,ROW()/2-3,1),CONCATENATE("実績:",Q$5,"/",Q$6),"")))/8)</f>
        <v>0</v>
      </c>
      <c r="R29" s="24" t="n">
        <f aca="false">IF((LEN(INDEX(課題表_状況!$E$7:$E$56,ROW()/2-3,1))-LEN(SUBSTITUTE(INDEX(課題表_状況!$E$7:$E$56,ROW()/2-3,1),CONCATENATE("実績:",R$5,"/",R$6),"")))/8=0,"", (LEN(INDEX(課題表_状況!$E$7:$E$56,ROW()/2-3,1))-LEN(SUBSTITUTE(INDEX(課題表_状況!$E$7:$E$56,ROW()/2-3,1),CONCATENATE("実績:",R$5,"/",R$6),"")))/8)</f>
        <v>0</v>
      </c>
      <c r="S29" s="24" t="n">
        <f aca="false">IF((LEN(INDEX(課題表_状況!$E$7:$E$56,ROW()/2-3,1))-LEN(SUBSTITUTE(INDEX(課題表_状況!$E$7:$E$56,ROW()/2-3,1),CONCATENATE("実績:",S$5,"/",S$6),"")))/8=0,"", (LEN(INDEX(課題表_状況!$E$7:$E$56,ROW()/2-3,1))-LEN(SUBSTITUTE(INDEX(課題表_状況!$E$7:$E$56,ROW()/2-3,1),CONCATENATE("実績:",S$5,"/",S$6),"")))/8)</f>
        <v>0</v>
      </c>
      <c r="T29" s="24" t="n">
        <f aca="false">IF((LEN(INDEX(課題表_状況!$E$7:$E$56,ROW()/2-3,1))-LEN(SUBSTITUTE(INDEX(課題表_状況!$E$7:$E$56,ROW()/2-3,1),CONCATENATE("実績:",T$5,"/",T$6),"")))/8=0,"", (LEN(INDEX(課題表_状況!$E$7:$E$56,ROW()/2-3,1))-LEN(SUBSTITUTE(INDEX(課題表_状況!$E$7:$E$56,ROW()/2-3,1),CONCATENATE("実績:",T$5,"/",T$6),"")))/8)</f>
        <v>0</v>
      </c>
      <c r="U29" s="24" t="n">
        <f aca="false">IF((LEN(INDEX(課題表_状況!$E$7:$E$56,ROW()/2-3,1))-LEN(SUBSTITUTE(INDEX(課題表_状況!$E$7:$E$56,ROW()/2-3,1),CONCATENATE("実績:",U$5,"/",U$6),"")))/8=0,"", (LEN(INDEX(課題表_状況!$E$7:$E$56,ROW()/2-3,1))-LEN(SUBSTITUTE(INDEX(課題表_状況!$E$7:$E$56,ROW()/2-3,1),CONCATENATE("実績:",U$5,"/",U$6),"")))/8)</f>
        <v>0</v>
      </c>
      <c r="V29" s="24" t="n">
        <f aca="false">IF((LEN(INDEX(課題表_状況!$E$7:$E$56,ROW()/2-3,1))-LEN(SUBSTITUTE(INDEX(課題表_状況!$E$7:$E$56,ROW()/2-3,1),CONCATENATE("実績:",V$5,"/",V$6),"")))/8=0,"", (LEN(INDEX(課題表_状況!$E$7:$E$56,ROW()/2-3,1))-LEN(SUBSTITUTE(INDEX(課題表_状況!$E$7:$E$56,ROW()/2-3,1),CONCATENATE("実績:",V$5,"/",V$6),"")))/8)</f>
        <v>0</v>
      </c>
      <c r="W29" s="24" t="n">
        <f aca="false">IF((LEN(INDEX(課題表_状況!$E$7:$E$56,ROW()/2-3,1))-LEN(SUBSTITUTE(INDEX(課題表_状況!$E$7:$E$56,ROW()/2-3,1),CONCATENATE("実績:",W$5,"/",W$6),"")))/8=0,"", (LEN(INDEX(課題表_状況!$E$7:$E$56,ROW()/2-3,1))-LEN(SUBSTITUTE(INDEX(課題表_状況!$E$7:$E$56,ROW()/2-3,1),CONCATENATE("実績:",W$5,"/",W$6),"")))/8)</f>
        <v>0</v>
      </c>
      <c r="X29" s="24" t="n">
        <f aca="false">IF((LEN(INDEX(課題表_状況!$E$7:$E$56,ROW()/2-3,1))-LEN(SUBSTITUTE(INDEX(課題表_状況!$E$7:$E$56,ROW()/2-3,1),CONCATENATE("実績:",X$5,"/",X$6),"")))/8=0,"", (LEN(INDEX(課題表_状況!$E$7:$E$56,ROW()/2-3,1))-LEN(SUBSTITUTE(INDEX(課題表_状況!$E$7:$E$56,ROW()/2-3,1),CONCATENATE("実績:",X$5,"/",X$6),"")))/8)</f>
        <v>0</v>
      </c>
      <c r="Y29" s="24" t="n">
        <f aca="false">IF((LEN(INDEX(課題表_状況!$E$7:$E$56,ROW()/2-3,1))-LEN(SUBSTITUTE(INDEX(課題表_状況!$E$7:$E$56,ROW()/2-3,1),CONCATENATE("実績:",Y$5,"/",Y$6),"")))/8=0,"", (LEN(INDEX(課題表_状況!$E$7:$E$56,ROW()/2-3,1))-LEN(SUBSTITUTE(INDEX(課題表_状況!$E$7:$E$56,ROW()/2-3,1),CONCATENATE("実績:",Y$5,"/",Y$6),"")))/8)</f>
        <v>0</v>
      </c>
      <c r="Z29" s="24" t="n">
        <f aca="false">IF((LEN(INDEX(課題表_状況!$E$7:$E$56,ROW()/2-3,1))-LEN(SUBSTITUTE(INDEX(課題表_状況!$E$7:$E$56,ROW()/2-3,1),CONCATENATE("実績:",Z$5,"/",Z$6),"")))/8=0,"", (LEN(INDEX(課題表_状況!$E$7:$E$56,ROW()/2-3,1))-LEN(SUBSTITUTE(INDEX(課題表_状況!$E$7:$E$56,ROW()/2-3,1),CONCATENATE("実績:",Z$5,"/",Z$6),"")))/8)</f>
        <v>0</v>
      </c>
      <c r="AA29" s="24" t="n">
        <f aca="false">IF((LEN(INDEX(課題表_状況!$E$7:$E$56,ROW()/2-3,1))-LEN(SUBSTITUTE(INDEX(課題表_状況!$E$7:$E$56,ROW()/2-3,1),CONCATENATE("実績:",AA$5,"/",AA$6),"")))/8=0,"", (LEN(INDEX(課題表_状況!$E$7:$E$56,ROW()/2-3,1))-LEN(SUBSTITUTE(INDEX(課題表_状況!$E$7:$E$56,ROW()/2-3,1),CONCATENATE("実績:",AA$5,"/",AA$6),"")))/8)</f>
        <v>0</v>
      </c>
      <c r="AB29" s="24" t="n">
        <f aca="false">IF((LEN(INDEX(課題表_状況!$E$7:$E$56,ROW()/2-3,1))-LEN(SUBSTITUTE(INDEX(課題表_状況!$E$7:$E$56,ROW()/2-3,1),CONCATENATE("実績:",AB$5,"/",AB$6),"")))/8=0,"", (LEN(INDEX(課題表_状況!$E$7:$E$56,ROW()/2-3,1))-LEN(SUBSTITUTE(INDEX(課題表_状況!$E$7:$E$56,ROW()/2-3,1),CONCATENATE("実績:",AB$5,"/",AB$6),"")))/8)</f>
        <v>0</v>
      </c>
      <c r="AC29" s="24" t="n">
        <f aca="false">IF((LEN(INDEX(課題表_状況!$E$7:$E$56,ROW()/2-3,1))-LEN(SUBSTITUTE(INDEX(課題表_状況!$E$7:$E$56,ROW()/2-3,1),CONCATENATE("実績:",AC$5,"/",AC$6),"")))/8=0,"", (LEN(INDEX(課題表_状況!$E$7:$E$56,ROW()/2-3,1))-LEN(SUBSTITUTE(INDEX(課題表_状況!$E$7:$E$56,ROW()/2-3,1),CONCATENATE("実績:",AC$5,"/",AC$6),"")))/8)</f>
        <v>0</v>
      </c>
      <c r="AD29" s="24" t="n">
        <f aca="false">IF((LEN(INDEX(課題表_状況!$E$7:$E$56,ROW()/2-3,1))-LEN(SUBSTITUTE(INDEX(課題表_状況!$E$7:$E$56,ROW()/2-3,1),CONCATENATE("実績:",AD$5,"/",AD$6),"")))/8=0,"", (LEN(INDEX(課題表_状況!$E$7:$E$56,ROW()/2-3,1))-LEN(SUBSTITUTE(INDEX(課題表_状況!$E$7:$E$56,ROW()/2-3,1),CONCATENATE("実績:",AD$5,"/",AD$6),"")))/8)</f>
        <v>0</v>
      </c>
      <c r="AE29" s="24" t="n">
        <f aca="false">IF((LEN(INDEX(課題表_状況!$E$7:$E$56,ROW()/2-3,1))-LEN(SUBSTITUTE(INDEX(課題表_状況!$E$7:$E$56,ROW()/2-3,1),CONCATENATE("実績:",AE$5,"/",AE$6),"")))/8=0,"", (LEN(INDEX(課題表_状況!$E$7:$E$56,ROW()/2-3,1))-LEN(SUBSTITUTE(INDEX(課題表_状況!$E$7:$E$56,ROW()/2-3,1),CONCATENATE("実績:",AE$5,"/",AE$6),"")))/8)</f>
        <v>0</v>
      </c>
      <c r="AF29" s="24" t="n">
        <f aca="false">IF((LEN(INDEX(課題表_状況!$E$7:$E$56,ROW()/2-3,1))-LEN(SUBSTITUTE(INDEX(課題表_状況!$E$7:$E$56,ROW()/2-3,1),CONCATENATE("実績:",AF$5,"/",AF$6),"")))/8=0,"", (LEN(INDEX(課題表_状況!$E$7:$E$56,ROW()/2-3,1))-LEN(SUBSTITUTE(INDEX(課題表_状況!$E$7:$E$56,ROW()/2-3,1),CONCATENATE("実績:",AF$5,"/",AF$6),"")))/8)</f>
        <v>0</v>
      </c>
      <c r="AG29" s="24" t="n">
        <f aca="false">IF((LEN(INDEX(課題表_状況!$E$7:$E$56,ROW()/2-3,1))-LEN(SUBSTITUTE(INDEX(課題表_状況!$E$7:$E$56,ROW()/2-3,1),CONCATENATE("実績:",AG$5,"/",AG$6),"")))/8=0,"", (LEN(INDEX(課題表_状況!$E$7:$E$56,ROW()/2-3,1))-LEN(SUBSTITUTE(INDEX(課題表_状況!$E$7:$E$56,ROW()/2-3,1),CONCATENATE("実績:",AG$5,"/",AG$6),"")))/8)</f>
        <v>0</v>
      </c>
      <c r="AH29" s="24" t="n">
        <f aca="false">IF((LEN(INDEX(課題表_状況!$E$7:$E$56,ROW()/2-3,1))-LEN(SUBSTITUTE(INDEX(課題表_状況!$E$7:$E$56,ROW()/2-3,1),CONCATENATE("実績:",AH$5,"/",AH$6),"")))/8=0,"", (LEN(INDEX(課題表_状況!$E$7:$E$56,ROW()/2-3,1))-LEN(SUBSTITUTE(INDEX(課題表_状況!$E$7:$E$56,ROW()/2-3,1),CONCATENATE("実績:",AH$5,"/",AH$6),"")))/8)</f>
        <v>0</v>
      </c>
      <c r="AI29" s="24" t="n">
        <f aca="false">IF((LEN(INDEX(課題表_状況!$E$7:$E$56,ROW()/2-3,1))-LEN(SUBSTITUTE(INDEX(課題表_状況!$E$7:$E$56,ROW()/2-3,1),CONCATENATE("実績:",AI$5,"/",AI$6),"")))/8=0,"", (LEN(INDEX(課題表_状況!$E$7:$E$56,ROW()/2-3,1))-LEN(SUBSTITUTE(INDEX(課題表_状況!$E$7:$E$56,ROW()/2-3,1),CONCATENATE("実績:",AI$5,"/",AI$6),"")))/8)</f>
        <v>0</v>
      </c>
      <c r="AJ29" s="24" t="n">
        <f aca="false">IF((LEN(INDEX(課題表_状況!$E$7:$E$56,ROW()/2-3,1))-LEN(SUBSTITUTE(INDEX(課題表_状況!$E$7:$E$56,ROW()/2-3,1),CONCATENATE("実績:",AJ$5,"/",AJ$6),"")))/8=0,"", (LEN(INDEX(課題表_状況!$E$7:$E$56,ROW()/2-3,1))-LEN(SUBSTITUTE(INDEX(課題表_状況!$E$7:$E$56,ROW()/2-3,1),CONCATENATE("実績:",AJ$5,"/",AJ$6),"")))/8)</f>
        <v>0</v>
      </c>
      <c r="AK29" s="24" t="n">
        <f aca="false">IF((LEN(INDEX(課題表_状況!$E$7:$E$56,ROW()/2-3,1))-LEN(SUBSTITUTE(INDEX(課題表_状況!$E$7:$E$56,ROW()/2-3,1),CONCATENATE("実績:",AK$5,"/",AK$6),"")))/8=0,"", (LEN(INDEX(課題表_状況!$E$7:$E$56,ROW()/2-3,1))-LEN(SUBSTITUTE(INDEX(課題表_状況!$E$7:$E$56,ROW()/2-3,1),CONCATENATE("実績:",AK$5,"/",AK$6),"")))/8)</f>
        <v>0</v>
      </c>
      <c r="AL29" s="16" t="n">
        <f aca="false">SUMIF($G$4:$AK$4,"〇",G29:AK29)</f>
        <v>0</v>
      </c>
    </row>
    <row r="30" customFormat="false" ht="15" hidden="false" customHeight="false" outlineLevel="0" collapsed="false">
      <c r="B30" s="21" t="n">
        <f aca="false">SUM($C$6:C30)</f>
        <v>13225</v>
      </c>
      <c r="C30" s="11" t="n">
        <v>529</v>
      </c>
      <c r="D30" s="24" t="n">
        <f aca="false">INDEX(課題表_状況!$C$7:$C$56,ROW()/2-3,1)</f>
        <v>12</v>
      </c>
      <c r="E30" s="25" t="str">
        <f aca="false">INDEX(課題表_状況!$D$7:$D$56,ROW()/2-3,1)</f>
        <v>UPF増設時のマニュアルについて</v>
      </c>
      <c r="F30" s="26" t="s">
        <v>120</v>
      </c>
      <c r="G30" s="24" t="n">
        <f aca="false">IF((LEN(INDEX(課題表_状況!$E$7:$E$56,ROW()/2-3,1))-LEN(SUBSTITUTE(INDEX(課題表_状況!$E$7:$E$56,ROW()/2-3,1),CONCATENATE("予定:",G$5,"/",G$6),"")))/8=0,"", (LEN(INDEX(課題表_状況!$E$7:$E$56,ROW()/2-3,1))-LEN(SUBSTITUTE(INDEX(課題表_状況!$E$7:$E$56,ROW()/2-3,1),CONCATENATE("予定:",G$5,"/",G$6),"")))/8)</f>
        <v>0</v>
      </c>
      <c r="H30" s="24" t="n">
        <f aca="false">IF((LEN(INDEX(課題表_状況!$E$7:$E$56,ROW()/2-3,1))-LEN(SUBSTITUTE(INDEX(課題表_状況!$E$7:$E$56,ROW()/2-3,1),CONCATENATE("予定:",H$5,"/",H$6),"")))/8=0,"", (LEN(INDEX(課題表_状況!$E$7:$E$56,ROW()/2-3,1))-LEN(SUBSTITUTE(INDEX(課題表_状況!$E$7:$E$56,ROW()/2-3,1),CONCATENATE("予定:",H$5,"/",H$6),"")))/8)</f>
        <v>0</v>
      </c>
      <c r="I30" s="24" t="n">
        <f aca="false">IF((LEN(INDEX(課題表_状況!$E$7:$E$56,ROW()/2-3,1))-LEN(SUBSTITUTE(INDEX(課題表_状況!$E$7:$E$56,ROW()/2-3,1),CONCATENATE("予定:",I$5,"/",I$6),"")))/8=0,"", (LEN(INDEX(課題表_状況!$E$7:$E$56,ROW()/2-3,1))-LEN(SUBSTITUTE(INDEX(課題表_状況!$E$7:$E$56,ROW()/2-3,1),CONCATENATE("予定:",I$5,"/",I$6),"")))/8)</f>
        <v>0</v>
      </c>
      <c r="J30" s="24" t="n">
        <f aca="false">IF((LEN(INDEX(課題表_状況!$E$7:$E$56,ROW()/2-3,1))-LEN(SUBSTITUTE(INDEX(課題表_状況!$E$7:$E$56,ROW()/2-3,1),CONCATENATE("予定:",J$5,"/",J$6),"")))/8=0,"", (LEN(INDEX(課題表_状況!$E$7:$E$56,ROW()/2-3,1))-LEN(SUBSTITUTE(INDEX(課題表_状況!$E$7:$E$56,ROW()/2-3,1),CONCATENATE("予定:",J$5,"/",J$6),"")))/8)</f>
        <v>0</v>
      </c>
      <c r="K30" s="24" t="n">
        <f aca="false">IF((LEN(INDEX(課題表_状況!$E$7:$E$56,ROW()/2-3,1))-LEN(SUBSTITUTE(INDEX(課題表_状況!$E$7:$E$56,ROW()/2-3,1),CONCATENATE("予定:",K$5,"/",K$6),"")))/8=0,"", (LEN(INDEX(課題表_状況!$E$7:$E$56,ROW()/2-3,1))-LEN(SUBSTITUTE(INDEX(課題表_状況!$E$7:$E$56,ROW()/2-3,1),CONCATENATE("予定:",K$5,"/",K$6),"")))/8)</f>
        <v>0</v>
      </c>
      <c r="L30" s="24" t="n">
        <f aca="false">IF((LEN(INDEX(課題表_状況!$E$7:$E$56,ROW()/2-3,1))-LEN(SUBSTITUTE(INDEX(課題表_状況!$E$7:$E$56,ROW()/2-3,1),CONCATENATE("予定:",L$5,"/",L$6),"")))/8=0,"", (LEN(INDEX(課題表_状況!$E$7:$E$56,ROW()/2-3,1))-LEN(SUBSTITUTE(INDEX(課題表_状況!$E$7:$E$56,ROW()/2-3,1),CONCATENATE("予定:",L$5,"/",L$6),"")))/8)</f>
        <v>0</v>
      </c>
      <c r="M30" s="24" t="n">
        <f aca="false">IF((LEN(INDEX(課題表_状況!$E$7:$E$56,ROW()/2-3,1))-LEN(SUBSTITUTE(INDEX(課題表_状況!$E$7:$E$56,ROW()/2-3,1),CONCATENATE("予定:",M$5,"/",M$6),"")))/8=0,"", (LEN(INDEX(課題表_状況!$E$7:$E$56,ROW()/2-3,1))-LEN(SUBSTITUTE(INDEX(課題表_状況!$E$7:$E$56,ROW()/2-3,1),CONCATENATE("予定:",M$5,"/",M$6),"")))/8)</f>
        <v>0</v>
      </c>
      <c r="N30" s="24" t="n">
        <f aca="false">IF((LEN(INDEX(課題表_状況!$E$7:$E$56,ROW()/2-3,1))-LEN(SUBSTITUTE(INDEX(課題表_状況!$E$7:$E$56,ROW()/2-3,1),CONCATENATE("予定:",N$5,"/",N$6),"")))/8=0,"", (LEN(INDEX(課題表_状況!$E$7:$E$56,ROW()/2-3,1))-LEN(SUBSTITUTE(INDEX(課題表_状況!$E$7:$E$56,ROW()/2-3,1),CONCATENATE("予定:",N$5,"/",N$6),"")))/8)</f>
        <v>0</v>
      </c>
      <c r="O30" s="24" t="n">
        <f aca="false">IF((LEN(INDEX(課題表_状況!$E$7:$E$56,ROW()/2-3,1))-LEN(SUBSTITUTE(INDEX(課題表_状況!$E$7:$E$56,ROW()/2-3,1),CONCATENATE("予定:",O$5,"/",O$6),"")))/8=0,"", (LEN(INDEX(課題表_状況!$E$7:$E$56,ROW()/2-3,1))-LEN(SUBSTITUTE(INDEX(課題表_状況!$E$7:$E$56,ROW()/2-3,1),CONCATENATE("予定:",O$5,"/",O$6),"")))/8)</f>
        <v>0</v>
      </c>
      <c r="P30" s="24" t="n">
        <f aca="false">IF((LEN(INDEX(課題表_状況!$E$7:$E$56,ROW()/2-3,1))-LEN(SUBSTITUTE(INDEX(課題表_状況!$E$7:$E$56,ROW()/2-3,1),CONCATENATE("予定:",P$5,"/",P$6),"")))/8=0,"", (LEN(INDEX(課題表_状況!$E$7:$E$56,ROW()/2-3,1))-LEN(SUBSTITUTE(INDEX(課題表_状況!$E$7:$E$56,ROW()/2-3,1),CONCATENATE("予定:",P$5,"/",P$6),"")))/8)</f>
        <v>0</v>
      </c>
      <c r="Q30" s="24" t="n">
        <f aca="false">IF((LEN(INDEX(課題表_状況!$E$7:$E$56,ROW()/2-3,1))-LEN(SUBSTITUTE(INDEX(課題表_状況!$E$7:$E$56,ROW()/2-3,1),CONCATENATE("予定:",Q$5,"/",Q$6),"")))/8=0,"", (LEN(INDEX(課題表_状況!$E$7:$E$56,ROW()/2-3,1))-LEN(SUBSTITUTE(INDEX(課題表_状況!$E$7:$E$56,ROW()/2-3,1),CONCATENATE("予定:",Q$5,"/",Q$6),"")))/8)</f>
        <v>0</v>
      </c>
      <c r="R30" s="24" t="n">
        <f aca="false">IF((LEN(INDEX(課題表_状況!$E$7:$E$56,ROW()/2-3,1))-LEN(SUBSTITUTE(INDEX(課題表_状況!$E$7:$E$56,ROW()/2-3,1),CONCATENATE("予定:",R$5,"/",R$6),"")))/8=0,"", (LEN(INDEX(課題表_状況!$E$7:$E$56,ROW()/2-3,1))-LEN(SUBSTITUTE(INDEX(課題表_状況!$E$7:$E$56,ROW()/2-3,1),CONCATENATE("予定:",R$5,"/",R$6),"")))/8)</f>
        <v>0</v>
      </c>
      <c r="S30" s="24" t="n">
        <f aca="false">IF((LEN(INDEX(課題表_状況!$E$7:$E$56,ROW()/2-3,1))-LEN(SUBSTITUTE(INDEX(課題表_状況!$E$7:$E$56,ROW()/2-3,1),CONCATENATE("予定:",S$5,"/",S$6),"")))/8=0,"", (LEN(INDEX(課題表_状況!$E$7:$E$56,ROW()/2-3,1))-LEN(SUBSTITUTE(INDEX(課題表_状況!$E$7:$E$56,ROW()/2-3,1),CONCATENATE("予定:",S$5,"/",S$6),"")))/8)</f>
        <v>0</v>
      </c>
      <c r="T30" s="24" t="n">
        <f aca="false">IF((LEN(INDEX(課題表_状況!$E$7:$E$56,ROW()/2-3,1))-LEN(SUBSTITUTE(INDEX(課題表_状況!$E$7:$E$56,ROW()/2-3,1),CONCATENATE("予定:",T$5,"/",T$6),"")))/8=0,"", (LEN(INDEX(課題表_状況!$E$7:$E$56,ROW()/2-3,1))-LEN(SUBSTITUTE(INDEX(課題表_状況!$E$7:$E$56,ROW()/2-3,1),CONCATENATE("予定:",T$5,"/",T$6),"")))/8)</f>
        <v>0</v>
      </c>
      <c r="U30" s="24" t="n">
        <f aca="false">IF((LEN(INDEX(課題表_状況!$E$7:$E$56,ROW()/2-3,1))-LEN(SUBSTITUTE(INDEX(課題表_状況!$E$7:$E$56,ROW()/2-3,1),CONCATENATE("予定:",U$5,"/",U$6),"")))/8=0,"", (LEN(INDEX(課題表_状況!$E$7:$E$56,ROW()/2-3,1))-LEN(SUBSTITUTE(INDEX(課題表_状況!$E$7:$E$56,ROW()/2-3,1),CONCATENATE("予定:",U$5,"/",U$6),"")))/8)</f>
        <v>0</v>
      </c>
      <c r="V30" s="24" t="n">
        <f aca="false">IF((LEN(INDEX(課題表_状況!$E$7:$E$56,ROW()/2-3,1))-LEN(SUBSTITUTE(INDEX(課題表_状況!$E$7:$E$56,ROW()/2-3,1),CONCATENATE("予定:",V$5,"/",V$6),"")))/8=0,"", (LEN(INDEX(課題表_状況!$E$7:$E$56,ROW()/2-3,1))-LEN(SUBSTITUTE(INDEX(課題表_状況!$E$7:$E$56,ROW()/2-3,1),CONCATENATE("予定:",V$5,"/",V$6),"")))/8)</f>
        <v>0</v>
      </c>
      <c r="W30" s="24" t="n">
        <f aca="false">IF((LEN(INDEX(課題表_状況!$E$7:$E$56,ROW()/2-3,1))-LEN(SUBSTITUTE(INDEX(課題表_状況!$E$7:$E$56,ROW()/2-3,1),CONCATENATE("予定:",W$5,"/",W$6),"")))/8=0,"", (LEN(INDEX(課題表_状況!$E$7:$E$56,ROW()/2-3,1))-LEN(SUBSTITUTE(INDEX(課題表_状況!$E$7:$E$56,ROW()/2-3,1),CONCATENATE("予定:",W$5,"/",W$6),"")))/8)</f>
        <v>0</v>
      </c>
      <c r="X30" s="24" t="n">
        <f aca="false">IF((LEN(INDEX(課題表_状況!$E$7:$E$56,ROW()/2-3,1))-LEN(SUBSTITUTE(INDEX(課題表_状況!$E$7:$E$56,ROW()/2-3,1),CONCATENATE("予定:",X$5,"/",X$6),"")))/8=0,"", (LEN(INDEX(課題表_状況!$E$7:$E$56,ROW()/2-3,1))-LEN(SUBSTITUTE(INDEX(課題表_状況!$E$7:$E$56,ROW()/2-3,1),CONCATENATE("予定:",X$5,"/",X$6),"")))/8)</f>
        <v>0</v>
      </c>
      <c r="Y30" s="24" t="n">
        <f aca="false">IF((LEN(INDEX(課題表_状況!$E$7:$E$56,ROW()/2-3,1))-LEN(SUBSTITUTE(INDEX(課題表_状況!$E$7:$E$56,ROW()/2-3,1),CONCATENATE("予定:",Y$5,"/",Y$6),"")))/8=0,"", (LEN(INDEX(課題表_状況!$E$7:$E$56,ROW()/2-3,1))-LEN(SUBSTITUTE(INDEX(課題表_状況!$E$7:$E$56,ROW()/2-3,1),CONCATENATE("予定:",Y$5,"/",Y$6),"")))/8)</f>
        <v>0</v>
      </c>
      <c r="Z30" s="24" t="n">
        <f aca="false">IF((LEN(INDEX(課題表_状況!$E$7:$E$56,ROW()/2-3,1))-LEN(SUBSTITUTE(INDEX(課題表_状況!$E$7:$E$56,ROW()/2-3,1),CONCATENATE("予定:",Z$5,"/",Z$6),"")))/8=0,"", (LEN(INDEX(課題表_状況!$E$7:$E$56,ROW()/2-3,1))-LEN(SUBSTITUTE(INDEX(課題表_状況!$E$7:$E$56,ROW()/2-3,1),CONCATENATE("予定:",Z$5,"/",Z$6),"")))/8)</f>
        <v>0</v>
      </c>
      <c r="AA30" s="24" t="n">
        <f aca="false">IF((LEN(INDEX(課題表_状況!$E$7:$E$56,ROW()/2-3,1))-LEN(SUBSTITUTE(INDEX(課題表_状況!$E$7:$E$56,ROW()/2-3,1),CONCATENATE("予定:",AA$5,"/",AA$6),"")))/8=0,"", (LEN(INDEX(課題表_状況!$E$7:$E$56,ROW()/2-3,1))-LEN(SUBSTITUTE(INDEX(課題表_状況!$E$7:$E$56,ROW()/2-3,1),CONCATENATE("予定:",AA$5,"/",AA$6),"")))/8)</f>
        <v>0</v>
      </c>
      <c r="AB30" s="24" t="n">
        <f aca="false">IF((LEN(INDEX(課題表_状況!$E$7:$E$56,ROW()/2-3,1))-LEN(SUBSTITUTE(INDEX(課題表_状況!$E$7:$E$56,ROW()/2-3,1),CONCATENATE("予定:",AB$5,"/",AB$6),"")))/8=0,"", (LEN(INDEX(課題表_状況!$E$7:$E$56,ROW()/2-3,1))-LEN(SUBSTITUTE(INDEX(課題表_状況!$E$7:$E$56,ROW()/2-3,1),CONCATENATE("予定:",AB$5,"/",AB$6),"")))/8)</f>
        <v>0</v>
      </c>
      <c r="AC30" s="24" t="n">
        <f aca="false">IF((LEN(INDEX(課題表_状況!$E$7:$E$56,ROW()/2-3,1))-LEN(SUBSTITUTE(INDEX(課題表_状況!$E$7:$E$56,ROW()/2-3,1),CONCATENATE("予定:",AC$5,"/",AC$6),"")))/8=0,"", (LEN(INDEX(課題表_状況!$E$7:$E$56,ROW()/2-3,1))-LEN(SUBSTITUTE(INDEX(課題表_状況!$E$7:$E$56,ROW()/2-3,1),CONCATENATE("予定:",AC$5,"/",AC$6),"")))/8)</f>
        <v>0</v>
      </c>
      <c r="AD30" s="24" t="n">
        <f aca="false">IF((LEN(INDEX(課題表_状況!$E$7:$E$56,ROW()/2-3,1))-LEN(SUBSTITUTE(INDEX(課題表_状況!$E$7:$E$56,ROW()/2-3,1),CONCATENATE("予定:",AD$5,"/",AD$6),"")))/8=0,"", (LEN(INDEX(課題表_状況!$E$7:$E$56,ROW()/2-3,1))-LEN(SUBSTITUTE(INDEX(課題表_状況!$E$7:$E$56,ROW()/2-3,1),CONCATENATE("予定:",AD$5,"/",AD$6),"")))/8)</f>
        <v>0</v>
      </c>
      <c r="AE30" s="24" t="n">
        <f aca="false">IF((LEN(INDEX(課題表_状況!$E$7:$E$56,ROW()/2-3,1))-LEN(SUBSTITUTE(INDEX(課題表_状況!$E$7:$E$56,ROW()/2-3,1),CONCATENATE("予定:",AE$5,"/",AE$6),"")))/8=0,"", (LEN(INDEX(課題表_状況!$E$7:$E$56,ROW()/2-3,1))-LEN(SUBSTITUTE(INDEX(課題表_状況!$E$7:$E$56,ROW()/2-3,1),CONCATENATE("予定:",AE$5,"/",AE$6),"")))/8)</f>
        <v>0</v>
      </c>
      <c r="AF30" s="24" t="n">
        <f aca="false">IF((LEN(INDEX(課題表_状況!$E$7:$E$56,ROW()/2-3,1))-LEN(SUBSTITUTE(INDEX(課題表_状況!$E$7:$E$56,ROW()/2-3,1),CONCATENATE("予定:",AF$5,"/",AF$6),"")))/8=0,"", (LEN(INDEX(課題表_状況!$E$7:$E$56,ROW()/2-3,1))-LEN(SUBSTITUTE(INDEX(課題表_状況!$E$7:$E$56,ROW()/2-3,1),CONCATENATE("予定:",AF$5,"/",AF$6),"")))/8)</f>
        <v>0</v>
      </c>
      <c r="AG30" s="24" t="n">
        <f aca="false">IF((LEN(INDEX(課題表_状況!$E$7:$E$56,ROW()/2-3,1))-LEN(SUBSTITUTE(INDEX(課題表_状況!$E$7:$E$56,ROW()/2-3,1),CONCATENATE("予定:",AG$5,"/",AG$6),"")))/8=0,"", (LEN(INDEX(課題表_状況!$E$7:$E$56,ROW()/2-3,1))-LEN(SUBSTITUTE(INDEX(課題表_状況!$E$7:$E$56,ROW()/2-3,1),CONCATENATE("予定:",AG$5,"/",AG$6),"")))/8)</f>
        <v>0</v>
      </c>
      <c r="AH30" s="24" t="n">
        <f aca="false">IF((LEN(INDEX(課題表_状況!$E$7:$E$56,ROW()/2-3,1))-LEN(SUBSTITUTE(INDEX(課題表_状況!$E$7:$E$56,ROW()/2-3,1),CONCATENATE("予定:",AH$5,"/",AH$6),"")))/8=0,"", (LEN(INDEX(課題表_状況!$E$7:$E$56,ROW()/2-3,1))-LEN(SUBSTITUTE(INDEX(課題表_状況!$E$7:$E$56,ROW()/2-3,1),CONCATENATE("予定:",AH$5,"/",AH$6),"")))/8)</f>
        <v>0</v>
      </c>
      <c r="AI30" s="24" t="n">
        <f aca="false">IF((LEN(INDEX(課題表_状況!$E$7:$E$56,ROW()/2-3,1))-LEN(SUBSTITUTE(INDEX(課題表_状況!$E$7:$E$56,ROW()/2-3,1),CONCATENATE("予定:",AI$5,"/",AI$6),"")))/8=0,"", (LEN(INDEX(課題表_状況!$E$7:$E$56,ROW()/2-3,1))-LEN(SUBSTITUTE(INDEX(課題表_状況!$E$7:$E$56,ROW()/2-3,1),CONCATENATE("予定:",AI$5,"/",AI$6),"")))/8)</f>
        <v>0</v>
      </c>
      <c r="AJ30" s="24" t="n">
        <f aca="false">IF((LEN(INDEX(課題表_状況!$E$7:$E$56,ROW()/2-3,1))-LEN(SUBSTITUTE(INDEX(課題表_状況!$E$7:$E$56,ROW()/2-3,1),CONCATENATE("予定:",AJ$5,"/",AJ$6),"")))/8=0,"", (LEN(INDEX(課題表_状況!$E$7:$E$56,ROW()/2-3,1))-LEN(SUBSTITUTE(INDEX(課題表_状況!$E$7:$E$56,ROW()/2-3,1),CONCATENATE("予定:",AJ$5,"/",AJ$6),"")))/8)</f>
        <v>1</v>
      </c>
      <c r="AK30" s="24" t="n">
        <f aca="false">IF((LEN(INDEX(課題表_状況!$E$7:$E$56,ROW()/2-3,1))-LEN(SUBSTITUTE(INDEX(課題表_状況!$E$7:$E$56,ROW()/2-3,1),CONCATENATE("予定:",AK$5,"/",AK$6),"")))/8=0,"", (LEN(INDEX(課題表_状況!$E$7:$E$56,ROW()/2-3,1))-LEN(SUBSTITUTE(INDEX(課題表_状況!$E$7:$E$56,ROW()/2-3,1),CONCATENATE("予定:",AK$5,"/",AK$6),"")))/8)</f>
        <v>0</v>
      </c>
      <c r="AL30" s="16" t="n">
        <f aca="false">SUMIF($G$4:$AK$4,"〇",G30:AK30)</f>
        <v>1</v>
      </c>
    </row>
    <row r="31" customFormat="false" ht="15" hidden="true" customHeight="false" outlineLevel="0" collapsed="false">
      <c r="B31" s="21" t="n">
        <f aca="false">SUM($C$6:C31)</f>
        <v>13754</v>
      </c>
      <c r="C31" s="11" t="n">
        <v>529</v>
      </c>
      <c r="D31" s="24"/>
      <c r="E31" s="25"/>
      <c r="F31" s="11" t="s">
        <v>121</v>
      </c>
      <c r="G31" s="24" t="n">
        <f aca="false">IF((LEN(INDEX(課題表_状況!$E$7:$E$56,ROW()/2-3,1))-LEN(SUBSTITUTE(INDEX(課題表_状況!$E$7:$E$56,ROW()/2-3,1),CONCATENATE("実績:",G$5,"/",G$6),"")))/8=0,"", (LEN(INDEX(課題表_状況!$E$7:$E$56,ROW()/2-3,1))-LEN(SUBSTITUTE(INDEX(課題表_状況!$E$7:$E$56,ROW()/2-3,1),CONCATENATE("実績:",G$5,"/",G$6),"")))/8)</f>
        <v>0</v>
      </c>
      <c r="H31" s="24" t="n">
        <f aca="false">IF((LEN(INDEX(課題表_状況!$E$7:$E$56,ROW()/2-3,1))-LEN(SUBSTITUTE(INDEX(課題表_状況!$E$7:$E$56,ROW()/2-3,1),CONCATENATE("実績:",H$5,"/",H$6),"")))/8=0,"", (LEN(INDEX(課題表_状況!$E$7:$E$56,ROW()/2-3,1))-LEN(SUBSTITUTE(INDEX(課題表_状況!$E$7:$E$56,ROW()/2-3,1),CONCATENATE("実績:",H$5,"/",H$6),"")))/8)</f>
        <v>0</v>
      </c>
      <c r="I31" s="24" t="n">
        <f aca="false">IF((LEN(INDEX(課題表_状況!$E$7:$E$56,ROW()/2-3,1))-LEN(SUBSTITUTE(INDEX(課題表_状況!$E$7:$E$56,ROW()/2-3,1),CONCATENATE("実績:",I$5,"/",I$6),"")))/8=0,"", (LEN(INDEX(課題表_状況!$E$7:$E$56,ROW()/2-3,1))-LEN(SUBSTITUTE(INDEX(課題表_状況!$E$7:$E$56,ROW()/2-3,1),CONCATENATE("実績:",I$5,"/",I$6),"")))/8)</f>
        <v>0</v>
      </c>
      <c r="J31" s="24" t="n">
        <f aca="false">IF((LEN(INDEX(課題表_状況!$E$7:$E$56,ROW()/2-3,1))-LEN(SUBSTITUTE(INDEX(課題表_状況!$E$7:$E$56,ROW()/2-3,1),CONCATENATE("実績:",J$5,"/",J$6),"")))/8=0,"", (LEN(INDEX(課題表_状況!$E$7:$E$56,ROW()/2-3,1))-LEN(SUBSTITUTE(INDEX(課題表_状況!$E$7:$E$56,ROW()/2-3,1),CONCATENATE("実績:",J$5,"/",J$6),"")))/8)</f>
        <v>0</v>
      </c>
      <c r="K31" s="24" t="n">
        <f aca="false">IF((LEN(INDEX(課題表_状況!$E$7:$E$56,ROW()/2-3,1))-LEN(SUBSTITUTE(INDEX(課題表_状況!$E$7:$E$56,ROW()/2-3,1),CONCATENATE("実績:",K$5,"/",K$6),"")))/8=0,"", (LEN(INDEX(課題表_状況!$E$7:$E$56,ROW()/2-3,1))-LEN(SUBSTITUTE(INDEX(課題表_状況!$E$7:$E$56,ROW()/2-3,1),CONCATENATE("実績:",K$5,"/",K$6),"")))/8)</f>
        <v>0</v>
      </c>
      <c r="L31" s="24" t="n">
        <f aca="false">IF((LEN(INDEX(課題表_状況!$E$7:$E$56,ROW()/2-3,1))-LEN(SUBSTITUTE(INDEX(課題表_状況!$E$7:$E$56,ROW()/2-3,1),CONCATENATE("実績:",L$5,"/",L$6),"")))/8=0,"", (LEN(INDEX(課題表_状況!$E$7:$E$56,ROW()/2-3,1))-LEN(SUBSTITUTE(INDEX(課題表_状況!$E$7:$E$56,ROW()/2-3,1),CONCATENATE("実績:",L$5,"/",L$6),"")))/8)</f>
        <v>0</v>
      </c>
      <c r="M31" s="24" t="n">
        <f aca="false">IF((LEN(INDEX(課題表_状況!$E$7:$E$56,ROW()/2-3,1))-LEN(SUBSTITUTE(INDEX(課題表_状況!$E$7:$E$56,ROW()/2-3,1),CONCATENATE("実績:",M$5,"/",M$6),"")))/8=0,"", (LEN(INDEX(課題表_状況!$E$7:$E$56,ROW()/2-3,1))-LEN(SUBSTITUTE(INDEX(課題表_状況!$E$7:$E$56,ROW()/2-3,1),CONCATENATE("実績:",M$5,"/",M$6),"")))/8)</f>
        <v>0</v>
      </c>
      <c r="N31" s="24" t="n">
        <f aca="false">IF((LEN(INDEX(課題表_状況!$E$7:$E$56,ROW()/2-3,1))-LEN(SUBSTITUTE(INDEX(課題表_状況!$E$7:$E$56,ROW()/2-3,1),CONCATENATE("実績:",N$5,"/",N$6),"")))/8=0,"", (LEN(INDEX(課題表_状況!$E$7:$E$56,ROW()/2-3,1))-LEN(SUBSTITUTE(INDEX(課題表_状況!$E$7:$E$56,ROW()/2-3,1),CONCATENATE("実績:",N$5,"/",N$6),"")))/8)</f>
        <v>0</v>
      </c>
      <c r="O31" s="24" t="n">
        <f aca="false">IF((LEN(INDEX(課題表_状況!$E$7:$E$56,ROW()/2-3,1))-LEN(SUBSTITUTE(INDEX(課題表_状況!$E$7:$E$56,ROW()/2-3,1),CONCATENATE("実績:",O$5,"/",O$6),"")))/8=0,"", (LEN(INDEX(課題表_状況!$E$7:$E$56,ROW()/2-3,1))-LEN(SUBSTITUTE(INDEX(課題表_状況!$E$7:$E$56,ROW()/2-3,1),CONCATENATE("実績:",O$5,"/",O$6),"")))/8)</f>
        <v>0</v>
      </c>
      <c r="P31" s="24" t="n">
        <f aca="false">IF((LEN(INDEX(課題表_状況!$E$7:$E$56,ROW()/2-3,1))-LEN(SUBSTITUTE(INDEX(課題表_状況!$E$7:$E$56,ROW()/2-3,1),CONCATENATE("実績:",P$5,"/",P$6),"")))/8=0,"", (LEN(INDEX(課題表_状況!$E$7:$E$56,ROW()/2-3,1))-LEN(SUBSTITUTE(INDEX(課題表_状況!$E$7:$E$56,ROW()/2-3,1),CONCATENATE("実績:",P$5,"/",P$6),"")))/8)</f>
        <v>0</v>
      </c>
      <c r="Q31" s="24" t="n">
        <f aca="false">IF((LEN(INDEX(課題表_状況!$E$7:$E$56,ROW()/2-3,1))-LEN(SUBSTITUTE(INDEX(課題表_状況!$E$7:$E$56,ROW()/2-3,1),CONCATENATE("実績:",Q$5,"/",Q$6),"")))/8=0,"", (LEN(INDEX(課題表_状況!$E$7:$E$56,ROW()/2-3,1))-LEN(SUBSTITUTE(INDEX(課題表_状況!$E$7:$E$56,ROW()/2-3,1),CONCATENATE("実績:",Q$5,"/",Q$6),"")))/8)</f>
        <v>0</v>
      </c>
      <c r="R31" s="24" t="n">
        <f aca="false">IF((LEN(INDEX(課題表_状況!$E$7:$E$56,ROW()/2-3,1))-LEN(SUBSTITUTE(INDEX(課題表_状況!$E$7:$E$56,ROW()/2-3,1),CONCATENATE("実績:",R$5,"/",R$6),"")))/8=0,"", (LEN(INDEX(課題表_状況!$E$7:$E$56,ROW()/2-3,1))-LEN(SUBSTITUTE(INDEX(課題表_状況!$E$7:$E$56,ROW()/2-3,1),CONCATENATE("実績:",R$5,"/",R$6),"")))/8)</f>
        <v>0</v>
      </c>
      <c r="S31" s="24" t="n">
        <f aca="false">IF((LEN(INDEX(課題表_状況!$E$7:$E$56,ROW()/2-3,1))-LEN(SUBSTITUTE(INDEX(課題表_状況!$E$7:$E$56,ROW()/2-3,1),CONCATENATE("実績:",S$5,"/",S$6),"")))/8=0,"", (LEN(INDEX(課題表_状況!$E$7:$E$56,ROW()/2-3,1))-LEN(SUBSTITUTE(INDEX(課題表_状況!$E$7:$E$56,ROW()/2-3,1),CONCATENATE("実績:",S$5,"/",S$6),"")))/8)</f>
        <v>0</v>
      </c>
      <c r="T31" s="24" t="n">
        <f aca="false">IF((LEN(INDEX(課題表_状況!$E$7:$E$56,ROW()/2-3,1))-LEN(SUBSTITUTE(INDEX(課題表_状況!$E$7:$E$56,ROW()/2-3,1),CONCATENATE("実績:",T$5,"/",T$6),"")))/8=0,"", (LEN(INDEX(課題表_状況!$E$7:$E$56,ROW()/2-3,1))-LEN(SUBSTITUTE(INDEX(課題表_状況!$E$7:$E$56,ROW()/2-3,1),CONCATENATE("実績:",T$5,"/",T$6),"")))/8)</f>
        <v>0</v>
      </c>
      <c r="U31" s="24" t="n">
        <f aca="false">IF((LEN(INDEX(課題表_状況!$E$7:$E$56,ROW()/2-3,1))-LEN(SUBSTITUTE(INDEX(課題表_状況!$E$7:$E$56,ROW()/2-3,1),CONCATENATE("実績:",U$5,"/",U$6),"")))/8=0,"", (LEN(INDEX(課題表_状況!$E$7:$E$56,ROW()/2-3,1))-LEN(SUBSTITUTE(INDEX(課題表_状況!$E$7:$E$56,ROW()/2-3,1),CONCATENATE("実績:",U$5,"/",U$6),"")))/8)</f>
        <v>0</v>
      </c>
      <c r="V31" s="24" t="n">
        <f aca="false">IF((LEN(INDEX(課題表_状況!$E$7:$E$56,ROW()/2-3,1))-LEN(SUBSTITUTE(INDEX(課題表_状況!$E$7:$E$56,ROW()/2-3,1),CONCATENATE("実績:",V$5,"/",V$6),"")))/8=0,"", (LEN(INDEX(課題表_状況!$E$7:$E$56,ROW()/2-3,1))-LEN(SUBSTITUTE(INDEX(課題表_状況!$E$7:$E$56,ROW()/2-3,1),CONCATENATE("実績:",V$5,"/",V$6),"")))/8)</f>
        <v>0</v>
      </c>
      <c r="W31" s="24" t="n">
        <f aca="false">IF((LEN(INDEX(課題表_状況!$E$7:$E$56,ROW()/2-3,1))-LEN(SUBSTITUTE(INDEX(課題表_状況!$E$7:$E$56,ROW()/2-3,1),CONCATENATE("実績:",W$5,"/",W$6),"")))/8=0,"", (LEN(INDEX(課題表_状況!$E$7:$E$56,ROW()/2-3,1))-LEN(SUBSTITUTE(INDEX(課題表_状況!$E$7:$E$56,ROW()/2-3,1),CONCATENATE("実績:",W$5,"/",W$6),"")))/8)</f>
        <v>0</v>
      </c>
      <c r="X31" s="24" t="n">
        <f aca="false">IF((LEN(INDEX(課題表_状況!$E$7:$E$56,ROW()/2-3,1))-LEN(SUBSTITUTE(INDEX(課題表_状況!$E$7:$E$56,ROW()/2-3,1),CONCATENATE("実績:",X$5,"/",X$6),"")))/8=0,"", (LEN(INDEX(課題表_状況!$E$7:$E$56,ROW()/2-3,1))-LEN(SUBSTITUTE(INDEX(課題表_状況!$E$7:$E$56,ROW()/2-3,1),CONCATENATE("実績:",X$5,"/",X$6),"")))/8)</f>
        <v>0</v>
      </c>
      <c r="Y31" s="24" t="n">
        <f aca="false">IF((LEN(INDEX(課題表_状況!$E$7:$E$56,ROW()/2-3,1))-LEN(SUBSTITUTE(INDEX(課題表_状況!$E$7:$E$56,ROW()/2-3,1),CONCATENATE("実績:",Y$5,"/",Y$6),"")))/8=0,"", (LEN(INDEX(課題表_状況!$E$7:$E$56,ROW()/2-3,1))-LEN(SUBSTITUTE(INDEX(課題表_状況!$E$7:$E$56,ROW()/2-3,1),CONCATENATE("実績:",Y$5,"/",Y$6),"")))/8)</f>
        <v>0</v>
      </c>
      <c r="Z31" s="24" t="n">
        <f aca="false">IF((LEN(INDEX(課題表_状況!$E$7:$E$56,ROW()/2-3,1))-LEN(SUBSTITUTE(INDEX(課題表_状況!$E$7:$E$56,ROW()/2-3,1),CONCATENATE("実績:",Z$5,"/",Z$6),"")))/8=0,"", (LEN(INDEX(課題表_状況!$E$7:$E$56,ROW()/2-3,1))-LEN(SUBSTITUTE(INDEX(課題表_状況!$E$7:$E$56,ROW()/2-3,1),CONCATENATE("実績:",Z$5,"/",Z$6),"")))/8)</f>
        <v>0</v>
      </c>
      <c r="AA31" s="24" t="n">
        <f aca="false">IF((LEN(INDEX(課題表_状況!$E$7:$E$56,ROW()/2-3,1))-LEN(SUBSTITUTE(INDEX(課題表_状況!$E$7:$E$56,ROW()/2-3,1),CONCATENATE("実績:",AA$5,"/",AA$6),"")))/8=0,"", (LEN(INDEX(課題表_状況!$E$7:$E$56,ROW()/2-3,1))-LEN(SUBSTITUTE(INDEX(課題表_状況!$E$7:$E$56,ROW()/2-3,1),CONCATENATE("実績:",AA$5,"/",AA$6),"")))/8)</f>
        <v>0</v>
      </c>
      <c r="AB31" s="24" t="n">
        <f aca="false">IF((LEN(INDEX(課題表_状況!$E$7:$E$56,ROW()/2-3,1))-LEN(SUBSTITUTE(INDEX(課題表_状況!$E$7:$E$56,ROW()/2-3,1),CONCATENATE("実績:",AB$5,"/",AB$6),"")))/8=0,"", (LEN(INDEX(課題表_状況!$E$7:$E$56,ROW()/2-3,1))-LEN(SUBSTITUTE(INDEX(課題表_状況!$E$7:$E$56,ROW()/2-3,1),CONCATENATE("実績:",AB$5,"/",AB$6),"")))/8)</f>
        <v>0</v>
      </c>
      <c r="AC31" s="24" t="n">
        <f aca="false">IF((LEN(INDEX(課題表_状況!$E$7:$E$56,ROW()/2-3,1))-LEN(SUBSTITUTE(INDEX(課題表_状況!$E$7:$E$56,ROW()/2-3,1),CONCATENATE("実績:",AC$5,"/",AC$6),"")))/8=0,"", (LEN(INDEX(課題表_状況!$E$7:$E$56,ROW()/2-3,1))-LEN(SUBSTITUTE(INDEX(課題表_状況!$E$7:$E$56,ROW()/2-3,1),CONCATENATE("実績:",AC$5,"/",AC$6),"")))/8)</f>
        <v>0</v>
      </c>
      <c r="AD31" s="24" t="n">
        <f aca="false">IF((LEN(INDEX(課題表_状況!$E$7:$E$56,ROW()/2-3,1))-LEN(SUBSTITUTE(INDEX(課題表_状況!$E$7:$E$56,ROW()/2-3,1),CONCATENATE("実績:",AD$5,"/",AD$6),"")))/8=0,"", (LEN(INDEX(課題表_状況!$E$7:$E$56,ROW()/2-3,1))-LEN(SUBSTITUTE(INDEX(課題表_状況!$E$7:$E$56,ROW()/2-3,1),CONCATENATE("実績:",AD$5,"/",AD$6),"")))/8)</f>
        <v>0</v>
      </c>
      <c r="AE31" s="24" t="n">
        <f aca="false">IF((LEN(INDEX(課題表_状況!$E$7:$E$56,ROW()/2-3,1))-LEN(SUBSTITUTE(INDEX(課題表_状況!$E$7:$E$56,ROW()/2-3,1),CONCATENATE("実績:",AE$5,"/",AE$6),"")))/8=0,"", (LEN(INDEX(課題表_状況!$E$7:$E$56,ROW()/2-3,1))-LEN(SUBSTITUTE(INDEX(課題表_状況!$E$7:$E$56,ROW()/2-3,1),CONCATENATE("実績:",AE$5,"/",AE$6),"")))/8)</f>
        <v>0</v>
      </c>
      <c r="AF31" s="24" t="n">
        <f aca="false">IF((LEN(INDEX(課題表_状況!$E$7:$E$56,ROW()/2-3,1))-LEN(SUBSTITUTE(INDEX(課題表_状況!$E$7:$E$56,ROW()/2-3,1),CONCATENATE("実績:",AF$5,"/",AF$6),"")))/8=0,"", (LEN(INDEX(課題表_状況!$E$7:$E$56,ROW()/2-3,1))-LEN(SUBSTITUTE(INDEX(課題表_状況!$E$7:$E$56,ROW()/2-3,1),CONCATENATE("実績:",AF$5,"/",AF$6),"")))/8)</f>
        <v>0</v>
      </c>
      <c r="AG31" s="24" t="n">
        <f aca="false">IF((LEN(INDEX(課題表_状況!$E$7:$E$56,ROW()/2-3,1))-LEN(SUBSTITUTE(INDEX(課題表_状況!$E$7:$E$56,ROW()/2-3,1),CONCATENATE("実績:",AG$5,"/",AG$6),"")))/8=0,"", (LEN(INDEX(課題表_状況!$E$7:$E$56,ROW()/2-3,1))-LEN(SUBSTITUTE(INDEX(課題表_状況!$E$7:$E$56,ROW()/2-3,1),CONCATENATE("実績:",AG$5,"/",AG$6),"")))/8)</f>
        <v>0</v>
      </c>
      <c r="AH31" s="24" t="n">
        <f aca="false">IF((LEN(INDEX(課題表_状況!$E$7:$E$56,ROW()/2-3,1))-LEN(SUBSTITUTE(INDEX(課題表_状況!$E$7:$E$56,ROW()/2-3,1),CONCATENATE("実績:",AH$5,"/",AH$6),"")))/8=0,"", (LEN(INDEX(課題表_状況!$E$7:$E$56,ROW()/2-3,1))-LEN(SUBSTITUTE(INDEX(課題表_状況!$E$7:$E$56,ROW()/2-3,1),CONCATENATE("実績:",AH$5,"/",AH$6),"")))/8)</f>
        <v>0</v>
      </c>
      <c r="AI31" s="24" t="n">
        <f aca="false">IF((LEN(INDEX(課題表_状況!$E$7:$E$56,ROW()/2-3,1))-LEN(SUBSTITUTE(INDEX(課題表_状況!$E$7:$E$56,ROW()/2-3,1),CONCATENATE("実績:",AI$5,"/",AI$6),"")))/8=0,"", (LEN(INDEX(課題表_状況!$E$7:$E$56,ROW()/2-3,1))-LEN(SUBSTITUTE(INDEX(課題表_状況!$E$7:$E$56,ROW()/2-3,1),CONCATENATE("実績:",AI$5,"/",AI$6),"")))/8)</f>
        <v>0</v>
      </c>
      <c r="AJ31" s="24" t="n">
        <f aca="false">IF((LEN(INDEX(課題表_状況!$E$7:$E$56,ROW()/2-3,1))-LEN(SUBSTITUTE(INDEX(課題表_状況!$E$7:$E$56,ROW()/2-3,1),CONCATENATE("実績:",AJ$5,"/",AJ$6),"")))/8=0,"", (LEN(INDEX(課題表_状況!$E$7:$E$56,ROW()/2-3,1))-LEN(SUBSTITUTE(INDEX(課題表_状況!$E$7:$E$56,ROW()/2-3,1),CONCATENATE("実績:",AJ$5,"/",AJ$6),"")))/8)</f>
        <v>0</v>
      </c>
      <c r="AK31" s="24" t="n">
        <f aca="false">IF((LEN(INDEX(課題表_状況!$E$7:$E$56,ROW()/2-3,1))-LEN(SUBSTITUTE(INDEX(課題表_状況!$E$7:$E$56,ROW()/2-3,1),CONCATENATE("実績:",AK$5,"/",AK$6),"")))/8=0,"", (LEN(INDEX(課題表_状況!$E$7:$E$56,ROW()/2-3,1))-LEN(SUBSTITUTE(INDEX(課題表_状況!$E$7:$E$56,ROW()/2-3,1),CONCATENATE("実績:",AK$5,"/",AK$6),"")))/8)</f>
        <v>0</v>
      </c>
      <c r="AL31" s="16" t="n">
        <f aca="false">SUMIF($G$4:$AK$4,"〇",G31:AK31)</f>
        <v>0</v>
      </c>
    </row>
    <row r="32" customFormat="false" ht="15" hidden="false" customHeight="false" outlineLevel="0" collapsed="false">
      <c r="B32" s="21" t="n">
        <f aca="false">SUM($C$6:C32)</f>
        <v>14283</v>
      </c>
      <c r="C32" s="11" t="n">
        <v>529</v>
      </c>
      <c r="D32" s="24" t="n">
        <f aca="false">INDEX(課題表_状況!$C$7:$C$56,ROW()/2-3,1)</f>
        <v>13</v>
      </c>
      <c r="E32" s="25" t="str">
        <f aca="false">INDEX(課題表_状況!$D$7:$D$56,ROW()/2-3,1)</f>
        <v>優先制御</v>
      </c>
      <c r="F32" s="26" t="s">
        <v>120</v>
      </c>
      <c r="G32" s="24" t="n">
        <f aca="false">IF((LEN(INDEX(課題表_状況!$E$7:$E$56,ROW()/2-3,1))-LEN(SUBSTITUTE(INDEX(課題表_状況!$E$7:$E$56,ROW()/2-3,1),CONCATENATE("予定:",G$5,"/",G$6),"")))/8=0,"", (LEN(INDEX(課題表_状況!$E$7:$E$56,ROW()/2-3,1))-LEN(SUBSTITUTE(INDEX(課題表_状況!$E$7:$E$56,ROW()/2-3,1),CONCATENATE("予定:",G$5,"/",G$6),"")))/8)</f>
        <v>0</v>
      </c>
      <c r="H32" s="24" t="n">
        <f aca="false">IF((LEN(INDEX(課題表_状況!$E$7:$E$56,ROW()/2-3,1))-LEN(SUBSTITUTE(INDEX(課題表_状況!$E$7:$E$56,ROW()/2-3,1),CONCATENATE("予定:",H$5,"/",H$6),"")))/8=0,"", (LEN(INDEX(課題表_状況!$E$7:$E$56,ROW()/2-3,1))-LEN(SUBSTITUTE(INDEX(課題表_状況!$E$7:$E$56,ROW()/2-3,1),CONCATENATE("予定:",H$5,"/",H$6),"")))/8)</f>
        <v>0</v>
      </c>
      <c r="I32" s="24" t="n">
        <f aca="false">IF((LEN(INDEX(課題表_状況!$E$7:$E$56,ROW()/2-3,1))-LEN(SUBSTITUTE(INDEX(課題表_状況!$E$7:$E$56,ROW()/2-3,1),CONCATENATE("予定:",I$5,"/",I$6),"")))/8=0,"", (LEN(INDEX(課題表_状況!$E$7:$E$56,ROW()/2-3,1))-LEN(SUBSTITUTE(INDEX(課題表_状況!$E$7:$E$56,ROW()/2-3,1),CONCATENATE("予定:",I$5,"/",I$6),"")))/8)</f>
        <v>0</v>
      </c>
      <c r="J32" s="24" t="n">
        <f aca="false">IF((LEN(INDEX(課題表_状況!$E$7:$E$56,ROW()/2-3,1))-LEN(SUBSTITUTE(INDEX(課題表_状況!$E$7:$E$56,ROW()/2-3,1),CONCATENATE("予定:",J$5,"/",J$6),"")))/8=0,"", (LEN(INDEX(課題表_状況!$E$7:$E$56,ROW()/2-3,1))-LEN(SUBSTITUTE(INDEX(課題表_状況!$E$7:$E$56,ROW()/2-3,1),CONCATENATE("予定:",J$5,"/",J$6),"")))/8)</f>
        <v>0</v>
      </c>
      <c r="K32" s="24" t="n">
        <f aca="false">IF((LEN(INDEX(課題表_状況!$E$7:$E$56,ROW()/2-3,1))-LEN(SUBSTITUTE(INDEX(課題表_状況!$E$7:$E$56,ROW()/2-3,1),CONCATENATE("予定:",K$5,"/",K$6),"")))/8=0,"", (LEN(INDEX(課題表_状況!$E$7:$E$56,ROW()/2-3,1))-LEN(SUBSTITUTE(INDEX(課題表_状況!$E$7:$E$56,ROW()/2-3,1),CONCATENATE("予定:",K$5,"/",K$6),"")))/8)</f>
        <v>0</v>
      </c>
      <c r="L32" s="24" t="n">
        <f aca="false">IF((LEN(INDEX(課題表_状況!$E$7:$E$56,ROW()/2-3,1))-LEN(SUBSTITUTE(INDEX(課題表_状況!$E$7:$E$56,ROW()/2-3,1),CONCATENATE("予定:",L$5,"/",L$6),"")))/8=0,"", (LEN(INDEX(課題表_状況!$E$7:$E$56,ROW()/2-3,1))-LEN(SUBSTITUTE(INDEX(課題表_状況!$E$7:$E$56,ROW()/2-3,1),CONCATENATE("予定:",L$5,"/",L$6),"")))/8)</f>
        <v>0</v>
      </c>
      <c r="M32" s="24" t="n">
        <f aca="false">IF((LEN(INDEX(課題表_状況!$E$7:$E$56,ROW()/2-3,1))-LEN(SUBSTITUTE(INDEX(課題表_状況!$E$7:$E$56,ROW()/2-3,1),CONCATENATE("予定:",M$5,"/",M$6),"")))/8=0,"", (LEN(INDEX(課題表_状況!$E$7:$E$56,ROW()/2-3,1))-LEN(SUBSTITUTE(INDEX(課題表_状況!$E$7:$E$56,ROW()/2-3,1),CONCATENATE("予定:",M$5,"/",M$6),"")))/8)</f>
        <v>0</v>
      </c>
      <c r="N32" s="24" t="n">
        <f aca="false">IF((LEN(INDEX(課題表_状況!$E$7:$E$56,ROW()/2-3,1))-LEN(SUBSTITUTE(INDEX(課題表_状況!$E$7:$E$56,ROW()/2-3,1),CONCATENATE("予定:",N$5,"/",N$6),"")))/8=0,"", (LEN(INDEX(課題表_状況!$E$7:$E$56,ROW()/2-3,1))-LEN(SUBSTITUTE(INDEX(課題表_状況!$E$7:$E$56,ROW()/2-3,1),CONCATENATE("予定:",N$5,"/",N$6),"")))/8)</f>
        <v>0</v>
      </c>
      <c r="O32" s="24" t="n">
        <f aca="false">IF((LEN(INDEX(課題表_状況!$E$7:$E$56,ROW()/2-3,1))-LEN(SUBSTITUTE(INDEX(課題表_状況!$E$7:$E$56,ROW()/2-3,1),CONCATENATE("予定:",O$5,"/",O$6),"")))/8=0,"", (LEN(INDEX(課題表_状況!$E$7:$E$56,ROW()/2-3,1))-LEN(SUBSTITUTE(INDEX(課題表_状況!$E$7:$E$56,ROW()/2-3,1),CONCATENATE("予定:",O$5,"/",O$6),"")))/8)</f>
        <v>0</v>
      </c>
      <c r="P32" s="24" t="n">
        <f aca="false">IF((LEN(INDEX(課題表_状況!$E$7:$E$56,ROW()/2-3,1))-LEN(SUBSTITUTE(INDEX(課題表_状況!$E$7:$E$56,ROW()/2-3,1),CONCATENATE("予定:",P$5,"/",P$6),"")))/8=0,"", (LEN(INDEX(課題表_状況!$E$7:$E$56,ROW()/2-3,1))-LEN(SUBSTITUTE(INDEX(課題表_状況!$E$7:$E$56,ROW()/2-3,1),CONCATENATE("予定:",P$5,"/",P$6),"")))/8)</f>
        <v>0</v>
      </c>
      <c r="Q32" s="24" t="n">
        <f aca="false">IF((LEN(INDEX(課題表_状況!$E$7:$E$56,ROW()/2-3,1))-LEN(SUBSTITUTE(INDEX(課題表_状況!$E$7:$E$56,ROW()/2-3,1),CONCATENATE("予定:",Q$5,"/",Q$6),"")))/8=0,"", (LEN(INDEX(課題表_状況!$E$7:$E$56,ROW()/2-3,1))-LEN(SUBSTITUTE(INDEX(課題表_状況!$E$7:$E$56,ROW()/2-3,1),CONCATENATE("予定:",Q$5,"/",Q$6),"")))/8)</f>
        <v>0</v>
      </c>
      <c r="R32" s="24" t="n">
        <f aca="false">IF((LEN(INDEX(課題表_状況!$E$7:$E$56,ROW()/2-3,1))-LEN(SUBSTITUTE(INDEX(課題表_状況!$E$7:$E$56,ROW()/2-3,1),CONCATENATE("予定:",R$5,"/",R$6),"")))/8=0,"", (LEN(INDEX(課題表_状況!$E$7:$E$56,ROW()/2-3,1))-LEN(SUBSTITUTE(INDEX(課題表_状況!$E$7:$E$56,ROW()/2-3,1),CONCATENATE("予定:",R$5,"/",R$6),"")))/8)</f>
        <v>0</v>
      </c>
      <c r="S32" s="24" t="n">
        <f aca="false">IF((LEN(INDEX(課題表_状況!$E$7:$E$56,ROW()/2-3,1))-LEN(SUBSTITUTE(INDEX(課題表_状況!$E$7:$E$56,ROW()/2-3,1),CONCATENATE("予定:",S$5,"/",S$6),"")))/8=0,"", (LEN(INDEX(課題表_状況!$E$7:$E$56,ROW()/2-3,1))-LEN(SUBSTITUTE(INDEX(課題表_状況!$E$7:$E$56,ROW()/2-3,1),CONCATENATE("予定:",S$5,"/",S$6),"")))/8)</f>
        <v>0</v>
      </c>
      <c r="T32" s="24" t="n">
        <f aca="false">IF((LEN(INDEX(課題表_状況!$E$7:$E$56,ROW()/2-3,1))-LEN(SUBSTITUTE(INDEX(課題表_状況!$E$7:$E$56,ROW()/2-3,1),CONCATENATE("予定:",T$5,"/",T$6),"")))/8=0,"", (LEN(INDEX(課題表_状況!$E$7:$E$56,ROW()/2-3,1))-LEN(SUBSTITUTE(INDEX(課題表_状況!$E$7:$E$56,ROW()/2-3,1),CONCATENATE("予定:",T$5,"/",T$6),"")))/8)</f>
        <v>0</v>
      </c>
      <c r="U32" s="24" t="n">
        <f aca="false">IF((LEN(INDEX(課題表_状況!$E$7:$E$56,ROW()/2-3,1))-LEN(SUBSTITUTE(INDEX(課題表_状況!$E$7:$E$56,ROW()/2-3,1),CONCATENATE("予定:",U$5,"/",U$6),"")))/8=0,"", (LEN(INDEX(課題表_状況!$E$7:$E$56,ROW()/2-3,1))-LEN(SUBSTITUTE(INDEX(課題表_状況!$E$7:$E$56,ROW()/2-3,1),CONCATENATE("予定:",U$5,"/",U$6),"")))/8)</f>
        <v>0</v>
      </c>
      <c r="V32" s="24" t="n">
        <f aca="false">IF((LEN(INDEX(課題表_状況!$E$7:$E$56,ROW()/2-3,1))-LEN(SUBSTITUTE(INDEX(課題表_状況!$E$7:$E$56,ROW()/2-3,1),CONCATENATE("予定:",V$5,"/",V$6),"")))/8=0,"", (LEN(INDEX(課題表_状況!$E$7:$E$56,ROW()/2-3,1))-LEN(SUBSTITUTE(INDEX(課題表_状況!$E$7:$E$56,ROW()/2-3,1),CONCATENATE("予定:",V$5,"/",V$6),"")))/8)</f>
        <v>0</v>
      </c>
      <c r="W32" s="24" t="n">
        <f aca="false">IF((LEN(INDEX(課題表_状況!$E$7:$E$56,ROW()/2-3,1))-LEN(SUBSTITUTE(INDEX(課題表_状況!$E$7:$E$56,ROW()/2-3,1),CONCATENATE("予定:",W$5,"/",W$6),"")))/8=0,"", (LEN(INDEX(課題表_状況!$E$7:$E$56,ROW()/2-3,1))-LEN(SUBSTITUTE(INDEX(課題表_状況!$E$7:$E$56,ROW()/2-3,1),CONCATENATE("予定:",W$5,"/",W$6),"")))/8)</f>
        <v>0</v>
      </c>
      <c r="X32" s="24" t="n">
        <f aca="false">IF((LEN(INDEX(課題表_状況!$E$7:$E$56,ROW()/2-3,1))-LEN(SUBSTITUTE(INDEX(課題表_状況!$E$7:$E$56,ROW()/2-3,1),CONCATENATE("予定:",X$5,"/",X$6),"")))/8=0,"", (LEN(INDEX(課題表_状況!$E$7:$E$56,ROW()/2-3,1))-LEN(SUBSTITUTE(INDEX(課題表_状況!$E$7:$E$56,ROW()/2-3,1),CONCATENATE("予定:",X$5,"/",X$6),"")))/8)</f>
        <v>0</v>
      </c>
      <c r="Y32" s="24" t="n">
        <f aca="false">IF((LEN(INDEX(課題表_状況!$E$7:$E$56,ROW()/2-3,1))-LEN(SUBSTITUTE(INDEX(課題表_状況!$E$7:$E$56,ROW()/2-3,1),CONCATENATE("予定:",Y$5,"/",Y$6),"")))/8=0,"", (LEN(INDEX(課題表_状況!$E$7:$E$56,ROW()/2-3,1))-LEN(SUBSTITUTE(INDEX(課題表_状況!$E$7:$E$56,ROW()/2-3,1),CONCATENATE("予定:",Y$5,"/",Y$6),"")))/8)</f>
        <v>0</v>
      </c>
      <c r="Z32" s="24" t="n">
        <f aca="false">IF((LEN(INDEX(課題表_状況!$E$7:$E$56,ROW()/2-3,1))-LEN(SUBSTITUTE(INDEX(課題表_状況!$E$7:$E$56,ROW()/2-3,1),CONCATENATE("予定:",Z$5,"/",Z$6),"")))/8=0,"", (LEN(INDEX(課題表_状況!$E$7:$E$56,ROW()/2-3,1))-LEN(SUBSTITUTE(INDEX(課題表_状況!$E$7:$E$56,ROW()/2-3,1),CONCATENATE("予定:",Z$5,"/",Z$6),"")))/8)</f>
        <v>0</v>
      </c>
      <c r="AA32" s="24" t="n">
        <f aca="false">IF((LEN(INDEX(課題表_状況!$E$7:$E$56,ROW()/2-3,1))-LEN(SUBSTITUTE(INDEX(課題表_状況!$E$7:$E$56,ROW()/2-3,1),CONCATENATE("予定:",AA$5,"/",AA$6),"")))/8=0,"", (LEN(INDEX(課題表_状況!$E$7:$E$56,ROW()/2-3,1))-LEN(SUBSTITUTE(INDEX(課題表_状況!$E$7:$E$56,ROW()/2-3,1),CONCATENATE("予定:",AA$5,"/",AA$6),"")))/8)</f>
        <v>0</v>
      </c>
      <c r="AB32" s="24" t="n">
        <f aca="false">IF((LEN(INDEX(課題表_状況!$E$7:$E$56,ROW()/2-3,1))-LEN(SUBSTITUTE(INDEX(課題表_状況!$E$7:$E$56,ROW()/2-3,1),CONCATENATE("予定:",AB$5,"/",AB$6),"")))/8=0,"", (LEN(INDEX(課題表_状況!$E$7:$E$56,ROW()/2-3,1))-LEN(SUBSTITUTE(INDEX(課題表_状況!$E$7:$E$56,ROW()/2-3,1),CONCATENATE("予定:",AB$5,"/",AB$6),"")))/8)</f>
        <v>0</v>
      </c>
      <c r="AC32" s="24" t="n">
        <f aca="false">IF((LEN(INDEX(課題表_状況!$E$7:$E$56,ROW()/2-3,1))-LEN(SUBSTITUTE(INDEX(課題表_状況!$E$7:$E$56,ROW()/2-3,1),CONCATENATE("予定:",AC$5,"/",AC$6),"")))/8=0,"", (LEN(INDEX(課題表_状況!$E$7:$E$56,ROW()/2-3,1))-LEN(SUBSTITUTE(INDEX(課題表_状況!$E$7:$E$56,ROW()/2-3,1),CONCATENATE("予定:",AC$5,"/",AC$6),"")))/8)</f>
        <v>0</v>
      </c>
      <c r="AD32" s="24" t="n">
        <f aca="false">IF((LEN(INDEX(課題表_状況!$E$7:$E$56,ROW()/2-3,1))-LEN(SUBSTITUTE(INDEX(課題表_状況!$E$7:$E$56,ROW()/2-3,1),CONCATENATE("予定:",AD$5,"/",AD$6),"")))/8=0,"", (LEN(INDEX(課題表_状況!$E$7:$E$56,ROW()/2-3,1))-LEN(SUBSTITUTE(INDEX(課題表_状況!$E$7:$E$56,ROW()/2-3,1),CONCATENATE("予定:",AD$5,"/",AD$6),"")))/8)</f>
        <v>1</v>
      </c>
      <c r="AE32" s="24" t="n">
        <f aca="false">IF((LEN(INDEX(課題表_状況!$E$7:$E$56,ROW()/2-3,1))-LEN(SUBSTITUTE(INDEX(課題表_状況!$E$7:$E$56,ROW()/2-3,1),CONCATENATE("予定:",AE$5,"/",AE$6),"")))/8=0,"", (LEN(INDEX(課題表_状況!$E$7:$E$56,ROW()/2-3,1))-LEN(SUBSTITUTE(INDEX(課題表_状況!$E$7:$E$56,ROW()/2-3,1),CONCATENATE("予定:",AE$5,"/",AE$6),"")))/8)</f>
        <v>0</v>
      </c>
      <c r="AF32" s="24" t="n">
        <f aca="false">IF((LEN(INDEX(課題表_状況!$E$7:$E$56,ROW()/2-3,1))-LEN(SUBSTITUTE(INDEX(課題表_状況!$E$7:$E$56,ROW()/2-3,1),CONCATENATE("予定:",AF$5,"/",AF$6),"")))/8=0,"", (LEN(INDEX(課題表_状況!$E$7:$E$56,ROW()/2-3,1))-LEN(SUBSTITUTE(INDEX(課題表_状況!$E$7:$E$56,ROW()/2-3,1),CONCATENATE("予定:",AF$5,"/",AF$6),"")))/8)</f>
        <v>0</v>
      </c>
      <c r="AG32" s="24" t="n">
        <f aca="false">IF((LEN(INDEX(課題表_状況!$E$7:$E$56,ROW()/2-3,1))-LEN(SUBSTITUTE(INDEX(課題表_状況!$E$7:$E$56,ROW()/2-3,1),CONCATENATE("予定:",AG$5,"/",AG$6),"")))/8=0,"", (LEN(INDEX(課題表_状況!$E$7:$E$56,ROW()/2-3,1))-LEN(SUBSTITUTE(INDEX(課題表_状況!$E$7:$E$56,ROW()/2-3,1),CONCATENATE("予定:",AG$5,"/",AG$6),"")))/8)</f>
        <v>0</v>
      </c>
      <c r="AH32" s="24" t="n">
        <f aca="false">IF((LEN(INDEX(課題表_状況!$E$7:$E$56,ROW()/2-3,1))-LEN(SUBSTITUTE(INDEX(課題表_状況!$E$7:$E$56,ROW()/2-3,1),CONCATENATE("予定:",AH$5,"/",AH$6),"")))/8=0,"", (LEN(INDEX(課題表_状況!$E$7:$E$56,ROW()/2-3,1))-LEN(SUBSTITUTE(INDEX(課題表_状況!$E$7:$E$56,ROW()/2-3,1),CONCATENATE("予定:",AH$5,"/",AH$6),"")))/8)</f>
        <v>0</v>
      </c>
      <c r="AI32" s="24" t="n">
        <f aca="false">IF((LEN(INDEX(課題表_状況!$E$7:$E$56,ROW()/2-3,1))-LEN(SUBSTITUTE(INDEX(課題表_状況!$E$7:$E$56,ROW()/2-3,1),CONCATENATE("予定:",AI$5,"/",AI$6),"")))/8=0,"", (LEN(INDEX(課題表_状況!$E$7:$E$56,ROW()/2-3,1))-LEN(SUBSTITUTE(INDEX(課題表_状況!$E$7:$E$56,ROW()/2-3,1),CONCATENATE("予定:",AI$5,"/",AI$6),"")))/8)</f>
        <v>0</v>
      </c>
      <c r="AJ32" s="24" t="n">
        <f aca="false">IF((LEN(INDEX(課題表_状況!$E$7:$E$56,ROW()/2-3,1))-LEN(SUBSTITUTE(INDEX(課題表_状況!$E$7:$E$56,ROW()/2-3,1),CONCATENATE("予定:",AJ$5,"/",AJ$6),"")))/8=0,"", (LEN(INDEX(課題表_状況!$E$7:$E$56,ROW()/2-3,1))-LEN(SUBSTITUTE(INDEX(課題表_状況!$E$7:$E$56,ROW()/2-3,1),CONCATENATE("予定:",AJ$5,"/",AJ$6),"")))/8)</f>
        <v>0</v>
      </c>
      <c r="AK32" s="24" t="n">
        <f aca="false">IF((LEN(INDEX(課題表_状況!$E$7:$E$56,ROW()/2-3,1))-LEN(SUBSTITUTE(INDEX(課題表_状況!$E$7:$E$56,ROW()/2-3,1),CONCATENATE("予定:",AK$5,"/",AK$6),"")))/8=0,"", (LEN(INDEX(課題表_状況!$E$7:$E$56,ROW()/2-3,1))-LEN(SUBSTITUTE(INDEX(課題表_状況!$E$7:$E$56,ROW()/2-3,1),CONCATENATE("予定:",AK$5,"/",AK$6),"")))/8)</f>
        <v>0</v>
      </c>
      <c r="AL32" s="16" t="n">
        <f aca="false">SUMIF($G$4:$AK$4,"〇",G32:AK32)</f>
        <v>1</v>
      </c>
    </row>
    <row r="33" customFormat="false" ht="15" hidden="true" customHeight="false" outlineLevel="0" collapsed="false">
      <c r="B33" s="21" t="n">
        <f aca="false">SUM($C$6:C33)</f>
        <v>14812</v>
      </c>
      <c r="C33" s="11" t="n">
        <v>529</v>
      </c>
      <c r="D33" s="24"/>
      <c r="E33" s="25"/>
      <c r="F33" s="11" t="s">
        <v>121</v>
      </c>
      <c r="G33" s="24" t="n">
        <f aca="false">IF((LEN(INDEX(課題表_状況!$E$7:$E$56,ROW()/2-3,1))-LEN(SUBSTITUTE(INDEX(課題表_状況!$E$7:$E$56,ROW()/2-3,1),CONCATENATE("実績:",G$5,"/",G$6),"")))/8=0,"", (LEN(INDEX(課題表_状況!$E$7:$E$56,ROW()/2-3,1))-LEN(SUBSTITUTE(INDEX(課題表_状況!$E$7:$E$56,ROW()/2-3,1),CONCATENATE("実績:",G$5,"/",G$6),"")))/8)</f>
        <v>0</v>
      </c>
      <c r="H33" s="24" t="n">
        <f aca="false">IF((LEN(INDEX(課題表_状況!$E$7:$E$56,ROW()/2-3,1))-LEN(SUBSTITUTE(INDEX(課題表_状況!$E$7:$E$56,ROW()/2-3,1),CONCATENATE("実績:",H$5,"/",H$6),"")))/8=0,"", (LEN(INDEX(課題表_状況!$E$7:$E$56,ROW()/2-3,1))-LEN(SUBSTITUTE(INDEX(課題表_状況!$E$7:$E$56,ROW()/2-3,1),CONCATENATE("実績:",H$5,"/",H$6),"")))/8)</f>
        <v>0</v>
      </c>
      <c r="I33" s="24" t="n">
        <f aca="false">IF((LEN(INDEX(課題表_状況!$E$7:$E$56,ROW()/2-3,1))-LEN(SUBSTITUTE(INDEX(課題表_状況!$E$7:$E$56,ROW()/2-3,1),CONCATENATE("実績:",I$5,"/",I$6),"")))/8=0,"", (LEN(INDEX(課題表_状況!$E$7:$E$56,ROW()/2-3,1))-LEN(SUBSTITUTE(INDEX(課題表_状況!$E$7:$E$56,ROW()/2-3,1),CONCATENATE("実績:",I$5,"/",I$6),"")))/8)</f>
        <v>0</v>
      </c>
      <c r="J33" s="24" t="n">
        <f aca="false">IF((LEN(INDEX(課題表_状況!$E$7:$E$56,ROW()/2-3,1))-LEN(SUBSTITUTE(INDEX(課題表_状況!$E$7:$E$56,ROW()/2-3,1),CONCATENATE("実績:",J$5,"/",J$6),"")))/8=0,"", (LEN(INDEX(課題表_状況!$E$7:$E$56,ROW()/2-3,1))-LEN(SUBSTITUTE(INDEX(課題表_状況!$E$7:$E$56,ROW()/2-3,1),CONCATENATE("実績:",J$5,"/",J$6),"")))/8)</f>
        <v>0</v>
      </c>
      <c r="K33" s="24" t="n">
        <f aca="false">IF((LEN(INDEX(課題表_状況!$E$7:$E$56,ROW()/2-3,1))-LEN(SUBSTITUTE(INDEX(課題表_状況!$E$7:$E$56,ROW()/2-3,1),CONCATENATE("実績:",K$5,"/",K$6),"")))/8=0,"", (LEN(INDEX(課題表_状況!$E$7:$E$56,ROW()/2-3,1))-LEN(SUBSTITUTE(INDEX(課題表_状況!$E$7:$E$56,ROW()/2-3,1),CONCATENATE("実績:",K$5,"/",K$6),"")))/8)</f>
        <v>0</v>
      </c>
      <c r="L33" s="24" t="n">
        <f aca="false">IF((LEN(INDEX(課題表_状況!$E$7:$E$56,ROW()/2-3,1))-LEN(SUBSTITUTE(INDEX(課題表_状況!$E$7:$E$56,ROW()/2-3,1),CONCATENATE("実績:",L$5,"/",L$6),"")))/8=0,"", (LEN(INDEX(課題表_状況!$E$7:$E$56,ROW()/2-3,1))-LEN(SUBSTITUTE(INDEX(課題表_状況!$E$7:$E$56,ROW()/2-3,1),CONCATENATE("実績:",L$5,"/",L$6),"")))/8)</f>
        <v>0</v>
      </c>
      <c r="M33" s="24" t="n">
        <f aca="false">IF((LEN(INDEX(課題表_状況!$E$7:$E$56,ROW()/2-3,1))-LEN(SUBSTITUTE(INDEX(課題表_状況!$E$7:$E$56,ROW()/2-3,1),CONCATENATE("実績:",M$5,"/",M$6),"")))/8=0,"", (LEN(INDEX(課題表_状況!$E$7:$E$56,ROW()/2-3,1))-LEN(SUBSTITUTE(INDEX(課題表_状況!$E$7:$E$56,ROW()/2-3,1),CONCATENATE("実績:",M$5,"/",M$6),"")))/8)</f>
        <v>0</v>
      </c>
      <c r="N33" s="24" t="n">
        <f aca="false">IF((LEN(INDEX(課題表_状況!$E$7:$E$56,ROW()/2-3,1))-LEN(SUBSTITUTE(INDEX(課題表_状況!$E$7:$E$56,ROW()/2-3,1),CONCATENATE("実績:",N$5,"/",N$6),"")))/8=0,"", (LEN(INDEX(課題表_状況!$E$7:$E$56,ROW()/2-3,1))-LEN(SUBSTITUTE(INDEX(課題表_状況!$E$7:$E$56,ROW()/2-3,1),CONCATENATE("実績:",N$5,"/",N$6),"")))/8)</f>
        <v>0</v>
      </c>
      <c r="O33" s="24" t="n">
        <f aca="false">IF((LEN(INDEX(課題表_状況!$E$7:$E$56,ROW()/2-3,1))-LEN(SUBSTITUTE(INDEX(課題表_状況!$E$7:$E$56,ROW()/2-3,1),CONCATENATE("実績:",O$5,"/",O$6),"")))/8=0,"", (LEN(INDEX(課題表_状況!$E$7:$E$56,ROW()/2-3,1))-LEN(SUBSTITUTE(INDEX(課題表_状況!$E$7:$E$56,ROW()/2-3,1),CONCATENATE("実績:",O$5,"/",O$6),"")))/8)</f>
        <v>0</v>
      </c>
      <c r="P33" s="24" t="n">
        <f aca="false">IF((LEN(INDEX(課題表_状況!$E$7:$E$56,ROW()/2-3,1))-LEN(SUBSTITUTE(INDEX(課題表_状況!$E$7:$E$56,ROW()/2-3,1),CONCATENATE("実績:",P$5,"/",P$6),"")))/8=0,"", (LEN(INDEX(課題表_状況!$E$7:$E$56,ROW()/2-3,1))-LEN(SUBSTITUTE(INDEX(課題表_状況!$E$7:$E$56,ROW()/2-3,1),CONCATENATE("実績:",P$5,"/",P$6),"")))/8)</f>
        <v>0</v>
      </c>
      <c r="Q33" s="24" t="n">
        <f aca="false">IF((LEN(INDEX(課題表_状況!$E$7:$E$56,ROW()/2-3,1))-LEN(SUBSTITUTE(INDEX(課題表_状況!$E$7:$E$56,ROW()/2-3,1),CONCATENATE("実績:",Q$5,"/",Q$6),"")))/8=0,"", (LEN(INDEX(課題表_状況!$E$7:$E$56,ROW()/2-3,1))-LEN(SUBSTITUTE(INDEX(課題表_状況!$E$7:$E$56,ROW()/2-3,1),CONCATENATE("実績:",Q$5,"/",Q$6),"")))/8)</f>
        <v>0</v>
      </c>
      <c r="R33" s="24" t="n">
        <f aca="false">IF((LEN(INDEX(課題表_状況!$E$7:$E$56,ROW()/2-3,1))-LEN(SUBSTITUTE(INDEX(課題表_状況!$E$7:$E$56,ROW()/2-3,1),CONCATENATE("実績:",R$5,"/",R$6),"")))/8=0,"", (LEN(INDEX(課題表_状況!$E$7:$E$56,ROW()/2-3,1))-LEN(SUBSTITUTE(INDEX(課題表_状況!$E$7:$E$56,ROW()/2-3,1),CONCATENATE("実績:",R$5,"/",R$6),"")))/8)</f>
        <v>0</v>
      </c>
      <c r="S33" s="24" t="n">
        <f aca="false">IF((LEN(INDEX(課題表_状況!$E$7:$E$56,ROW()/2-3,1))-LEN(SUBSTITUTE(INDEX(課題表_状況!$E$7:$E$56,ROW()/2-3,1),CONCATENATE("実績:",S$5,"/",S$6),"")))/8=0,"", (LEN(INDEX(課題表_状況!$E$7:$E$56,ROW()/2-3,1))-LEN(SUBSTITUTE(INDEX(課題表_状況!$E$7:$E$56,ROW()/2-3,1),CONCATENATE("実績:",S$5,"/",S$6),"")))/8)</f>
        <v>0</v>
      </c>
      <c r="T33" s="24" t="n">
        <f aca="false">IF((LEN(INDEX(課題表_状況!$E$7:$E$56,ROW()/2-3,1))-LEN(SUBSTITUTE(INDEX(課題表_状況!$E$7:$E$56,ROW()/2-3,1),CONCATENATE("実績:",T$5,"/",T$6),"")))/8=0,"", (LEN(INDEX(課題表_状況!$E$7:$E$56,ROW()/2-3,1))-LEN(SUBSTITUTE(INDEX(課題表_状況!$E$7:$E$56,ROW()/2-3,1),CONCATENATE("実績:",T$5,"/",T$6),"")))/8)</f>
        <v>0</v>
      </c>
      <c r="U33" s="24" t="n">
        <f aca="false">IF((LEN(INDEX(課題表_状況!$E$7:$E$56,ROW()/2-3,1))-LEN(SUBSTITUTE(INDEX(課題表_状況!$E$7:$E$56,ROW()/2-3,1),CONCATENATE("実績:",U$5,"/",U$6),"")))/8=0,"", (LEN(INDEX(課題表_状況!$E$7:$E$56,ROW()/2-3,1))-LEN(SUBSTITUTE(INDEX(課題表_状況!$E$7:$E$56,ROW()/2-3,1),CONCATENATE("実績:",U$5,"/",U$6),"")))/8)</f>
        <v>0</v>
      </c>
      <c r="V33" s="24" t="n">
        <f aca="false">IF((LEN(INDEX(課題表_状況!$E$7:$E$56,ROW()/2-3,1))-LEN(SUBSTITUTE(INDEX(課題表_状況!$E$7:$E$56,ROW()/2-3,1),CONCATENATE("実績:",V$5,"/",V$6),"")))/8=0,"", (LEN(INDEX(課題表_状況!$E$7:$E$56,ROW()/2-3,1))-LEN(SUBSTITUTE(INDEX(課題表_状況!$E$7:$E$56,ROW()/2-3,1),CONCATENATE("実績:",V$5,"/",V$6),"")))/8)</f>
        <v>0</v>
      </c>
      <c r="W33" s="24" t="n">
        <f aca="false">IF((LEN(INDEX(課題表_状況!$E$7:$E$56,ROW()/2-3,1))-LEN(SUBSTITUTE(INDEX(課題表_状況!$E$7:$E$56,ROW()/2-3,1),CONCATENATE("実績:",W$5,"/",W$6),"")))/8=0,"", (LEN(INDEX(課題表_状況!$E$7:$E$56,ROW()/2-3,1))-LEN(SUBSTITUTE(INDEX(課題表_状況!$E$7:$E$56,ROW()/2-3,1),CONCATENATE("実績:",W$5,"/",W$6),"")))/8)</f>
        <v>0</v>
      </c>
      <c r="X33" s="24" t="n">
        <f aca="false">IF((LEN(INDEX(課題表_状況!$E$7:$E$56,ROW()/2-3,1))-LEN(SUBSTITUTE(INDEX(課題表_状況!$E$7:$E$56,ROW()/2-3,1),CONCATENATE("実績:",X$5,"/",X$6),"")))/8=0,"", (LEN(INDEX(課題表_状況!$E$7:$E$56,ROW()/2-3,1))-LEN(SUBSTITUTE(INDEX(課題表_状況!$E$7:$E$56,ROW()/2-3,1),CONCATENATE("実績:",X$5,"/",X$6),"")))/8)</f>
        <v>0</v>
      </c>
      <c r="Y33" s="24" t="n">
        <f aca="false">IF((LEN(INDEX(課題表_状況!$E$7:$E$56,ROW()/2-3,1))-LEN(SUBSTITUTE(INDEX(課題表_状況!$E$7:$E$56,ROW()/2-3,1),CONCATENATE("実績:",Y$5,"/",Y$6),"")))/8=0,"", (LEN(INDEX(課題表_状況!$E$7:$E$56,ROW()/2-3,1))-LEN(SUBSTITUTE(INDEX(課題表_状況!$E$7:$E$56,ROW()/2-3,1),CONCATENATE("実績:",Y$5,"/",Y$6),"")))/8)</f>
        <v>0</v>
      </c>
      <c r="Z33" s="24" t="n">
        <f aca="false">IF((LEN(INDEX(課題表_状況!$E$7:$E$56,ROW()/2-3,1))-LEN(SUBSTITUTE(INDEX(課題表_状況!$E$7:$E$56,ROW()/2-3,1),CONCATENATE("実績:",Z$5,"/",Z$6),"")))/8=0,"", (LEN(INDEX(課題表_状況!$E$7:$E$56,ROW()/2-3,1))-LEN(SUBSTITUTE(INDEX(課題表_状況!$E$7:$E$56,ROW()/2-3,1),CONCATENATE("実績:",Z$5,"/",Z$6),"")))/8)</f>
        <v>0</v>
      </c>
      <c r="AA33" s="24" t="n">
        <f aca="false">IF((LEN(INDEX(課題表_状況!$E$7:$E$56,ROW()/2-3,1))-LEN(SUBSTITUTE(INDEX(課題表_状況!$E$7:$E$56,ROW()/2-3,1),CONCATENATE("実績:",AA$5,"/",AA$6),"")))/8=0,"", (LEN(INDEX(課題表_状況!$E$7:$E$56,ROW()/2-3,1))-LEN(SUBSTITUTE(INDEX(課題表_状況!$E$7:$E$56,ROW()/2-3,1),CONCATENATE("実績:",AA$5,"/",AA$6),"")))/8)</f>
        <v>0</v>
      </c>
      <c r="AB33" s="24" t="n">
        <f aca="false">IF((LEN(INDEX(課題表_状況!$E$7:$E$56,ROW()/2-3,1))-LEN(SUBSTITUTE(INDEX(課題表_状況!$E$7:$E$56,ROW()/2-3,1),CONCATENATE("実績:",AB$5,"/",AB$6),"")))/8=0,"", (LEN(INDEX(課題表_状況!$E$7:$E$56,ROW()/2-3,1))-LEN(SUBSTITUTE(INDEX(課題表_状況!$E$7:$E$56,ROW()/2-3,1),CONCATENATE("実績:",AB$5,"/",AB$6),"")))/8)</f>
        <v>0</v>
      </c>
      <c r="AC33" s="24" t="n">
        <f aca="false">IF((LEN(INDEX(課題表_状況!$E$7:$E$56,ROW()/2-3,1))-LEN(SUBSTITUTE(INDEX(課題表_状況!$E$7:$E$56,ROW()/2-3,1),CONCATENATE("実績:",AC$5,"/",AC$6),"")))/8=0,"", (LEN(INDEX(課題表_状況!$E$7:$E$56,ROW()/2-3,1))-LEN(SUBSTITUTE(INDEX(課題表_状況!$E$7:$E$56,ROW()/2-3,1),CONCATENATE("実績:",AC$5,"/",AC$6),"")))/8)</f>
        <v>0</v>
      </c>
      <c r="AD33" s="24" t="n">
        <f aca="false">IF((LEN(INDEX(課題表_状況!$E$7:$E$56,ROW()/2-3,1))-LEN(SUBSTITUTE(INDEX(課題表_状況!$E$7:$E$56,ROW()/2-3,1),CONCATENATE("実績:",AD$5,"/",AD$6),"")))/8=0,"", (LEN(INDEX(課題表_状況!$E$7:$E$56,ROW()/2-3,1))-LEN(SUBSTITUTE(INDEX(課題表_状況!$E$7:$E$56,ROW()/2-3,1),CONCATENATE("実績:",AD$5,"/",AD$6),"")))/8)</f>
        <v>0</v>
      </c>
      <c r="AE33" s="24" t="n">
        <f aca="false">IF((LEN(INDEX(課題表_状況!$E$7:$E$56,ROW()/2-3,1))-LEN(SUBSTITUTE(INDEX(課題表_状況!$E$7:$E$56,ROW()/2-3,1),CONCATENATE("実績:",AE$5,"/",AE$6),"")))/8=0,"", (LEN(INDEX(課題表_状況!$E$7:$E$56,ROW()/2-3,1))-LEN(SUBSTITUTE(INDEX(課題表_状況!$E$7:$E$56,ROW()/2-3,1),CONCATENATE("実績:",AE$5,"/",AE$6),"")))/8)</f>
        <v>0</v>
      </c>
      <c r="AF33" s="24" t="n">
        <f aca="false">IF((LEN(INDEX(課題表_状況!$E$7:$E$56,ROW()/2-3,1))-LEN(SUBSTITUTE(INDEX(課題表_状況!$E$7:$E$56,ROW()/2-3,1),CONCATENATE("実績:",AF$5,"/",AF$6),"")))/8=0,"", (LEN(INDEX(課題表_状況!$E$7:$E$56,ROW()/2-3,1))-LEN(SUBSTITUTE(INDEX(課題表_状況!$E$7:$E$56,ROW()/2-3,1),CONCATENATE("実績:",AF$5,"/",AF$6),"")))/8)</f>
        <v>0</v>
      </c>
      <c r="AG33" s="24" t="n">
        <f aca="false">IF((LEN(INDEX(課題表_状況!$E$7:$E$56,ROW()/2-3,1))-LEN(SUBSTITUTE(INDEX(課題表_状況!$E$7:$E$56,ROW()/2-3,1),CONCATENATE("実績:",AG$5,"/",AG$6),"")))/8=0,"", (LEN(INDEX(課題表_状況!$E$7:$E$56,ROW()/2-3,1))-LEN(SUBSTITUTE(INDEX(課題表_状況!$E$7:$E$56,ROW()/2-3,1),CONCATENATE("実績:",AG$5,"/",AG$6),"")))/8)</f>
        <v>0</v>
      </c>
      <c r="AH33" s="24" t="n">
        <f aca="false">IF((LEN(INDEX(課題表_状況!$E$7:$E$56,ROW()/2-3,1))-LEN(SUBSTITUTE(INDEX(課題表_状況!$E$7:$E$56,ROW()/2-3,1),CONCATENATE("実績:",AH$5,"/",AH$6),"")))/8=0,"", (LEN(INDEX(課題表_状況!$E$7:$E$56,ROW()/2-3,1))-LEN(SUBSTITUTE(INDEX(課題表_状況!$E$7:$E$56,ROW()/2-3,1),CONCATENATE("実績:",AH$5,"/",AH$6),"")))/8)</f>
        <v>0</v>
      </c>
      <c r="AI33" s="24" t="n">
        <f aca="false">IF((LEN(INDEX(課題表_状況!$E$7:$E$56,ROW()/2-3,1))-LEN(SUBSTITUTE(INDEX(課題表_状況!$E$7:$E$56,ROW()/2-3,1),CONCATENATE("実績:",AI$5,"/",AI$6),"")))/8=0,"", (LEN(INDEX(課題表_状況!$E$7:$E$56,ROW()/2-3,1))-LEN(SUBSTITUTE(INDEX(課題表_状況!$E$7:$E$56,ROW()/2-3,1),CONCATENATE("実績:",AI$5,"/",AI$6),"")))/8)</f>
        <v>0</v>
      </c>
      <c r="AJ33" s="24" t="n">
        <f aca="false">IF((LEN(INDEX(課題表_状況!$E$7:$E$56,ROW()/2-3,1))-LEN(SUBSTITUTE(INDEX(課題表_状況!$E$7:$E$56,ROW()/2-3,1),CONCATENATE("実績:",AJ$5,"/",AJ$6),"")))/8=0,"", (LEN(INDEX(課題表_状況!$E$7:$E$56,ROW()/2-3,1))-LEN(SUBSTITUTE(INDEX(課題表_状況!$E$7:$E$56,ROW()/2-3,1),CONCATENATE("実績:",AJ$5,"/",AJ$6),"")))/8)</f>
        <v>0</v>
      </c>
      <c r="AK33" s="24" t="n">
        <f aca="false">IF((LEN(INDEX(課題表_状況!$E$7:$E$56,ROW()/2-3,1))-LEN(SUBSTITUTE(INDEX(課題表_状況!$E$7:$E$56,ROW()/2-3,1),CONCATENATE("実績:",AK$5,"/",AK$6),"")))/8=0,"", (LEN(INDEX(課題表_状況!$E$7:$E$56,ROW()/2-3,1))-LEN(SUBSTITUTE(INDEX(課題表_状況!$E$7:$E$56,ROW()/2-3,1),CONCATENATE("実績:",AK$5,"/",AK$6),"")))/8)</f>
        <v>0</v>
      </c>
      <c r="AL33" s="16" t="n">
        <f aca="false">SUMIF($G$4:$AK$4,"〇",G33:AK33)</f>
        <v>0</v>
      </c>
    </row>
    <row r="34" customFormat="false" ht="15" hidden="true" customHeight="false" outlineLevel="0" collapsed="false">
      <c r="B34" s="21" t="n">
        <f aca="false">SUM($C$6:C34)</f>
        <v>15341</v>
      </c>
      <c r="C34" s="11" t="n">
        <v>529</v>
      </c>
      <c r="D34" s="24" t="n">
        <f aca="false">INDEX(課題表_状況!$C$7:$C$56,ROW()/2-3,1)</f>
        <v>14</v>
      </c>
      <c r="E34" s="25" t="str">
        <f aca="false">INDEX(課題表_状況!$D$7:$D$56,ROW()/2-3,1)</f>
        <v>サービス状態表示の課題</v>
      </c>
      <c r="F34" s="26" t="s">
        <v>120</v>
      </c>
      <c r="G34" s="24" t="n">
        <f aca="false">IF((LEN(INDEX(課題表_状況!$E$7:$E$56,ROW()/2-3,1))-LEN(SUBSTITUTE(INDEX(課題表_状況!$E$7:$E$56,ROW()/2-3,1),CONCATENATE("予定:",G$5,"/",G$6),"")))/8=0,"", (LEN(INDEX(課題表_状況!$E$7:$E$56,ROW()/2-3,1))-LEN(SUBSTITUTE(INDEX(課題表_状況!$E$7:$E$56,ROW()/2-3,1),CONCATENATE("予定:",G$5,"/",G$6),"")))/8)</f>
        <v>0</v>
      </c>
      <c r="H34" s="24" t="n">
        <f aca="false">IF((LEN(INDEX(課題表_状況!$E$7:$E$56,ROW()/2-3,1))-LEN(SUBSTITUTE(INDEX(課題表_状況!$E$7:$E$56,ROW()/2-3,1),CONCATENATE("予定:",H$5,"/",H$6),"")))/8=0,"", (LEN(INDEX(課題表_状況!$E$7:$E$56,ROW()/2-3,1))-LEN(SUBSTITUTE(INDEX(課題表_状況!$E$7:$E$56,ROW()/2-3,1),CONCATENATE("予定:",H$5,"/",H$6),"")))/8)</f>
        <v>0</v>
      </c>
      <c r="I34" s="24" t="n">
        <f aca="false">IF((LEN(INDEX(課題表_状況!$E$7:$E$56,ROW()/2-3,1))-LEN(SUBSTITUTE(INDEX(課題表_状況!$E$7:$E$56,ROW()/2-3,1),CONCATENATE("予定:",I$5,"/",I$6),"")))/8=0,"", (LEN(INDEX(課題表_状況!$E$7:$E$56,ROW()/2-3,1))-LEN(SUBSTITUTE(INDEX(課題表_状況!$E$7:$E$56,ROW()/2-3,1),CONCATENATE("予定:",I$5,"/",I$6),"")))/8)</f>
        <v>0</v>
      </c>
      <c r="J34" s="24" t="n">
        <f aca="false">IF((LEN(INDEX(課題表_状況!$E$7:$E$56,ROW()/2-3,1))-LEN(SUBSTITUTE(INDEX(課題表_状況!$E$7:$E$56,ROW()/2-3,1),CONCATENATE("予定:",J$5,"/",J$6),"")))/8=0,"", (LEN(INDEX(課題表_状況!$E$7:$E$56,ROW()/2-3,1))-LEN(SUBSTITUTE(INDEX(課題表_状況!$E$7:$E$56,ROW()/2-3,1),CONCATENATE("予定:",J$5,"/",J$6),"")))/8)</f>
        <v>0</v>
      </c>
      <c r="K34" s="24" t="n">
        <f aca="false">IF((LEN(INDEX(課題表_状況!$E$7:$E$56,ROW()/2-3,1))-LEN(SUBSTITUTE(INDEX(課題表_状況!$E$7:$E$56,ROW()/2-3,1),CONCATENATE("予定:",K$5,"/",K$6),"")))/8=0,"", (LEN(INDEX(課題表_状況!$E$7:$E$56,ROW()/2-3,1))-LEN(SUBSTITUTE(INDEX(課題表_状況!$E$7:$E$56,ROW()/2-3,1),CONCATENATE("予定:",K$5,"/",K$6),"")))/8)</f>
        <v>0</v>
      </c>
      <c r="L34" s="24" t="n">
        <f aca="false">IF((LEN(INDEX(課題表_状況!$E$7:$E$56,ROW()/2-3,1))-LEN(SUBSTITUTE(INDEX(課題表_状況!$E$7:$E$56,ROW()/2-3,1),CONCATENATE("予定:",L$5,"/",L$6),"")))/8=0,"", (LEN(INDEX(課題表_状況!$E$7:$E$56,ROW()/2-3,1))-LEN(SUBSTITUTE(INDEX(課題表_状況!$E$7:$E$56,ROW()/2-3,1),CONCATENATE("予定:",L$5,"/",L$6),"")))/8)</f>
        <v>0</v>
      </c>
      <c r="M34" s="24" t="n">
        <f aca="false">IF((LEN(INDEX(課題表_状況!$E$7:$E$56,ROW()/2-3,1))-LEN(SUBSTITUTE(INDEX(課題表_状況!$E$7:$E$56,ROW()/2-3,1),CONCATENATE("予定:",M$5,"/",M$6),"")))/8=0,"", (LEN(INDEX(課題表_状況!$E$7:$E$56,ROW()/2-3,1))-LEN(SUBSTITUTE(INDEX(課題表_状況!$E$7:$E$56,ROW()/2-3,1),CONCATENATE("予定:",M$5,"/",M$6),"")))/8)</f>
        <v>0</v>
      </c>
      <c r="N34" s="24" t="n">
        <f aca="false">IF((LEN(INDEX(課題表_状況!$E$7:$E$56,ROW()/2-3,1))-LEN(SUBSTITUTE(INDEX(課題表_状況!$E$7:$E$56,ROW()/2-3,1),CONCATENATE("予定:",N$5,"/",N$6),"")))/8=0,"", (LEN(INDEX(課題表_状況!$E$7:$E$56,ROW()/2-3,1))-LEN(SUBSTITUTE(INDEX(課題表_状況!$E$7:$E$56,ROW()/2-3,1),CONCATENATE("予定:",N$5,"/",N$6),"")))/8)</f>
        <v>0</v>
      </c>
      <c r="O34" s="24" t="n">
        <f aca="false">IF((LEN(INDEX(課題表_状況!$E$7:$E$56,ROW()/2-3,1))-LEN(SUBSTITUTE(INDEX(課題表_状況!$E$7:$E$56,ROW()/2-3,1),CONCATENATE("予定:",O$5,"/",O$6),"")))/8=0,"", (LEN(INDEX(課題表_状況!$E$7:$E$56,ROW()/2-3,1))-LEN(SUBSTITUTE(INDEX(課題表_状況!$E$7:$E$56,ROW()/2-3,1),CONCATENATE("予定:",O$5,"/",O$6),"")))/8)</f>
        <v>0</v>
      </c>
      <c r="P34" s="24" t="n">
        <f aca="false">IF((LEN(INDEX(課題表_状況!$E$7:$E$56,ROW()/2-3,1))-LEN(SUBSTITUTE(INDEX(課題表_状況!$E$7:$E$56,ROW()/2-3,1),CONCATENATE("予定:",P$5,"/",P$6),"")))/8=0,"", (LEN(INDEX(課題表_状況!$E$7:$E$56,ROW()/2-3,1))-LEN(SUBSTITUTE(INDEX(課題表_状況!$E$7:$E$56,ROW()/2-3,1),CONCATENATE("予定:",P$5,"/",P$6),"")))/8)</f>
        <v>0</v>
      </c>
      <c r="Q34" s="24" t="n">
        <f aca="false">IF((LEN(INDEX(課題表_状況!$E$7:$E$56,ROW()/2-3,1))-LEN(SUBSTITUTE(INDEX(課題表_状況!$E$7:$E$56,ROW()/2-3,1),CONCATENATE("予定:",Q$5,"/",Q$6),"")))/8=0,"", (LEN(INDEX(課題表_状況!$E$7:$E$56,ROW()/2-3,1))-LEN(SUBSTITUTE(INDEX(課題表_状況!$E$7:$E$56,ROW()/2-3,1),CONCATENATE("予定:",Q$5,"/",Q$6),"")))/8)</f>
        <v>0</v>
      </c>
      <c r="R34" s="24" t="n">
        <f aca="false">IF((LEN(INDEX(課題表_状況!$E$7:$E$56,ROW()/2-3,1))-LEN(SUBSTITUTE(INDEX(課題表_状況!$E$7:$E$56,ROW()/2-3,1),CONCATENATE("予定:",R$5,"/",R$6),"")))/8=0,"", (LEN(INDEX(課題表_状況!$E$7:$E$56,ROW()/2-3,1))-LEN(SUBSTITUTE(INDEX(課題表_状況!$E$7:$E$56,ROW()/2-3,1),CONCATENATE("予定:",R$5,"/",R$6),"")))/8)</f>
        <v>0</v>
      </c>
      <c r="S34" s="24" t="n">
        <f aca="false">IF((LEN(INDEX(課題表_状況!$E$7:$E$56,ROW()/2-3,1))-LEN(SUBSTITUTE(INDEX(課題表_状況!$E$7:$E$56,ROW()/2-3,1),CONCATENATE("予定:",S$5,"/",S$6),"")))/8=0,"", (LEN(INDEX(課題表_状況!$E$7:$E$56,ROW()/2-3,1))-LEN(SUBSTITUTE(INDEX(課題表_状況!$E$7:$E$56,ROW()/2-3,1),CONCATENATE("予定:",S$5,"/",S$6),"")))/8)</f>
        <v>0</v>
      </c>
      <c r="T34" s="24" t="n">
        <f aca="false">IF((LEN(INDEX(課題表_状況!$E$7:$E$56,ROW()/2-3,1))-LEN(SUBSTITUTE(INDEX(課題表_状況!$E$7:$E$56,ROW()/2-3,1),CONCATENATE("予定:",T$5,"/",T$6),"")))/8=0,"", (LEN(INDEX(課題表_状況!$E$7:$E$56,ROW()/2-3,1))-LEN(SUBSTITUTE(INDEX(課題表_状況!$E$7:$E$56,ROW()/2-3,1),CONCATENATE("予定:",T$5,"/",T$6),"")))/8)</f>
        <v>0</v>
      </c>
      <c r="U34" s="24" t="n">
        <f aca="false">IF((LEN(INDEX(課題表_状況!$E$7:$E$56,ROW()/2-3,1))-LEN(SUBSTITUTE(INDEX(課題表_状況!$E$7:$E$56,ROW()/2-3,1),CONCATENATE("予定:",U$5,"/",U$6),"")))/8=0,"", (LEN(INDEX(課題表_状況!$E$7:$E$56,ROW()/2-3,1))-LEN(SUBSTITUTE(INDEX(課題表_状況!$E$7:$E$56,ROW()/2-3,1),CONCATENATE("予定:",U$5,"/",U$6),"")))/8)</f>
        <v>0</v>
      </c>
      <c r="V34" s="24" t="n">
        <f aca="false">IF((LEN(INDEX(課題表_状況!$E$7:$E$56,ROW()/2-3,1))-LEN(SUBSTITUTE(INDEX(課題表_状況!$E$7:$E$56,ROW()/2-3,1),CONCATENATE("予定:",V$5,"/",V$6),"")))/8=0,"", (LEN(INDEX(課題表_状況!$E$7:$E$56,ROW()/2-3,1))-LEN(SUBSTITUTE(INDEX(課題表_状況!$E$7:$E$56,ROW()/2-3,1),CONCATENATE("予定:",V$5,"/",V$6),"")))/8)</f>
        <v>0</v>
      </c>
      <c r="W34" s="24" t="n">
        <f aca="false">IF((LEN(INDEX(課題表_状況!$E$7:$E$56,ROW()/2-3,1))-LEN(SUBSTITUTE(INDEX(課題表_状況!$E$7:$E$56,ROW()/2-3,1),CONCATENATE("予定:",W$5,"/",W$6),"")))/8=0,"", (LEN(INDEX(課題表_状況!$E$7:$E$56,ROW()/2-3,1))-LEN(SUBSTITUTE(INDEX(課題表_状況!$E$7:$E$56,ROW()/2-3,1),CONCATENATE("予定:",W$5,"/",W$6),"")))/8)</f>
        <v>0</v>
      </c>
      <c r="X34" s="24" t="n">
        <f aca="false">IF((LEN(INDEX(課題表_状況!$E$7:$E$56,ROW()/2-3,1))-LEN(SUBSTITUTE(INDEX(課題表_状況!$E$7:$E$56,ROW()/2-3,1),CONCATENATE("予定:",X$5,"/",X$6),"")))/8=0,"", (LEN(INDEX(課題表_状況!$E$7:$E$56,ROW()/2-3,1))-LEN(SUBSTITUTE(INDEX(課題表_状況!$E$7:$E$56,ROW()/2-3,1),CONCATENATE("予定:",X$5,"/",X$6),"")))/8)</f>
        <v>0</v>
      </c>
      <c r="Y34" s="24" t="n">
        <f aca="false">IF((LEN(INDEX(課題表_状況!$E$7:$E$56,ROW()/2-3,1))-LEN(SUBSTITUTE(INDEX(課題表_状況!$E$7:$E$56,ROW()/2-3,1),CONCATENATE("予定:",Y$5,"/",Y$6),"")))/8=0,"", (LEN(INDEX(課題表_状況!$E$7:$E$56,ROW()/2-3,1))-LEN(SUBSTITUTE(INDEX(課題表_状況!$E$7:$E$56,ROW()/2-3,1),CONCATENATE("予定:",Y$5,"/",Y$6),"")))/8)</f>
        <v>0</v>
      </c>
      <c r="Z34" s="24" t="n">
        <f aca="false">IF((LEN(INDEX(課題表_状況!$E$7:$E$56,ROW()/2-3,1))-LEN(SUBSTITUTE(INDEX(課題表_状況!$E$7:$E$56,ROW()/2-3,1),CONCATENATE("予定:",Z$5,"/",Z$6),"")))/8=0,"", (LEN(INDEX(課題表_状況!$E$7:$E$56,ROW()/2-3,1))-LEN(SUBSTITUTE(INDEX(課題表_状況!$E$7:$E$56,ROW()/2-3,1),CONCATENATE("予定:",Z$5,"/",Z$6),"")))/8)</f>
        <v>0</v>
      </c>
      <c r="AA34" s="24" t="n">
        <f aca="false">IF((LEN(INDEX(課題表_状況!$E$7:$E$56,ROW()/2-3,1))-LEN(SUBSTITUTE(INDEX(課題表_状況!$E$7:$E$56,ROW()/2-3,1),CONCATENATE("予定:",AA$5,"/",AA$6),"")))/8=0,"", (LEN(INDEX(課題表_状況!$E$7:$E$56,ROW()/2-3,1))-LEN(SUBSTITUTE(INDEX(課題表_状況!$E$7:$E$56,ROW()/2-3,1),CONCATENATE("予定:",AA$5,"/",AA$6),"")))/8)</f>
        <v>0</v>
      </c>
      <c r="AB34" s="24" t="n">
        <f aca="false">IF((LEN(INDEX(課題表_状況!$E$7:$E$56,ROW()/2-3,1))-LEN(SUBSTITUTE(INDEX(課題表_状況!$E$7:$E$56,ROW()/2-3,1),CONCATENATE("予定:",AB$5,"/",AB$6),"")))/8=0,"", (LEN(INDEX(課題表_状況!$E$7:$E$56,ROW()/2-3,1))-LEN(SUBSTITUTE(INDEX(課題表_状況!$E$7:$E$56,ROW()/2-3,1),CONCATENATE("予定:",AB$5,"/",AB$6),"")))/8)</f>
        <v>0</v>
      </c>
      <c r="AC34" s="24" t="n">
        <f aca="false">IF((LEN(INDEX(課題表_状況!$E$7:$E$56,ROW()/2-3,1))-LEN(SUBSTITUTE(INDEX(課題表_状況!$E$7:$E$56,ROW()/2-3,1),CONCATENATE("予定:",AC$5,"/",AC$6),"")))/8=0,"", (LEN(INDEX(課題表_状況!$E$7:$E$56,ROW()/2-3,1))-LEN(SUBSTITUTE(INDEX(課題表_状況!$E$7:$E$56,ROW()/2-3,1),CONCATENATE("予定:",AC$5,"/",AC$6),"")))/8)</f>
        <v>0</v>
      </c>
      <c r="AD34" s="24" t="n">
        <f aca="false">IF((LEN(INDEX(課題表_状況!$E$7:$E$56,ROW()/2-3,1))-LEN(SUBSTITUTE(INDEX(課題表_状況!$E$7:$E$56,ROW()/2-3,1),CONCATENATE("予定:",AD$5,"/",AD$6),"")))/8=0,"", (LEN(INDEX(課題表_状況!$E$7:$E$56,ROW()/2-3,1))-LEN(SUBSTITUTE(INDEX(課題表_状況!$E$7:$E$56,ROW()/2-3,1),CONCATENATE("予定:",AD$5,"/",AD$6),"")))/8)</f>
        <v>0</v>
      </c>
      <c r="AE34" s="24" t="n">
        <f aca="false">IF((LEN(INDEX(課題表_状況!$E$7:$E$56,ROW()/2-3,1))-LEN(SUBSTITUTE(INDEX(課題表_状況!$E$7:$E$56,ROW()/2-3,1),CONCATENATE("予定:",AE$5,"/",AE$6),"")))/8=0,"", (LEN(INDEX(課題表_状況!$E$7:$E$56,ROW()/2-3,1))-LEN(SUBSTITUTE(INDEX(課題表_状況!$E$7:$E$56,ROW()/2-3,1),CONCATENATE("予定:",AE$5,"/",AE$6),"")))/8)</f>
        <v>0</v>
      </c>
      <c r="AF34" s="24" t="n">
        <f aca="false">IF((LEN(INDEX(課題表_状況!$E$7:$E$56,ROW()/2-3,1))-LEN(SUBSTITUTE(INDEX(課題表_状況!$E$7:$E$56,ROW()/2-3,1),CONCATENATE("予定:",AF$5,"/",AF$6),"")))/8=0,"", (LEN(INDEX(課題表_状況!$E$7:$E$56,ROW()/2-3,1))-LEN(SUBSTITUTE(INDEX(課題表_状況!$E$7:$E$56,ROW()/2-3,1),CONCATENATE("予定:",AF$5,"/",AF$6),"")))/8)</f>
        <v>0</v>
      </c>
      <c r="AG34" s="24" t="n">
        <f aca="false">IF((LEN(INDEX(課題表_状況!$E$7:$E$56,ROW()/2-3,1))-LEN(SUBSTITUTE(INDEX(課題表_状況!$E$7:$E$56,ROW()/2-3,1),CONCATENATE("予定:",AG$5,"/",AG$6),"")))/8=0,"", (LEN(INDEX(課題表_状況!$E$7:$E$56,ROW()/2-3,1))-LEN(SUBSTITUTE(INDEX(課題表_状況!$E$7:$E$56,ROW()/2-3,1),CONCATENATE("予定:",AG$5,"/",AG$6),"")))/8)</f>
        <v>0</v>
      </c>
      <c r="AH34" s="24" t="n">
        <f aca="false">IF((LEN(INDEX(課題表_状況!$E$7:$E$56,ROW()/2-3,1))-LEN(SUBSTITUTE(INDEX(課題表_状況!$E$7:$E$56,ROW()/2-3,1),CONCATENATE("予定:",AH$5,"/",AH$6),"")))/8=0,"", (LEN(INDEX(課題表_状況!$E$7:$E$56,ROW()/2-3,1))-LEN(SUBSTITUTE(INDEX(課題表_状況!$E$7:$E$56,ROW()/2-3,1),CONCATENATE("予定:",AH$5,"/",AH$6),"")))/8)</f>
        <v>0</v>
      </c>
      <c r="AI34" s="24" t="n">
        <f aca="false">IF((LEN(INDEX(課題表_状況!$E$7:$E$56,ROW()/2-3,1))-LEN(SUBSTITUTE(INDEX(課題表_状況!$E$7:$E$56,ROW()/2-3,1),CONCATENATE("予定:",AI$5,"/",AI$6),"")))/8=0,"", (LEN(INDEX(課題表_状況!$E$7:$E$56,ROW()/2-3,1))-LEN(SUBSTITUTE(INDEX(課題表_状況!$E$7:$E$56,ROW()/2-3,1),CONCATENATE("予定:",AI$5,"/",AI$6),"")))/8)</f>
        <v>0</v>
      </c>
      <c r="AJ34" s="24" t="n">
        <f aca="false">IF((LEN(INDEX(課題表_状況!$E$7:$E$56,ROW()/2-3,1))-LEN(SUBSTITUTE(INDEX(課題表_状況!$E$7:$E$56,ROW()/2-3,1),CONCATENATE("予定:",AJ$5,"/",AJ$6),"")))/8=0,"", (LEN(INDEX(課題表_状況!$E$7:$E$56,ROW()/2-3,1))-LEN(SUBSTITUTE(INDEX(課題表_状況!$E$7:$E$56,ROW()/2-3,1),CONCATENATE("予定:",AJ$5,"/",AJ$6),"")))/8)</f>
        <v>0</v>
      </c>
      <c r="AK34" s="24" t="n">
        <f aca="false">IF((LEN(INDEX(課題表_状況!$E$7:$E$56,ROW()/2-3,1))-LEN(SUBSTITUTE(INDEX(課題表_状況!$E$7:$E$56,ROW()/2-3,1),CONCATENATE("予定:",AK$5,"/",AK$6),"")))/8=0,"", (LEN(INDEX(課題表_状況!$E$7:$E$56,ROW()/2-3,1))-LEN(SUBSTITUTE(INDEX(課題表_状況!$E$7:$E$56,ROW()/2-3,1),CONCATENATE("予定:",AK$5,"/",AK$6),"")))/8)</f>
        <v>0</v>
      </c>
      <c r="AL34" s="16" t="n">
        <f aca="false">SUMIF($G$4:$AK$4,"〇",G34:AK34)</f>
        <v>0</v>
      </c>
    </row>
    <row r="35" customFormat="false" ht="15" hidden="true" customHeight="false" outlineLevel="0" collapsed="false">
      <c r="B35" s="21" t="n">
        <f aca="false">SUM($C$6:C35)</f>
        <v>15870</v>
      </c>
      <c r="C35" s="11" t="n">
        <v>529</v>
      </c>
      <c r="D35" s="24"/>
      <c r="E35" s="25"/>
      <c r="F35" s="11" t="s">
        <v>121</v>
      </c>
      <c r="G35" s="24" t="n">
        <f aca="false">IF((LEN(INDEX(課題表_状況!$E$7:$E$56,ROW()/2-3,1))-LEN(SUBSTITUTE(INDEX(課題表_状況!$E$7:$E$56,ROW()/2-3,1),CONCATENATE("実績:",G$5,"/",G$6),"")))/8=0,"", (LEN(INDEX(課題表_状況!$E$7:$E$56,ROW()/2-3,1))-LEN(SUBSTITUTE(INDEX(課題表_状況!$E$7:$E$56,ROW()/2-3,1),CONCATENATE("実績:",G$5,"/",G$6),"")))/8)</f>
        <v>0</v>
      </c>
      <c r="H35" s="24" t="n">
        <f aca="false">IF((LEN(INDEX(課題表_状況!$E$7:$E$56,ROW()/2-3,1))-LEN(SUBSTITUTE(INDEX(課題表_状況!$E$7:$E$56,ROW()/2-3,1),CONCATENATE("実績:",H$5,"/",H$6),"")))/8=0,"", (LEN(INDEX(課題表_状況!$E$7:$E$56,ROW()/2-3,1))-LEN(SUBSTITUTE(INDEX(課題表_状況!$E$7:$E$56,ROW()/2-3,1),CONCATENATE("実績:",H$5,"/",H$6),"")))/8)</f>
        <v>0</v>
      </c>
      <c r="I35" s="24" t="n">
        <f aca="false">IF((LEN(INDEX(課題表_状況!$E$7:$E$56,ROW()/2-3,1))-LEN(SUBSTITUTE(INDEX(課題表_状況!$E$7:$E$56,ROW()/2-3,1),CONCATENATE("実績:",I$5,"/",I$6),"")))/8=0,"", (LEN(INDEX(課題表_状況!$E$7:$E$56,ROW()/2-3,1))-LEN(SUBSTITUTE(INDEX(課題表_状況!$E$7:$E$56,ROW()/2-3,1),CONCATENATE("実績:",I$5,"/",I$6),"")))/8)</f>
        <v>0</v>
      </c>
      <c r="J35" s="24" t="n">
        <f aca="false">IF((LEN(INDEX(課題表_状況!$E$7:$E$56,ROW()/2-3,1))-LEN(SUBSTITUTE(INDEX(課題表_状況!$E$7:$E$56,ROW()/2-3,1),CONCATENATE("実績:",J$5,"/",J$6),"")))/8=0,"", (LEN(INDEX(課題表_状況!$E$7:$E$56,ROW()/2-3,1))-LEN(SUBSTITUTE(INDEX(課題表_状況!$E$7:$E$56,ROW()/2-3,1),CONCATENATE("実績:",J$5,"/",J$6),"")))/8)</f>
        <v>0</v>
      </c>
      <c r="K35" s="24" t="n">
        <f aca="false">IF((LEN(INDEX(課題表_状況!$E$7:$E$56,ROW()/2-3,1))-LEN(SUBSTITUTE(INDEX(課題表_状況!$E$7:$E$56,ROW()/2-3,1),CONCATENATE("実績:",K$5,"/",K$6),"")))/8=0,"", (LEN(INDEX(課題表_状況!$E$7:$E$56,ROW()/2-3,1))-LEN(SUBSTITUTE(INDEX(課題表_状況!$E$7:$E$56,ROW()/2-3,1),CONCATENATE("実績:",K$5,"/",K$6),"")))/8)</f>
        <v>0</v>
      </c>
      <c r="L35" s="24" t="n">
        <f aca="false">IF((LEN(INDEX(課題表_状況!$E$7:$E$56,ROW()/2-3,1))-LEN(SUBSTITUTE(INDEX(課題表_状況!$E$7:$E$56,ROW()/2-3,1),CONCATENATE("実績:",L$5,"/",L$6),"")))/8=0,"", (LEN(INDEX(課題表_状況!$E$7:$E$56,ROW()/2-3,1))-LEN(SUBSTITUTE(INDEX(課題表_状況!$E$7:$E$56,ROW()/2-3,1),CONCATENATE("実績:",L$5,"/",L$6),"")))/8)</f>
        <v>0</v>
      </c>
      <c r="M35" s="24" t="n">
        <f aca="false">IF((LEN(INDEX(課題表_状況!$E$7:$E$56,ROW()/2-3,1))-LEN(SUBSTITUTE(INDEX(課題表_状況!$E$7:$E$56,ROW()/2-3,1),CONCATENATE("実績:",M$5,"/",M$6),"")))/8=0,"", (LEN(INDEX(課題表_状況!$E$7:$E$56,ROW()/2-3,1))-LEN(SUBSTITUTE(INDEX(課題表_状況!$E$7:$E$56,ROW()/2-3,1),CONCATENATE("実績:",M$5,"/",M$6),"")))/8)</f>
        <v>0</v>
      </c>
      <c r="N35" s="24" t="n">
        <f aca="false">IF((LEN(INDEX(課題表_状況!$E$7:$E$56,ROW()/2-3,1))-LEN(SUBSTITUTE(INDEX(課題表_状況!$E$7:$E$56,ROW()/2-3,1),CONCATENATE("実績:",N$5,"/",N$6),"")))/8=0,"", (LEN(INDEX(課題表_状況!$E$7:$E$56,ROW()/2-3,1))-LEN(SUBSTITUTE(INDEX(課題表_状況!$E$7:$E$56,ROW()/2-3,1),CONCATENATE("実績:",N$5,"/",N$6),"")))/8)</f>
        <v>0</v>
      </c>
      <c r="O35" s="24" t="n">
        <f aca="false">IF((LEN(INDEX(課題表_状況!$E$7:$E$56,ROW()/2-3,1))-LEN(SUBSTITUTE(INDEX(課題表_状況!$E$7:$E$56,ROW()/2-3,1),CONCATENATE("実績:",O$5,"/",O$6),"")))/8=0,"", (LEN(INDEX(課題表_状況!$E$7:$E$56,ROW()/2-3,1))-LEN(SUBSTITUTE(INDEX(課題表_状況!$E$7:$E$56,ROW()/2-3,1),CONCATENATE("実績:",O$5,"/",O$6),"")))/8)</f>
        <v>0</v>
      </c>
      <c r="P35" s="24" t="n">
        <f aca="false">IF((LEN(INDEX(課題表_状況!$E$7:$E$56,ROW()/2-3,1))-LEN(SUBSTITUTE(INDEX(課題表_状況!$E$7:$E$56,ROW()/2-3,1),CONCATENATE("実績:",P$5,"/",P$6),"")))/8=0,"", (LEN(INDEX(課題表_状況!$E$7:$E$56,ROW()/2-3,1))-LEN(SUBSTITUTE(INDEX(課題表_状況!$E$7:$E$56,ROW()/2-3,1),CONCATENATE("実績:",P$5,"/",P$6),"")))/8)</f>
        <v>0</v>
      </c>
      <c r="Q35" s="24" t="n">
        <f aca="false">IF((LEN(INDEX(課題表_状況!$E$7:$E$56,ROW()/2-3,1))-LEN(SUBSTITUTE(INDEX(課題表_状況!$E$7:$E$56,ROW()/2-3,1),CONCATENATE("実績:",Q$5,"/",Q$6),"")))/8=0,"", (LEN(INDEX(課題表_状況!$E$7:$E$56,ROW()/2-3,1))-LEN(SUBSTITUTE(INDEX(課題表_状況!$E$7:$E$56,ROW()/2-3,1),CONCATENATE("実績:",Q$5,"/",Q$6),"")))/8)</f>
        <v>0</v>
      </c>
      <c r="R35" s="24" t="n">
        <f aca="false">IF((LEN(INDEX(課題表_状況!$E$7:$E$56,ROW()/2-3,1))-LEN(SUBSTITUTE(INDEX(課題表_状況!$E$7:$E$56,ROW()/2-3,1),CONCATENATE("実績:",R$5,"/",R$6),"")))/8=0,"", (LEN(INDEX(課題表_状況!$E$7:$E$56,ROW()/2-3,1))-LEN(SUBSTITUTE(INDEX(課題表_状況!$E$7:$E$56,ROW()/2-3,1),CONCATENATE("実績:",R$5,"/",R$6),"")))/8)</f>
        <v>0</v>
      </c>
      <c r="S35" s="24" t="n">
        <f aca="false">IF((LEN(INDEX(課題表_状況!$E$7:$E$56,ROW()/2-3,1))-LEN(SUBSTITUTE(INDEX(課題表_状況!$E$7:$E$56,ROW()/2-3,1),CONCATENATE("実績:",S$5,"/",S$6),"")))/8=0,"", (LEN(INDEX(課題表_状況!$E$7:$E$56,ROW()/2-3,1))-LEN(SUBSTITUTE(INDEX(課題表_状況!$E$7:$E$56,ROW()/2-3,1),CONCATENATE("実績:",S$5,"/",S$6),"")))/8)</f>
        <v>0</v>
      </c>
      <c r="T35" s="24" t="n">
        <f aca="false">IF((LEN(INDEX(課題表_状況!$E$7:$E$56,ROW()/2-3,1))-LEN(SUBSTITUTE(INDEX(課題表_状況!$E$7:$E$56,ROW()/2-3,1),CONCATENATE("実績:",T$5,"/",T$6),"")))/8=0,"", (LEN(INDEX(課題表_状況!$E$7:$E$56,ROW()/2-3,1))-LEN(SUBSTITUTE(INDEX(課題表_状況!$E$7:$E$56,ROW()/2-3,1),CONCATENATE("実績:",T$5,"/",T$6),"")))/8)</f>
        <v>0</v>
      </c>
      <c r="U35" s="24" t="n">
        <f aca="false">IF((LEN(INDEX(課題表_状況!$E$7:$E$56,ROW()/2-3,1))-LEN(SUBSTITUTE(INDEX(課題表_状況!$E$7:$E$56,ROW()/2-3,1),CONCATENATE("実績:",U$5,"/",U$6),"")))/8=0,"", (LEN(INDEX(課題表_状況!$E$7:$E$56,ROW()/2-3,1))-LEN(SUBSTITUTE(INDEX(課題表_状況!$E$7:$E$56,ROW()/2-3,1),CONCATENATE("実績:",U$5,"/",U$6),"")))/8)</f>
        <v>0</v>
      </c>
      <c r="V35" s="24" t="n">
        <f aca="false">IF((LEN(INDEX(課題表_状況!$E$7:$E$56,ROW()/2-3,1))-LEN(SUBSTITUTE(INDEX(課題表_状況!$E$7:$E$56,ROW()/2-3,1),CONCATENATE("実績:",V$5,"/",V$6),"")))/8=0,"", (LEN(INDEX(課題表_状況!$E$7:$E$56,ROW()/2-3,1))-LEN(SUBSTITUTE(INDEX(課題表_状況!$E$7:$E$56,ROW()/2-3,1),CONCATENATE("実績:",V$5,"/",V$6),"")))/8)</f>
        <v>0</v>
      </c>
      <c r="W35" s="24" t="n">
        <f aca="false">IF((LEN(INDEX(課題表_状況!$E$7:$E$56,ROW()/2-3,1))-LEN(SUBSTITUTE(INDEX(課題表_状況!$E$7:$E$56,ROW()/2-3,1),CONCATENATE("実績:",W$5,"/",W$6),"")))/8=0,"", (LEN(INDEX(課題表_状況!$E$7:$E$56,ROW()/2-3,1))-LEN(SUBSTITUTE(INDEX(課題表_状況!$E$7:$E$56,ROW()/2-3,1),CONCATENATE("実績:",W$5,"/",W$6),"")))/8)</f>
        <v>0</v>
      </c>
      <c r="X35" s="24" t="n">
        <f aca="false">IF((LEN(INDEX(課題表_状況!$E$7:$E$56,ROW()/2-3,1))-LEN(SUBSTITUTE(INDEX(課題表_状況!$E$7:$E$56,ROW()/2-3,1),CONCATENATE("実績:",X$5,"/",X$6),"")))/8=0,"", (LEN(INDEX(課題表_状況!$E$7:$E$56,ROW()/2-3,1))-LEN(SUBSTITUTE(INDEX(課題表_状況!$E$7:$E$56,ROW()/2-3,1),CONCATENATE("実績:",X$5,"/",X$6),"")))/8)</f>
        <v>0</v>
      </c>
      <c r="Y35" s="24" t="n">
        <f aca="false">IF((LEN(INDEX(課題表_状況!$E$7:$E$56,ROW()/2-3,1))-LEN(SUBSTITUTE(INDEX(課題表_状況!$E$7:$E$56,ROW()/2-3,1),CONCATENATE("実績:",Y$5,"/",Y$6),"")))/8=0,"", (LEN(INDEX(課題表_状況!$E$7:$E$56,ROW()/2-3,1))-LEN(SUBSTITUTE(INDEX(課題表_状況!$E$7:$E$56,ROW()/2-3,1),CONCATENATE("実績:",Y$5,"/",Y$6),"")))/8)</f>
        <v>0</v>
      </c>
      <c r="Z35" s="24" t="n">
        <f aca="false">IF((LEN(INDEX(課題表_状況!$E$7:$E$56,ROW()/2-3,1))-LEN(SUBSTITUTE(INDEX(課題表_状況!$E$7:$E$56,ROW()/2-3,1),CONCATENATE("実績:",Z$5,"/",Z$6),"")))/8=0,"", (LEN(INDEX(課題表_状況!$E$7:$E$56,ROW()/2-3,1))-LEN(SUBSTITUTE(INDEX(課題表_状況!$E$7:$E$56,ROW()/2-3,1),CONCATENATE("実績:",Z$5,"/",Z$6),"")))/8)</f>
        <v>0</v>
      </c>
      <c r="AA35" s="24" t="n">
        <f aca="false">IF((LEN(INDEX(課題表_状況!$E$7:$E$56,ROW()/2-3,1))-LEN(SUBSTITUTE(INDEX(課題表_状況!$E$7:$E$56,ROW()/2-3,1),CONCATENATE("実績:",AA$5,"/",AA$6),"")))/8=0,"", (LEN(INDEX(課題表_状況!$E$7:$E$56,ROW()/2-3,1))-LEN(SUBSTITUTE(INDEX(課題表_状況!$E$7:$E$56,ROW()/2-3,1),CONCATENATE("実績:",AA$5,"/",AA$6),"")))/8)</f>
        <v>0</v>
      </c>
      <c r="AB35" s="24" t="n">
        <f aca="false">IF((LEN(INDEX(課題表_状況!$E$7:$E$56,ROW()/2-3,1))-LEN(SUBSTITUTE(INDEX(課題表_状況!$E$7:$E$56,ROW()/2-3,1),CONCATENATE("実績:",AB$5,"/",AB$6),"")))/8=0,"", (LEN(INDEX(課題表_状況!$E$7:$E$56,ROW()/2-3,1))-LEN(SUBSTITUTE(INDEX(課題表_状況!$E$7:$E$56,ROW()/2-3,1),CONCATENATE("実績:",AB$5,"/",AB$6),"")))/8)</f>
        <v>0</v>
      </c>
      <c r="AC35" s="24" t="n">
        <f aca="false">IF((LEN(INDEX(課題表_状況!$E$7:$E$56,ROW()/2-3,1))-LEN(SUBSTITUTE(INDEX(課題表_状況!$E$7:$E$56,ROW()/2-3,1),CONCATENATE("実績:",AC$5,"/",AC$6),"")))/8=0,"", (LEN(INDEX(課題表_状況!$E$7:$E$56,ROW()/2-3,1))-LEN(SUBSTITUTE(INDEX(課題表_状況!$E$7:$E$56,ROW()/2-3,1),CONCATENATE("実績:",AC$5,"/",AC$6),"")))/8)</f>
        <v>0</v>
      </c>
      <c r="AD35" s="24" t="n">
        <f aca="false">IF((LEN(INDEX(課題表_状況!$E$7:$E$56,ROW()/2-3,1))-LEN(SUBSTITUTE(INDEX(課題表_状況!$E$7:$E$56,ROW()/2-3,1),CONCATENATE("実績:",AD$5,"/",AD$6),"")))/8=0,"", (LEN(INDEX(課題表_状況!$E$7:$E$56,ROW()/2-3,1))-LEN(SUBSTITUTE(INDEX(課題表_状況!$E$7:$E$56,ROW()/2-3,1),CONCATENATE("実績:",AD$5,"/",AD$6),"")))/8)</f>
        <v>0</v>
      </c>
      <c r="AE35" s="24" t="n">
        <f aca="false">IF((LEN(INDEX(課題表_状況!$E$7:$E$56,ROW()/2-3,1))-LEN(SUBSTITUTE(INDEX(課題表_状況!$E$7:$E$56,ROW()/2-3,1),CONCATENATE("実績:",AE$5,"/",AE$6),"")))/8=0,"", (LEN(INDEX(課題表_状況!$E$7:$E$56,ROW()/2-3,1))-LEN(SUBSTITUTE(INDEX(課題表_状況!$E$7:$E$56,ROW()/2-3,1),CONCATENATE("実績:",AE$5,"/",AE$6),"")))/8)</f>
        <v>0</v>
      </c>
      <c r="AF35" s="24" t="n">
        <f aca="false">IF((LEN(INDEX(課題表_状況!$E$7:$E$56,ROW()/2-3,1))-LEN(SUBSTITUTE(INDEX(課題表_状況!$E$7:$E$56,ROW()/2-3,1),CONCATENATE("実績:",AF$5,"/",AF$6),"")))/8=0,"", (LEN(INDEX(課題表_状況!$E$7:$E$56,ROW()/2-3,1))-LEN(SUBSTITUTE(INDEX(課題表_状況!$E$7:$E$56,ROW()/2-3,1),CONCATENATE("実績:",AF$5,"/",AF$6),"")))/8)</f>
        <v>0</v>
      </c>
      <c r="AG35" s="24" t="n">
        <f aca="false">IF((LEN(INDEX(課題表_状況!$E$7:$E$56,ROW()/2-3,1))-LEN(SUBSTITUTE(INDEX(課題表_状況!$E$7:$E$56,ROW()/2-3,1),CONCATENATE("実績:",AG$5,"/",AG$6),"")))/8=0,"", (LEN(INDEX(課題表_状況!$E$7:$E$56,ROW()/2-3,1))-LEN(SUBSTITUTE(INDEX(課題表_状況!$E$7:$E$56,ROW()/2-3,1),CONCATENATE("実績:",AG$5,"/",AG$6),"")))/8)</f>
        <v>0</v>
      </c>
      <c r="AH35" s="24" t="n">
        <f aca="false">IF((LEN(INDEX(課題表_状況!$E$7:$E$56,ROW()/2-3,1))-LEN(SUBSTITUTE(INDEX(課題表_状況!$E$7:$E$56,ROW()/2-3,1),CONCATENATE("実績:",AH$5,"/",AH$6),"")))/8=0,"", (LEN(INDEX(課題表_状況!$E$7:$E$56,ROW()/2-3,1))-LEN(SUBSTITUTE(INDEX(課題表_状況!$E$7:$E$56,ROW()/2-3,1),CONCATENATE("実績:",AH$5,"/",AH$6),"")))/8)</f>
        <v>0</v>
      </c>
      <c r="AI35" s="24" t="n">
        <f aca="false">IF((LEN(INDEX(課題表_状況!$E$7:$E$56,ROW()/2-3,1))-LEN(SUBSTITUTE(INDEX(課題表_状況!$E$7:$E$56,ROW()/2-3,1),CONCATENATE("実績:",AI$5,"/",AI$6),"")))/8=0,"", (LEN(INDEX(課題表_状況!$E$7:$E$56,ROW()/2-3,1))-LEN(SUBSTITUTE(INDEX(課題表_状況!$E$7:$E$56,ROW()/2-3,1),CONCATENATE("実績:",AI$5,"/",AI$6),"")))/8)</f>
        <v>0</v>
      </c>
      <c r="AJ35" s="24" t="n">
        <f aca="false">IF((LEN(INDEX(課題表_状況!$E$7:$E$56,ROW()/2-3,1))-LEN(SUBSTITUTE(INDEX(課題表_状況!$E$7:$E$56,ROW()/2-3,1),CONCATENATE("実績:",AJ$5,"/",AJ$6),"")))/8=0,"", (LEN(INDEX(課題表_状況!$E$7:$E$56,ROW()/2-3,1))-LEN(SUBSTITUTE(INDEX(課題表_状況!$E$7:$E$56,ROW()/2-3,1),CONCATENATE("実績:",AJ$5,"/",AJ$6),"")))/8)</f>
        <v>0</v>
      </c>
      <c r="AK35" s="24" t="n">
        <f aca="false">IF((LEN(INDEX(課題表_状況!$E$7:$E$56,ROW()/2-3,1))-LEN(SUBSTITUTE(INDEX(課題表_状況!$E$7:$E$56,ROW()/2-3,1),CONCATENATE("実績:",AK$5,"/",AK$6),"")))/8=0,"", (LEN(INDEX(課題表_状況!$E$7:$E$56,ROW()/2-3,1))-LEN(SUBSTITUTE(INDEX(課題表_状況!$E$7:$E$56,ROW()/2-3,1),CONCATENATE("実績:",AK$5,"/",AK$6),"")))/8)</f>
        <v>0</v>
      </c>
      <c r="AL35" s="16" t="n">
        <f aca="false">SUMIF($G$4:$AK$4,"〇",G35:AK35)</f>
        <v>0</v>
      </c>
    </row>
    <row r="36" customFormat="false" ht="15" hidden="false" customHeight="false" outlineLevel="0" collapsed="false">
      <c r="B36" s="21" t="n">
        <f aca="false">SUM($C$6:C36)</f>
        <v>16399</v>
      </c>
      <c r="C36" s="11" t="n">
        <v>529</v>
      </c>
      <c r="D36" s="24" t="n">
        <f aca="false">INDEX(課題表_状況!$C$7:$C$56,ROW()/2-3,1)</f>
        <v>15</v>
      </c>
      <c r="E36" s="25" t="str">
        <f aca="false">INDEX(課題表_状況!$D$7:$D$56,ROW()/2-3,1)</f>
        <v>Allowed Packetの問題対応</v>
      </c>
      <c r="F36" s="26" t="s">
        <v>120</v>
      </c>
      <c r="G36" s="24" t="n">
        <f aca="false">IF((LEN(INDEX(課題表_状況!$E$7:$E$56,ROW()/2-3,1))-LEN(SUBSTITUTE(INDEX(課題表_状況!$E$7:$E$56,ROW()/2-3,1),CONCATENATE("予定:",G$5,"/",G$6),"")))/8=0,"", (LEN(INDEX(課題表_状況!$E$7:$E$56,ROW()/2-3,1))-LEN(SUBSTITUTE(INDEX(課題表_状況!$E$7:$E$56,ROW()/2-3,1),CONCATENATE("予定:",G$5,"/",G$6),"")))/8)</f>
        <v>0</v>
      </c>
      <c r="H36" s="24" t="n">
        <f aca="false">IF((LEN(INDEX(課題表_状況!$E$7:$E$56,ROW()/2-3,1))-LEN(SUBSTITUTE(INDEX(課題表_状況!$E$7:$E$56,ROW()/2-3,1),CONCATENATE("予定:",H$5,"/",H$6),"")))/8=0,"", (LEN(INDEX(課題表_状況!$E$7:$E$56,ROW()/2-3,1))-LEN(SUBSTITUTE(INDEX(課題表_状況!$E$7:$E$56,ROW()/2-3,1),CONCATENATE("予定:",H$5,"/",H$6),"")))/8)</f>
        <v>0</v>
      </c>
      <c r="I36" s="24" t="n">
        <f aca="false">IF((LEN(INDEX(課題表_状況!$E$7:$E$56,ROW()/2-3,1))-LEN(SUBSTITUTE(INDEX(課題表_状況!$E$7:$E$56,ROW()/2-3,1),CONCATENATE("予定:",I$5,"/",I$6),"")))/8=0,"", (LEN(INDEX(課題表_状況!$E$7:$E$56,ROW()/2-3,1))-LEN(SUBSTITUTE(INDEX(課題表_状況!$E$7:$E$56,ROW()/2-3,1),CONCATENATE("予定:",I$5,"/",I$6),"")))/8)</f>
        <v>0</v>
      </c>
      <c r="J36" s="24" t="n">
        <f aca="false">IF((LEN(INDEX(課題表_状況!$E$7:$E$56,ROW()/2-3,1))-LEN(SUBSTITUTE(INDEX(課題表_状況!$E$7:$E$56,ROW()/2-3,1),CONCATENATE("予定:",J$5,"/",J$6),"")))/8=0,"", (LEN(INDEX(課題表_状況!$E$7:$E$56,ROW()/2-3,1))-LEN(SUBSTITUTE(INDEX(課題表_状況!$E$7:$E$56,ROW()/2-3,1),CONCATENATE("予定:",J$5,"/",J$6),"")))/8)</f>
        <v>0</v>
      </c>
      <c r="K36" s="24" t="n">
        <f aca="false">IF((LEN(INDEX(課題表_状況!$E$7:$E$56,ROW()/2-3,1))-LEN(SUBSTITUTE(INDEX(課題表_状況!$E$7:$E$56,ROW()/2-3,1),CONCATENATE("予定:",K$5,"/",K$6),"")))/8=0,"", (LEN(INDEX(課題表_状況!$E$7:$E$56,ROW()/2-3,1))-LEN(SUBSTITUTE(INDEX(課題表_状況!$E$7:$E$56,ROW()/2-3,1),CONCATENATE("予定:",K$5,"/",K$6),"")))/8)</f>
        <v>0</v>
      </c>
      <c r="L36" s="24" t="n">
        <f aca="false">IF((LEN(INDEX(課題表_状況!$E$7:$E$56,ROW()/2-3,1))-LEN(SUBSTITUTE(INDEX(課題表_状況!$E$7:$E$56,ROW()/2-3,1),CONCATENATE("予定:",L$5,"/",L$6),"")))/8=0,"", (LEN(INDEX(課題表_状況!$E$7:$E$56,ROW()/2-3,1))-LEN(SUBSTITUTE(INDEX(課題表_状況!$E$7:$E$56,ROW()/2-3,1),CONCATENATE("予定:",L$5,"/",L$6),"")))/8)</f>
        <v>0</v>
      </c>
      <c r="M36" s="24" t="n">
        <f aca="false">IF((LEN(INDEX(課題表_状況!$E$7:$E$56,ROW()/2-3,1))-LEN(SUBSTITUTE(INDEX(課題表_状況!$E$7:$E$56,ROW()/2-3,1),CONCATENATE("予定:",M$5,"/",M$6),"")))/8=0,"", (LEN(INDEX(課題表_状況!$E$7:$E$56,ROW()/2-3,1))-LEN(SUBSTITUTE(INDEX(課題表_状況!$E$7:$E$56,ROW()/2-3,1),CONCATENATE("予定:",M$5,"/",M$6),"")))/8)</f>
        <v>0</v>
      </c>
      <c r="N36" s="24" t="n">
        <f aca="false">IF((LEN(INDEX(課題表_状況!$E$7:$E$56,ROW()/2-3,1))-LEN(SUBSTITUTE(INDEX(課題表_状況!$E$7:$E$56,ROW()/2-3,1),CONCATENATE("予定:",N$5,"/",N$6),"")))/8=0,"", (LEN(INDEX(課題表_状況!$E$7:$E$56,ROW()/2-3,1))-LEN(SUBSTITUTE(INDEX(課題表_状況!$E$7:$E$56,ROW()/2-3,1),CONCATENATE("予定:",N$5,"/",N$6),"")))/8)</f>
        <v>0</v>
      </c>
      <c r="O36" s="24" t="n">
        <f aca="false">IF((LEN(INDEX(課題表_状況!$E$7:$E$56,ROW()/2-3,1))-LEN(SUBSTITUTE(INDEX(課題表_状況!$E$7:$E$56,ROW()/2-3,1),CONCATENATE("予定:",O$5,"/",O$6),"")))/8=0,"", (LEN(INDEX(課題表_状況!$E$7:$E$56,ROW()/2-3,1))-LEN(SUBSTITUTE(INDEX(課題表_状況!$E$7:$E$56,ROW()/2-3,1),CONCATENATE("予定:",O$5,"/",O$6),"")))/8)</f>
        <v>0</v>
      </c>
      <c r="P36" s="24" t="n">
        <f aca="false">IF((LEN(INDEX(課題表_状況!$E$7:$E$56,ROW()/2-3,1))-LEN(SUBSTITUTE(INDEX(課題表_状況!$E$7:$E$56,ROW()/2-3,1),CONCATENATE("予定:",P$5,"/",P$6),"")))/8=0,"", (LEN(INDEX(課題表_状況!$E$7:$E$56,ROW()/2-3,1))-LEN(SUBSTITUTE(INDEX(課題表_状況!$E$7:$E$56,ROW()/2-3,1),CONCATENATE("予定:",P$5,"/",P$6),"")))/8)</f>
        <v>0</v>
      </c>
      <c r="Q36" s="24" t="n">
        <f aca="false">IF((LEN(INDEX(課題表_状況!$E$7:$E$56,ROW()/2-3,1))-LEN(SUBSTITUTE(INDEX(課題表_状況!$E$7:$E$56,ROW()/2-3,1),CONCATENATE("予定:",Q$5,"/",Q$6),"")))/8=0,"", (LEN(INDEX(課題表_状況!$E$7:$E$56,ROW()/2-3,1))-LEN(SUBSTITUTE(INDEX(課題表_状況!$E$7:$E$56,ROW()/2-3,1),CONCATENATE("予定:",Q$5,"/",Q$6),"")))/8)</f>
        <v>0</v>
      </c>
      <c r="R36" s="24" t="n">
        <f aca="false">IF((LEN(INDEX(課題表_状況!$E$7:$E$56,ROW()/2-3,1))-LEN(SUBSTITUTE(INDEX(課題表_状況!$E$7:$E$56,ROW()/2-3,1),CONCATENATE("予定:",R$5,"/",R$6),"")))/8=0,"", (LEN(INDEX(課題表_状況!$E$7:$E$56,ROW()/2-3,1))-LEN(SUBSTITUTE(INDEX(課題表_状況!$E$7:$E$56,ROW()/2-3,1),CONCATENATE("予定:",R$5,"/",R$6),"")))/8)</f>
        <v>0</v>
      </c>
      <c r="S36" s="24" t="n">
        <f aca="false">IF((LEN(INDEX(課題表_状況!$E$7:$E$56,ROW()/2-3,1))-LEN(SUBSTITUTE(INDEX(課題表_状況!$E$7:$E$56,ROW()/2-3,1),CONCATENATE("予定:",S$5,"/",S$6),"")))/8=0,"", (LEN(INDEX(課題表_状況!$E$7:$E$56,ROW()/2-3,1))-LEN(SUBSTITUTE(INDEX(課題表_状況!$E$7:$E$56,ROW()/2-3,1),CONCATENATE("予定:",S$5,"/",S$6),"")))/8)</f>
        <v>0</v>
      </c>
      <c r="T36" s="24" t="n">
        <f aca="false">IF((LEN(INDEX(課題表_状況!$E$7:$E$56,ROW()/2-3,1))-LEN(SUBSTITUTE(INDEX(課題表_状況!$E$7:$E$56,ROW()/2-3,1),CONCATENATE("予定:",T$5,"/",T$6),"")))/8=0,"", (LEN(INDEX(課題表_状況!$E$7:$E$56,ROW()/2-3,1))-LEN(SUBSTITUTE(INDEX(課題表_状況!$E$7:$E$56,ROW()/2-3,1),CONCATENATE("予定:",T$5,"/",T$6),"")))/8)</f>
        <v>0</v>
      </c>
      <c r="U36" s="24" t="n">
        <f aca="false">IF((LEN(INDEX(課題表_状況!$E$7:$E$56,ROW()/2-3,1))-LEN(SUBSTITUTE(INDEX(課題表_状況!$E$7:$E$56,ROW()/2-3,1),CONCATENATE("予定:",U$5,"/",U$6),"")))/8=0,"", (LEN(INDEX(課題表_状況!$E$7:$E$56,ROW()/2-3,1))-LEN(SUBSTITUTE(INDEX(課題表_状況!$E$7:$E$56,ROW()/2-3,1),CONCATENATE("予定:",U$5,"/",U$6),"")))/8)</f>
        <v>0</v>
      </c>
      <c r="V36" s="24" t="n">
        <f aca="false">IF((LEN(INDEX(課題表_状況!$E$7:$E$56,ROW()/2-3,1))-LEN(SUBSTITUTE(INDEX(課題表_状況!$E$7:$E$56,ROW()/2-3,1),CONCATENATE("予定:",V$5,"/",V$6),"")))/8=0,"", (LEN(INDEX(課題表_状況!$E$7:$E$56,ROW()/2-3,1))-LEN(SUBSTITUTE(INDEX(課題表_状況!$E$7:$E$56,ROW()/2-3,1),CONCATENATE("予定:",V$5,"/",V$6),"")))/8)</f>
        <v>0</v>
      </c>
      <c r="W36" s="24" t="n">
        <f aca="false">IF((LEN(INDEX(課題表_状況!$E$7:$E$56,ROW()/2-3,1))-LEN(SUBSTITUTE(INDEX(課題表_状況!$E$7:$E$56,ROW()/2-3,1),CONCATENATE("予定:",W$5,"/",W$6),"")))/8=0,"", (LEN(INDEX(課題表_状況!$E$7:$E$56,ROW()/2-3,1))-LEN(SUBSTITUTE(INDEX(課題表_状況!$E$7:$E$56,ROW()/2-3,1),CONCATENATE("予定:",W$5,"/",W$6),"")))/8)</f>
        <v>0</v>
      </c>
      <c r="X36" s="24" t="n">
        <f aca="false">IF((LEN(INDEX(課題表_状況!$E$7:$E$56,ROW()/2-3,1))-LEN(SUBSTITUTE(INDEX(課題表_状況!$E$7:$E$56,ROW()/2-3,1),CONCATENATE("予定:",X$5,"/",X$6),"")))/8=0,"", (LEN(INDEX(課題表_状況!$E$7:$E$56,ROW()/2-3,1))-LEN(SUBSTITUTE(INDEX(課題表_状況!$E$7:$E$56,ROW()/2-3,1),CONCATENATE("予定:",X$5,"/",X$6),"")))/8)</f>
        <v>1</v>
      </c>
      <c r="Y36" s="24" t="n">
        <f aca="false">IF((LEN(INDEX(課題表_状況!$E$7:$E$56,ROW()/2-3,1))-LEN(SUBSTITUTE(INDEX(課題表_状況!$E$7:$E$56,ROW()/2-3,1),CONCATENATE("予定:",Y$5,"/",Y$6),"")))/8=0,"", (LEN(INDEX(課題表_状況!$E$7:$E$56,ROW()/2-3,1))-LEN(SUBSTITUTE(INDEX(課題表_状況!$E$7:$E$56,ROW()/2-3,1),CONCATENATE("予定:",Y$5,"/",Y$6),"")))/8)</f>
        <v>1</v>
      </c>
      <c r="Z36" s="24" t="n">
        <f aca="false">IF((LEN(INDEX(課題表_状況!$E$7:$E$56,ROW()/2-3,1))-LEN(SUBSTITUTE(INDEX(課題表_状況!$E$7:$E$56,ROW()/2-3,1),CONCATENATE("予定:",Z$5,"/",Z$6),"")))/8=0,"", (LEN(INDEX(課題表_状況!$E$7:$E$56,ROW()/2-3,1))-LEN(SUBSTITUTE(INDEX(課題表_状況!$E$7:$E$56,ROW()/2-3,1),CONCATENATE("予定:",Z$5,"/",Z$6),"")))/8)</f>
        <v>1</v>
      </c>
      <c r="AA36" s="24" t="n">
        <f aca="false">IF((LEN(INDEX(課題表_状況!$E$7:$E$56,ROW()/2-3,1))-LEN(SUBSTITUTE(INDEX(課題表_状況!$E$7:$E$56,ROW()/2-3,1),CONCATENATE("予定:",AA$5,"/",AA$6),"")))/8=0,"", (LEN(INDEX(課題表_状況!$E$7:$E$56,ROW()/2-3,1))-LEN(SUBSTITUTE(INDEX(課題表_状況!$E$7:$E$56,ROW()/2-3,1),CONCATENATE("予定:",AA$5,"/",AA$6),"")))/8)</f>
        <v>0</v>
      </c>
      <c r="AB36" s="24" t="n">
        <f aca="false">IF((LEN(INDEX(課題表_状況!$E$7:$E$56,ROW()/2-3,1))-LEN(SUBSTITUTE(INDEX(課題表_状況!$E$7:$E$56,ROW()/2-3,1),CONCATENATE("予定:",AB$5,"/",AB$6),"")))/8=0,"", (LEN(INDEX(課題表_状況!$E$7:$E$56,ROW()/2-3,1))-LEN(SUBSTITUTE(INDEX(課題表_状況!$E$7:$E$56,ROW()/2-3,1),CONCATENATE("予定:",AB$5,"/",AB$6),"")))/8)</f>
        <v>0</v>
      </c>
      <c r="AC36" s="24" t="n">
        <f aca="false">IF((LEN(INDEX(課題表_状況!$E$7:$E$56,ROW()/2-3,1))-LEN(SUBSTITUTE(INDEX(課題表_状況!$E$7:$E$56,ROW()/2-3,1),CONCATENATE("予定:",AC$5,"/",AC$6),"")))/8=0,"", (LEN(INDEX(課題表_状況!$E$7:$E$56,ROW()/2-3,1))-LEN(SUBSTITUTE(INDEX(課題表_状況!$E$7:$E$56,ROW()/2-3,1),CONCATENATE("予定:",AC$5,"/",AC$6),"")))/8)</f>
        <v>0</v>
      </c>
      <c r="AD36" s="24" t="n">
        <f aca="false">IF((LEN(INDEX(課題表_状況!$E$7:$E$56,ROW()/2-3,1))-LEN(SUBSTITUTE(INDEX(課題表_状況!$E$7:$E$56,ROW()/2-3,1),CONCATENATE("予定:",AD$5,"/",AD$6),"")))/8=0,"", (LEN(INDEX(課題表_状況!$E$7:$E$56,ROW()/2-3,1))-LEN(SUBSTITUTE(INDEX(課題表_状況!$E$7:$E$56,ROW()/2-3,1),CONCATENATE("予定:",AD$5,"/",AD$6),"")))/8)</f>
        <v>0</v>
      </c>
      <c r="AE36" s="24" t="n">
        <f aca="false">IF((LEN(INDEX(課題表_状況!$E$7:$E$56,ROW()/2-3,1))-LEN(SUBSTITUTE(INDEX(課題表_状況!$E$7:$E$56,ROW()/2-3,1),CONCATENATE("予定:",AE$5,"/",AE$6),"")))/8=0,"", (LEN(INDEX(課題表_状況!$E$7:$E$56,ROW()/2-3,1))-LEN(SUBSTITUTE(INDEX(課題表_状況!$E$7:$E$56,ROW()/2-3,1),CONCATENATE("予定:",AE$5,"/",AE$6),"")))/8)</f>
        <v>0</v>
      </c>
      <c r="AF36" s="24" t="n">
        <f aca="false">IF((LEN(INDEX(課題表_状況!$E$7:$E$56,ROW()/2-3,1))-LEN(SUBSTITUTE(INDEX(課題表_状況!$E$7:$E$56,ROW()/2-3,1),CONCATENATE("予定:",AF$5,"/",AF$6),"")))/8=0,"", (LEN(INDEX(課題表_状況!$E$7:$E$56,ROW()/2-3,1))-LEN(SUBSTITUTE(INDEX(課題表_状況!$E$7:$E$56,ROW()/2-3,1),CONCATENATE("予定:",AF$5,"/",AF$6),"")))/8)</f>
        <v>0</v>
      </c>
      <c r="AG36" s="24" t="n">
        <f aca="false">IF((LEN(INDEX(課題表_状況!$E$7:$E$56,ROW()/2-3,1))-LEN(SUBSTITUTE(INDEX(課題表_状況!$E$7:$E$56,ROW()/2-3,1),CONCATENATE("予定:",AG$5,"/",AG$6),"")))/8=0,"", (LEN(INDEX(課題表_状況!$E$7:$E$56,ROW()/2-3,1))-LEN(SUBSTITUTE(INDEX(課題表_状況!$E$7:$E$56,ROW()/2-3,1),CONCATENATE("予定:",AG$5,"/",AG$6),"")))/8)</f>
        <v>1</v>
      </c>
      <c r="AH36" s="24" t="n">
        <f aca="false">IF((LEN(INDEX(課題表_状況!$E$7:$E$56,ROW()/2-3,1))-LEN(SUBSTITUTE(INDEX(課題表_状況!$E$7:$E$56,ROW()/2-3,1),CONCATENATE("予定:",AH$5,"/",AH$6),"")))/8=0,"", (LEN(INDEX(課題表_状況!$E$7:$E$56,ROW()/2-3,1))-LEN(SUBSTITUTE(INDEX(課題表_状況!$E$7:$E$56,ROW()/2-3,1),CONCATENATE("予定:",AH$5,"/",AH$6),"")))/8)</f>
        <v>0</v>
      </c>
      <c r="AI36" s="24" t="n">
        <f aca="false">IF((LEN(INDEX(課題表_状況!$E$7:$E$56,ROW()/2-3,1))-LEN(SUBSTITUTE(INDEX(課題表_状況!$E$7:$E$56,ROW()/2-3,1),CONCATENATE("予定:",AI$5,"/",AI$6),"")))/8=0,"", (LEN(INDEX(課題表_状況!$E$7:$E$56,ROW()/2-3,1))-LEN(SUBSTITUTE(INDEX(課題表_状況!$E$7:$E$56,ROW()/2-3,1),CONCATENATE("予定:",AI$5,"/",AI$6),"")))/8)</f>
        <v>0</v>
      </c>
      <c r="AJ36" s="24" t="n">
        <f aca="false">IF((LEN(INDEX(課題表_状況!$E$7:$E$56,ROW()/2-3,1))-LEN(SUBSTITUTE(INDEX(課題表_状況!$E$7:$E$56,ROW()/2-3,1),CONCATENATE("予定:",AJ$5,"/",AJ$6),"")))/8=0,"", (LEN(INDEX(課題表_状況!$E$7:$E$56,ROW()/2-3,1))-LEN(SUBSTITUTE(INDEX(課題表_状況!$E$7:$E$56,ROW()/2-3,1),CONCATENATE("予定:",AJ$5,"/",AJ$6),"")))/8)</f>
        <v>0</v>
      </c>
      <c r="AK36" s="24" t="n">
        <f aca="false">IF((LEN(INDEX(課題表_状況!$E$7:$E$56,ROW()/2-3,1))-LEN(SUBSTITUTE(INDEX(課題表_状況!$E$7:$E$56,ROW()/2-3,1),CONCATENATE("予定:",AK$5,"/",AK$6),"")))/8=0,"", (LEN(INDEX(課題表_状況!$E$7:$E$56,ROW()/2-3,1))-LEN(SUBSTITUTE(INDEX(課題表_状況!$E$7:$E$56,ROW()/2-3,1),CONCATENATE("予定:",AK$5,"/",AK$6),"")))/8)</f>
        <v>0</v>
      </c>
      <c r="AL36" s="16" t="n">
        <f aca="false">SUMIF($G$4:$AK$4,"〇",G36:AK36)</f>
        <v>1</v>
      </c>
    </row>
    <row r="37" customFormat="false" ht="15" hidden="true" customHeight="false" outlineLevel="0" collapsed="false">
      <c r="B37" s="21" t="n">
        <f aca="false">SUM($C$6:C37)</f>
        <v>16928</v>
      </c>
      <c r="C37" s="11" t="n">
        <v>529</v>
      </c>
      <c r="D37" s="24"/>
      <c r="E37" s="25"/>
      <c r="F37" s="11" t="s">
        <v>121</v>
      </c>
      <c r="G37" s="24" t="n">
        <f aca="false">IF((LEN(INDEX(課題表_状況!$E$7:$E$56,ROW()/2-3,1))-LEN(SUBSTITUTE(INDEX(課題表_状況!$E$7:$E$56,ROW()/2-3,1),CONCATENATE("実績:",G$5,"/",G$6),"")))/8=0,"", (LEN(INDEX(課題表_状況!$E$7:$E$56,ROW()/2-3,1))-LEN(SUBSTITUTE(INDEX(課題表_状況!$E$7:$E$56,ROW()/2-3,1),CONCATENATE("実績:",G$5,"/",G$6),"")))/8)</f>
        <v>0</v>
      </c>
      <c r="H37" s="24" t="n">
        <f aca="false">IF((LEN(INDEX(課題表_状況!$E$7:$E$56,ROW()/2-3,1))-LEN(SUBSTITUTE(INDEX(課題表_状況!$E$7:$E$56,ROW()/2-3,1),CONCATENATE("実績:",H$5,"/",H$6),"")))/8=0,"", (LEN(INDEX(課題表_状況!$E$7:$E$56,ROW()/2-3,1))-LEN(SUBSTITUTE(INDEX(課題表_状況!$E$7:$E$56,ROW()/2-3,1),CONCATENATE("実績:",H$5,"/",H$6),"")))/8)</f>
        <v>0</v>
      </c>
      <c r="I37" s="24" t="n">
        <f aca="false">IF((LEN(INDEX(課題表_状況!$E$7:$E$56,ROW()/2-3,1))-LEN(SUBSTITUTE(INDEX(課題表_状況!$E$7:$E$56,ROW()/2-3,1),CONCATENATE("実績:",I$5,"/",I$6),"")))/8=0,"", (LEN(INDEX(課題表_状況!$E$7:$E$56,ROW()/2-3,1))-LEN(SUBSTITUTE(INDEX(課題表_状況!$E$7:$E$56,ROW()/2-3,1),CONCATENATE("実績:",I$5,"/",I$6),"")))/8)</f>
        <v>0</v>
      </c>
      <c r="J37" s="24" t="n">
        <f aca="false">IF((LEN(INDEX(課題表_状況!$E$7:$E$56,ROW()/2-3,1))-LEN(SUBSTITUTE(INDEX(課題表_状況!$E$7:$E$56,ROW()/2-3,1),CONCATENATE("実績:",J$5,"/",J$6),"")))/8=0,"", (LEN(INDEX(課題表_状況!$E$7:$E$56,ROW()/2-3,1))-LEN(SUBSTITUTE(INDEX(課題表_状況!$E$7:$E$56,ROW()/2-3,1),CONCATENATE("実績:",J$5,"/",J$6),"")))/8)</f>
        <v>0</v>
      </c>
      <c r="K37" s="24" t="n">
        <f aca="false">IF((LEN(INDEX(課題表_状況!$E$7:$E$56,ROW()/2-3,1))-LEN(SUBSTITUTE(INDEX(課題表_状況!$E$7:$E$56,ROW()/2-3,1),CONCATENATE("実績:",K$5,"/",K$6),"")))/8=0,"", (LEN(INDEX(課題表_状況!$E$7:$E$56,ROW()/2-3,1))-LEN(SUBSTITUTE(INDEX(課題表_状況!$E$7:$E$56,ROW()/2-3,1),CONCATENATE("実績:",K$5,"/",K$6),"")))/8)</f>
        <v>0</v>
      </c>
      <c r="L37" s="24" t="n">
        <f aca="false">IF((LEN(INDEX(課題表_状況!$E$7:$E$56,ROW()/2-3,1))-LEN(SUBSTITUTE(INDEX(課題表_状況!$E$7:$E$56,ROW()/2-3,1),CONCATENATE("実績:",L$5,"/",L$6),"")))/8=0,"", (LEN(INDEX(課題表_状況!$E$7:$E$56,ROW()/2-3,1))-LEN(SUBSTITUTE(INDEX(課題表_状況!$E$7:$E$56,ROW()/2-3,1),CONCATENATE("実績:",L$5,"/",L$6),"")))/8)</f>
        <v>0</v>
      </c>
      <c r="M37" s="24" t="n">
        <f aca="false">IF((LEN(INDEX(課題表_状況!$E$7:$E$56,ROW()/2-3,1))-LEN(SUBSTITUTE(INDEX(課題表_状況!$E$7:$E$56,ROW()/2-3,1),CONCATENATE("実績:",M$5,"/",M$6),"")))/8=0,"", (LEN(INDEX(課題表_状況!$E$7:$E$56,ROW()/2-3,1))-LEN(SUBSTITUTE(INDEX(課題表_状況!$E$7:$E$56,ROW()/2-3,1),CONCATENATE("実績:",M$5,"/",M$6),"")))/8)</f>
        <v>0</v>
      </c>
      <c r="N37" s="24" t="n">
        <f aca="false">IF((LEN(INDEX(課題表_状況!$E$7:$E$56,ROW()/2-3,1))-LEN(SUBSTITUTE(INDEX(課題表_状況!$E$7:$E$56,ROW()/2-3,1),CONCATENATE("実績:",N$5,"/",N$6),"")))/8=0,"", (LEN(INDEX(課題表_状況!$E$7:$E$56,ROW()/2-3,1))-LEN(SUBSTITUTE(INDEX(課題表_状況!$E$7:$E$56,ROW()/2-3,1),CONCATENATE("実績:",N$5,"/",N$6),"")))/8)</f>
        <v>0</v>
      </c>
      <c r="O37" s="24" t="n">
        <f aca="false">IF((LEN(INDEX(課題表_状況!$E$7:$E$56,ROW()/2-3,1))-LEN(SUBSTITUTE(INDEX(課題表_状況!$E$7:$E$56,ROW()/2-3,1),CONCATENATE("実績:",O$5,"/",O$6),"")))/8=0,"", (LEN(INDEX(課題表_状況!$E$7:$E$56,ROW()/2-3,1))-LEN(SUBSTITUTE(INDEX(課題表_状況!$E$7:$E$56,ROW()/2-3,1),CONCATENATE("実績:",O$5,"/",O$6),"")))/8)</f>
        <v>0</v>
      </c>
      <c r="P37" s="24" t="n">
        <f aca="false">IF((LEN(INDEX(課題表_状況!$E$7:$E$56,ROW()/2-3,1))-LEN(SUBSTITUTE(INDEX(課題表_状況!$E$7:$E$56,ROW()/2-3,1),CONCATENATE("実績:",P$5,"/",P$6),"")))/8=0,"", (LEN(INDEX(課題表_状況!$E$7:$E$56,ROW()/2-3,1))-LEN(SUBSTITUTE(INDEX(課題表_状況!$E$7:$E$56,ROW()/2-3,1),CONCATENATE("実績:",P$5,"/",P$6),"")))/8)</f>
        <v>0</v>
      </c>
      <c r="Q37" s="24" t="n">
        <f aca="false">IF((LEN(INDEX(課題表_状況!$E$7:$E$56,ROW()/2-3,1))-LEN(SUBSTITUTE(INDEX(課題表_状況!$E$7:$E$56,ROW()/2-3,1),CONCATENATE("実績:",Q$5,"/",Q$6),"")))/8=0,"", (LEN(INDEX(課題表_状況!$E$7:$E$56,ROW()/2-3,1))-LEN(SUBSTITUTE(INDEX(課題表_状況!$E$7:$E$56,ROW()/2-3,1),CONCATENATE("実績:",Q$5,"/",Q$6),"")))/8)</f>
        <v>0</v>
      </c>
      <c r="R37" s="24" t="n">
        <f aca="false">IF((LEN(INDEX(課題表_状況!$E$7:$E$56,ROW()/2-3,1))-LEN(SUBSTITUTE(INDEX(課題表_状況!$E$7:$E$56,ROW()/2-3,1),CONCATENATE("実績:",R$5,"/",R$6),"")))/8=0,"", (LEN(INDEX(課題表_状況!$E$7:$E$56,ROW()/2-3,1))-LEN(SUBSTITUTE(INDEX(課題表_状況!$E$7:$E$56,ROW()/2-3,1),CONCATENATE("実績:",R$5,"/",R$6),"")))/8)</f>
        <v>0</v>
      </c>
      <c r="S37" s="24" t="n">
        <f aca="false">IF((LEN(INDEX(課題表_状況!$E$7:$E$56,ROW()/2-3,1))-LEN(SUBSTITUTE(INDEX(課題表_状況!$E$7:$E$56,ROW()/2-3,1),CONCATENATE("実績:",S$5,"/",S$6),"")))/8=0,"", (LEN(INDEX(課題表_状況!$E$7:$E$56,ROW()/2-3,1))-LEN(SUBSTITUTE(INDEX(課題表_状況!$E$7:$E$56,ROW()/2-3,1),CONCATENATE("実績:",S$5,"/",S$6),"")))/8)</f>
        <v>0</v>
      </c>
      <c r="T37" s="24" t="n">
        <f aca="false">IF((LEN(INDEX(課題表_状況!$E$7:$E$56,ROW()/2-3,1))-LEN(SUBSTITUTE(INDEX(課題表_状況!$E$7:$E$56,ROW()/2-3,1),CONCATENATE("実績:",T$5,"/",T$6),"")))/8=0,"", (LEN(INDEX(課題表_状況!$E$7:$E$56,ROW()/2-3,1))-LEN(SUBSTITUTE(INDEX(課題表_状況!$E$7:$E$56,ROW()/2-3,1),CONCATENATE("実績:",T$5,"/",T$6),"")))/8)</f>
        <v>0</v>
      </c>
      <c r="U37" s="24" t="n">
        <f aca="false">IF((LEN(INDEX(課題表_状況!$E$7:$E$56,ROW()/2-3,1))-LEN(SUBSTITUTE(INDEX(課題表_状況!$E$7:$E$56,ROW()/2-3,1),CONCATENATE("実績:",U$5,"/",U$6),"")))/8=0,"", (LEN(INDEX(課題表_状況!$E$7:$E$56,ROW()/2-3,1))-LEN(SUBSTITUTE(INDEX(課題表_状況!$E$7:$E$56,ROW()/2-3,1),CONCATENATE("実績:",U$5,"/",U$6),"")))/8)</f>
        <v>0</v>
      </c>
      <c r="V37" s="24" t="n">
        <f aca="false">IF((LEN(INDEX(課題表_状況!$E$7:$E$56,ROW()/2-3,1))-LEN(SUBSTITUTE(INDEX(課題表_状況!$E$7:$E$56,ROW()/2-3,1),CONCATENATE("実績:",V$5,"/",V$6),"")))/8=0,"", (LEN(INDEX(課題表_状況!$E$7:$E$56,ROW()/2-3,1))-LEN(SUBSTITUTE(INDEX(課題表_状況!$E$7:$E$56,ROW()/2-3,1),CONCATENATE("実績:",V$5,"/",V$6),"")))/8)</f>
        <v>0</v>
      </c>
      <c r="W37" s="24" t="n">
        <f aca="false">IF((LEN(INDEX(課題表_状況!$E$7:$E$56,ROW()/2-3,1))-LEN(SUBSTITUTE(INDEX(課題表_状況!$E$7:$E$56,ROW()/2-3,1),CONCATENATE("実績:",W$5,"/",W$6),"")))/8=0,"", (LEN(INDEX(課題表_状況!$E$7:$E$56,ROW()/2-3,1))-LEN(SUBSTITUTE(INDEX(課題表_状況!$E$7:$E$56,ROW()/2-3,1),CONCATENATE("実績:",W$5,"/",W$6),"")))/8)</f>
        <v>0</v>
      </c>
      <c r="X37" s="24" t="n">
        <f aca="false">IF((LEN(INDEX(課題表_状況!$E$7:$E$56,ROW()/2-3,1))-LEN(SUBSTITUTE(INDEX(課題表_状況!$E$7:$E$56,ROW()/2-3,1),CONCATENATE("実績:",X$5,"/",X$6),"")))/8=0,"", (LEN(INDEX(課題表_状況!$E$7:$E$56,ROW()/2-3,1))-LEN(SUBSTITUTE(INDEX(課題表_状況!$E$7:$E$56,ROW()/2-3,1),CONCATENATE("実績:",X$5,"/",X$6),"")))/8)</f>
        <v>0</v>
      </c>
      <c r="Y37" s="24" t="n">
        <f aca="false">IF((LEN(INDEX(課題表_状況!$E$7:$E$56,ROW()/2-3,1))-LEN(SUBSTITUTE(INDEX(課題表_状況!$E$7:$E$56,ROW()/2-3,1),CONCATENATE("実績:",Y$5,"/",Y$6),"")))/8=0,"", (LEN(INDEX(課題表_状況!$E$7:$E$56,ROW()/2-3,1))-LEN(SUBSTITUTE(INDEX(課題表_状況!$E$7:$E$56,ROW()/2-3,1),CONCATENATE("実績:",Y$5,"/",Y$6),"")))/8)</f>
        <v>2</v>
      </c>
      <c r="Z37" s="24" t="n">
        <f aca="false">IF((LEN(INDEX(課題表_状況!$E$7:$E$56,ROW()/2-3,1))-LEN(SUBSTITUTE(INDEX(課題表_状況!$E$7:$E$56,ROW()/2-3,1),CONCATENATE("実績:",Z$5,"/",Z$6),"")))/8=0,"", (LEN(INDEX(課題表_状況!$E$7:$E$56,ROW()/2-3,1))-LEN(SUBSTITUTE(INDEX(課題表_状況!$E$7:$E$56,ROW()/2-3,1),CONCATENATE("実績:",Z$5,"/",Z$6),"")))/8)</f>
        <v>1</v>
      </c>
      <c r="AA37" s="24" t="n">
        <f aca="false">IF((LEN(INDEX(課題表_状況!$E$7:$E$56,ROW()/2-3,1))-LEN(SUBSTITUTE(INDEX(課題表_状況!$E$7:$E$56,ROW()/2-3,1),CONCATENATE("実績:",AA$5,"/",AA$6),"")))/8=0,"", (LEN(INDEX(課題表_状況!$E$7:$E$56,ROW()/2-3,1))-LEN(SUBSTITUTE(INDEX(課題表_状況!$E$7:$E$56,ROW()/2-3,1),CONCATENATE("実績:",AA$5,"/",AA$6),"")))/8)</f>
        <v>0</v>
      </c>
      <c r="AB37" s="24" t="n">
        <f aca="false">IF((LEN(INDEX(課題表_状況!$E$7:$E$56,ROW()/2-3,1))-LEN(SUBSTITUTE(INDEX(課題表_状況!$E$7:$E$56,ROW()/2-3,1),CONCATENATE("実績:",AB$5,"/",AB$6),"")))/8=0,"", (LEN(INDEX(課題表_状況!$E$7:$E$56,ROW()/2-3,1))-LEN(SUBSTITUTE(INDEX(課題表_状況!$E$7:$E$56,ROW()/2-3,1),CONCATENATE("実績:",AB$5,"/",AB$6),"")))/8)</f>
        <v>0</v>
      </c>
      <c r="AC37" s="24" t="n">
        <f aca="false">IF((LEN(INDEX(課題表_状況!$E$7:$E$56,ROW()/2-3,1))-LEN(SUBSTITUTE(INDEX(課題表_状況!$E$7:$E$56,ROW()/2-3,1),CONCATENATE("実績:",AC$5,"/",AC$6),"")))/8=0,"", (LEN(INDEX(課題表_状況!$E$7:$E$56,ROW()/2-3,1))-LEN(SUBSTITUTE(INDEX(課題表_状況!$E$7:$E$56,ROW()/2-3,1),CONCATENATE("実績:",AC$5,"/",AC$6),"")))/8)</f>
        <v>0</v>
      </c>
      <c r="AD37" s="24" t="n">
        <f aca="false">IF((LEN(INDEX(課題表_状況!$E$7:$E$56,ROW()/2-3,1))-LEN(SUBSTITUTE(INDEX(課題表_状況!$E$7:$E$56,ROW()/2-3,1),CONCATENATE("実績:",AD$5,"/",AD$6),"")))/8=0,"", (LEN(INDEX(課題表_状況!$E$7:$E$56,ROW()/2-3,1))-LEN(SUBSTITUTE(INDEX(課題表_状況!$E$7:$E$56,ROW()/2-3,1),CONCATENATE("実績:",AD$5,"/",AD$6),"")))/8)</f>
        <v>0</v>
      </c>
      <c r="AE37" s="24" t="n">
        <f aca="false">IF((LEN(INDEX(課題表_状況!$E$7:$E$56,ROW()/2-3,1))-LEN(SUBSTITUTE(INDEX(課題表_状況!$E$7:$E$56,ROW()/2-3,1),CONCATENATE("実績:",AE$5,"/",AE$6),"")))/8=0,"", (LEN(INDEX(課題表_状況!$E$7:$E$56,ROW()/2-3,1))-LEN(SUBSTITUTE(INDEX(課題表_状況!$E$7:$E$56,ROW()/2-3,1),CONCATENATE("実績:",AE$5,"/",AE$6),"")))/8)</f>
        <v>0</v>
      </c>
      <c r="AF37" s="24" t="n">
        <f aca="false">IF((LEN(INDEX(課題表_状況!$E$7:$E$56,ROW()/2-3,1))-LEN(SUBSTITUTE(INDEX(課題表_状況!$E$7:$E$56,ROW()/2-3,1),CONCATENATE("実績:",AF$5,"/",AF$6),"")))/8=0,"", (LEN(INDEX(課題表_状況!$E$7:$E$56,ROW()/2-3,1))-LEN(SUBSTITUTE(INDEX(課題表_状況!$E$7:$E$56,ROW()/2-3,1),CONCATENATE("実績:",AF$5,"/",AF$6),"")))/8)</f>
        <v>0</v>
      </c>
      <c r="AG37" s="24" t="n">
        <f aca="false">IF((LEN(INDEX(課題表_状況!$E$7:$E$56,ROW()/2-3,1))-LEN(SUBSTITUTE(INDEX(課題表_状況!$E$7:$E$56,ROW()/2-3,1),CONCATENATE("実績:",AG$5,"/",AG$6),"")))/8=0,"", (LEN(INDEX(課題表_状況!$E$7:$E$56,ROW()/2-3,1))-LEN(SUBSTITUTE(INDEX(課題表_状況!$E$7:$E$56,ROW()/2-3,1),CONCATENATE("実績:",AG$5,"/",AG$6),"")))/8)</f>
        <v>0</v>
      </c>
      <c r="AH37" s="24" t="n">
        <f aca="false">IF((LEN(INDEX(課題表_状況!$E$7:$E$56,ROW()/2-3,1))-LEN(SUBSTITUTE(INDEX(課題表_状況!$E$7:$E$56,ROW()/2-3,1),CONCATENATE("実績:",AH$5,"/",AH$6),"")))/8=0,"", (LEN(INDEX(課題表_状況!$E$7:$E$56,ROW()/2-3,1))-LEN(SUBSTITUTE(INDEX(課題表_状況!$E$7:$E$56,ROW()/2-3,1),CONCATENATE("実績:",AH$5,"/",AH$6),"")))/8)</f>
        <v>0</v>
      </c>
      <c r="AI37" s="24" t="n">
        <f aca="false">IF((LEN(INDEX(課題表_状況!$E$7:$E$56,ROW()/2-3,1))-LEN(SUBSTITUTE(INDEX(課題表_状況!$E$7:$E$56,ROW()/2-3,1),CONCATENATE("実績:",AI$5,"/",AI$6),"")))/8=0,"", (LEN(INDEX(課題表_状況!$E$7:$E$56,ROW()/2-3,1))-LEN(SUBSTITUTE(INDEX(課題表_状況!$E$7:$E$56,ROW()/2-3,1),CONCATENATE("実績:",AI$5,"/",AI$6),"")))/8)</f>
        <v>0</v>
      </c>
      <c r="AJ37" s="24" t="n">
        <f aca="false">IF((LEN(INDEX(課題表_状況!$E$7:$E$56,ROW()/2-3,1))-LEN(SUBSTITUTE(INDEX(課題表_状況!$E$7:$E$56,ROW()/2-3,1),CONCATENATE("実績:",AJ$5,"/",AJ$6),"")))/8=0,"", (LEN(INDEX(課題表_状況!$E$7:$E$56,ROW()/2-3,1))-LEN(SUBSTITUTE(INDEX(課題表_状況!$E$7:$E$56,ROW()/2-3,1),CONCATENATE("実績:",AJ$5,"/",AJ$6),"")))/8)</f>
        <v>0</v>
      </c>
      <c r="AK37" s="24" t="n">
        <f aca="false">IF((LEN(INDEX(課題表_状況!$E$7:$E$56,ROW()/2-3,1))-LEN(SUBSTITUTE(INDEX(課題表_状況!$E$7:$E$56,ROW()/2-3,1),CONCATENATE("実績:",AK$5,"/",AK$6),"")))/8=0,"", (LEN(INDEX(課題表_状況!$E$7:$E$56,ROW()/2-3,1))-LEN(SUBSTITUTE(INDEX(課題表_状況!$E$7:$E$56,ROW()/2-3,1),CONCATENATE("実績:",AK$5,"/",AK$6),"")))/8)</f>
        <v>0</v>
      </c>
      <c r="AL37" s="16" t="n">
        <f aca="false">SUMIF($G$4:$AK$4,"〇",G37:AK37)</f>
        <v>0</v>
      </c>
    </row>
    <row r="38" customFormat="false" ht="15" hidden="true" customHeight="false" outlineLevel="0" collapsed="false">
      <c r="B38" s="21" t="n">
        <f aca="false">SUM($C$6:C38)</f>
        <v>17457</v>
      </c>
      <c r="C38" s="11" t="n">
        <v>529</v>
      </c>
      <c r="D38" s="24" t="n">
        <f aca="false">INDEX(課題表_状況!$C$7:$C$56,ROW()/2-3,1)</f>
        <v>16</v>
      </c>
      <c r="E38" s="25" t="str">
        <f aca="false">INDEX(課題表_状況!$D$7:$D$56,ROW()/2-3,1)</f>
        <v>SMFの最新諸元の整理資料確認</v>
      </c>
      <c r="F38" s="26" t="s">
        <v>120</v>
      </c>
      <c r="G38" s="24" t="n">
        <f aca="false">IF((LEN(INDEX(課題表_状況!$E$7:$E$56,ROW()/2-3,1))-LEN(SUBSTITUTE(INDEX(課題表_状況!$E$7:$E$56,ROW()/2-3,1),CONCATENATE("予定:",G$5,"/",G$6),"")))/8=0,"", (LEN(INDEX(課題表_状況!$E$7:$E$56,ROW()/2-3,1))-LEN(SUBSTITUTE(INDEX(課題表_状況!$E$7:$E$56,ROW()/2-3,1),CONCATENATE("予定:",G$5,"/",G$6),"")))/8)</f>
        <v>0</v>
      </c>
      <c r="H38" s="24" t="n">
        <f aca="false">IF((LEN(INDEX(課題表_状況!$E$7:$E$56,ROW()/2-3,1))-LEN(SUBSTITUTE(INDEX(課題表_状況!$E$7:$E$56,ROW()/2-3,1),CONCATENATE("予定:",H$5,"/",H$6),"")))/8=0,"", (LEN(INDEX(課題表_状況!$E$7:$E$56,ROW()/2-3,1))-LEN(SUBSTITUTE(INDEX(課題表_状況!$E$7:$E$56,ROW()/2-3,1),CONCATENATE("予定:",H$5,"/",H$6),"")))/8)</f>
        <v>0</v>
      </c>
      <c r="I38" s="24" t="n">
        <f aca="false">IF((LEN(INDEX(課題表_状況!$E$7:$E$56,ROW()/2-3,1))-LEN(SUBSTITUTE(INDEX(課題表_状況!$E$7:$E$56,ROW()/2-3,1),CONCATENATE("予定:",I$5,"/",I$6),"")))/8=0,"", (LEN(INDEX(課題表_状況!$E$7:$E$56,ROW()/2-3,1))-LEN(SUBSTITUTE(INDEX(課題表_状況!$E$7:$E$56,ROW()/2-3,1),CONCATENATE("予定:",I$5,"/",I$6),"")))/8)</f>
        <v>0</v>
      </c>
      <c r="J38" s="24" t="n">
        <f aca="false">IF((LEN(INDEX(課題表_状況!$E$7:$E$56,ROW()/2-3,1))-LEN(SUBSTITUTE(INDEX(課題表_状況!$E$7:$E$56,ROW()/2-3,1),CONCATENATE("予定:",J$5,"/",J$6),"")))/8=0,"", (LEN(INDEX(課題表_状況!$E$7:$E$56,ROW()/2-3,1))-LEN(SUBSTITUTE(INDEX(課題表_状況!$E$7:$E$56,ROW()/2-3,1),CONCATENATE("予定:",J$5,"/",J$6),"")))/8)</f>
        <v>0</v>
      </c>
      <c r="K38" s="24" t="n">
        <f aca="false">IF((LEN(INDEX(課題表_状況!$E$7:$E$56,ROW()/2-3,1))-LEN(SUBSTITUTE(INDEX(課題表_状況!$E$7:$E$56,ROW()/2-3,1),CONCATENATE("予定:",K$5,"/",K$6),"")))/8=0,"", (LEN(INDEX(課題表_状況!$E$7:$E$56,ROW()/2-3,1))-LEN(SUBSTITUTE(INDEX(課題表_状況!$E$7:$E$56,ROW()/2-3,1),CONCATENATE("予定:",K$5,"/",K$6),"")))/8)</f>
        <v>0</v>
      </c>
      <c r="L38" s="24" t="n">
        <f aca="false">IF((LEN(INDEX(課題表_状況!$E$7:$E$56,ROW()/2-3,1))-LEN(SUBSTITUTE(INDEX(課題表_状況!$E$7:$E$56,ROW()/2-3,1),CONCATENATE("予定:",L$5,"/",L$6),"")))/8=0,"", (LEN(INDEX(課題表_状況!$E$7:$E$56,ROW()/2-3,1))-LEN(SUBSTITUTE(INDEX(課題表_状況!$E$7:$E$56,ROW()/2-3,1),CONCATENATE("予定:",L$5,"/",L$6),"")))/8)</f>
        <v>0</v>
      </c>
      <c r="M38" s="24" t="n">
        <f aca="false">IF((LEN(INDEX(課題表_状況!$E$7:$E$56,ROW()/2-3,1))-LEN(SUBSTITUTE(INDEX(課題表_状況!$E$7:$E$56,ROW()/2-3,1),CONCATENATE("予定:",M$5,"/",M$6),"")))/8=0,"", (LEN(INDEX(課題表_状況!$E$7:$E$56,ROW()/2-3,1))-LEN(SUBSTITUTE(INDEX(課題表_状況!$E$7:$E$56,ROW()/2-3,1),CONCATENATE("予定:",M$5,"/",M$6),"")))/8)</f>
        <v>0</v>
      </c>
      <c r="N38" s="24" t="n">
        <f aca="false">IF((LEN(INDEX(課題表_状況!$E$7:$E$56,ROW()/2-3,1))-LEN(SUBSTITUTE(INDEX(課題表_状況!$E$7:$E$56,ROW()/2-3,1),CONCATENATE("予定:",N$5,"/",N$6),"")))/8=0,"", (LEN(INDEX(課題表_状況!$E$7:$E$56,ROW()/2-3,1))-LEN(SUBSTITUTE(INDEX(課題表_状況!$E$7:$E$56,ROW()/2-3,1),CONCATENATE("予定:",N$5,"/",N$6),"")))/8)</f>
        <v>0</v>
      </c>
      <c r="O38" s="24" t="n">
        <f aca="false">IF((LEN(INDEX(課題表_状況!$E$7:$E$56,ROW()/2-3,1))-LEN(SUBSTITUTE(INDEX(課題表_状況!$E$7:$E$56,ROW()/2-3,1),CONCATENATE("予定:",O$5,"/",O$6),"")))/8=0,"", (LEN(INDEX(課題表_状況!$E$7:$E$56,ROW()/2-3,1))-LEN(SUBSTITUTE(INDEX(課題表_状況!$E$7:$E$56,ROW()/2-3,1),CONCATENATE("予定:",O$5,"/",O$6),"")))/8)</f>
        <v>0</v>
      </c>
      <c r="P38" s="24" t="n">
        <f aca="false">IF((LEN(INDEX(課題表_状況!$E$7:$E$56,ROW()/2-3,1))-LEN(SUBSTITUTE(INDEX(課題表_状況!$E$7:$E$56,ROW()/2-3,1),CONCATENATE("予定:",P$5,"/",P$6),"")))/8=0,"", (LEN(INDEX(課題表_状況!$E$7:$E$56,ROW()/2-3,1))-LEN(SUBSTITUTE(INDEX(課題表_状況!$E$7:$E$56,ROW()/2-3,1),CONCATENATE("予定:",P$5,"/",P$6),"")))/8)</f>
        <v>0</v>
      </c>
      <c r="Q38" s="24" t="n">
        <f aca="false">IF((LEN(INDEX(課題表_状況!$E$7:$E$56,ROW()/2-3,1))-LEN(SUBSTITUTE(INDEX(課題表_状況!$E$7:$E$56,ROW()/2-3,1),CONCATENATE("予定:",Q$5,"/",Q$6),"")))/8=0,"", (LEN(INDEX(課題表_状況!$E$7:$E$56,ROW()/2-3,1))-LEN(SUBSTITUTE(INDEX(課題表_状況!$E$7:$E$56,ROW()/2-3,1),CONCATENATE("予定:",Q$5,"/",Q$6),"")))/8)</f>
        <v>0</v>
      </c>
      <c r="R38" s="24" t="n">
        <f aca="false">IF((LEN(INDEX(課題表_状況!$E$7:$E$56,ROW()/2-3,1))-LEN(SUBSTITUTE(INDEX(課題表_状況!$E$7:$E$56,ROW()/2-3,1),CONCATENATE("予定:",R$5,"/",R$6),"")))/8=0,"", (LEN(INDEX(課題表_状況!$E$7:$E$56,ROW()/2-3,1))-LEN(SUBSTITUTE(INDEX(課題表_状況!$E$7:$E$56,ROW()/2-3,1),CONCATENATE("予定:",R$5,"/",R$6),"")))/8)</f>
        <v>0</v>
      </c>
      <c r="S38" s="24" t="n">
        <f aca="false">IF((LEN(INDEX(課題表_状況!$E$7:$E$56,ROW()/2-3,1))-LEN(SUBSTITUTE(INDEX(課題表_状況!$E$7:$E$56,ROW()/2-3,1),CONCATENATE("予定:",S$5,"/",S$6),"")))/8=0,"", (LEN(INDEX(課題表_状況!$E$7:$E$56,ROW()/2-3,1))-LEN(SUBSTITUTE(INDEX(課題表_状況!$E$7:$E$56,ROW()/2-3,1),CONCATENATE("予定:",S$5,"/",S$6),"")))/8)</f>
        <v>0</v>
      </c>
      <c r="T38" s="24" t="n">
        <f aca="false">IF((LEN(INDEX(課題表_状況!$E$7:$E$56,ROW()/2-3,1))-LEN(SUBSTITUTE(INDEX(課題表_状況!$E$7:$E$56,ROW()/2-3,1),CONCATENATE("予定:",T$5,"/",T$6),"")))/8=0,"", (LEN(INDEX(課題表_状況!$E$7:$E$56,ROW()/2-3,1))-LEN(SUBSTITUTE(INDEX(課題表_状況!$E$7:$E$56,ROW()/2-3,1),CONCATENATE("予定:",T$5,"/",T$6),"")))/8)</f>
        <v>0</v>
      </c>
      <c r="U38" s="24" t="n">
        <f aca="false">IF((LEN(INDEX(課題表_状況!$E$7:$E$56,ROW()/2-3,1))-LEN(SUBSTITUTE(INDEX(課題表_状況!$E$7:$E$56,ROW()/2-3,1),CONCATENATE("予定:",U$5,"/",U$6),"")))/8=0,"", (LEN(INDEX(課題表_状況!$E$7:$E$56,ROW()/2-3,1))-LEN(SUBSTITUTE(INDEX(課題表_状況!$E$7:$E$56,ROW()/2-3,1),CONCATENATE("予定:",U$5,"/",U$6),"")))/8)</f>
        <v>0</v>
      </c>
      <c r="V38" s="24" t="n">
        <f aca="false">IF((LEN(INDEX(課題表_状況!$E$7:$E$56,ROW()/2-3,1))-LEN(SUBSTITUTE(INDEX(課題表_状況!$E$7:$E$56,ROW()/2-3,1),CONCATENATE("予定:",V$5,"/",V$6),"")))/8=0,"", (LEN(INDEX(課題表_状況!$E$7:$E$56,ROW()/2-3,1))-LEN(SUBSTITUTE(INDEX(課題表_状況!$E$7:$E$56,ROW()/2-3,1),CONCATENATE("予定:",V$5,"/",V$6),"")))/8)</f>
        <v>0</v>
      </c>
      <c r="W38" s="24" t="n">
        <f aca="false">IF((LEN(INDEX(課題表_状況!$E$7:$E$56,ROW()/2-3,1))-LEN(SUBSTITUTE(INDEX(課題表_状況!$E$7:$E$56,ROW()/2-3,1),CONCATENATE("予定:",W$5,"/",W$6),"")))/8=0,"", (LEN(INDEX(課題表_状況!$E$7:$E$56,ROW()/2-3,1))-LEN(SUBSTITUTE(INDEX(課題表_状況!$E$7:$E$56,ROW()/2-3,1),CONCATENATE("予定:",W$5,"/",W$6),"")))/8)</f>
        <v>0</v>
      </c>
      <c r="X38" s="24" t="n">
        <f aca="false">IF((LEN(INDEX(課題表_状況!$E$7:$E$56,ROW()/2-3,1))-LEN(SUBSTITUTE(INDEX(課題表_状況!$E$7:$E$56,ROW()/2-3,1),CONCATENATE("予定:",X$5,"/",X$6),"")))/8=0,"", (LEN(INDEX(課題表_状況!$E$7:$E$56,ROW()/2-3,1))-LEN(SUBSTITUTE(INDEX(課題表_状況!$E$7:$E$56,ROW()/2-3,1),CONCATENATE("予定:",X$5,"/",X$6),"")))/8)</f>
        <v>0</v>
      </c>
      <c r="Y38" s="24" t="n">
        <f aca="false">IF((LEN(INDEX(課題表_状況!$E$7:$E$56,ROW()/2-3,1))-LEN(SUBSTITUTE(INDEX(課題表_状況!$E$7:$E$56,ROW()/2-3,1),CONCATENATE("予定:",Y$5,"/",Y$6),"")))/8=0,"", (LEN(INDEX(課題表_状況!$E$7:$E$56,ROW()/2-3,1))-LEN(SUBSTITUTE(INDEX(課題表_状況!$E$7:$E$56,ROW()/2-3,1),CONCATENATE("予定:",Y$5,"/",Y$6),"")))/8)</f>
        <v>0</v>
      </c>
      <c r="Z38" s="24" t="n">
        <f aca="false">IF((LEN(INDEX(課題表_状況!$E$7:$E$56,ROW()/2-3,1))-LEN(SUBSTITUTE(INDEX(課題表_状況!$E$7:$E$56,ROW()/2-3,1),CONCATENATE("予定:",Z$5,"/",Z$6),"")))/8=0,"", (LEN(INDEX(課題表_状況!$E$7:$E$56,ROW()/2-3,1))-LEN(SUBSTITUTE(INDEX(課題表_状況!$E$7:$E$56,ROW()/2-3,1),CONCATENATE("予定:",Z$5,"/",Z$6),"")))/8)</f>
        <v>1</v>
      </c>
      <c r="AA38" s="24" t="n">
        <f aca="false">IF((LEN(INDEX(課題表_状況!$E$7:$E$56,ROW()/2-3,1))-LEN(SUBSTITUTE(INDEX(課題表_状況!$E$7:$E$56,ROW()/2-3,1),CONCATENATE("予定:",AA$5,"/",AA$6),"")))/8=0,"", (LEN(INDEX(課題表_状況!$E$7:$E$56,ROW()/2-3,1))-LEN(SUBSTITUTE(INDEX(課題表_状況!$E$7:$E$56,ROW()/2-3,1),CONCATENATE("予定:",AA$5,"/",AA$6),"")))/8)</f>
        <v>0</v>
      </c>
      <c r="AB38" s="24" t="n">
        <f aca="false">IF((LEN(INDEX(課題表_状況!$E$7:$E$56,ROW()/2-3,1))-LEN(SUBSTITUTE(INDEX(課題表_状況!$E$7:$E$56,ROW()/2-3,1),CONCATENATE("予定:",AB$5,"/",AB$6),"")))/8=0,"", (LEN(INDEX(課題表_状況!$E$7:$E$56,ROW()/2-3,1))-LEN(SUBSTITUTE(INDEX(課題表_状況!$E$7:$E$56,ROW()/2-3,1),CONCATENATE("予定:",AB$5,"/",AB$6),"")))/8)</f>
        <v>0</v>
      </c>
      <c r="AC38" s="24" t="n">
        <f aca="false">IF((LEN(INDEX(課題表_状況!$E$7:$E$56,ROW()/2-3,1))-LEN(SUBSTITUTE(INDEX(課題表_状況!$E$7:$E$56,ROW()/2-3,1),CONCATENATE("予定:",AC$5,"/",AC$6),"")))/8=0,"", (LEN(INDEX(課題表_状況!$E$7:$E$56,ROW()/2-3,1))-LEN(SUBSTITUTE(INDEX(課題表_状況!$E$7:$E$56,ROW()/2-3,1),CONCATENATE("予定:",AC$5,"/",AC$6),"")))/8)</f>
        <v>0</v>
      </c>
      <c r="AD38" s="24" t="n">
        <f aca="false">IF((LEN(INDEX(課題表_状況!$E$7:$E$56,ROW()/2-3,1))-LEN(SUBSTITUTE(INDEX(課題表_状況!$E$7:$E$56,ROW()/2-3,1),CONCATENATE("予定:",AD$5,"/",AD$6),"")))/8=0,"", (LEN(INDEX(課題表_状況!$E$7:$E$56,ROW()/2-3,1))-LEN(SUBSTITUTE(INDEX(課題表_状況!$E$7:$E$56,ROW()/2-3,1),CONCATENATE("予定:",AD$5,"/",AD$6),"")))/8)</f>
        <v>0</v>
      </c>
      <c r="AE38" s="24" t="n">
        <f aca="false">IF((LEN(INDEX(課題表_状況!$E$7:$E$56,ROW()/2-3,1))-LEN(SUBSTITUTE(INDEX(課題表_状況!$E$7:$E$56,ROW()/2-3,1),CONCATENATE("予定:",AE$5,"/",AE$6),"")))/8=0,"", (LEN(INDEX(課題表_状況!$E$7:$E$56,ROW()/2-3,1))-LEN(SUBSTITUTE(INDEX(課題表_状況!$E$7:$E$56,ROW()/2-3,1),CONCATENATE("予定:",AE$5,"/",AE$6),"")))/8)</f>
        <v>0</v>
      </c>
      <c r="AF38" s="24" t="n">
        <f aca="false">IF((LEN(INDEX(課題表_状況!$E$7:$E$56,ROW()/2-3,1))-LEN(SUBSTITUTE(INDEX(課題表_状況!$E$7:$E$56,ROW()/2-3,1),CONCATENATE("予定:",AF$5,"/",AF$6),"")))/8=0,"", (LEN(INDEX(課題表_状況!$E$7:$E$56,ROW()/2-3,1))-LEN(SUBSTITUTE(INDEX(課題表_状況!$E$7:$E$56,ROW()/2-3,1),CONCATENATE("予定:",AF$5,"/",AF$6),"")))/8)</f>
        <v>0</v>
      </c>
      <c r="AG38" s="24" t="n">
        <f aca="false">IF((LEN(INDEX(課題表_状況!$E$7:$E$56,ROW()/2-3,1))-LEN(SUBSTITUTE(INDEX(課題表_状況!$E$7:$E$56,ROW()/2-3,1),CONCATENATE("予定:",AG$5,"/",AG$6),"")))/8=0,"", (LEN(INDEX(課題表_状況!$E$7:$E$56,ROW()/2-3,1))-LEN(SUBSTITUTE(INDEX(課題表_状況!$E$7:$E$56,ROW()/2-3,1),CONCATENATE("予定:",AG$5,"/",AG$6),"")))/8)</f>
        <v>0</v>
      </c>
      <c r="AH38" s="24" t="n">
        <f aca="false">IF((LEN(INDEX(課題表_状況!$E$7:$E$56,ROW()/2-3,1))-LEN(SUBSTITUTE(INDEX(課題表_状況!$E$7:$E$56,ROW()/2-3,1),CONCATENATE("予定:",AH$5,"/",AH$6),"")))/8=0,"", (LEN(INDEX(課題表_状況!$E$7:$E$56,ROW()/2-3,1))-LEN(SUBSTITUTE(INDEX(課題表_状況!$E$7:$E$56,ROW()/2-3,1),CONCATENATE("予定:",AH$5,"/",AH$6),"")))/8)</f>
        <v>0</v>
      </c>
      <c r="AI38" s="24" t="n">
        <f aca="false">IF((LEN(INDEX(課題表_状況!$E$7:$E$56,ROW()/2-3,1))-LEN(SUBSTITUTE(INDEX(課題表_状況!$E$7:$E$56,ROW()/2-3,1),CONCATENATE("予定:",AI$5,"/",AI$6),"")))/8=0,"", (LEN(INDEX(課題表_状況!$E$7:$E$56,ROW()/2-3,1))-LEN(SUBSTITUTE(INDEX(課題表_状況!$E$7:$E$56,ROW()/2-3,1),CONCATENATE("予定:",AI$5,"/",AI$6),"")))/8)</f>
        <v>0</v>
      </c>
      <c r="AJ38" s="24" t="n">
        <f aca="false">IF((LEN(INDEX(課題表_状況!$E$7:$E$56,ROW()/2-3,1))-LEN(SUBSTITUTE(INDEX(課題表_状況!$E$7:$E$56,ROW()/2-3,1),CONCATENATE("予定:",AJ$5,"/",AJ$6),"")))/8=0,"", (LEN(INDEX(課題表_状況!$E$7:$E$56,ROW()/2-3,1))-LEN(SUBSTITUTE(INDEX(課題表_状況!$E$7:$E$56,ROW()/2-3,1),CONCATENATE("予定:",AJ$5,"/",AJ$6),"")))/8)</f>
        <v>0</v>
      </c>
      <c r="AK38" s="24" t="n">
        <f aca="false">IF((LEN(INDEX(課題表_状況!$E$7:$E$56,ROW()/2-3,1))-LEN(SUBSTITUTE(INDEX(課題表_状況!$E$7:$E$56,ROW()/2-3,1),CONCATENATE("予定:",AK$5,"/",AK$6),"")))/8=0,"", (LEN(INDEX(課題表_状況!$E$7:$E$56,ROW()/2-3,1))-LEN(SUBSTITUTE(INDEX(課題表_状況!$E$7:$E$56,ROW()/2-3,1),CONCATENATE("予定:",AK$5,"/",AK$6),"")))/8)</f>
        <v>0</v>
      </c>
      <c r="AL38" s="16" t="n">
        <f aca="false">SUMIF($G$4:$AK$4,"〇",G38:AK38)</f>
        <v>0</v>
      </c>
    </row>
    <row r="39" customFormat="false" ht="15" hidden="true" customHeight="false" outlineLevel="0" collapsed="false">
      <c r="B39" s="21" t="n">
        <f aca="false">SUM($C$6:C39)</f>
        <v>17986</v>
      </c>
      <c r="C39" s="11" t="n">
        <v>529</v>
      </c>
      <c r="D39" s="24"/>
      <c r="E39" s="25"/>
      <c r="F39" s="11" t="s">
        <v>121</v>
      </c>
      <c r="G39" s="24" t="n">
        <f aca="false">IF((LEN(INDEX(課題表_状況!$E$7:$E$56,ROW()/2-3,1))-LEN(SUBSTITUTE(INDEX(課題表_状況!$E$7:$E$56,ROW()/2-3,1),CONCATENATE("実績:",G$5,"/",G$6),"")))/8=0,"", (LEN(INDEX(課題表_状況!$E$7:$E$56,ROW()/2-3,1))-LEN(SUBSTITUTE(INDEX(課題表_状況!$E$7:$E$56,ROW()/2-3,1),CONCATENATE("実績:",G$5,"/",G$6),"")))/8)</f>
        <v>0</v>
      </c>
      <c r="H39" s="24" t="n">
        <f aca="false">IF((LEN(INDEX(課題表_状況!$E$7:$E$56,ROW()/2-3,1))-LEN(SUBSTITUTE(INDEX(課題表_状況!$E$7:$E$56,ROW()/2-3,1),CONCATENATE("実績:",H$5,"/",H$6),"")))/8=0,"", (LEN(INDEX(課題表_状況!$E$7:$E$56,ROW()/2-3,1))-LEN(SUBSTITUTE(INDEX(課題表_状況!$E$7:$E$56,ROW()/2-3,1),CONCATENATE("実績:",H$5,"/",H$6),"")))/8)</f>
        <v>0</v>
      </c>
      <c r="I39" s="24" t="n">
        <f aca="false">IF((LEN(INDEX(課題表_状況!$E$7:$E$56,ROW()/2-3,1))-LEN(SUBSTITUTE(INDEX(課題表_状況!$E$7:$E$56,ROW()/2-3,1),CONCATENATE("実績:",I$5,"/",I$6),"")))/8=0,"", (LEN(INDEX(課題表_状況!$E$7:$E$56,ROW()/2-3,1))-LEN(SUBSTITUTE(INDEX(課題表_状況!$E$7:$E$56,ROW()/2-3,1),CONCATENATE("実績:",I$5,"/",I$6),"")))/8)</f>
        <v>0</v>
      </c>
      <c r="J39" s="24" t="n">
        <f aca="false">IF((LEN(INDEX(課題表_状況!$E$7:$E$56,ROW()/2-3,1))-LEN(SUBSTITUTE(INDEX(課題表_状況!$E$7:$E$56,ROW()/2-3,1),CONCATENATE("実績:",J$5,"/",J$6),"")))/8=0,"", (LEN(INDEX(課題表_状況!$E$7:$E$56,ROW()/2-3,1))-LEN(SUBSTITUTE(INDEX(課題表_状況!$E$7:$E$56,ROW()/2-3,1),CONCATENATE("実績:",J$5,"/",J$6),"")))/8)</f>
        <v>0</v>
      </c>
      <c r="K39" s="24" t="n">
        <f aca="false">IF((LEN(INDEX(課題表_状況!$E$7:$E$56,ROW()/2-3,1))-LEN(SUBSTITUTE(INDEX(課題表_状況!$E$7:$E$56,ROW()/2-3,1),CONCATENATE("実績:",K$5,"/",K$6),"")))/8=0,"", (LEN(INDEX(課題表_状況!$E$7:$E$56,ROW()/2-3,1))-LEN(SUBSTITUTE(INDEX(課題表_状況!$E$7:$E$56,ROW()/2-3,1),CONCATENATE("実績:",K$5,"/",K$6),"")))/8)</f>
        <v>0</v>
      </c>
      <c r="L39" s="24" t="n">
        <f aca="false">IF((LEN(INDEX(課題表_状況!$E$7:$E$56,ROW()/2-3,1))-LEN(SUBSTITUTE(INDEX(課題表_状況!$E$7:$E$56,ROW()/2-3,1),CONCATENATE("実績:",L$5,"/",L$6),"")))/8=0,"", (LEN(INDEX(課題表_状況!$E$7:$E$56,ROW()/2-3,1))-LEN(SUBSTITUTE(INDEX(課題表_状況!$E$7:$E$56,ROW()/2-3,1),CONCATENATE("実績:",L$5,"/",L$6),"")))/8)</f>
        <v>0</v>
      </c>
      <c r="M39" s="24" t="n">
        <f aca="false">IF((LEN(INDEX(課題表_状況!$E$7:$E$56,ROW()/2-3,1))-LEN(SUBSTITUTE(INDEX(課題表_状況!$E$7:$E$56,ROW()/2-3,1),CONCATENATE("実績:",M$5,"/",M$6),"")))/8=0,"", (LEN(INDEX(課題表_状況!$E$7:$E$56,ROW()/2-3,1))-LEN(SUBSTITUTE(INDEX(課題表_状況!$E$7:$E$56,ROW()/2-3,1),CONCATENATE("実績:",M$5,"/",M$6),"")))/8)</f>
        <v>0</v>
      </c>
      <c r="N39" s="24" t="n">
        <f aca="false">IF((LEN(INDEX(課題表_状況!$E$7:$E$56,ROW()/2-3,1))-LEN(SUBSTITUTE(INDEX(課題表_状況!$E$7:$E$56,ROW()/2-3,1),CONCATENATE("実績:",N$5,"/",N$6),"")))/8=0,"", (LEN(INDEX(課題表_状況!$E$7:$E$56,ROW()/2-3,1))-LEN(SUBSTITUTE(INDEX(課題表_状況!$E$7:$E$56,ROW()/2-3,1),CONCATENATE("実績:",N$5,"/",N$6),"")))/8)</f>
        <v>0</v>
      </c>
      <c r="O39" s="24" t="n">
        <f aca="false">IF((LEN(INDEX(課題表_状況!$E$7:$E$56,ROW()/2-3,1))-LEN(SUBSTITUTE(INDEX(課題表_状況!$E$7:$E$56,ROW()/2-3,1),CONCATENATE("実績:",O$5,"/",O$6),"")))/8=0,"", (LEN(INDEX(課題表_状況!$E$7:$E$56,ROW()/2-3,1))-LEN(SUBSTITUTE(INDEX(課題表_状況!$E$7:$E$56,ROW()/2-3,1),CONCATENATE("実績:",O$5,"/",O$6),"")))/8)</f>
        <v>0</v>
      </c>
      <c r="P39" s="24" t="n">
        <f aca="false">IF((LEN(INDEX(課題表_状況!$E$7:$E$56,ROW()/2-3,1))-LEN(SUBSTITUTE(INDEX(課題表_状況!$E$7:$E$56,ROW()/2-3,1),CONCATENATE("実績:",P$5,"/",P$6),"")))/8=0,"", (LEN(INDEX(課題表_状況!$E$7:$E$56,ROW()/2-3,1))-LEN(SUBSTITUTE(INDEX(課題表_状況!$E$7:$E$56,ROW()/2-3,1),CONCATENATE("実績:",P$5,"/",P$6),"")))/8)</f>
        <v>0</v>
      </c>
      <c r="Q39" s="24" t="n">
        <f aca="false">IF((LEN(INDEX(課題表_状況!$E$7:$E$56,ROW()/2-3,1))-LEN(SUBSTITUTE(INDEX(課題表_状況!$E$7:$E$56,ROW()/2-3,1),CONCATENATE("実績:",Q$5,"/",Q$6),"")))/8=0,"", (LEN(INDEX(課題表_状況!$E$7:$E$56,ROW()/2-3,1))-LEN(SUBSTITUTE(INDEX(課題表_状況!$E$7:$E$56,ROW()/2-3,1),CONCATENATE("実績:",Q$5,"/",Q$6),"")))/8)</f>
        <v>0</v>
      </c>
      <c r="R39" s="24" t="n">
        <f aca="false">IF((LEN(INDEX(課題表_状況!$E$7:$E$56,ROW()/2-3,1))-LEN(SUBSTITUTE(INDEX(課題表_状況!$E$7:$E$56,ROW()/2-3,1),CONCATENATE("実績:",R$5,"/",R$6),"")))/8=0,"", (LEN(INDEX(課題表_状況!$E$7:$E$56,ROW()/2-3,1))-LEN(SUBSTITUTE(INDEX(課題表_状況!$E$7:$E$56,ROW()/2-3,1),CONCATENATE("実績:",R$5,"/",R$6),"")))/8)</f>
        <v>0</v>
      </c>
      <c r="S39" s="24" t="n">
        <f aca="false">IF((LEN(INDEX(課題表_状況!$E$7:$E$56,ROW()/2-3,1))-LEN(SUBSTITUTE(INDEX(課題表_状況!$E$7:$E$56,ROW()/2-3,1),CONCATENATE("実績:",S$5,"/",S$6),"")))/8=0,"", (LEN(INDEX(課題表_状況!$E$7:$E$56,ROW()/2-3,1))-LEN(SUBSTITUTE(INDEX(課題表_状況!$E$7:$E$56,ROW()/2-3,1),CONCATENATE("実績:",S$5,"/",S$6),"")))/8)</f>
        <v>0</v>
      </c>
      <c r="T39" s="24" t="n">
        <f aca="false">IF((LEN(INDEX(課題表_状況!$E$7:$E$56,ROW()/2-3,1))-LEN(SUBSTITUTE(INDEX(課題表_状況!$E$7:$E$56,ROW()/2-3,1),CONCATENATE("実績:",T$5,"/",T$6),"")))/8=0,"", (LEN(INDEX(課題表_状況!$E$7:$E$56,ROW()/2-3,1))-LEN(SUBSTITUTE(INDEX(課題表_状況!$E$7:$E$56,ROW()/2-3,1),CONCATENATE("実績:",T$5,"/",T$6),"")))/8)</f>
        <v>0</v>
      </c>
      <c r="U39" s="24" t="n">
        <f aca="false">IF((LEN(INDEX(課題表_状況!$E$7:$E$56,ROW()/2-3,1))-LEN(SUBSTITUTE(INDEX(課題表_状況!$E$7:$E$56,ROW()/2-3,1),CONCATENATE("実績:",U$5,"/",U$6),"")))/8=0,"", (LEN(INDEX(課題表_状況!$E$7:$E$56,ROW()/2-3,1))-LEN(SUBSTITUTE(INDEX(課題表_状況!$E$7:$E$56,ROW()/2-3,1),CONCATENATE("実績:",U$5,"/",U$6),"")))/8)</f>
        <v>0</v>
      </c>
      <c r="V39" s="24" t="n">
        <f aca="false">IF((LEN(INDEX(課題表_状況!$E$7:$E$56,ROW()/2-3,1))-LEN(SUBSTITUTE(INDEX(課題表_状況!$E$7:$E$56,ROW()/2-3,1),CONCATENATE("実績:",V$5,"/",V$6),"")))/8=0,"", (LEN(INDEX(課題表_状況!$E$7:$E$56,ROW()/2-3,1))-LEN(SUBSTITUTE(INDEX(課題表_状況!$E$7:$E$56,ROW()/2-3,1),CONCATENATE("実績:",V$5,"/",V$6),"")))/8)</f>
        <v>0</v>
      </c>
      <c r="W39" s="24" t="n">
        <f aca="false">IF((LEN(INDEX(課題表_状況!$E$7:$E$56,ROW()/2-3,1))-LEN(SUBSTITUTE(INDEX(課題表_状況!$E$7:$E$56,ROW()/2-3,1),CONCATENATE("実績:",W$5,"/",W$6),"")))/8=0,"", (LEN(INDEX(課題表_状況!$E$7:$E$56,ROW()/2-3,1))-LEN(SUBSTITUTE(INDEX(課題表_状況!$E$7:$E$56,ROW()/2-3,1),CONCATENATE("実績:",W$5,"/",W$6),"")))/8)</f>
        <v>0</v>
      </c>
      <c r="X39" s="24" t="n">
        <f aca="false">IF((LEN(INDEX(課題表_状況!$E$7:$E$56,ROW()/2-3,1))-LEN(SUBSTITUTE(INDEX(課題表_状況!$E$7:$E$56,ROW()/2-3,1),CONCATENATE("実績:",X$5,"/",X$6),"")))/8=0,"", (LEN(INDEX(課題表_状況!$E$7:$E$56,ROW()/2-3,1))-LEN(SUBSTITUTE(INDEX(課題表_状況!$E$7:$E$56,ROW()/2-3,1),CONCATENATE("実績:",X$5,"/",X$6),"")))/8)</f>
        <v>0</v>
      </c>
      <c r="Y39" s="24" t="n">
        <f aca="false">IF((LEN(INDEX(課題表_状況!$E$7:$E$56,ROW()/2-3,1))-LEN(SUBSTITUTE(INDEX(課題表_状況!$E$7:$E$56,ROW()/2-3,1),CONCATENATE("実績:",Y$5,"/",Y$6),"")))/8=0,"", (LEN(INDEX(課題表_状況!$E$7:$E$56,ROW()/2-3,1))-LEN(SUBSTITUTE(INDEX(課題表_状況!$E$7:$E$56,ROW()/2-3,1),CONCATENATE("実績:",Y$5,"/",Y$6),"")))/8)</f>
        <v>0</v>
      </c>
      <c r="Z39" s="24" t="n">
        <f aca="false">IF((LEN(INDEX(課題表_状況!$E$7:$E$56,ROW()/2-3,1))-LEN(SUBSTITUTE(INDEX(課題表_状況!$E$7:$E$56,ROW()/2-3,1),CONCATENATE("実績:",Z$5,"/",Z$6),"")))/8=0,"", (LEN(INDEX(課題表_状況!$E$7:$E$56,ROW()/2-3,1))-LEN(SUBSTITUTE(INDEX(課題表_状況!$E$7:$E$56,ROW()/2-3,1),CONCATENATE("実績:",Z$5,"/",Z$6),"")))/8)</f>
        <v>0</v>
      </c>
      <c r="AA39" s="24" t="n">
        <f aca="false">IF((LEN(INDEX(課題表_状況!$E$7:$E$56,ROW()/2-3,1))-LEN(SUBSTITUTE(INDEX(課題表_状況!$E$7:$E$56,ROW()/2-3,1),CONCATENATE("実績:",AA$5,"/",AA$6),"")))/8=0,"", (LEN(INDEX(課題表_状況!$E$7:$E$56,ROW()/2-3,1))-LEN(SUBSTITUTE(INDEX(課題表_状況!$E$7:$E$56,ROW()/2-3,1),CONCATENATE("実績:",AA$5,"/",AA$6),"")))/8)</f>
        <v>0</v>
      </c>
      <c r="AB39" s="24" t="n">
        <f aca="false">IF((LEN(INDEX(課題表_状況!$E$7:$E$56,ROW()/2-3,1))-LEN(SUBSTITUTE(INDEX(課題表_状況!$E$7:$E$56,ROW()/2-3,1),CONCATENATE("実績:",AB$5,"/",AB$6),"")))/8=0,"", (LEN(INDEX(課題表_状況!$E$7:$E$56,ROW()/2-3,1))-LEN(SUBSTITUTE(INDEX(課題表_状況!$E$7:$E$56,ROW()/2-3,1),CONCATENATE("実績:",AB$5,"/",AB$6),"")))/8)</f>
        <v>0</v>
      </c>
      <c r="AC39" s="24" t="n">
        <f aca="false">IF((LEN(INDEX(課題表_状況!$E$7:$E$56,ROW()/2-3,1))-LEN(SUBSTITUTE(INDEX(課題表_状況!$E$7:$E$56,ROW()/2-3,1),CONCATENATE("実績:",AC$5,"/",AC$6),"")))/8=0,"", (LEN(INDEX(課題表_状況!$E$7:$E$56,ROW()/2-3,1))-LEN(SUBSTITUTE(INDEX(課題表_状況!$E$7:$E$56,ROW()/2-3,1),CONCATENATE("実績:",AC$5,"/",AC$6),"")))/8)</f>
        <v>0</v>
      </c>
      <c r="AD39" s="24" t="n">
        <f aca="false">IF((LEN(INDEX(課題表_状況!$E$7:$E$56,ROW()/2-3,1))-LEN(SUBSTITUTE(INDEX(課題表_状況!$E$7:$E$56,ROW()/2-3,1),CONCATENATE("実績:",AD$5,"/",AD$6),"")))/8=0,"", (LEN(INDEX(課題表_状況!$E$7:$E$56,ROW()/2-3,1))-LEN(SUBSTITUTE(INDEX(課題表_状況!$E$7:$E$56,ROW()/2-3,1),CONCATENATE("実績:",AD$5,"/",AD$6),"")))/8)</f>
        <v>0</v>
      </c>
      <c r="AE39" s="24" t="n">
        <f aca="false">IF((LEN(INDEX(課題表_状況!$E$7:$E$56,ROW()/2-3,1))-LEN(SUBSTITUTE(INDEX(課題表_状況!$E$7:$E$56,ROW()/2-3,1),CONCATENATE("実績:",AE$5,"/",AE$6),"")))/8=0,"", (LEN(INDEX(課題表_状況!$E$7:$E$56,ROW()/2-3,1))-LEN(SUBSTITUTE(INDEX(課題表_状況!$E$7:$E$56,ROW()/2-3,1),CONCATENATE("実績:",AE$5,"/",AE$6),"")))/8)</f>
        <v>0</v>
      </c>
      <c r="AF39" s="24" t="n">
        <f aca="false">IF((LEN(INDEX(課題表_状況!$E$7:$E$56,ROW()/2-3,1))-LEN(SUBSTITUTE(INDEX(課題表_状況!$E$7:$E$56,ROW()/2-3,1),CONCATENATE("実績:",AF$5,"/",AF$6),"")))/8=0,"", (LEN(INDEX(課題表_状況!$E$7:$E$56,ROW()/2-3,1))-LEN(SUBSTITUTE(INDEX(課題表_状況!$E$7:$E$56,ROW()/2-3,1),CONCATENATE("実績:",AF$5,"/",AF$6),"")))/8)</f>
        <v>0</v>
      </c>
      <c r="AG39" s="24" t="n">
        <f aca="false">IF((LEN(INDEX(課題表_状況!$E$7:$E$56,ROW()/2-3,1))-LEN(SUBSTITUTE(INDEX(課題表_状況!$E$7:$E$56,ROW()/2-3,1),CONCATENATE("実績:",AG$5,"/",AG$6),"")))/8=0,"", (LEN(INDEX(課題表_状況!$E$7:$E$56,ROW()/2-3,1))-LEN(SUBSTITUTE(INDEX(課題表_状況!$E$7:$E$56,ROW()/2-3,1),CONCATENATE("実績:",AG$5,"/",AG$6),"")))/8)</f>
        <v>0</v>
      </c>
      <c r="AH39" s="24" t="n">
        <f aca="false">IF((LEN(INDEX(課題表_状況!$E$7:$E$56,ROW()/2-3,1))-LEN(SUBSTITUTE(INDEX(課題表_状況!$E$7:$E$56,ROW()/2-3,1),CONCATENATE("実績:",AH$5,"/",AH$6),"")))/8=0,"", (LEN(INDEX(課題表_状況!$E$7:$E$56,ROW()/2-3,1))-LEN(SUBSTITUTE(INDEX(課題表_状況!$E$7:$E$56,ROW()/2-3,1),CONCATENATE("実績:",AH$5,"/",AH$6),"")))/8)</f>
        <v>0</v>
      </c>
      <c r="AI39" s="24" t="n">
        <f aca="false">IF((LEN(INDEX(課題表_状況!$E$7:$E$56,ROW()/2-3,1))-LEN(SUBSTITUTE(INDEX(課題表_状況!$E$7:$E$56,ROW()/2-3,1),CONCATENATE("実績:",AI$5,"/",AI$6),"")))/8=0,"", (LEN(INDEX(課題表_状況!$E$7:$E$56,ROW()/2-3,1))-LEN(SUBSTITUTE(INDEX(課題表_状況!$E$7:$E$56,ROW()/2-3,1),CONCATENATE("実績:",AI$5,"/",AI$6),"")))/8)</f>
        <v>0</v>
      </c>
      <c r="AJ39" s="24" t="n">
        <f aca="false">IF((LEN(INDEX(課題表_状況!$E$7:$E$56,ROW()/2-3,1))-LEN(SUBSTITUTE(INDEX(課題表_状況!$E$7:$E$56,ROW()/2-3,1),CONCATENATE("実績:",AJ$5,"/",AJ$6),"")))/8=0,"", (LEN(INDEX(課題表_状況!$E$7:$E$56,ROW()/2-3,1))-LEN(SUBSTITUTE(INDEX(課題表_状況!$E$7:$E$56,ROW()/2-3,1),CONCATENATE("実績:",AJ$5,"/",AJ$6),"")))/8)</f>
        <v>0</v>
      </c>
      <c r="AK39" s="24" t="n">
        <f aca="false">IF((LEN(INDEX(課題表_状況!$E$7:$E$56,ROW()/2-3,1))-LEN(SUBSTITUTE(INDEX(課題表_状況!$E$7:$E$56,ROW()/2-3,1),CONCATENATE("実績:",AK$5,"/",AK$6),"")))/8=0,"", (LEN(INDEX(課題表_状況!$E$7:$E$56,ROW()/2-3,1))-LEN(SUBSTITUTE(INDEX(課題表_状況!$E$7:$E$56,ROW()/2-3,1),CONCATENATE("実績:",AK$5,"/",AK$6),"")))/8)</f>
        <v>0</v>
      </c>
      <c r="AL39" s="16" t="n">
        <f aca="false">SUMIF($G$4:$AK$4,"〇",G39:AK39)</f>
        <v>0</v>
      </c>
    </row>
    <row r="40" customFormat="false" ht="15" hidden="true" customHeight="false" outlineLevel="0" collapsed="false">
      <c r="B40" s="21" t="n">
        <f aca="false">SUM($C$6:C40)</f>
        <v>18515</v>
      </c>
      <c r="C40" s="11" t="n">
        <v>529</v>
      </c>
      <c r="D40" s="24" t="n">
        <f aca="false">INDEX(課題表_状況!$C$7:$C$56,ROW()/2-3,1)</f>
        <v>17</v>
      </c>
      <c r="E40" s="25" t="str">
        <f aca="false">INDEX(課題表_状況!$D$7:$D$56,ROW()/2-3,1)</f>
        <v>ITのスケジュール確認</v>
      </c>
      <c r="F40" s="26" t="s">
        <v>120</v>
      </c>
      <c r="G40" s="24" t="n">
        <f aca="false">IF((LEN(INDEX(課題表_状況!$E$7:$E$56,ROW()/2-3,1))-LEN(SUBSTITUTE(INDEX(課題表_状況!$E$7:$E$56,ROW()/2-3,1),CONCATENATE("予定:",G$5,"/",G$6),"")))/8=0,"", (LEN(INDEX(課題表_状況!$E$7:$E$56,ROW()/2-3,1))-LEN(SUBSTITUTE(INDEX(課題表_状況!$E$7:$E$56,ROW()/2-3,1),CONCATENATE("予定:",G$5,"/",G$6),"")))/8)</f>
        <v>0</v>
      </c>
      <c r="H40" s="24" t="n">
        <f aca="false">IF((LEN(INDEX(課題表_状況!$E$7:$E$56,ROW()/2-3,1))-LEN(SUBSTITUTE(INDEX(課題表_状況!$E$7:$E$56,ROW()/2-3,1),CONCATENATE("予定:",H$5,"/",H$6),"")))/8=0,"", (LEN(INDEX(課題表_状況!$E$7:$E$56,ROW()/2-3,1))-LEN(SUBSTITUTE(INDEX(課題表_状況!$E$7:$E$56,ROW()/2-3,1),CONCATENATE("予定:",H$5,"/",H$6),"")))/8)</f>
        <v>0</v>
      </c>
      <c r="I40" s="24" t="n">
        <f aca="false">IF((LEN(INDEX(課題表_状況!$E$7:$E$56,ROW()/2-3,1))-LEN(SUBSTITUTE(INDEX(課題表_状況!$E$7:$E$56,ROW()/2-3,1),CONCATENATE("予定:",I$5,"/",I$6),"")))/8=0,"", (LEN(INDEX(課題表_状況!$E$7:$E$56,ROW()/2-3,1))-LEN(SUBSTITUTE(INDEX(課題表_状況!$E$7:$E$56,ROW()/2-3,1),CONCATENATE("予定:",I$5,"/",I$6),"")))/8)</f>
        <v>0</v>
      </c>
      <c r="J40" s="24" t="n">
        <f aca="false">IF((LEN(INDEX(課題表_状況!$E$7:$E$56,ROW()/2-3,1))-LEN(SUBSTITUTE(INDEX(課題表_状況!$E$7:$E$56,ROW()/2-3,1),CONCATENATE("予定:",J$5,"/",J$6),"")))/8=0,"", (LEN(INDEX(課題表_状況!$E$7:$E$56,ROW()/2-3,1))-LEN(SUBSTITUTE(INDEX(課題表_状況!$E$7:$E$56,ROW()/2-3,1),CONCATENATE("予定:",J$5,"/",J$6),"")))/8)</f>
        <v>0</v>
      </c>
      <c r="K40" s="24" t="n">
        <f aca="false">IF((LEN(INDEX(課題表_状況!$E$7:$E$56,ROW()/2-3,1))-LEN(SUBSTITUTE(INDEX(課題表_状況!$E$7:$E$56,ROW()/2-3,1),CONCATENATE("予定:",K$5,"/",K$6),"")))/8=0,"", (LEN(INDEX(課題表_状況!$E$7:$E$56,ROW()/2-3,1))-LEN(SUBSTITUTE(INDEX(課題表_状況!$E$7:$E$56,ROW()/2-3,1),CONCATENATE("予定:",K$5,"/",K$6),"")))/8)</f>
        <v>0</v>
      </c>
      <c r="L40" s="24" t="n">
        <f aca="false">IF((LEN(INDEX(課題表_状況!$E$7:$E$56,ROW()/2-3,1))-LEN(SUBSTITUTE(INDEX(課題表_状況!$E$7:$E$56,ROW()/2-3,1),CONCATENATE("予定:",L$5,"/",L$6),"")))/8=0,"", (LEN(INDEX(課題表_状況!$E$7:$E$56,ROW()/2-3,1))-LEN(SUBSTITUTE(INDEX(課題表_状況!$E$7:$E$56,ROW()/2-3,1),CONCATENATE("予定:",L$5,"/",L$6),"")))/8)</f>
        <v>0</v>
      </c>
      <c r="M40" s="24" t="n">
        <f aca="false">IF((LEN(INDEX(課題表_状況!$E$7:$E$56,ROW()/2-3,1))-LEN(SUBSTITUTE(INDEX(課題表_状況!$E$7:$E$56,ROW()/2-3,1),CONCATENATE("予定:",M$5,"/",M$6),"")))/8=0,"", (LEN(INDEX(課題表_状況!$E$7:$E$56,ROW()/2-3,1))-LEN(SUBSTITUTE(INDEX(課題表_状況!$E$7:$E$56,ROW()/2-3,1),CONCATENATE("予定:",M$5,"/",M$6),"")))/8)</f>
        <v>0</v>
      </c>
      <c r="N40" s="24" t="n">
        <f aca="false">IF((LEN(INDEX(課題表_状況!$E$7:$E$56,ROW()/2-3,1))-LEN(SUBSTITUTE(INDEX(課題表_状況!$E$7:$E$56,ROW()/2-3,1),CONCATENATE("予定:",N$5,"/",N$6),"")))/8=0,"", (LEN(INDEX(課題表_状況!$E$7:$E$56,ROW()/2-3,1))-LEN(SUBSTITUTE(INDEX(課題表_状況!$E$7:$E$56,ROW()/2-3,1),CONCATENATE("予定:",N$5,"/",N$6),"")))/8)</f>
        <v>0</v>
      </c>
      <c r="O40" s="24" t="n">
        <f aca="false">IF((LEN(INDEX(課題表_状況!$E$7:$E$56,ROW()/2-3,1))-LEN(SUBSTITUTE(INDEX(課題表_状況!$E$7:$E$56,ROW()/2-3,1),CONCATENATE("予定:",O$5,"/",O$6),"")))/8=0,"", (LEN(INDEX(課題表_状況!$E$7:$E$56,ROW()/2-3,1))-LEN(SUBSTITUTE(INDEX(課題表_状況!$E$7:$E$56,ROW()/2-3,1),CONCATENATE("予定:",O$5,"/",O$6),"")))/8)</f>
        <v>0</v>
      </c>
      <c r="P40" s="24" t="n">
        <f aca="false">IF((LEN(INDEX(課題表_状況!$E$7:$E$56,ROW()/2-3,1))-LEN(SUBSTITUTE(INDEX(課題表_状況!$E$7:$E$56,ROW()/2-3,1),CONCATENATE("予定:",P$5,"/",P$6),"")))/8=0,"", (LEN(INDEX(課題表_状況!$E$7:$E$56,ROW()/2-3,1))-LEN(SUBSTITUTE(INDEX(課題表_状況!$E$7:$E$56,ROW()/2-3,1),CONCATENATE("予定:",P$5,"/",P$6),"")))/8)</f>
        <v>0</v>
      </c>
      <c r="Q40" s="24" t="n">
        <f aca="false">IF((LEN(INDEX(課題表_状況!$E$7:$E$56,ROW()/2-3,1))-LEN(SUBSTITUTE(INDEX(課題表_状況!$E$7:$E$56,ROW()/2-3,1),CONCATENATE("予定:",Q$5,"/",Q$6),"")))/8=0,"", (LEN(INDEX(課題表_状況!$E$7:$E$56,ROW()/2-3,1))-LEN(SUBSTITUTE(INDEX(課題表_状況!$E$7:$E$56,ROW()/2-3,1),CONCATENATE("予定:",Q$5,"/",Q$6),"")))/8)</f>
        <v>0</v>
      </c>
      <c r="R40" s="24" t="n">
        <f aca="false">IF((LEN(INDEX(課題表_状況!$E$7:$E$56,ROW()/2-3,1))-LEN(SUBSTITUTE(INDEX(課題表_状況!$E$7:$E$56,ROW()/2-3,1),CONCATENATE("予定:",R$5,"/",R$6),"")))/8=0,"", (LEN(INDEX(課題表_状況!$E$7:$E$56,ROW()/2-3,1))-LEN(SUBSTITUTE(INDEX(課題表_状況!$E$7:$E$56,ROW()/2-3,1),CONCATENATE("予定:",R$5,"/",R$6),"")))/8)</f>
        <v>0</v>
      </c>
      <c r="S40" s="24" t="n">
        <f aca="false">IF((LEN(INDEX(課題表_状況!$E$7:$E$56,ROW()/2-3,1))-LEN(SUBSTITUTE(INDEX(課題表_状況!$E$7:$E$56,ROW()/2-3,1),CONCATENATE("予定:",S$5,"/",S$6),"")))/8=0,"", (LEN(INDEX(課題表_状況!$E$7:$E$56,ROW()/2-3,1))-LEN(SUBSTITUTE(INDEX(課題表_状況!$E$7:$E$56,ROW()/2-3,1),CONCATENATE("予定:",S$5,"/",S$6),"")))/8)</f>
        <v>0</v>
      </c>
      <c r="T40" s="24" t="n">
        <f aca="false">IF((LEN(INDEX(課題表_状況!$E$7:$E$56,ROW()/2-3,1))-LEN(SUBSTITUTE(INDEX(課題表_状況!$E$7:$E$56,ROW()/2-3,1),CONCATENATE("予定:",T$5,"/",T$6),"")))/8=0,"", (LEN(INDEX(課題表_状況!$E$7:$E$56,ROW()/2-3,1))-LEN(SUBSTITUTE(INDEX(課題表_状況!$E$7:$E$56,ROW()/2-3,1),CONCATENATE("予定:",T$5,"/",T$6),"")))/8)</f>
        <v>0</v>
      </c>
      <c r="U40" s="24" t="n">
        <f aca="false">IF((LEN(INDEX(課題表_状況!$E$7:$E$56,ROW()/2-3,1))-LEN(SUBSTITUTE(INDEX(課題表_状況!$E$7:$E$56,ROW()/2-3,1),CONCATENATE("予定:",U$5,"/",U$6),"")))/8=0,"", (LEN(INDEX(課題表_状況!$E$7:$E$56,ROW()/2-3,1))-LEN(SUBSTITUTE(INDEX(課題表_状況!$E$7:$E$56,ROW()/2-3,1),CONCATENATE("予定:",U$5,"/",U$6),"")))/8)</f>
        <v>0</v>
      </c>
      <c r="V40" s="24" t="n">
        <f aca="false">IF((LEN(INDEX(課題表_状況!$E$7:$E$56,ROW()/2-3,1))-LEN(SUBSTITUTE(INDEX(課題表_状況!$E$7:$E$56,ROW()/2-3,1),CONCATENATE("予定:",V$5,"/",V$6),"")))/8=0,"", (LEN(INDEX(課題表_状況!$E$7:$E$56,ROW()/2-3,1))-LEN(SUBSTITUTE(INDEX(課題表_状況!$E$7:$E$56,ROW()/2-3,1),CONCATENATE("予定:",V$5,"/",V$6),"")))/8)</f>
        <v>0</v>
      </c>
      <c r="W40" s="24" t="n">
        <f aca="false">IF((LEN(INDEX(課題表_状況!$E$7:$E$56,ROW()/2-3,1))-LEN(SUBSTITUTE(INDEX(課題表_状況!$E$7:$E$56,ROW()/2-3,1),CONCATENATE("予定:",W$5,"/",W$6),"")))/8=0,"", (LEN(INDEX(課題表_状況!$E$7:$E$56,ROW()/2-3,1))-LEN(SUBSTITUTE(INDEX(課題表_状況!$E$7:$E$56,ROW()/2-3,1),CONCATENATE("予定:",W$5,"/",W$6),"")))/8)</f>
        <v>0</v>
      </c>
      <c r="X40" s="24" t="n">
        <f aca="false">IF((LEN(INDEX(課題表_状況!$E$7:$E$56,ROW()/2-3,1))-LEN(SUBSTITUTE(INDEX(課題表_状況!$E$7:$E$56,ROW()/2-3,1),CONCATENATE("予定:",X$5,"/",X$6),"")))/8=0,"", (LEN(INDEX(課題表_状況!$E$7:$E$56,ROW()/2-3,1))-LEN(SUBSTITUTE(INDEX(課題表_状況!$E$7:$E$56,ROW()/2-3,1),CONCATENATE("予定:",X$5,"/",X$6),"")))/8)</f>
        <v>0</v>
      </c>
      <c r="Y40" s="24" t="n">
        <f aca="false">IF((LEN(INDEX(課題表_状況!$E$7:$E$56,ROW()/2-3,1))-LEN(SUBSTITUTE(INDEX(課題表_状況!$E$7:$E$56,ROW()/2-3,1),CONCATENATE("予定:",Y$5,"/",Y$6),"")))/8=0,"", (LEN(INDEX(課題表_状況!$E$7:$E$56,ROW()/2-3,1))-LEN(SUBSTITUTE(INDEX(課題表_状況!$E$7:$E$56,ROW()/2-3,1),CONCATENATE("予定:",Y$5,"/",Y$6),"")))/8)</f>
        <v>1</v>
      </c>
      <c r="Z40" s="24" t="n">
        <f aca="false">IF((LEN(INDEX(課題表_状況!$E$7:$E$56,ROW()/2-3,1))-LEN(SUBSTITUTE(INDEX(課題表_状況!$E$7:$E$56,ROW()/2-3,1),CONCATENATE("予定:",Z$5,"/",Z$6),"")))/8=0,"", (LEN(INDEX(課題表_状況!$E$7:$E$56,ROW()/2-3,1))-LEN(SUBSTITUTE(INDEX(課題表_状況!$E$7:$E$56,ROW()/2-3,1),CONCATENATE("予定:",Z$5,"/",Z$6),"")))/8)</f>
        <v>0</v>
      </c>
      <c r="AA40" s="24" t="n">
        <f aca="false">IF((LEN(INDEX(課題表_状況!$E$7:$E$56,ROW()/2-3,1))-LEN(SUBSTITUTE(INDEX(課題表_状況!$E$7:$E$56,ROW()/2-3,1),CONCATENATE("予定:",AA$5,"/",AA$6),"")))/8=0,"", (LEN(INDEX(課題表_状況!$E$7:$E$56,ROW()/2-3,1))-LEN(SUBSTITUTE(INDEX(課題表_状況!$E$7:$E$56,ROW()/2-3,1),CONCATENATE("予定:",AA$5,"/",AA$6),"")))/8)</f>
        <v>0</v>
      </c>
      <c r="AB40" s="24" t="n">
        <f aca="false">IF((LEN(INDEX(課題表_状況!$E$7:$E$56,ROW()/2-3,1))-LEN(SUBSTITUTE(INDEX(課題表_状況!$E$7:$E$56,ROW()/2-3,1),CONCATENATE("予定:",AB$5,"/",AB$6),"")))/8=0,"", (LEN(INDEX(課題表_状況!$E$7:$E$56,ROW()/2-3,1))-LEN(SUBSTITUTE(INDEX(課題表_状況!$E$7:$E$56,ROW()/2-3,1),CONCATENATE("予定:",AB$5,"/",AB$6),"")))/8)</f>
        <v>0</v>
      </c>
      <c r="AC40" s="24" t="n">
        <f aca="false">IF((LEN(INDEX(課題表_状況!$E$7:$E$56,ROW()/2-3,1))-LEN(SUBSTITUTE(INDEX(課題表_状況!$E$7:$E$56,ROW()/2-3,1),CONCATENATE("予定:",AC$5,"/",AC$6),"")))/8=0,"", (LEN(INDEX(課題表_状況!$E$7:$E$56,ROW()/2-3,1))-LEN(SUBSTITUTE(INDEX(課題表_状況!$E$7:$E$56,ROW()/2-3,1),CONCATENATE("予定:",AC$5,"/",AC$6),"")))/8)</f>
        <v>0</v>
      </c>
      <c r="AD40" s="24" t="n">
        <f aca="false">IF((LEN(INDEX(課題表_状況!$E$7:$E$56,ROW()/2-3,1))-LEN(SUBSTITUTE(INDEX(課題表_状況!$E$7:$E$56,ROW()/2-3,1),CONCATENATE("予定:",AD$5,"/",AD$6),"")))/8=0,"", (LEN(INDEX(課題表_状況!$E$7:$E$56,ROW()/2-3,1))-LEN(SUBSTITUTE(INDEX(課題表_状況!$E$7:$E$56,ROW()/2-3,1),CONCATENATE("予定:",AD$5,"/",AD$6),"")))/8)</f>
        <v>0</v>
      </c>
      <c r="AE40" s="24" t="n">
        <f aca="false">IF((LEN(INDEX(課題表_状況!$E$7:$E$56,ROW()/2-3,1))-LEN(SUBSTITUTE(INDEX(課題表_状況!$E$7:$E$56,ROW()/2-3,1),CONCATENATE("予定:",AE$5,"/",AE$6),"")))/8=0,"", (LEN(INDEX(課題表_状況!$E$7:$E$56,ROW()/2-3,1))-LEN(SUBSTITUTE(INDEX(課題表_状況!$E$7:$E$56,ROW()/2-3,1),CONCATENATE("予定:",AE$5,"/",AE$6),"")))/8)</f>
        <v>0</v>
      </c>
      <c r="AF40" s="24" t="n">
        <f aca="false">IF((LEN(INDEX(課題表_状況!$E$7:$E$56,ROW()/2-3,1))-LEN(SUBSTITUTE(INDEX(課題表_状況!$E$7:$E$56,ROW()/2-3,1),CONCATENATE("予定:",AF$5,"/",AF$6),"")))/8=0,"", (LEN(INDEX(課題表_状況!$E$7:$E$56,ROW()/2-3,1))-LEN(SUBSTITUTE(INDEX(課題表_状況!$E$7:$E$56,ROW()/2-3,1),CONCATENATE("予定:",AF$5,"/",AF$6),"")))/8)</f>
        <v>0</v>
      </c>
      <c r="AG40" s="24" t="n">
        <f aca="false">IF((LEN(INDEX(課題表_状況!$E$7:$E$56,ROW()/2-3,1))-LEN(SUBSTITUTE(INDEX(課題表_状況!$E$7:$E$56,ROW()/2-3,1),CONCATENATE("予定:",AG$5,"/",AG$6),"")))/8=0,"", (LEN(INDEX(課題表_状況!$E$7:$E$56,ROW()/2-3,1))-LEN(SUBSTITUTE(INDEX(課題表_状況!$E$7:$E$56,ROW()/2-3,1),CONCATENATE("予定:",AG$5,"/",AG$6),"")))/8)</f>
        <v>0</v>
      </c>
      <c r="AH40" s="24" t="n">
        <f aca="false">IF((LEN(INDEX(課題表_状況!$E$7:$E$56,ROW()/2-3,1))-LEN(SUBSTITUTE(INDEX(課題表_状況!$E$7:$E$56,ROW()/2-3,1),CONCATENATE("予定:",AH$5,"/",AH$6),"")))/8=0,"", (LEN(INDEX(課題表_状況!$E$7:$E$56,ROW()/2-3,1))-LEN(SUBSTITUTE(INDEX(課題表_状況!$E$7:$E$56,ROW()/2-3,1),CONCATENATE("予定:",AH$5,"/",AH$6),"")))/8)</f>
        <v>0</v>
      </c>
      <c r="AI40" s="24" t="n">
        <f aca="false">IF((LEN(INDEX(課題表_状況!$E$7:$E$56,ROW()/2-3,1))-LEN(SUBSTITUTE(INDEX(課題表_状況!$E$7:$E$56,ROW()/2-3,1),CONCATENATE("予定:",AI$5,"/",AI$6),"")))/8=0,"", (LEN(INDEX(課題表_状況!$E$7:$E$56,ROW()/2-3,1))-LEN(SUBSTITUTE(INDEX(課題表_状況!$E$7:$E$56,ROW()/2-3,1),CONCATENATE("予定:",AI$5,"/",AI$6),"")))/8)</f>
        <v>0</v>
      </c>
      <c r="AJ40" s="24" t="n">
        <f aca="false">IF((LEN(INDEX(課題表_状況!$E$7:$E$56,ROW()/2-3,1))-LEN(SUBSTITUTE(INDEX(課題表_状況!$E$7:$E$56,ROW()/2-3,1),CONCATENATE("予定:",AJ$5,"/",AJ$6),"")))/8=0,"", (LEN(INDEX(課題表_状況!$E$7:$E$56,ROW()/2-3,1))-LEN(SUBSTITUTE(INDEX(課題表_状況!$E$7:$E$56,ROW()/2-3,1),CONCATENATE("予定:",AJ$5,"/",AJ$6),"")))/8)</f>
        <v>0</v>
      </c>
      <c r="AK40" s="24" t="n">
        <f aca="false">IF((LEN(INDEX(課題表_状況!$E$7:$E$56,ROW()/2-3,1))-LEN(SUBSTITUTE(INDEX(課題表_状況!$E$7:$E$56,ROW()/2-3,1),CONCATENATE("予定:",AK$5,"/",AK$6),"")))/8=0,"", (LEN(INDEX(課題表_状況!$E$7:$E$56,ROW()/2-3,1))-LEN(SUBSTITUTE(INDEX(課題表_状況!$E$7:$E$56,ROW()/2-3,1),CONCATENATE("予定:",AK$5,"/",AK$6),"")))/8)</f>
        <v>0</v>
      </c>
      <c r="AL40" s="16" t="n">
        <f aca="false">SUMIF($G$4:$AK$4,"〇",G40:AK40)</f>
        <v>0</v>
      </c>
    </row>
    <row r="41" customFormat="false" ht="15" hidden="true" customHeight="false" outlineLevel="0" collapsed="false">
      <c r="B41" s="21" t="n">
        <f aca="false">SUM($C$6:C41)</f>
        <v>19044</v>
      </c>
      <c r="C41" s="11" t="n">
        <v>529</v>
      </c>
      <c r="D41" s="24"/>
      <c r="E41" s="25"/>
      <c r="F41" s="11" t="s">
        <v>121</v>
      </c>
      <c r="G41" s="24" t="n">
        <f aca="false">IF((LEN(INDEX(課題表_状況!$E$7:$E$56,ROW()/2-3,1))-LEN(SUBSTITUTE(INDEX(課題表_状況!$E$7:$E$56,ROW()/2-3,1),CONCATENATE("実績:",G$5,"/",G$6),"")))/8=0,"", (LEN(INDEX(課題表_状況!$E$7:$E$56,ROW()/2-3,1))-LEN(SUBSTITUTE(INDEX(課題表_状況!$E$7:$E$56,ROW()/2-3,1),CONCATENATE("実績:",G$5,"/",G$6),"")))/8)</f>
        <v>0</v>
      </c>
      <c r="H41" s="24" t="n">
        <f aca="false">IF((LEN(INDEX(課題表_状況!$E$7:$E$56,ROW()/2-3,1))-LEN(SUBSTITUTE(INDEX(課題表_状況!$E$7:$E$56,ROW()/2-3,1),CONCATENATE("実績:",H$5,"/",H$6),"")))/8=0,"", (LEN(INDEX(課題表_状況!$E$7:$E$56,ROW()/2-3,1))-LEN(SUBSTITUTE(INDEX(課題表_状況!$E$7:$E$56,ROW()/2-3,1),CONCATENATE("実績:",H$5,"/",H$6),"")))/8)</f>
        <v>0</v>
      </c>
      <c r="I41" s="24" t="n">
        <f aca="false">IF((LEN(INDEX(課題表_状況!$E$7:$E$56,ROW()/2-3,1))-LEN(SUBSTITUTE(INDEX(課題表_状況!$E$7:$E$56,ROW()/2-3,1),CONCATENATE("実績:",I$5,"/",I$6),"")))/8=0,"", (LEN(INDEX(課題表_状況!$E$7:$E$56,ROW()/2-3,1))-LEN(SUBSTITUTE(INDEX(課題表_状況!$E$7:$E$56,ROW()/2-3,1),CONCATENATE("実績:",I$5,"/",I$6),"")))/8)</f>
        <v>0</v>
      </c>
      <c r="J41" s="24" t="n">
        <f aca="false">IF((LEN(INDEX(課題表_状況!$E$7:$E$56,ROW()/2-3,1))-LEN(SUBSTITUTE(INDEX(課題表_状況!$E$7:$E$56,ROW()/2-3,1),CONCATENATE("実績:",J$5,"/",J$6),"")))/8=0,"", (LEN(INDEX(課題表_状況!$E$7:$E$56,ROW()/2-3,1))-LEN(SUBSTITUTE(INDEX(課題表_状況!$E$7:$E$56,ROW()/2-3,1),CONCATENATE("実績:",J$5,"/",J$6),"")))/8)</f>
        <v>0</v>
      </c>
      <c r="K41" s="24" t="n">
        <f aca="false">IF((LEN(INDEX(課題表_状況!$E$7:$E$56,ROW()/2-3,1))-LEN(SUBSTITUTE(INDEX(課題表_状況!$E$7:$E$56,ROW()/2-3,1),CONCATENATE("実績:",K$5,"/",K$6),"")))/8=0,"", (LEN(INDEX(課題表_状況!$E$7:$E$56,ROW()/2-3,1))-LEN(SUBSTITUTE(INDEX(課題表_状況!$E$7:$E$56,ROW()/2-3,1),CONCATENATE("実績:",K$5,"/",K$6),"")))/8)</f>
        <v>0</v>
      </c>
      <c r="L41" s="24" t="n">
        <f aca="false">IF((LEN(INDEX(課題表_状況!$E$7:$E$56,ROW()/2-3,1))-LEN(SUBSTITUTE(INDEX(課題表_状況!$E$7:$E$56,ROW()/2-3,1),CONCATENATE("実績:",L$5,"/",L$6),"")))/8=0,"", (LEN(INDEX(課題表_状況!$E$7:$E$56,ROW()/2-3,1))-LEN(SUBSTITUTE(INDEX(課題表_状況!$E$7:$E$56,ROW()/2-3,1),CONCATENATE("実績:",L$5,"/",L$6),"")))/8)</f>
        <v>0</v>
      </c>
      <c r="M41" s="24" t="n">
        <f aca="false">IF((LEN(INDEX(課題表_状況!$E$7:$E$56,ROW()/2-3,1))-LEN(SUBSTITUTE(INDEX(課題表_状況!$E$7:$E$56,ROW()/2-3,1),CONCATENATE("実績:",M$5,"/",M$6),"")))/8=0,"", (LEN(INDEX(課題表_状況!$E$7:$E$56,ROW()/2-3,1))-LEN(SUBSTITUTE(INDEX(課題表_状況!$E$7:$E$56,ROW()/2-3,1),CONCATENATE("実績:",M$5,"/",M$6),"")))/8)</f>
        <v>0</v>
      </c>
      <c r="N41" s="24" t="n">
        <f aca="false">IF((LEN(INDEX(課題表_状況!$E$7:$E$56,ROW()/2-3,1))-LEN(SUBSTITUTE(INDEX(課題表_状況!$E$7:$E$56,ROW()/2-3,1),CONCATENATE("実績:",N$5,"/",N$6),"")))/8=0,"", (LEN(INDEX(課題表_状況!$E$7:$E$56,ROW()/2-3,1))-LEN(SUBSTITUTE(INDEX(課題表_状況!$E$7:$E$56,ROW()/2-3,1),CONCATENATE("実績:",N$5,"/",N$6),"")))/8)</f>
        <v>0</v>
      </c>
      <c r="O41" s="24" t="n">
        <f aca="false">IF((LEN(INDEX(課題表_状況!$E$7:$E$56,ROW()/2-3,1))-LEN(SUBSTITUTE(INDEX(課題表_状況!$E$7:$E$56,ROW()/2-3,1),CONCATENATE("実績:",O$5,"/",O$6),"")))/8=0,"", (LEN(INDEX(課題表_状況!$E$7:$E$56,ROW()/2-3,1))-LEN(SUBSTITUTE(INDEX(課題表_状況!$E$7:$E$56,ROW()/2-3,1),CONCATENATE("実績:",O$5,"/",O$6),"")))/8)</f>
        <v>0</v>
      </c>
      <c r="P41" s="24" t="n">
        <f aca="false">IF((LEN(INDEX(課題表_状況!$E$7:$E$56,ROW()/2-3,1))-LEN(SUBSTITUTE(INDEX(課題表_状況!$E$7:$E$56,ROW()/2-3,1),CONCATENATE("実績:",P$5,"/",P$6),"")))/8=0,"", (LEN(INDEX(課題表_状況!$E$7:$E$56,ROW()/2-3,1))-LEN(SUBSTITUTE(INDEX(課題表_状況!$E$7:$E$56,ROW()/2-3,1),CONCATENATE("実績:",P$5,"/",P$6),"")))/8)</f>
        <v>0</v>
      </c>
      <c r="Q41" s="24" t="n">
        <f aca="false">IF((LEN(INDEX(課題表_状況!$E$7:$E$56,ROW()/2-3,1))-LEN(SUBSTITUTE(INDEX(課題表_状況!$E$7:$E$56,ROW()/2-3,1),CONCATENATE("実績:",Q$5,"/",Q$6),"")))/8=0,"", (LEN(INDEX(課題表_状況!$E$7:$E$56,ROW()/2-3,1))-LEN(SUBSTITUTE(INDEX(課題表_状況!$E$7:$E$56,ROW()/2-3,1),CONCATENATE("実績:",Q$5,"/",Q$6),"")))/8)</f>
        <v>0</v>
      </c>
      <c r="R41" s="24" t="n">
        <f aca="false">IF((LEN(INDEX(課題表_状況!$E$7:$E$56,ROW()/2-3,1))-LEN(SUBSTITUTE(INDEX(課題表_状況!$E$7:$E$56,ROW()/2-3,1),CONCATENATE("実績:",R$5,"/",R$6),"")))/8=0,"", (LEN(INDEX(課題表_状況!$E$7:$E$56,ROW()/2-3,1))-LEN(SUBSTITUTE(INDEX(課題表_状況!$E$7:$E$56,ROW()/2-3,1),CONCATENATE("実績:",R$5,"/",R$6),"")))/8)</f>
        <v>0</v>
      </c>
      <c r="S41" s="24" t="n">
        <f aca="false">IF((LEN(INDEX(課題表_状況!$E$7:$E$56,ROW()/2-3,1))-LEN(SUBSTITUTE(INDEX(課題表_状況!$E$7:$E$56,ROW()/2-3,1),CONCATENATE("実績:",S$5,"/",S$6),"")))/8=0,"", (LEN(INDEX(課題表_状況!$E$7:$E$56,ROW()/2-3,1))-LEN(SUBSTITUTE(INDEX(課題表_状況!$E$7:$E$56,ROW()/2-3,1),CONCATENATE("実績:",S$5,"/",S$6),"")))/8)</f>
        <v>0</v>
      </c>
      <c r="T41" s="24" t="n">
        <f aca="false">IF((LEN(INDEX(課題表_状況!$E$7:$E$56,ROW()/2-3,1))-LEN(SUBSTITUTE(INDEX(課題表_状況!$E$7:$E$56,ROW()/2-3,1),CONCATENATE("実績:",T$5,"/",T$6),"")))/8=0,"", (LEN(INDEX(課題表_状況!$E$7:$E$56,ROW()/2-3,1))-LEN(SUBSTITUTE(INDEX(課題表_状況!$E$7:$E$56,ROW()/2-3,1),CONCATENATE("実績:",T$5,"/",T$6),"")))/8)</f>
        <v>0</v>
      </c>
      <c r="U41" s="24" t="n">
        <f aca="false">IF((LEN(INDEX(課題表_状況!$E$7:$E$56,ROW()/2-3,1))-LEN(SUBSTITUTE(INDEX(課題表_状況!$E$7:$E$56,ROW()/2-3,1),CONCATENATE("実績:",U$5,"/",U$6),"")))/8=0,"", (LEN(INDEX(課題表_状況!$E$7:$E$56,ROW()/2-3,1))-LEN(SUBSTITUTE(INDEX(課題表_状況!$E$7:$E$56,ROW()/2-3,1),CONCATENATE("実績:",U$5,"/",U$6),"")))/8)</f>
        <v>0</v>
      </c>
      <c r="V41" s="24" t="n">
        <f aca="false">IF((LEN(INDEX(課題表_状況!$E$7:$E$56,ROW()/2-3,1))-LEN(SUBSTITUTE(INDEX(課題表_状況!$E$7:$E$56,ROW()/2-3,1),CONCATENATE("実績:",V$5,"/",V$6),"")))/8=0,"", (LEN(INDEX(課題表_状況!$E$7:$E$56,ROW()/2-3,1))-LEN(SUBSTITUTE(INDEX(課題表_状況!$E$7:$E$56,ROW()/2-3,1),CONCATENATE("実績:",V$5,"/",V$6),"")))/8)</f>
        <v>0</v>
      </c>
      <c r="W41" s="24" t="n">
        <f aca="false">IF((LEN(INDEX(課題表_状況!$E$7:$E$56,ROW()/2-3,1))-LEN(SUBSTITUTE(INDEX(課題表_状況!$E$7:$E$56,ROW()/2-3,1),CONCATENATE("実績:",W$5,"/",W$6),"")))/8=0,"", (LEN(INDEX(課題表_状況!$E$7:$E$56,ROW()/2-3,1))-LEN(SUBSTITUTE(INDEX(課題表_状況!$E$7:$E$56,ROW()/2-3,1),CONCATENATE("実績:",W$5,"/",W$6),"")))/8)</f>
        <v>0</v>
      </c>
      <c r="X41" s="24" t="n">
        <f aca="false">IF((LEN(INDEX(課題表_状況!$E$7:$E$56,ROW()/2-3,1))-LEN(SUBSTITUTE(INDEX(課題表_状況!$E$7:$E$56,ROW()/2-3,1),CONCATENATE("実績:",X$5,"/",X$6),"")))/8=0,"", (LEN(INDEX(課題表_状況!$E$7:$E$56,ROW()/2-3,1))-LEN(SUBSTITUTE(INDEX(課題表_状況!$E$7:$E$56,ROW()/2-3,1),CONCATENATE("実績:",X$5,"/",X$6),"")))/8)</f>
        <v>0</v>
      </c>
      <c r="Y41" s="24" t="n">
        <f aca="false">IF((LEN(INDEX(課題表_状況!$E$7:$E$56,ROW()/2-3,1))-LEN(SUBSTITUTE(INDEX(課題表_状況!$E$7:$E$56,ROW()/2-3,1),CONCATENATE("実績:",Y$5,"/",Y$6),"")))/8=0,"", (LEN(INDEX(課題表_状況!$E$7:$E$56,ROW()/2-3,1))-LEN(SUBSTITUTE(INDEX(課題表_状況!$E$7:$E$56,ROW()/2-3,1),CONCATENATE("実績:",Y$5,"/",Y$6),"")))/8)</f>
        <v>0</v>
      </c>
      <c r="Z41" s="24" t="n">
        <f aca="false">IF((LEN(INDEX(課題表_状況!$E$7:$E$56,ROW()/2-3,1))-LEN(SUBSTITUTE(INDEX(課題表_状況!$E$7:$E$56,ROW()/2-3,1),CONCATENATE("実績:",Z$5,"/",Z$6),"")))/8=0,"", (LEN(INDEX(課題表_状況!$E$7:$E$56,ROW()/2-3,1))-LEN(SUBSTITUTE(INDEX(課題表_状況!$E$7:$E$56,ROW()/2-3,1),CONCATENATE("実績:",Z$5,"/",Z$6),"")))/8)</f>
        <v>0</v>
      </c>
      <c r="AA41" s="24" t="n">
        <f aca="false">IF((LEN(INDEX(課題表_状況!$E$7:$E$56,ROW()/2-3,1))-LEN(SUBSTITUTE(INDEX(課題表_状況!$E$7:$E$56,ROW()/2-3,1),CONCATENATE("実績:",AA$5,"/",AA$6),"")))/8=0,"", (LEN(INDEX(課題表_状況!$E$7:$E$56,ROW()/2-3,1))-LEN(SUBSTITUTE(INDEX(課題表_状況!$E$7:$E$56,ROW()/2-3,1),CONCATENATE("実績:",AA$5,"/",AA$6),"")))/8)</f>
        <v>0</v>
      </c>
      <c r="AB41" s="24" t="n">
        <f aca="false">IF((LEN(INDEX(課題表_状況!$E$7:$E$56,ROW()/2-3,1))-LEN(SUBSTITUTE(INDEX(課題表_状況!$E$7:$E$56,ROW()/2-3,1),CONCATENATE("実績:",AB$5,"/",AB$6),"")))/8=0,"", (LEN(INDEX(課題表_状況!$E$7:$E$56,ROW()/2-3,1))-LEN(SUBSTITUTE(INDEX(課題表_状況!$E$7:$E$56,ROW()/2-3,1),CONCATENATE("実績:",AB$5,"/",AB$6),"")))/8)</f>
        <v>0</v>
      </c>
      <c r="AC41" s="24" t="n">
        <f aca="false">IF((LEN(INDEX(課題表_状況!$E$7:$E$56,ROW()/2-3,1))-LEN(SUBSTITUTE(INDEX(課題表_状況!$E$7:$E$56,ROW()/2-3,1),CONCATENATE("実績:",AC$5,"/",AC$6),"")))/8=0,"", (LEN(INDEX(課題表_状況!$E$7:$E$56,ROW()/2-3,1))-LEN(SUBSTITUTE(INDEX(課題表_状況!$E$7:$E$56,ROW()/2-3,1),CONCATENATE("実績:",AC$5,"/",AC$6),"")))/8)</f>
        <v>0</v>
      </c>
      <c r="AD41" s="24" t="n">
        <f aca="false">IF((LEN(INDEX(課題表_状況!$E$7:$E$56,ROW()/2-3,1))-LEN(SUBSTITUTE(INDEX(課題表_状況!$E$7:$E$56,ROW()/2-3,1),CONCATENATE("実績:",AD$5,"/",AD$6),"")))/8=0,"", (LEN(INDEX(課題表_状況!$E$7:$E$56,ROW()/2-3,1))-LEN(SUBSTITUTE(INDEX(課題表_状況!$E$7:$E$56,ROW()/2-3,1),CONCATENATE("実績:",AD$5,"/",AD$6),"")))/8)</f>
        <v>0</v>
      </c>
      <c r="AE41" s="24" t="n">
        <f aca="false">IF((LEN(INDEX(課題表_状況!$E$7:$E$56,ROW()/2-3,1))-LEN(SUBSTITUTE(INDEX(課題表_状況!$E$7:$E$56,ROW()/2-3,1),CONCATENATE("実績:",AE$5,"/",AE$6),"")))/8=0,"", (LEN(INDEX(課題表_状況!$E$7:$E$56,ROW()/2-3,1))-LEN(SUBSTITUTE(INDEX(課題表_状況!$E$7:$E$56,ROW()/2-3,1),CONCATENATE("実績:",AE$5,"/",AE$6),"")))/8)</f>
        <v>0</v>
      </c>
      <c r="AF41" s="24" t="n">
        <f aca="false">IF((LEN(INDEX(課題表_状況!$E$7:$E$56,ROW()/2-3,1))-LEN(SUBSTITUTE(INDEX(課題表_状況!$E$7:$E$56,ROW()/2-3,1),CONCATENATE("実績:",AF$5,"/",AF$6),"")))/8=0,"", (LEN(INDEX(課題表_状況!$E$7:$E$56,ROW()/2-3,1))-LEN(SUBSTITUTE(INDEX(課題表_状況!$E$7:$E$56,ROW()/2-3,1),CONCATENATE("実績:",AF$5,"/",AF$6),"")))/8)</f>
        <v>0</v>
      </c>
      <c r="AG41" s="24" t="n">
        <f aca="false">IF((LEN(INDEX(課題表_状況!$E$7:$E$56,ROW()/2-3,1))-LEN(SUBSTITUTE(INDEX(課題表_状況!$E$7:$E$56,ROW()/2-3,1),CONCATENATE("実績:",AG$5,"/",AG$6),"")))/8=0,"", (LEN(INDEX(課題表_状況!$E$7:$E$56,ROW()/2-3,1))-LEN(SUBSTITUTE(INDEX(課題表_状況!$E$7:$E$56,ROW()/2-3,1),CONCATENATE("実績:",AG$5,"/",AG$6),"")))/8)</f>
        <v>0</v>
      </c>
      <c r="AH41" s="24" t="n">
        <f aca="false">IF((LEN(INDEX(課題表_状況!$E$7:$E$56,ROW()/2-3,1))-LEN(SUBSTITUTE(INDEX(課題表_状況!$E$7:$E$56,ROW()/2-3,1),CONCATENATE("実績:",AH$5,"/",AH$6),"")))/8=0,"", (LEN(INDEX(課題表_状況!$E$7:$E$56,ROW()/2-3,1))-LEN(SUBSTITUTE(INDEX(課題表_状況!$E$7:$E$56,ROW()/2-3,1),CONCATENATE("実績:",AH$5,"/",AH$6),"")))/8)</f>
        <v>0</v>
      </c>
      <c r="AI41" s="24" t="n">
        <f aca="false">IF((LEN(INDEX(課題表_状況!$E$7:$E$56,ROW()/2-3,1))-LEN(SUBSTITUTE(INDEX(課題表_状況!$E$7:$E$56,ROW()/2-3,1),CONCATENATE("実績:",AI$5,"/",AI$6),"")))/8=0,"", (LEN(INDEX(課題表_状況!$E$7:$E$56,ROW()/2-3,1))-LEN(SUBSTITUTE(INDEX(課題表_状況!$E$7:$E$56,ROW()/2-3,1),CONCATENATE("実績:",AI$5,"/",AI$6),"")))/8)</f>
        <v>0</v>
      </c>
      <c r="AJ41" s="24" t="n">
        <f aca="false">IF((LEN(INDEX(課題表_状況!$E$7:$E$56,ROW()/2-3,1))-LEN(SUBSTITUTE(INDEX(課題表_状況!$E$7:$E$56,ROW()/2-3,1),CONCATENATE("実績:",AJ$5,"/",AJ$6),"")))/8=0,"", (LEN(INDEX(課題表_状況!$E$7:$E$56,ROW()/2-3,1))-LEN(SUBSTITUTE(INDEX(課題表_状況!$E$7:$E$56,ROW()/2-3,1),CONCATENATE("実績:",AJ$5,"/",AJ$6),"")))/8)</f>
        <v>0</v>
      </c>
      <c r="AK41" s="24" t="n">
        <f aca="false">IF((LEN(INDEX(課題表_状況!$E$7:$E$56,ROW()/2-3,1))-LEN(SUBSTITUTE(INDEX(課題表_状況!$E$7:$E$56,ROW()/2-3,1),CONCATENATE("実績:",AK$5,"/",AK$6),"")))/8=0,"", (LEN(INDEX(課題表_状況!$E$7:$E$56,ROW()/2-3,1))-LEN(SUBSTITUTE(INDEX(課題表_状況!$E$7:$E$56,ROW()/2-3,1),CONCATENATE("実績:",AK$5,"/",AK$6),"")))/8)</f>
        <v>0</v>
      </c>
      <c r="AL41" s="16" t="n">
        <f aca="false">SUMIF($G$4:$AK$4,"〇",G41:AK41)</f>
        <v>0</v>
      </c>
    </row>
    <row r="42" customFormat="false" ht="15" hidden="false" customHeight="false" outlineLevel="0" collapsed="false">
      <c r="B42" s="21" t="n">
        <f aca="false">SUM($C$6:C42)</f>
        <v>19573</v>
      </c>
      <c r="C42" s="11" t="n">
        <v>529</v>
      </c>
      <c r="D42" s="24" t="n">
        <f aca="false">INDEX(課題表_状況!$C$7:$C$56,ROW()/2-3,1)</f>
        <v>18</v>
      </c>
      <c r="E42" s="25" t="str">
        <f aca="false">INDEX(課題表_状況!$D$7:$D$56,ROW()/2-3,1)</f>
        <v>FD以降のスケジュール反映</v>
      </c>
      <c r="F42" s="26" t="s">
        <v>120</v>
      </c>
      <c r="G42" s="24" t="n">
        <f aca="false">IF((LEN(INDEX(課題表_状況!$E$7:$E$56,ROW()/2-3,1))-LEN(SUBSTITUTE(INDEX(課題表_状況!$E$7:$E$56,ROW()/2-3,1),CONCATENATE("予定:",G$5,"/",G$6),"")))/8=0,"", (LEN(INDEX(課題表_状況!$E$7:$E$56,ROW()/2-3,1))-LEN(SUBSTITUTE(INDEX(課題表_状況!$E$7:$E$56,ROW()/2-3,1),CONCATENATE("予定:",G$5,"/",G$6),"")))/8)</f>
        <v>0</v>
      </c>
      <c r="H42" s="24" t="n">
        <f aca="false">IF((LEN(INDEX(課題表_状況!$E$7:$E$56,ROW()/2-3,1))-LEN(SUBSTITUTE(INDEX(課題表_状況!$E$7:$E$56,ROW()/2-3,1),CONCATENATE("予定:",H$5,"/",H$6),"")))/8=0,"", (LEN(INDEX(課題表_状況!$E$7:$E$56,ROW()/2-3,1))-LEN(SUBSTITUTE(INDEX(課題表_状況!$E$7:$E$56,ROW()/2-3,1),CONCATENATE("予定:",H$5,"/",H$6),"")))/8)</f>
        <v>0</v>
      </c>
      <c r="I42" s="24" t="n">
        <f aca="false">IF((LEN(INDEX(課題表_状況!$E$7:$E$56,ROW()/2-3,1))-LEN(SUBSTITUTE(INDEX(課題表_状況!$E$7:$E$56,ROW()/2-3,1),CONCATENATE("予定:",I$5,"/",I$6),"")))/8=0,"", (LEN(INDEX(課題表_状況!$E$7:$E$56,ROW()/2-3,1))-LEN(SUBSTITUTE(INDEX(課題表_状況!$E$7:$E$56,ROW()/2-3,1),CONCATENATE("予定:",I$5,"/",I$6),"")))/8)</f>
        <v>0</v>
      </c>
      <c r="J42" s="24" t="n">
        <f aca="false">IF((LEN(INDEX(課題表_状況!$E$7:$E$56,ROW()/2-3,1))-LEN(SUBSTITUTE(INDEX(課題表_状況!$E$7:$E$56,ROW()/2-3,1),CONCATENATE("予定:",J$5,"/",J$6),"")))/8=0,"", (LEN(INDEX(課題表_状況!$E$7:$E$56,ROW()/2-3,1))-LEN(SUBSTITUTE(INDEX(課題表_状況!$E$7:$E$56,ROW()/2-3,1),CONCATENATE("予定:",J$5,"/",J$6),"")))/8)</f>
        <v>0</v>
      </c>
      <c r="K42" s="24" t="n">
        <f aca="false">IF((LEN(INDEX(課題表_状況!$E$7:$E$56,ROW()/2-3,1))-LEN(SUBSTITUTE(INDEX(課題表_状況!$E$7:$E$56,ROW()/2-3,1),CONCATENATE("予定:",K$5,"/",K$6),"")))/8=0,"", (LEN(INDEX(課題表_状況!$E$7:$E$56,ROW()/2-3,1))-LEN(SUBSTITUTE(INDEX(課題表_状況!$E$7:$E$56,ROW()/2-3,1),CONCATENATE("予定:",K$5,"/",K$6),"")))/8)</f>
        <v>0</v>
      </c>
      <c r="L42" s="24" t="n">
        <f aca="false">IF((LEN(INDEX(課題表_状況!$E$7:$E$56,ROW()/2-3,1))-LEN(SUBSTITUTE(INDEX(課題表_状況!$E$7:$E$56,ROW()/2-3,1),CONCATENATE("予定:",L$5,"/",L$6),"")))/8=0,"", (LEN(INDEX(課題表_状況!$E$7:$E$56,ROW()/2-3,1))-LEN(SUBSTITUTE(INDEX(課題表_状況!$E$7:$E$56,ROW()/2-3,1),CONCATENATE("予定:",L$5,"/",L$6),"")))/8)</f>
        <v>0</v>
      </c>
      <c r="M42" s="24" t="n">
        <f aca="false">IF((LEN(INDEX(課題表_状況!$E$7:$E$56,ROW()/2-3,1))-LEN(SUBSTITUTE(INDEX(課題表_状況!$E$7:$E$56,ROW()/2-3,1),CONCATENATE("予定:",M$5,"/",M$6),"")))/8=0,"", (LEN(INDEX(課題表_状況!$E$7:$E$56,ROW()/2-3,1))-LEN(SUBSTITUTE(INDEX(課題表_状況!$E$7:$E$56,ROW()/2-3,1),CONCATENATE("予定:",M$5,"/",M$6),"")))/8)</f>
        <v>0</v>
      </c>
      <c r="N42" s="24" t="n">
        <f aca="false">IF((LEN(INDEX(課題表_状況!$E$7:$E$56,ROW()/2-3,1))-LEN(SUBSTITUTE(INDEX(課題表_状況!$E$7:$E$56,ROW()/2-3,1),CONCATENATE("予定:",N$5,"/",N$6),"")))/8=0,"", (LEN(INDEX(課題表_状況!$E$7:$E$56,ROW()/2-3,1))-LEN(SUBSTITUTE(INDEX(課題表_状況!$E$7:$E$56,ROW()/2-3,1),CONCATENATE("予定:",N$5,"/",N$6),"")))/8)</f>
        <v>0</v>
      </c>
      <c r="O42" s="24" t="n">
        <f aca="false">IF((LEN(INDEX(課題表_状況!$E$7:$E$56,ROW()/2-3,1))-LEN(SUBSTITUTE(INDEX(課題表_状況!$E$7:$E$56,ROW()/2-3,1),CONCATENATE("予定:",O$5,"/",O$6),"")))/8=0,"", (LEN(INDEX(課題表_状況!$E$7:$E$56,ROW()/2-3,1))-LEN(SUBSTITUTE(INDEX(課題表_状況!$E$7:$E$56,ROW()/2-3,1),CONCATENATE("予定:",O$5,"/",O$6),"")))/8)</f>
        <v>0</v>
      </c>
      <c r="P42" s="24" t="n">
        <f aca="false">IF((LEN(INDEX(課題表_状況!$E$7:$E$56,ROW()/2-3,1))-LEN(SUBSTITUTE(INDEX(課題表_状況!$E$7:$E$56,ROW()/2-3,1),CONCATENATE("予定:",P$5,"/",P$6),"")))/8=0,"", (LEN(INDEX(課題表_状況!$E$7:$E$56,ROW()/2-3,1))-LEN(SUBSTITUTE(INDEX(課題表_状況!$E$7:$E$56,ROW()/2-3,1),CONCATENATE("予定:",P$5,"/",P$6),"")))/8)</f>
        <v>0</v>
      </c>
      <c r="Q42" s="24" t="n">
        <f aca="false">IF((LEN(INDEX(課題表_状況!$E$7:$E$56,ROW()/2-3,1))-LEN(SUBSTITUTE(INDEX(課題表_状況!$E$7:$E$56,ROW()/2-3,1),CONCATENATE("予定:",Q$5,"/",Q$6),"")))/8=0,"", (LEN(INDEX(課題表_状況!$E$7:$E$56,ROW()/2-3,1))-LEN(SUBSTITUTE(INDEX(課題表_状況!$E$7:$E$56,ROW()/2-3,1),CONCATENATE("予定:",Q$5,"/",Q$6),"")))/8)</f>
        <v>0</v>
      </c>
      <c r="R42" s="24" t="n">
        <f aca="false">IF((LEN(INDEX(課題表_状況!$E$7:$E$56,ROW()/2-3,1))-LEN(SUBSTITUTE(INDEX(課題表_状況!$E$7:$E$56,ROW()/2-3,1),CONCATENATE("予定:",R$5,"/",R$6),"")))/8=0,"", (LEN(INDEX(課題表_状況!$E$7:$E$56,ROW()/2-3,1))-LEN(SUBSTITUTE(INDEX(課題表_状況!$E$7:$E$56,ROW()/2-3,1),CONCATENATE("予定:",R$5,"/",R$6),"")))/8)</f>
        <v>0</v>
      </c>
      <c r="S42" s="24" t="n">
        <f aca="false">IF((LEN(INDEX(課題表_状況!$E$7:$E$56,ROW()/2-3,1))-LEN(SUBSTITUTE(INDEX(課題表_状況!$E$7:$E$56,ROW()/2-3,1),CONCATENATE("予定:",S$5,"/",S$6),"")))/8=0,"", (LEN(INDEX(課題表_状況!$E$7:$E$56,ROW()/2-3,1))-LEN(SUBSTITUTE(INDEX(課題表_状況!$E$7:$E$56,ROW()/2-3,1),CONCATENATE("予定:",S$5,"/",S$6),"")))/8)</f>
        <v>0</v>
      </c>
      <c r="T42" s="24" t="n">
        <f aca="false">IF((LEN(INDEX(課題表_状況!$E$7:$E$56,ROW()/2-3,1))-LEN(SUBSTITUTE(INDEX(課題表_状況!$E$7:$E$56,ROW()/2-3,1),CONCATENATE("予定:",T$5,"/",T$6),"")))/8=0,"", (LEN(INDEX(課題表_状況!$E$7:$E$56,ROW()/2-3,1))-LEN(SUBSTITUTE(INDEX(課題表_状況!$E$7:$E$56,ROW()/2-3,1),CONCATENATE("予定:",T$5,"/",T$6),"")))/8)</f>
        <v>0</v>
      </c>
      <c r="U42" s="24" t="n">
        <f aca="false">IF((LEN(INDEX(課題表_状況!$E$7:$E$56,ROW()/2-3,1))-LEN(SUBSTITUTE(INDEX(課題表_状況!$E$7:$E$56,ROW()/2-3,1),CONCATENATE("予定:",U$5,"/",U$6),"")))/8=0,"", (LEN(INDEX(課題表_状況!$E$7:$E$56,ROW()/2-3,1))-LEN(SUBSTITUTE(INDEX(課題表_状況!$E$7:$E$56,ROW()/2-3,1),CONCATENATE("予定:",U$5,"/",U$6),"")))/8)</f>
        <v>0</v>
      </c>
      <c r="V42" s="24" t="n">
        <f aca="false">IF((LEN(INDEX(課題表_状況!$E$7:$E$56,ROW()/2-3,1))-LEN(SUBSTITUTE(INDEX(課題表_状況!$E$7:$E$56,ROW()/2-3,1),CONCATENATE("予定:",V$5,"/",V$6),"")))/8=0,"", (LEN(INDEX(課題表_状況!$E$7:$E$56,ROW()/2-3,1))-LEN(SUBSTITUTE(INDEX(課題表_状況!$E$7:$E$56,ROW()/2-3,1),CONCATENATE("予定:",V$5,"/",V$6),"")))/8)</f>
        <v>0</v>
      </c>
      <c r="W42" s="24" t="n">
        <f aca="false">IF((LEN(INDEX(課題表_状況!$E$7:$E$56,ROW()/2-3,1))-LEN(SUBSTITUTE(INDEX(課題表_状況!$E$7:$E$56,ROW()/2-3,1),CONCATENATE("予定:",W$5,"/",W$6),"")))/8=0,"", (LEN(INDEX(課題表_状況!$E$7:$E$56,ROW()/2-3,1))-LEN(SUBSTITUTE(INDEX(課題表_状況!$E$7:$E$56,ROW()/2-3,1),CONCATENATE("予定:",W$5,"/",W$6),"")))/8)</f>
        <v>0</v>
      </c>
      <c r="X42" s="24" t="n">
        <f aca="false">IF((LEN(INDEX(課題表_状況!$E$7:$E$56,ROW()/2-3,1))-LEN(SUBSTITUTE(INDEX(課題表_状況!$E$7:$E$56,ROW()/2-3,1),CONCATENATE("予定:",X$5,"/",X$6),"")))/8=0,"", (LEN(INDEX(課題表_状況!$E$7:$E$56,ROW()/2-3,1))-LEN(SUBSTITUTE(INDEX(課題表_状況!$E$7:$E$56,ROW()/2-3,1),CONCATENATE("予定:",X$5,"/",X$6),"")))/8)</f>
        <v>0</v>
      </c>
      <c r="Y42" s="24" t="n">
        <f aca="false">IF((LEN(INDEX(課題表_状況!$E$7:$E$56,ROW()/2-3,1))-LEN(SUBSTITUTE(INDEX(課題表_状況!$E$7:$E$56,ROW()/2-3,1),CONCATENATE("予定:",Y$5,"/",Y$6),"")))/8=0,"", (LEN(INDEX(課題表_状況!$E$7:$E$56,ROW()/2-3,1))-LEN(SUBSTITUTE(INDEX(課題表_状況!$E$7:$E$56,ROW()/2-3,1),CONCATENATE("予定:",Y$5,"/",Y$6),"")))/8)</f>
        <v>0</v>
      </c>
      <c r="Z42" s="24" t="n">
        <f aca="false">IF((LEN(INDEX(課題表_状況!$E$7:$E$56,ROW()/2-3,1))-LEN(SUBSTITUTE(INDEX(課題表_状況!$E$7:$E$56,ROW()/2-3,1),CONCATENATE("予定:",Z$5,"/",Z$6),"")))/8=0,"", (LEN(INDEX(課題表_状況!$E$7:$E$56,ROW()/2-3,1))-LEN(SUBSTITUTE(INDEX(課題表_状況!$E$7:$E$56,ROW()/2-3,1),CONCATENATE("予定:",Z$5,"/",Z$6),"")))/8)</f>
        <v>0</v>
      </c>
      <c r="AA42" s="24" t="n">
        <f aca="false">IF((LEN(INDEX(課題表_状況!$E$7:$E$56,ROW()/2-3,1))-LEN(SUBSTITUTE(INDEX(課題表_状況!$E$7:$E$56,ROW()/2-3,1),CONCATENATE("予定:",AA$5,"/",AA$6),"")))/8=0,"", (LEN(INDEX(課題表_状況!$E$7:$E$56,ROW()/2-3,1))-LEN(SUBSTITUTE(INDEX(課題表_状況!$E$7:$E$56,ROW()/2-3,1),CONCATENATE("予定:",AA$5,"/",AA$6),"")))/8)</f>
        <v>0</v>
      </c>
      <c r="AB42" s="24" t="n">
        <f aca="false">IF((LEN(INDEX(課題表_状況!$E$7:$E$56,ROW()/2-3,1))-LEN(SUBSTITUTE(INDEX(課題表_状況!$E$7:$E$56,ROW()/2-3,1),CONCATENATE("予定:",AB$5,"/",AB$6),"")))/8=0,"", (LEN(INDEX(課題表_状況!$E$7:$E$56,ROW()/2-3,1))-LEN(SUBSTITUTE(INDEX(課題表_状況!$E$7:$E$56,ROW()/2-3,1),CONCATENATE("予定:",AB$5,"/",AB$6),"")))/8)</f>
        <v>0</v>
      </c>
      <c r="AC42" s="24" t="n">
        <f aca="false">IF((LEN(INDEX(課題表_状況!$E$7:$E$56,ROW()/2-3,1))-LEN(SUBSTITUTE(INDEX(課題表_状況!$E$7:$E$56,ROW()/2-3,1),CONCATENATE("予定:",AC$5,"/",AC$6),"")))/8=0,"", (LEN(INDEX(課題表_状況!$E$7:$E$56,ROW()/2-3,1))-LEN(SUBSTITUTE(INDEX(課題表_状況!$E$7:$E$56,ROW()/2-3,1),CONCATENATE("予定:",AC$5,"/",AC$6),"")))/8)</f>
        <v>0</v>
      </c>
      <c r="AD42" s="24" t="n">
        <f aca="false">IF((LEN(INDEX(課題表_状況!$E$7:$E$56,ROW()/2-3,1))-LEN(SUBSTITUTE(INDEX(課題表_状況!$E$7:$E$56,ROW()/2-3,1),CONCATENATE("予定:",AD$5,"/",AD$6),"")))/8=0,"", (LEN(INDEX(課題表_状況!$E$7:$E$56,ROW()/2-3,1))-LEN(SUBSTITUTE(INDEX(課題表_状況!$E$7:$E$56,ROW()/2-3,1),CONCATENATE("予定:",AD$5,"/",AD$6),"")))/8)</f>
        <v>0</v>
      </c>
      <c r="AE42" s="24" t="n">
        <f aca="false">IF((LEN(INDEX(課題表_状況!$E$7:$E$56,ROW()/2-3,1))-LEN(SUBSTITUTE(INDEX(課題表_状況!$E$7:$E$56,ROW()/2-3,1),CONCATENATE("予定:",AE$5,"/",AE$6),"")))/8=0,"", (LEN(INDEX(課題表_状況!$E$7:$E$56,ROW()/2-3,1))-LEN(SUBSTITUTE(INDEX(課題表_状況!$E$7:$E$56,ROW()/2-3,1),CONCATENATE("予定:",AE$5,"/",AE$6),"")))/8)</f>
        <v>0</v>
      </c>
      <c r="AF42" s="24" t="n">
        <f aca="false">IF((LEN(INDEX(課題表_状況!$E$7:$E$56,ROW()/2-3,1))-LEN(SUBSTITUTE(INDEX(課題表_状況!$E$7:$E$56,ROW()/2-3,1),CONCATENATE("予定:",AF$5,"/",AF$6),"")))/8=0,"", (LEN(INDEX(課題表_状況!$E$7:$E$56,ROW()/2-3,1))-LEN(SUBSTITUTE(INDEX(課題表_状況!$E$7:$E$56,ROW()/2-3,1),CONCATENATE("予定:",AF$5,"/",AF$6),"")))/8)</f>
        <v>0</v>
      </c>
      <c r="AG42" s="24" t="n">
        <f aca="false">IF((LEN(INDEX(課題表_状況!$E$7:$E$56,ROW()/2-3,1))-LEN(SUBSTITUTE(INDEX(課題表_状況!$E$7:$E$56,ROW()/2-3,1),CONCATENATE("予定:",AG$5,"/",AG$6),"")))/8=0,"", (LEN(INDEX(課題表_状況!$E$7:$E$56,ROW()/2-3,1))-LEN(SUBSTITUTE(INDEX(課題表_状況!$E$7:$E$56,ROW()/2-3,1),CONCATENATE("予定:",AG$5,"/",AG$6),"")))/8)</f>
        <v>0</v>
      </c>
      <c r="AH42" s="24" t="n">
        <f aca="false">IF((LEN(INDEX(課題表_状況!$E$7:$E$56,ROW()/2-3,1))-LEN(SUBSTITUTE(INDEX(課題表_状況!$E$7:$E$56,ROW()/2-3,1),CONCATENATE("予定:",AH$5,"/",AH$6),"")))/8=0,"", (LEN(INDEX(課題表_状況!$E$7:$E$56,ROW()/2-3,1))-LEN(SUBSTITUTE(INDEX(課題表_状況!$E$7:$E$56,ROW()/2-3,1),CONCATENATE("予定:",AH$5,"/",AH$6),"")))/8)</f>
        <v>0</v>
      </c>
      <c r="AI42" s="24" t="n">
        <f aca="false">IF((LEN(INDEX(課題表_状況!$E$7:$E$56,ROW()/2-3,1))-LEN(SUBSTITUTE(INDEX(課題表_状況!$E$7:$E$56,ROW()/2-3,1),CONCATENATE("予定:",AI$5,"/",AI$6),"")))/8=0,"", (LEN(INDEX(課題表_状況!$E$7:$E$56,ROW()/2-3,1))-LEN(SUBSTITUTE(INDEX(課題表_状況!$E$7:$E$56,ROW()/2-3,1),CONCATENATE("予定:",AI$5,"/",AI$6),"")))/8)</f>
        <v>0</v>
      </c>
      <c r="AJ42" s="24" t="n">
        <f aca="false">IF((LEN(INDEX(課題表_状況!$E$7:$E$56,ROW()/2-3,1))-LEN(SUBSTITUTE(INDEX(課題表_状況!$E$7:$E$56,ROW()/2-3,1),CONCATENATE("予定:",AJ$5,"/",AJ$6),"")))/8=0,"", (LEN(INDEX(課題表_状況!$E$7:$E$56,ROW()/2-3,1))-LEN(SUBSTITUTE(INDEX(課題表_状況!$E$7:$E$56,ROW()/2-3,1),CONCATENATE("予定:",AJ$5,"/",AJ$6),"")))/8)</f>
        <v>1</v>
      </c>
      <c r="AK42" s="24" t="n">
        <f aca="false">IF((LEN(INDEX(課題表_状況!$E$7:$E$56,ROW()/2-3,1))-LEN(SUBSTITUTE(INDEX(課題表_状況!$E$7:$E$56,ROW()/2-3,1),CONCATENATE("予定:",AK$5,"/",AK$6),"")))/8=0,"", (LEN(INDEX(課題表_状況!$E$7:$E$56,ROW()/2-3,1))-LEN(SUBSTITUTE(INDEX(課題表_状況!$E$7:$E$56,ROW()/2-3,1),CONCATENATE("予定:",AK$5,"/",AK$6),"")))/8)</f>
        <v>0</v>
      </c>
      <c r="AL42" s="16" t="n">
        <f aca="false">SUMIF($G$4:$AK$4,"〇",G42:AK42)</f>
        <v>1</v>
      </c>
    </row>
    <row r="43" customFormat="false" ht="15" hidden="true" customHeight="false" outlineLevel="0" collapsed="false">
      <c r="B43" s="21" t="n">
        <f aca="false">SUM($C$6:C43)</f>
        <v>20102</v>
      </c>
      <c r="C43" s="11" t="n">
        <v>529</v>
      </c>
      <c r="D43" s="24"/>
      <c r="E43" s="25"/>
      <c r="F43" s="11" t="s">
        <v>121</v>
      </c>
      <c r="G43" s="24" t="n">
        <f aca="false">IF((LEN(INDEX(課題表_状況!$E$7:$E$56,ROW()/2-3,1))-LEN(SUBSTITUTE(INDEX(課題表_状況!$E$7:$E$56,ROW()/2-3,1),CONCATENATE("実績:",G$5,"/",G$6),"")))/8=0,"", (LEN(INDEX(課題表_状況!$E$7:$E$56,ROW()/2-3,1))-LEN(SUBSTITUTE(INDEX(課題表_状況!$E$7:$E$56,ROW()/2-3,1),CONCATENATE("実績:",G$5,"/",G$6),"")))/8)</f>
        <v>0</v>
      </c>
      <c r="H43" s="24" t="n">
        <f aca="false">IF((LEN(INDEX(課題表_状況!$E$7:$E$56,ROW()/2-3,1))-LEN(SUBSTITUTE(INDEX(課題表_状況!$E$7:$E$56,ROW()/2-3,1),CONCATENATE("実績:",H$5,"/",H$6),"")))/8=0,"", (LEN(INDEX(課題表_状況!$E$7:$E$56,ROW()/2-3,1))-LEN(SUBSTITUTE(INDEX(課題表_状況!$E$7:$E$56,ROW()/2-3,1),CONCATENATE("実績:",H$5,"/",H$6),"")))/8)</f>
        <v>0</v>
      </c>
      <c r="I43" s="24" t="n">
        <f aca="false">IF((LEN(INDEX(課題表_状況!$E$7:$E$56,ROW()/2-3,1))-LEN(SUBSTITUTE(INDEX(課題表_状況!$E$7:$E$56,ROW()/2-3,1),CONCATENATE("実績:",I$5,"/",I$6),"")))/8=0,"", (LEN(INDEX(課題表_状況!$E$7:$E$56,ROW()/2-3,1))-LEN(SUBSTITUTE(INDEX(課題表_状況!$E$7:$E$56,ROW()/2-3,1),CONCATENATE("実績:",I$5,"/",I$6),"")))/8)</f>
        <v>0</v>
      </c>
      <c r="J43" s="24" t="n">
        <f aca="false">IF((LEN(INDEX(課題表_状況!$E$7:$E$56,ROW()/2-3,1))-LEN(SUBSTITUTE(INDEX(課題表_状況!$E$7:$E$56,ROW()/2-3,1),CONCATENATE("実績:",J$5,"/",J$6),"")))/8=0,"", (LEN(INDEX(課題表_状況!$E$7:$E$56,ROW()/2-3,1))-LEN(SUBSTITUTE(INDEX(課題表_状況!$E$7:$E$56,ROW()/2-3,1),CONCATENATE("実績:",J$5,"/",J$6),"")))/8)</f>
        <v>0</v>
      </c>
      <c r="K43" s="24" t="n">
        <f aca="false">IF((LEN(INDEX(課題表_状況!$E$7:$E$56,ROW()/2-3,1))-LEN(SUBSTITUTE(INDEX(課題表_状況!$E$7:$E$56,ROW()/2-3,1),CONCATENATE("実績:",K$5,"/",K$6),"")))/8=0,"", (LEN(INDEX(課題表_状況!$E$7:$E$56,ROW()/2-3,1))-LEN(SUBSTITUTE(INDEX(課題表_状況!$E$7:$E$56,ROW()/2-3,1),CONCATENATE("実績:",K$5,"/",K$6),"")))/8)</f>
        <v>0</v>
      </c>
      <c r="L43" s="24" t="n">
        <f aca="false">IF((LEN(INDEX(課題表_状況!$E$7:$E$56,ROW()/2-3,1))-LEN(SUBSTITUTE(INDEX(課題表_状況!$E$7:$E$56,ROW()/2-3,1),CONCATENATE("実績:",L$5,"/",L$6),"")))/8=0,"", (LEN(INDEX(課題表_状況!$E$7:$E$56,ROW()/2-3,1))-LEN(SUBSTITUTE(INDEX(課題表_状況!$E$7:$E$56,ROW()/2-3,1),CONCATENATE("実績:",L$5,"/",L$6),"")))/8)</f>
        <v>0</v>
      </c>
      <c r="M43" s="24" t="n">
        <f aca="false">IF((LEN(INDEX(課題表_状況!$E$7:$E$56,ROW()/2-3,1))-LEN(SUBSTITUTE(INDEX(課題表_状況!$E$7:$E$56,ROW()/2-3,1),CONCATENATE("実績:",M$5,"/",M$6),"")))/8=0,"", (LEN(INDEX(課題表_状況!$E$7:$E$56,ROW()/2-3,1))-LEN(SUBSTITUTE(INDEX(課題表_状況!$E$7:$E$56,ROW()/2-3,1),CONCATENATE("実績:",M$5,"/",M$6),"")))/8)</f>
        <v>0</v>
      </c>
      <c r="N43" s="24" t="n">
        <f aca="false">IF((LEN(INDEX(課題表_状況!$E$7:$E$56,ROW()/2-3,1))-LEN(SUBSTITUTE(INDEX(課題表_状況!$E$7:$E$56,ROW()/2-3,1),CONCATENATE("実績:",N$5,"/",N$6),"")))/8=0,"", (LEN(INDEX(課題表_状況!$E$7:$E$56,ROW()/2-3,1))-LEN(SUBSTITUTE(INDEX(課題表_状況!$E$7:$E$56,ROW()/2-3,1),CONCATENATE("実績:",N$5,"/",N$6),"")))/8)</f>
        <v>0</v>
      </c>
      <c r="O43" s="24" t="n">
        <f aca="false">IF((LEN(INDEX(課題表_状況!$E$7:$E$56,ROW()/2-3,1))-LEN(SUBSTITUTE(INDEX(課題表_状況!$E$7:$E$56,ROW()/2-3,1),CONCATENATE("実績:",O$5,"/",O$6),"")))/8=0,"", (LEN(INDEX(課題表_状況!$E$7:$E$56,ROW()/2-3,1))-LEN(SUBSTITUTE(INDEX(課題表_状況!$E$7:$E$56,ROW()/2-3,1),CONCATENATE("実績:",O$5,"/",O$6),"")))/8)</f>
        <v>0</v>
      </c>
      <c r="P43" s="24" t="n">
        <f aca="false">IF((LEN(INDEX(課題表_状況!$E$7:$E$56,ROW()/2-3,1))-LEN(SUBSTITUTE(INDEX(課題表_状況!$E$7:$E$56,ROW()/2-3,1),CONCATENATE("実績:",P$5,"/",P$6),"")))/8=0,"", (LEN(INDEX(課題表_状況!$E$7:$E$56,ROW()/2-3,1))-LEN(SUBSTITUTE(INDEX(課題表_状況!$E$7:$E$56,ROW()/2-3,1),CONCATENATE("実績:",P$5,"/",P$6),"")))/8)</f>
        <v>0</v>
      </c>
      <c r="Q43" s="24" t="n">
        <f aca="false">IF((LEN(INDEX(課題表_状況!$E$7:$E$56,ROW()/2-3,1))-LEN(SUBSTITUTE(INDEX(課題表_状況!$E$7:$E$56,ROW()/2-3,1),CONCATENATE("実績:",Q$5,"/",Q$6),"")))/8=0,"", (LEN(INDEX(課題表_状況!$E$7:$E$56,ROW()/2-3,1))-LEN(SUBSTITUTE(INDEX(課題表_状況!$E$7:$E$56,ROW()/2-3,1),CONCATENATE("実績:",Q$5,"/",Q$6),"")))/8)</f>
        <v>0</v>
      </c>
      <c r="R43" s="24" t="n">
        <f aca="false">IF((LEN(INDEX(課題表_状況!$E$7:$E$56,ROW()/2-3,1))-LEN(SUBSTITUTE(INDEX(課題表_状況!$E$7:$E$56,ROW()/2-3,1),CONCATENATE("実績:",R$5,"/",R$6),"")))/8=0,"", (LEN(INDEX(課題表_状況!$E$7:$E$56,ROW()/2-3,1))-LEN(SUBSTITUTE(INDEX(課題表_状況!$E$7:$E$56,ROW()/2-3,1),CONCATENATE("実績:",R$5,"/",R$6),"")))/8)</f>
        <v>0</v>
      </c>
      <c r="S43" s="24" t="n">
        <f aca="false">IF((LEN(INDEX(課題表_状況!$E$7:$E$56,ROW()/2-3,1))-LEN(SUBSTITUTE(INDEX(課題表_状況!$E$7:$E$56,ROW()/2-3,1),CONCATENATE("実績:",S$5,"/",S$6),"")))/8=0,"", (LEN(INDEX(課題表_状況!$E$7:$E$56,ROW()/2-3,1))-LEN(SUBSTITUTE(INDEX(課題表_状況!$E$7:$E$56,ROW()/2-3,1),CONCATENATE("実績:",S$5,"/",S$6),"")))/8)</f>
        <v>0</v>
      </c>
      <c r="T43" s="24" t="n">
        <f aca="false">IF((LEN(INDEX(課題表_状況!$E$7:$E$56,ROW()/2-3,1))-LEN(SUBSTITUTE(INDEX(課題表_状況!$E$7:$E$56,ROW()/2-3,1),CONCATENATE("実績:",T$5,"/",T$6),"")))/8=0,"", (LEN(INDEX(課題表_状況!$E$7:$E$56,ROW()/2-3,1))-LEN(SUBSTITUTE(INDEX(課題表_状況!$E$7:$E$56,ROW()/2-3,1),CONCATENATE("実績:",T$5,"/",T$6),"")))/8)</f>
        <v>0</v>
      </c>
      <c r="U43" s="24" t="n">
        <f aca="false">IF((LEN(INDEX(課題表_状況!$E$7:$E$56,ROW()/2-3,1))-LEN(SUBSTITUTE(INDEX(課題表_状況!$E$7:$E$56,ROW()/2-3,1),CONCATENATE("実績:",U$5,"/",U$6),"")))/8=0,"", (LEN(INDEX(課題表_状況!$E$7:$E$56,ROW()/2-3,1))-LEN(SUBSTITUTE(INDEX(課題表_状況!$E$7:$E$56,ROW()/2-3,1),CONCATENATE("実績:",U$5,"/",U$6),"")))/8)</f>
        <v>0</v>
      </c>
      <c r="V43" s="24" t="n">
        <f aca="false">IF((LEN(INDEX(課題表_状況!$E$7:$E$56,ROW()/2-3,1))-LEN(SUBSTITUTE(INDEX(課題表_状況!$E$7:$E$56,ROW()/2-3,1),CONCATENATE("実績:",V$5,"/",V$6),"")))/8=0,"", (LEN(INDEX(課題表_状況!$E$7:$E$56,ROW()/2-3,1))-LEN(SUBSTITUTE(INDEX(課題表_状況!$E$7:$E$56,ROW()/2-3,1),CONCATENATE("実績:",V$5,"/",V$6),"")))/8)</f>
        <v>0</v>
      </c>
      <c r="W43" s="24" t="n">
        <f aca="false">IF((LEN(INDEX(課題表_状況!$E$7:$E$56,ROW()/2-3,1))-LEN(SUBSTITUTE(INDEX(課題表_状況!$E$7:$E$56,ROW()/2-3,1),CONCATENATE("実績:",W$5,"/",W$6),"")))/8=0,"", (LEN(INDEX(課題表_状況!$E$7:$E$56,ROW()/2-3,1))-LEN(SUBSTITUTE(INDEX(課題表_状況!$E$7:$E$56,ROW()/2-3,1),CONCATENATE("実績:",W$5,"/",W$6),"")))/8)</f>
        <v>0</v>
      </c>
      <c r="X43" s="24" t="n">
        <f aca="false">IF((LEN(INDEX(課題表_状況!$E$7:$E$56,ROW()/2-3,1))-LEN(SUBSTITUTE(INDEX(課題表_状況!$E$7:$E$56,ROW()/2-3,1),CONCATENATE("実績:",X$5,"/",X$6),"")))/8=0,"", (LEN(INDEX(課題表_状況!$E$7:$E$56,ROW()/2-3,1))-LEN(SUBSTITUTE(INDEX(課題表_状況!$E$7:$E$56,ROW()/2-3,1),CONCATENATE("実績:",X$5,"/",X$6),"")))/8)</f>
        <v>0</v>
      </c>
      <c r="Y43" s="24" t="n">
        <f aca="false">IF((LEN(INDEX(課題表_状況!$E$7:$E$56,ROW()/2-3,1))-LEN(SUBSTITUTE(INDEX(課題表_状況!$E$7:$E$56,ROW()/2-3,1),CONCATENATE("実績:",Y$5,"/",Y$6),"")))/8=0,"", (LEN(INDEX(課題表_状況!$E$7:$E$56,ROW()/2-3,1))-LEN(SUBSTITUTE(INDEX(課題表_状況!$E$7:$E$56,ROW()/2-3,1),CONCATENATE("実績:",Y$5,"/",Y$6),"")))/8)</f>
        <v>0</v>
      </c>
      <c r="Z43" s="24" t="n">
        <f aca="false">IF((LEN(INDEX(課題表_状況!$E$7:$E$56,ROW()/2-3,1))-LEN(SUBSTITUTE(INDEX(課題表_状況!$E$7:$E$56,ROW()/2-3,1),CONCATENATE("実績:",Z$5,"/",Z$6),"")))/8=0,"", (LEN(INDEX(課題表_状況!$E$7:$E$56,ROW()/2-3,1))-LEN(SUBSTITUTE(INDEX(課題表_状況!$E$7:$E$56,ROW()/2-3,1),CONCATENATE("実績:",Z$5,"/",Z$6),"")))/8)</f>
        <v>0</v>
      </c>
      <c r="AA43" s="24" t="n">
        <f aca="false">IF((LEN(INDEX(課題表_状況!$E$7:$E$56,ROW()/2-3,1))-LEN(SUBSTITUTE(INDEX(課題表_状況!$E$7:$E$56,ROW()/2-3,1),CONCATENATE("実績:",AA$5,"/",AA$6),"")))/8=0,"", (LEN(INDEX(課題表_状況!$E$7:$E$56,ROW()/2-3,1))-LEN(SUBSTITUTE(INDEX(課題表_状況!$E$7:$E$56,ROW()/2-3,1),CONCATENATE("実績:",AA$5,"/",AA$6),"")))/8)</f>
        <v>0</v>
      </c>
      <c r="AB43" s="24" t="n">
        <f aca="false">IF((LEN(INDEX(課題表_状況!$E$7:$E$56,ROW()/2-3,1))-LEN(SUBSTITUTE(INDEX(課題表_状況!$E$7:$E$56,ROW()/2-3,1),CONCATENATE("実績:",AB$5,"/",AB$6),"")))/8=0,"", (LEN(INDEX(課題表_状況!$E$7:$E$56,ROW()/2-3,1))-LEN(SUBSTITUTE(INDEX(課題表_状況!$E$7:$E$56,ROW()/2-3,1),CONCATENATE("実績:",AB$5,"/",AB$6),"")))/8)</f>
        <v>0</v>
      </c>
      <c r="AC43" s="24" t="n">
        <f aca="false">IF((LEN(INDEX(課題表_状況!$E$7:$E$56,ROW()/2-3,1))-LEN(SUBSTITUTE(INDEX(課題表_状況!$E$7:$E$56,ROW()/2-3,1),CONCATENATE("実績:",AC$5,"/",AC$6),"")))/8=0,"", (LEN(INDEX(課題表_状況!$E$7:$E$56,ROW()/2-3,1))-LEN(SUBSTITUTE(INDEX(課題表_状況!$E$7:$E$56,ROW()/2-3,1),CONCATENATE("実績:",AC$5,"/",AC$6),"")))/8)</f>
        <v>0</v>
      </c>
      <c r="AD43" s="24" t="n">
        <f aca="false">IF((LEN(INDEX(課題表_状況!$E$7:$E$56,ROW()/2-3,1))-LEN(SUBSTITUTE(INDEX(課題表_状況!$E$7:$E$56,ROW()/2-3,1),CONCATENATE("実績:",AD$5,"/",AD$6),"")))/8=0,"", (LEN(INDEX(課題表_状況!$E$7:$E$56,ROW()/2-3,1))-LEN(SUBSTITUTE(INDEX(課題表_状況!$E$7:$E$56,ROW()/2-3,1),CONCATENATE("実績:",AD$5,"/",AD$6),"")))/8)</f>
        <v>0</v>
      </c>
      <c r="AE43" s="24" t="n">
        <f aca="false">IF((LEN(INDEX(課題表_状況!$E$7:$E$56,ROW()/2-3,1))-LEN(SUBSTITUTE(INDEX(課題表_状況!$E$7:$E$56,ROW()/2-3,1),CONCATENATE("実績:",AE$5,"/",AE$6),"")))/8=0,"", (LEN(INDEX(課題表_状況!$E$7:$E$56,ROW()/2-3,1))-LEN(SUBSTITUTE(INDEX(課題表_状況!$E$7:$E$56,ROW()/2-3,1),CONCATENATE("実績:",AE$5,"/",AE$6),"")))/8)</f>
        <v>0</v>
      </c>
      <c r="AF43" s="24" t="n">
        <f aca="false">IF((LEN(INDEX(課題表_状況!$E$7:$E$56,ROW()/2-3,1))-LEN(SUBSTITUTE(INDEX(課題表_状況!$E$7:$E$56,ROW()/2-3,1),CONCATENATE("実績:",AF$5,"/",AF$6),"")))/8=0,"", (LEN(INDEX(課題表_状況!$E$7:$E$56,ROW()/2-3,1))-LEN(SUBSTITUTE(INDEX(課題表_状況!$E$7:$E$56,ROW()/2-3,1),CONCATENATE("実績:",AF$5,"/",AF$6),"")))/8)</f>
        <v>0</v>
      </c>
      <c r="AG43" s="24" t="n">
        <f aca="false">IF((LEN(INDEX(課題表_状況!$E$7:$E$56,ROW()/2-3,1))-LEN(SUBSTITUTE(INDEX(課題表_状況!$E$7:$E$56,ROW()/2-3,1),CONCATENATE("実績:",AG$5,"/",AG$6),"")))/8=0,"", (LEN(INDEX(課題表_状況!$E$7:$E$56,ROW()/2-3,1))-LEN(SUBSTITUTE(INDEX(課題表_状況!$E$7:$E$56,ROW()/2-3,1),CONCATENATE("実績:",AG$5,"/",AG$6),"")))/8)</f>
        <v>0</v>
      </c>
      <c r="AH43" s="24" t="n">
        <f aca="false">IF((LEN(INDEX(課題表_状況!$E$7:$E$56,ROW()/2-3,1))-LEN(SUBSTITUTE(INDEX(課題表_状況!$E$7:$E$56,ROW()/2-3,1),CONCATENATE("実績:",AH$5,"/",AH$6),"")))/8=0,"", (LEN(INDEX(課題表_状況!$E$7:$E$56,ROW()/2-3,1))-LEN(SUBSTITUTE(INDEX(課題表_状況!$E$7:$E$56,ROW()/2-3,1),CONCATENATE("実績:",AH$5,"/",AH$6),"")))/8)</f>
        <v>0</v>
      </c>
      <c r="AI43" s="24" t="n">
        <f aca="false">IF((LEN(INDEX(課題表_状況!$E$7:$E$56,ROW()/2-3,1))-LEN(SUBSTITUTE(INDEX(課題表_状況!$E$7:$E$56,ROW()/2-3,1),CONCATENATE("実績:",AI$5,"/",AI$6),"")))/8=0,"", (LEN(INDEX(課題表_状況!$E$7:$E$56,ROW()/2-3,1))-LEN(SUBSTITUTE(INDEX(課題表_状況!$E$7:$E$56,ROW()/2-3,1),CONCATENATE("実績:",AI$5,"/",AI$6),"")))/8)</f>
        <v>0</v>
      </c>
      <c r="AJ43" s="24" t="n">
        <f aca="false">IF((LEN(INDEX(課題表_状況!$E$7:$E$56,ROW()/2-3,1))-LEN(SUBSTITUTE(INDEX(課題表_状況!$E$7:$E$56,ROW()/2-3,1),CONCATENATE("実績:",AJ$5,"/",AJ$6),"")))/8=0,"", (LEN(INDEX(課題表_状況!$E$7:$E$56,ROW()/2-3,1))-LEN(SUBSTITUTE(INDEX(課題表_状況!$E$7:$E$56,ROW()/2-3,1),CONCATENATE("実績:",AJ$5,"/",AJ$6),"")))/8)</f>
        <v>0</v>
      </c>
      <c r="AK43" s="24" t="n">
        <f aca="false">IF((LEN(INDEX(課題表_状況!$E$7:$E$56,ROW()/2-3,1))-LEN(SUBSTITUTE(INDEX(課題表_状況!$E$7:$E$56,ROW()/2-3,1),CONCATENATE("実績:",AK$5,"/",AK$6),"")))/8=0,"", (LEN(INDEX(課題表_状況!$E$7:$E$56,ROW()/2-3,1))-LEN(SUBSTITUTE(INDEX(課題表_状況!$E$7:$E$56,ROW()/2-3,1),CONCATENATE("実績:",AK$5,"/",AK$6),"")))/8)</f>
        <v>0</v>
      </c>
      <c r="AL43" s="16" t="n">
        <f aca="false">SUMIF($G$4:$AK$4,"〇",G43:AK43)</f>
        <v>0</v>
      </c>
    </row>
    <row r="44" customFormat="false" ht="15" hidden="true" customHeight="false" outlineLevel="0" collapsed="false">
      <c r="B44" s="21" t="n">
        <f aca="false">SUM($C$6:C44)</f>
        <v>20631</v>
      </c>
      <c r="C44" s="11" t="n">
        <v>529</v>
      </c>
      <c r="D44" s="24" t="n">
        <f aca="false">INDEX(課題表_状況!$C$7:$C$56,ROW()/2-3,1)</f>
        <v>19</v>
      </c>
      <c r="E44" s="25" t="str">
        <f aca="false">INDEX(課題表_状況!$D$7:$D$56,ROW()/2-3,1)</f>
        <v>AWSプロフェッショナル講義受講</v>
      </c>
      <c r="F44" s="26" t="s">
        <v>120</v>
      </c>
      <c r="G44" s="24" t="n">
        <f aca="false">IF((LEN(INDEX(課題表_状況!$E$7:$E$56,ROW()/2-3,1))-LEN(SUBSTITUTE(INDEX(課題表_状況!$E$7:$E$56,ROW()/2-3,1),CONCATENATE("予定:",G$5,"/",G$6),"")))/8=0,"", (LEN(INDEX(課題表_状況!$E$7:$E$56,ROW()/2-3,1))-LEN(SUBSTITUTE(INDEX(課題表_状況!$E$7:$E$56,ROW()/2-3,1),CONCATENATE("予定:",G$5,"/",G$6),"")))/8)</f>
        <v>0</v>
      </c>
      <c r="H44" s="24" t="n">
        <f aca="false">IF((LEN(INDEX(課題表_状況!$E$7:$E$56,ROW()/2-3,1))-LEN(SUBSTITUTE(INDEX(課題表_状況!$E$7:$E$56,ROW()/2-3,1),CONCATENATE("予定:",H$5,"/",H$6),"")))/8=0,"", (LEN(INDEX(課題表_状況!$E$7:$E$56,ROW()/2-3,1))-LEN(SUBSTITUTE(INDEX(課題表_状況!$E$7:$E$56,ROW()/2-3,1),CONCATENATE("予定:",H$5,"/",H$6),"")))/8)</f>
        <v>0</v>
      </c>
      <c r="I44" s="24" t="n">
        <f aca="false">IF((LEN(INDEX(課題表_状況!$E$7:$E$56,ROW()/2-3,1))-LEN(SUBSTITUTE(INDEX(課題表_状況!$E$7:$E$56,ROW()/2-3,1),CONCATENATE("予定:",I$5,"/",I$6),"")))/8=0,"", (LEN(INDEX(課題表_状況!$E$7:$E$56,ROW()/2-3,1))-LEN(SUBSTITUTE(INDEX(課題表_状況!$E$7:$E$56,ROW()/2-3,1),CONCATENATE("予定:",I$5,"/",I$6),"")))/8)</f>
        <v>0</v>
      </c>
      <c r="J44" s="24" t="n">
        <f aca="false">IF((LEN(INDEX(課題表_状況!$E$7:$E$56,ROW()/2-3,1))-LEN(SUBSTITUTE(INDEX(課題表_状況!$E$7:$E$56,ROW()/2-3,1),CONCATENATE("予定:",J$5,"/",J$6),"")))/8=0,"", (LEN(INDEX(課題表_状況!$E$7:$E$56,ROW()/2-3,1))-LEN(SUBSTITUTE(INDEX(課題表_状況!$E$7:$E$56,ROW()/2-3,1),CONCATENATE("予定:",J$5,"/",J$6),"")))/8)</f>
        <v>0</v>
      </c>
      <c r="K44" s="24" t="n">
        <f aca="false">IF((LEN(INDEX(課題表_状況!$E$7:$E$56,ROW()/2-3,1))-LEN(SUBSTITUTE(INDEX(課題表_状況!$E$7:$E$56,ROW()/2-3,1),CONCATENATE("予定:",K$5,"/",K$6),"")))/8=0,"", (LEN(INDEX(課題表_状況!$E$7:$E$56,ROW()/2-3,1))-LEN(SUBSTITUTE(INDEX(課題表_状況!$E$7:$E$56,ROW()/2-3,1),CONCATENATE("予定:",K$5,"/",K$6),"")))/8)</f>
        <v>0</v>
      </c>
      <c r="L44" s="24" t="n">
        <f aca="false">IF((LEN(INDEX(課題表_状況!$E$7:$E$56,ROW()/2-3,1))-LEN(SUBSTITUTE(INDEX(課題表_状況!$E$7:$E$56,ROW()/2-3,1),CONCATENATE("予定:",L$5,"/",L$6),"")))/8=0,"", (LEN(INDEX(課題表_状況!$E$7:$E$56,ROW()/2-3,1))-LEN(SUBSTITUTE(INDEX(課題表_状況!$E$7:$E$56,ROW()/2-3,1),CONCATENATE("予定:",L$5,"/",L$6),"")))/8)</f>
        <v>0</v>
      </c>
      <c r="M44" s="24" t="n">
        <f aca="false">IF((LEN(INDEX(課題表_状況!$E$7:$E$56,ROW()/2-3,1))-LEN(SUBSTITUTE(INDEX(課題表_状況!$E$7:$E$56,ROW()/2-3,1),CONCATENATE("予定:",M$5,"/",M$6),"")))/8=0,"", (LEN(INDEX(課題表_状況!$E$7:$E$56,ROW()/2-3,1))-LEN(SUBSTITUTE(INDEX(課題表_状況!$E$7:$E$56,ROW()/2-3,1),CONCATENATE("予定:",M$5,"/",M$6),"")))/8)</f>
        <v>0</v>
      </c>
      <c r="N44" s="24" t="n">
        <f aca="false">IF((LEN(INDEX(課題表_状況!$E$7:$E$56,ROW()/2-3,1))-LEN(SUBSTITUTE(INDEX(課題表_状況!$E$7:$E$56,ROW()/2-3,1),CONCATENATE("予定:",N$5,"/",N$6),"")))/8=0,"", (LEN(INDEX(課題表_状況!$E$7:$E$56,ROW()/2-3,1))-LEN(SUBSTITUTE(INDEX(課題表_状況!$E$7:$E$56,ROW()/2-3,1),CONCATENATE("予定:",N$5,"/",N$6),"")))/8)</f>
        <v>0</v>
      </c>
      <c r="O44" s="24" t="n">
        <f aca="false">IF((LEN(INDEX(課題表_状況!$E$7:$E$56,ROW()/2-3,1))-LEN(SUBSTITUTE(INDEX(課題表_状況!$E$7:$E$56,ROW()/2-3,1),CONCATENATE("予定:",O$5,"/",O$6),"")))/8=0,"", (LEN(INDEX(課題表_状況!$E$7:$E$56,ROW()/2-3,1))-LEN(SUBSTITUTE(INDEX(課題表_状況!$E$7:$E$56,ROW()/2-3,1),CONCATENATE("予定:",O$5,"/",O$6),"")))/8)</f>
        <v>0</v>
      </c>
      <c r="P44" s="24" t="n">
        <f aca="false">IF((LEN(INDEX(課題表_状況!$E$7:$E$56,ROW()/2-3,1))-LEN(SUBSTITUTE(INDEX(課題表_状況!$E$7:$E$56,ROW()/2-3,1),CONCATENATE("予定:",P$5,"/",P$6),"")))/8=0,"", (LEN(INDEX(課題表_状況!$E$7:$E$56,ROW()/2-3,1))-LEN(SUBSTITUTE(INDEX(課題表_状況!$E$7:$E$56,ROW()/2-3,1),CONCATENATE("予定:",P$5,"/",P$6),"")))/8)</f>
        <v>0</v>
      </c>
      <c r="Q44" s="24" t="n">
        <f aca="false">IF((LEN(INDEX(課題表_状況!$E$7:$E$56,ROW()/2-3,1))-LEN(SUBSTITUTE(INDEX(課題表_状況!$E$7:$E$56,ROW()/2-3,1),CONCATENATE("予定:",Q$5,"/",Q$6),"")))/8=0,"", (LEN(INDEX(課題表_状況!$E$7:$E$56,ROW()/2-3,1))-LEN(SUBSTITUTE(INDEX(課題表_状況!$E$7:$E$56,ROW()/2-3,1),CONCATENATE("予定:",Q$5,"/",Q$6),"")))/8)</f>
        <v>0</v>
      </c>
      <c r="R44" s="24" t="n">
        <f aca="false">IF((LEN(INDEX(課題表_状況!$E$7:$E$56,ROW()/2-3,1))-LEN(SUBSTITUTE(INDEX(課題表_状況!$E$7:$E$56,ROW()/2-3,1),CONCATENATE("予定:",R$5,"/",R$6),"")))/8=0,"", (LEN(INDEX(課題表_状況!$E$7:$E$56,ROW()/2-3,1))-LEN(SUBSTITUTE(INDEX(課題表_状況!$E$7:$E$56,ROW()/2-3,1),CONCATENATE("予定:",R$5,"/",R$6),"")))/8)</f>
        <v>0</v>
      </c>
      <c r="S44" s="24" t="n">
        <f aca="false">IF((LEN(INDEX(課題表_状況!$E$7:$E$56,ROW()/2-3,1))-LEN(SUBSTITUTE(INDEX(課題表_状況!$E$7:$E$56,ROW()/2-3,1),CONCATENATE("予定:",S$5,"/",S$6),"")))/8=0,"", (LEN(INDEX(課題表_状況!$E$7:$E$56,ROW()/2-3,1))-LEN(SUBSTITUTE(INDEX(課題表_状況!$E$7:$E$56,ROW()/2-3,1),CONCATENATE("予定:",S$5,"/",S$6),"")))/8)</f>
        <v>0</v>
      </c>
      <c r="T44" s="24" t="n">
        <f aca="false">IF((LEN(INDEX(課題表_状況!$E$7:$E$56,ROW()/2-3,1))-LEN(SUBSTITUTE(INDEX(課題表_状況!$E$7:$E$56,ROW()/2-3,1),CONCATENATE("予定:",T$5,"/",T$6),"")))/8=0,"", (LEN(INDEX(課題表_状況!$E$7:$E$56,ROW()/2-3,1))-LEN(SUBSTITUTE(INDEX(課題表_状況!$E$7:$E$56,ROW()/2-3,1),CONCATENATE("予定:",T$5,"/",T$6),"")))/8)</f>
        <v>0</v>
      </c>
      <c r="U44" s="24" t="n">
        <f aca="false">IF((LEN(INDEX(課題表_状況!$E$7:$E$56,ROW()/2-3,1))-LEN(SUBSTITUTE(INDEX(課題表_状況!$E$7:$E$56,ROW()/2-3,1),CONCATENATE("予定:",U$5,"/",U$6),"")))/8=0,"", (LEN(INDEX(課題表_状況!$E$7:$E$56,ROW()/2-3,1))-LEN(SUBSTITUTE(INDEX(課題表_状況!$E$7:$E$56,ROW()/2-3,1),CONCATENATE("予定:",U$5,"/",U$6),"")))/8)</f>
        <v>0</v>
      </c>
      <c r="V44" s="24" t="n">
        <f aca="false">IF((LEN(INDEX(課題表_状況!$E$7:$E$56,ROW()/2-3,1))-LEN(SUBSTITUTE(INDEX(課題表_状況!$E$7:$E$56,ROW()/2-3,1),CONCATENATE("予定:",V$5,"/",V$6),"")))/8=0,"", (LEN(INDEX(課題表_状況!$E$7:$E$56,ROW()/2-3,1))-LEN(SUBSTITUTE(INDEX(課題表_状況!$E$7:$E$56,ROW()/2-3,1),CONCATENATE("予定:",V$5,"/",V$6),"")))/8)</f>
        <v>0</v>
      </c>
      <c r="W44" s="24" t="n">
        <f aca="false">IF((LEN(INDEX(課題表_状況!$E$7:$E$56,ROW()/2-3,1))-LEN(SUBSTITUTE(INDEX(課題表_状況!$E$7:$E$56,ROW()/2-3,1),CONCATENATE("予定:",W$5,"/",W$6),"")))/8=0,"", (LEN(INDEX(課題表_状況!$E$7:$E$56,ROW()/2-3,1))-LEN(SUBSTITUTE(INDEX(課題表_状況!$E$7:$E$56,ROW()/2-3,1),CONCATENATE("予定:",W$5,"/",W$6),"")))/8)</f>
        <v>0</v>
      </c>
      <c r="X44" s="24" t="n">
        <f aca="false">IF((LEN(INDEX(課題表_状況!$E$7:$E$56,ROW()/2-3,1))-LEN(SUBSTITUTE(INDEX(課題表_状況!$E$7:$E$56,ROW()/2-3,1),CONCATENATE("予定:",X$5,"/",X$6),"")))/8=0,"", (LEN(INDEX(課題表_状況!$E$7:$E$56,ROW()/2-3,1))-LEN(SUBSTITUTE(INDEX(課題表_状況!$E$7:$E$56,ROW()/2-3,1),CONCATENATE("予定:",X$5,"/",X$6),"")))/8)</f>
        <v>0</v>
      </c>
      <c r="Y44" s="24" t="n">
        <f aca="false">IF((LEN(INDEX(課題表_状況!$E$7:$E$56,ROW()/2-3,1))-LEN(SUBSTITUTE(INDEX(課題表_状況!$E$7:$E$56,ROW()/2-3,1),CONCATENATE("予定:",Y$5,"/",Y$6),"")))/8=0,"", (LEN(INDEX(課題表_状況!$E$7:$E$56,ROW()/2-3,1))-LEN(SUBSTITUTE(INDEX(課題表_状況!$E$7:$E$56,ROW()/2-3,1),CONCATENATE("予定:",Y$5,"/",Y$6),"")))/8)</f>
        <v>0</v>
      </c>
      <c r="Z44" s="24" t="n">
        <f aca="false">IF((LEN(INDEX(課題表_状況!$E$7:$E$56,ROW()/2-3,1))-LEN(SUBSTITUTE(INDEX(課題表_状況!$E$7:$E$56,ROW()/2-3,1),CONCATENATE("予定:",Z$5,"/",Z$6),"")))/8=0,"", (LEN(INDEX(課題表_状況!$E$7:$E$56,ROW()/2-3,1))-LEN(SUBSTITUTE(INDEX(課題表_状況!$E$7:$E$56,ROW()/2-3,1),CONCATENATE("予定:",Z$5,"/",Z$6),"")))/8)</f>
        <v>0</v>
      </c>
      <c r="AA44" s="24" t="n">
        <f aca="false">IF((LEN(INDEX(課題表_状況!$E$7:$E$56,ROW()/2-3,1))-LEN(SUBSTITUTE(INDEX(課題表_状況!$E$7:$E$56,ROW()/2-3,1),CONCATENATE("予定:",AA$5,"/",AA$6),"")))/8=0,"", (LEN(INDEX(課題表_状況!$E$7:$E$56,ROW()/2-3,1))-LEN(SUBSTITUTE(INDEX(課題表_状況!$E$7:$E$56,ROW()/2-3,1),CONCATENATE("予定:",AA$5,"/",AA$6),"")))/8)</f>
        <v>0</v>
      </c>
      <c r="AB44" s="24" t="n">
        <f aca="false">IF((LEN(INDEX(課題表_状況!$E$7:$E$56,ROW()/2-3,1))-LEN(SUBSTITUTE(INDEX(課題表_状況!$E$7:$E$56,ROW()/2-3,1),CONCATENATE("予定:",AB$5,"/",AB$6),"")))/8=0,"", (LEN(INDEX(課題表_状況!$E$7:$E$56,ROW()/2-3,1))-LEN(SUBSTITUTE(INDEX(課題表_状況!$E$7:$E$56,ROW()/2-3,1),CONCATENATE("予定:",AB$5,"/",AB$6),"")))/8)</f>
        <v>0</v>
      </c>
      <c r="AC44" s="24" t="n">
        <f aca="false">IF((LEN(INDEX(課題表_状況!$E$7:$E$56,ROW()/2-3,1))-LEN(SUBSTITUTE(INDEX(課題表_状況!$E$7:$E$56,ROW()/2-3,1),CONCATENATE("予定:",AC$5,"/",AC$6),"")))/8=0,"", (LEN(INDEX(課題表_状況!$E$7:$E$56,ROW()/2-3,1))-LEN(SUBSTITUTE(INDEX(課題表_状況!$E$7:$E$56,ROW()/2-3,1),CONCATENATE("予定:",AC$5,"/",AC$6),"")))/8)</f>
        <v>0</v>
      </c>
      <c r="AD44" s="24" t="n">
        <f aca="false">IF((LEN(INDEX(課題表_状況!$E$7:$E$56,ROW()/2-3,1))-LEN(SUBSTITUTE(INDEX(課題表_状況!$E$7:$E$56,ROW()/2-3,1),CONCATENATE("予定:",AD$5,"/",AD$6),"")))/8=0,"", (LEN(INDEX(課題表_状況!$E$7:$E$56,ROW()/2-3,1))-LEN(SUBSTITUTE(INDEX(課題表_状況!$E$7:$E$56,ROW()/2-3,1),CONCATENATE("予定:",AD$5,"/",AD$6),"")))/8)</f>
        <v>0</v>
      </c>
      <c r="AE44" s="24" t="n">
        <f aca="false">IF((LEN(INDEX(課題表_状況!$E$7:$E$56,ROW()/2-3,1))-LEN(SUBSTITUTE(INDEX(課題表_状況!$E$7:$E$56,ROW()/2-3,1),CONCATENATE("予定:",AE$5,"/",AE$6),"")))/8=0,"", (LEN(INDEX(課題表_状況!$E$7:$E$56,ROW()/2-3,1))-LEN(SUBSTITUTE(INDEX(課題表_状況!$E$7:$E$56,ROW()/2-3,1),CONCATENATE("予定:",AE$5,"/",AE$6),"")))/8)</f>
        <v>0</v>
      </c>
      <c r="AF44" s="24" t="n">
        <f aca="false">IF((LEN(INDEX(課題表_状況!$E$7:$E$56,ROW()/2-3,1))-LEN(SUBSTITUTE(INDEX(課題表_状況!$E$7:$E$56,ROW()/2-3,1),CONCATENATE("予定:",AF$5,"/",AF$6),"")))/8=0,"", (LEN(INDEX(課題表_状況!$E$7:$E$56,ROW()/2-3,1))-LEN(SUBSTITUTE(INDEX(課題表_状況!$E$7:$E$56,ROW()/2-3,1),CONCATENATE("予定:",AF$5,"/",AF$6),"")))/8)</f>
        <v>0</v>
      </c>
      <c r="AG44" s="24" t="n">
        <f aca="false">IF((LEN(INDEX(課題表_状況!$E$7:$E$56,ROW()/2-3,1))-LEN(SUBSTITUTE(INDEX(課題表_状況!$E$7:$E$56,ROW()/2-3,1),CONCATENATE("予定:",AG$5,"/",AG$6),"")))/8=0,"", (LEN(INDEX(課題表_状況!$E$7:$E$56,ROW()/2-3,1))-LEN(SUBSTITUTE(INDEX(課題表_状況!$E$7:$E$56,ROW()/2-3,1),CONCATENATE("予定:",AG$5,"/",AG$6),"")))/8)</f>
        <v>0</v>
      </c>
      <c r="AH44" s="24" t="n">
        <f aca="false">IF((LEN(INDEX(課題表_状況!$E$7:$E$56,ROW()/2-3,1))-LEN(SUBSTITUTE(INDEX(課題表_状況!$E$7:$E$56,ROW()/2-3,1),CONCATENATE("予定:",AH$5,"/",AH$6),"")))/8=0,"", (LEN(INDEX(課題表_状況!$E$7:$E$56,ROW()/2-3,1))-LEN(SUBSTITUTE(INDEX(課題表_状況!$E$7:$E$56,ROW()/2-3,1),CONCATENATE("予定:",AH$5,"/",AH$6),"")))/8)</f>
        <v>0</v>
      </c>
      <c r="AI44" s="24" t="n">
        <f aca="false">IF((LEN(INDEX(課題表_状況!$E$7:$E$56,ROW()/2-3,1))-LEN(SUBSTITUTE(INDEX(課題表_状況!$E$7:$E$56,ROW()/2-3,1),CONCATENATE("予定:",AI$5,"/",AI$6),"")))/8=0,"", (LEN(INDEX(課題表_状況!$E$7:$E$56,ROW()/2-3,1))-LEN(SUBSTITUTE(INDEX(課題表_状況!$E$7:$E$56,ROW()/2-3,1),CONCATENATE("予定:",AI$5,"/",AI$6),"")))/8)</f>
        <v>0</v>
      </c>
      <c r="AJ44" s="24" t="n">
        <f aca="false">IF((LEN(INDEX(課題表_状況!$E$7:$E$56,ROW()/2-3,1))-LEN(SUBSTITUTE(INDEX(課題表_状況!$E$7:$E$56,ROW()/2-3,1),CONCATENATE("予定:",AJ$5,"/",AJ$6),"")))/8=0,"", (LEN(INDEX(課題表_状況!$E$7:$E$56,ROW()/2-3,1))-LEN(SUBSTITUTE(INDEX(課題表_状況!$E$7:$E$56,ROW()/2-3,1),CONCATENATE("予定:",AJ$5,"/",AJ$6),"")))/8)</f>
        <v>0</v>
      </c>
      <c r="AK44" s="24" t="n">
        <f aca="false">IF((LEN(INDEX(課題表_状況!$E$7:$E$56,ROW()/2-3,1))-LEN(SUBSTITUTE(INDEX(課題表_状況!$E$7:$E$56,ROW()/2-3,1),CONCATENATE("予定:",AK$5,"/",AK$6),"")))/8=0,"", (LEN(INDEX(課題表_状況!$E$7:$E$56,ROW()/2-3,1))-LEN(SUBSTITUTE(INDEX(課題表_状況!$E$7:$E$56,ROW()/2-3,1),CONCATENATE("予定:",AK$5,"/",AK$6),"")))/8)</f>
        <v>0</v>
      </c>
      <c r="AL44" s="16" t="n">
        <f aca="false">SUMIF($G$4:$AK$4,"〇",G44:AK44)</f>
        <v>0</v>
      </c>
    </row>
    <row r="45" customFormat="false" ht="15" hidden="true" customHeight="false" outlineLevel="0" collapsed="false">
      <c r="B45" s="21" t="n">
        <f aca="false">SUM($C$6:C45)</f>
        <v>21160</v>
      </c>
      <c r="C45" s="11" t="n">
        <v>529</v>
      </c>
      <c r="D45" s="24"/>
      <c r="E45" s="25"/>
      <c r="F45" s="11" t="s">
        <v>121</v>
      </c>
      <c r="G45" s="24" t="n">
        <f aca="false">IF((LEN(INDEX(課題表_状況!$E$7:$E$56,ROW()/2-3,1))-LEN(SUBSTITUTE(INDEX(課題表_状況!$E$7:$E$56,ROW()/2-3,1),CONCATENATE("実績:",G$5,"/",G$6),"")))/8=0,"", (LEN(INDEX(課題表_状況!$E$7:$E$56,ROW()/2-3,1))-LEN(SUBSTITUTE(INDEX(課題表_状況!$E$7:$E$56,ROW()/2-3,1),CONCATENATE("実績:",G$5,"/",G$6),"")))/8)</f>
        <v>0</v>
      </c>
      <c r="H45" s="24" t="n">
        <f aca="false">IF((LEN(INDEX(課題表_状況!$E$7:$E$56,ROW()/2-3,1))-LEN(SUBSTITUTE(INDEX(課題表_状況!$E$7:$E$56,ROW()/2-3,1),CONCATENATE("実績:",H$5,"/",H$6),"")))/8=0,"", (LEN(INDEX(課題表_状況!$E$7:$E$56,ROW()/2-3,1))-LEN(SUBSTITUTE(INDEX(課題表_状況!$E$7:$E$56,ROW()/2-3,1),CONCATENATE("実績:",H$5,"/",H$6),"")))/8)</f>
        <v>0</v>
      </c>
      <c r="I45" s="24" t="n">
        <f aca="false">IF((LEN(INDEX(課題表_状況!$E$7:$E$56,ROW()/2-3,1))-LEN(SUBSTITUTE(INDEX(課題表_状況!$E$7:$E$56,ROW()/2-3,1),CONCATENATE("実績:",I$5,"/",I$6),"")))/8=0,"", (LEN(INDEX(課題表_状況!$E$7:$E$56,ROW()/2-3,1))-LEN(SUBSTITUTE(INDEX(課題表_状況!$E$7:$E$56,ROW()/2-3,1),CONCATENATE("実績:",I$5,"/",I$6),"")))/8)</f>
        <v>0</v>
      </c>
      <c r="J45" s="24" t="n">
        <f aca="false">IF((LEN(INDEX(課題表_状況!$E$7:$E$56,ROW()/2-3,1))-LEN(SUBSTITUTE(INDEX(課題表_状況!$E$7:$E$56,ROW()/2-3,1),CONCATENATE("実績:",J$5,"/",J$6),"")))/8=0,"", (LEN(INDEX(課題表_状況!$E$7:$E$56,ROW()/2-3,1))-LEN(SUBSTITUTE(INDEX(課題表_状況!$E$7:$E$56,ROW()/2-3,1),CONCATENATE("実績:",J$5,"/",J$6),"")))/8)</f>
        <v>0</v>
      </c>
      <c r="K45" s="24" t="n">
        <f aca="false">IF((LEN(INDEX(課題表_状況!$E$7:$E$56,ROW()/2-3,1))-LEN(SUBSTITUTE(INDEX(課題表_状況!$E$7:$E$56,ROW()/2-3,1),CONCATENATE("実績:",K$5,"/",K$6),"")))/8=0,"", (LEN(INDEX(課題表_状況!$E$7:$E$56,ROW()/2-3,1))-LEN(SUBSTITUTE(INDEX(課題表_状況!$E$7:$E$56,ROW()/2-3,1),CONCATENATE("実績:",K$5,"/",K$6),"")))/8)</f>
        <v>0</v>
      </c>
      <c r="L45" s="24" t="n">
        <f aca="false">IF((LEN(INDEX(課題表_状況!$E$7:$E$56,ROW()/2-3,1))-LEN(SUBSTITUTE(INDEX(課題表_状況!$E$7:$E$56,ROW()/2-3,1),CONCATENATE("実績:",L$5,"/",L$6),"")))/8=0,"", (LEN(INDEX(課題表_状況!$E$7:$E$56,ROW()/2-3,1))-LEN(SUBSTITUTE(INDEX(課題表_状況!$E$7:$E$56,ROW()/2-3,1),CONCATENATE("実績:",L$5,"/",L$6),"")))/8)</f>
        <v>0</v>
      </c>
      <c r="M45" s="24" t="n">
        <f aca="false">IF((LEN(INDEX(課題表_状況!$E$7:$E$56,ROW()/2-3,1))-LEN(SUBSTITUTE(INDEX(課題表_状況!$E$7:$E$56,ROW()/2-3,1),CONCATENATE("実績:",M$5,"/",M$6),"")))/8=0,"", (LEN(INDEX(課題表_状況!$E$7:$E$56,ROW()/2-3,1))-LEN(SUBSTITUTE(INDEX(課題表_状況!$E$7:$E$56,ROW()/2-3,1),CONCATENATE("実績:",M$5,"/",M$6),"")))/8)</f>
        <v>0</v>
      </c>
      <c r="N45" s="24" t="n">
        <f aca="false">IF((LEN(INDEX(課題表_状況!$E$7:$E$56,ROW()/2-3,1))-LEN(SUBSTITUTE(INDEX(課題表_状況!$E$7:$E$56,ROW()/2-3,1),CONCATENATE("実績:",N$5,"/",N$6),"")))/8=0,"", (LEN(INDEX(課題表_状況!$E$7:$E$56,ROW()/2-3,1))-LEN(SUBSTITUTE(INDEX(課題表_状況!$E$7:$E$56,ROW()/2-3,1),CONCATENATE("実績:",N$5,"/",N$6),"")))/8)</f>
        <v>0</v>
      </c>
      <c r="O45" s="24" t="n">
        <f aca="false">IF((LEN(INDEX(課題表_状況!$E$7:$E$56,ROW()/2-3,1))-LEN(SUBSTITUTE(INDEX(課題表_状況!$E$7:$E$56,ROW()/2-3,1),CONCATENATE("実績:",O$5,"/",O$6),"")))/8=0,"", (LEN(INDEX(課題表_状況!$E$7:$E$56,ROW()/2-3,1))-LEN(SUBSTITUTE(INDEX(課題表_状況!$E$7:$E$56,ROW()/2-3,1),CONCATENATE("実績:",O$5,"/",O$6),"")))/8)</f>
        <v>0</v>
      </c>
      <c r="P45" s="24" t="n">
        <f aca="false">IF((LEN(INDEX(課題表_状況!$E$7:$E$56,ROW()/2-3,1))-LEN(SUBSTITUTE(INDEX(課題表_状況!$E$7:$E$56,ROW()/2-3,1),CONCATENATE("実績:",P$5,"/",P$6),"")))/8=0,"", (LEN(INDEX(課題表_状況!$E$7:$E$56,ROW()/2-3,1))-LEN(SUBSTITUTE(INDEX(課題表_状況!$E$7:$E$56,ROW()/2-3,1),CONCATENATE("実績:",P$5,"/",P$6),"")))/8)</f>
        <v>0</v>
      </c>
      <c r="Q45" s="24" t="n">
        <f aca="false">IF((LEN(INDEX(課題表_状況!$E$7:$E$56,ROW()/2-3,1))-LEN(SUBSTITUTE(INDEX(課題表_状況!$E$7:$E$56,ROW()/2-3,1),CONCATENATE("実績:",Q$5,"/",Q$6),"")))/8=0,"", (LEN(INDEX(課題表_状況!$E$7:$E$56,ROW()/2-3,1))-LEN(SUBSTITUTE(INDEX(課題表_状況!$E$7:$E$56,ROW()/2-3,1),CONCATENATE("実績:",Q$5,"/",Q$6),"")))/8)</f>
        <v>0</v>
      </c>
      <c r="R45" s="24" t="n">
        <f aca="false">IF((LEN(INDEX(課題表_状況!$E$7:$E$56,ROW()/2-3,1))-LEN(SUBSTITUTE(INDEX(課題表_状況!$E$7:$E$56,ROW()/2-3,1),CONCATENATE("実績:",R$5,"/",R$6),"")))/8=0,"", (LEN(INDEX(課題表_状況!$E$7:$E$56,ROW()/2-3,1))-LEN(SUBSTITUTE(INDEX(課題表_状況!$E$7:$E$56,ROW()/2-3,1),CONCATENATE("実績:",R$5,"/",R$6),"")))/8)</f>
        <v>0</v>
      </c>
      <c r="S45" s="24" t="n">
        <f aca="false">IF((LEN(INDEX(課題表_状況!$E$7:$E$56,ROW()/2-3,1))-LEN(SUBSTITUTE(INDEX(課題表_状況!$E$7:$E$56,ROW()/2-3,1),CONCATENATE("実績:",S$5,"/",S$6),"")))/8=0,"", (LEN(INDEX(課題表_状況!$E$7:$E$56,ROW()/2-3,1))-LEN(SUBSTITUTE(INDEX(課題表_状況!$E$7:$E$56,ROW()/2-3,1),CONCATENATE("実績:",S$5,"/",S$6),"")))/8)</f>
        <v>0</v>
      </c>
      <c r="T45" s="24" t="n">
        <f aca="false">IF((LEN(INDEX(課題表_状況!$E$7:$E$56,ROW()/2-3,1))-LEN(SUBSTITUTE(INDEX(課題表_状況!$E$7:$E$56,ROW()/2-3,1),CONCATENATE("実績:",T$5,"/",T$6),"")))/8=0,"", (LEN(INDEX(課題表_状況!$E$7:$E$56,ROW()/2-3,1))-LEN(SUBSTITUTE(INDEX(課題表_状況!$E$7:$E$56,ROW()/2-3,1),CONCATENATE("実績:",T$5,"/",T$6),"")))/8)</f>
        <v>0</v>
      </c>
      <c r="U45" s="24" t="n">
        <f aca="false">IF((LEN(INDEX(課題表_状況!$E$7:$E$56,ROW()/2-3,1))-LEN(SUBSTITUTE(INDEX(課題表_状況!$E$7:$E$56,ROW()/2-3,1),CONCATENATE("実績:",U$5,"/",U$6),"")))/8=0,"", (LEN(INDEX(課題表_状況!$E$7:$E$56,ROW()/2-3,1))-LEN(SUBSTITUTE(INDEX(課題表_状況!$E$7:$E$56,ROW()/2-3,1),CONCATENATE("実績:",U$5,"/",U$6),"")))/8)</f>
        <v>0</v>
      </c>
      <c r="V45" s="24" t="n">
        <f aca="false">IF((LEN(INDEX(課題表_状況!$E$7:$E$56,ROW()/2-3,1))-LEN(SUBSTITUTE(INDEX(課題表_状況!$E$7:$E$56,ROW()/2-3,1),CONCATENATE("実績:",V$5,"/",V$6),"")))/8=0,"", (LEN(INDEX(課題表_状況!$E$7:$E$56,ROW()/2-3,1))-LEN(SUBSTITUTE(INDEX(課題表_状況!$E$7:$E$56,ROW()/2-3,1),CONCATENATE("実績:",V$5,"/",V$6),"")))/8)</f>
        <v>0</v>
      </c>
      <c r="W45" s="24" t="n">
        <f aca="false">IF((LEN(INDEX(課題表_状況!$E$7:$E$56,ROW()/2-3,1))-LEN(SUBSTITUTE(INDEX(課題表_状況!$E$7:$E$56,ROW()/2-3,1),CONCATENATE("実績:",W$5,"/",W$6),"")))/8=0,"", (LEN(INDEX(課題表_状況!$E$7:$E$56,ROW()/2-3,1))-LEN(SUBSTITUTE(INDEX(課題表_状況!$E$7:$E$56,ROW()/2-3,1),CONCATENATE("実績:",W$5,"/",W$6),"")))/8)</f>
        <v>0</v>
      </c>
      <c r="X45" s="24" t="n">
        <f aca="false">IF((LEN(INDEX(課題表_状況!$E$7:$E$56,ROW()/2-3,1))-LEN(SUBSTITUTE(INDEX(課題表_状況!$E$7:$E$56,ROW()/2-3,1),CONCATENATE("実績:",X$5,"/",X$6),"")))/8=0,"", (LEN(INDEX(課題表_状況!$E$7:$E$56,ROW()/2-3,1))-LEN(SUBSTITUTE(INDEX(課題表_状況!$E$7:$E$56,ROW()/2-3,1),CONCATENATE("実績:",X$5,"/",X$6),"")))/8)</f>
        <v>0</v>
      </c>
      <c r="Y45" s="24" t="n">
        <f aca="false">IF((LEN(INDEX(課題表_状況!$E$7:$E$56,ROW()/2-3,1))-LEN(SUBSTITUTE(INDEX(課題表_状況!$E$7:$E$56,ROW()/2-3,1),CONCATENATE("実績:",Y$5,"/",Y$6),"")))/8=0,"", (LEN(INDEX(課題表_状況!$E$7:$E$56,ROW()/2-3,1))-LEN(SUBSTITUTE(INDEX(課題表_状況!$E$7:$E$56,ROW()/2-3,1),CONCATENATE("実績:",Y$5,"/",Y$6),"")))/8)</f>
        <v>0</v>
      </c>
      <c r="Z45" s="24" t="n">
        <f aca="false">IF((LEN(INDEX(課題表_状況!$E$7:$E$56,ROW()/2-3,1))-LEN(SUBSTITUTE(INDEX(課題表_状況!$E$7:$E$56,ROW()/2-3,1),CONCATENATE("実績:",Z$5,"/",Z$6),"")))/8=0,"", (LEN(INDEX(課題表_状況!$E$7:$E$56,ROW()/2-3,1))-LEN(SUBSTITUTE(INDEX(課題表_状況!$E$7:$E$56,ROW()/2-3,1),CONCATENATE("実績:",Z$5,"/",Z$6),"")))/8)</f>
        <v>0</v>
      </c>
      <c r="AA45" s="24" t="n">
        <f aca="false">IF((LEN(INDEX(課題表_状況!$E$7:$E$56,ROW()/2-3,1))-LEN(SUBSTITUTE(INDEX(課題表_状況!$E$7:$E$56,ROW()/2-3,1),CONCATENATE("実績:",AA$5,"/",AA$6),"")))/8=0,"", (LEN(INDEX(課題表_状況!$E$7:$E$56,ROW()/2-3,1))-LEN(SUBSTITUTE(INDEX(課題表_状況!$E$7:$E$56,ROW()/2-3,1),CONCATENATE("実績:",AA$5,"/",AA$6),"")))/8)</f>
        <v>0</v>
      </c>
      <c r="AB45" s="24" t="n">
        <f aca="false">IF((LEN(INDEX(課題表_状況!$E$7:$E$56,ROW()/2-3,1))-LEN(SUBSTITUTE(INDEX(課題表_状況!$E$7:$E$56,ROW()/2-3,1),CONCATENATE("実績:",AB$5,"/",AB$6),"")))/8=0,"", (LEN(INDEX(課題表_状況!$E$7:$E$56,ROW()/2-3,1))-LEN(SUBSTITUTE(INDEX(課題表_状況!$E$7:$E$56,ROW()/2-3,1),CONCATENATE("実績:",AB$5,"/",AB$6),"")))/8)</f>
        <v>0</v>
      </c>
      <c r="AC45" s="24" t="n">
        <f aca="false">IF((LEN(INDEX(課題表_状況!$E$7:$E$56,ROW()/2-3,1))-LEN(SUBSTITUTE(INDEX(課題表_状況!$E$7:$E$56,ROW()/2-3,1),CONCATENATE("実績:",AC$5,"/",AC$6),"")))/8=0,"", (LEN(INDEX(課題表_状況!$E$7:$E$56,ROW()/2-3,1))-LEN(SUBSTITUTE(INDEX(課題表_状況!$E$7:$E$56,ROW()/2-3,1),CONCATENATE("実績:",AC$5,"/",AC$6),"")))/8)</f>
        <v>0</v>
      </c>
      <c r="AD45" s="24" t="n">
        <f aca="false">IF((LEN(INDEX(課題表_状況!$E$7:$E$56,ROW()/2-3,1))-LEN(SUBSTITUTE(INDEX(課題表_状況!$E$7:$E$56,ROW()/2-3,1),CONCATENATE("実績:",AD$5,"/",AD$6),"")))/8=0,"", (LEN(INDEX(課題表_状況!$E$7:$E$56,ROW()/2-3,1))-LEN(SUBSTITUTE(INDEX(課題表_状況!$E$7:$E$56,ROW()/2-3,1),CONCATENATE("実績:",AD$5,"/",AD$6),"")))/8)</f>
        <v>0</v>
      </c>
      <c r="AE45" s="24" t="n">
        <f aca="false">IF((LEN(INDEX(課題表_状況!$E$7:$E$56,ROW()/2-3,1))-LEN(SUBSTITUTE(INDEX(課題表_状況!$E$7:$E$56,ROW()/2-3,1),CONCATENATE("実績:",AE$5,"/",AE$6),"")))/8=0,"", (LEN(INDEX(課題表_状況!$E$7:$E$56,ROW()/2-3,1))-LEN(SUBSTITUTE(INDEX(課題表_状況!$E$7:$E$56,ROW()/2-3,1),CONCATENATE("実績:",AE$5,"/",AE$6),"")))/8)</f>
        <v>0</v>
      </c>
      <c r="AF45" s="24" t="n">
        <f aca="false">IF((LEN(INDEX(課題表_状況!$E$7:$E$56,ROW()/2-3,1))-LEN(SUBSTITUTE(INDEX(課題表_状況!$E$7:$E$56,ROW()/2-3,1),CONCATENATE("実績:",AF$5,"/",AF$6),"")))/8=0,"", (LEN(INDEX(課題表_状況!$E$7:$E$56,ROW()/2-3,1))-LEN(SUBSTITUTE(INDEX(課題表_状況!$E$7:$E$56,ROW()/2-3,1),CONCATENATE("実績:",AF$5,"/",AF$6),"")))/8)</f>
        <v>0</v>
      </c>
      <c r="AG45" s="24" t="n">
        <f aca="false">IF((LEN(INDEX(課題表_状況!$E$7:$E$56,ROW()/2-3,1))-LEN(SUBSTITUTE(INDEX(課題表_状況!$E$7:$E$56,ROW()/2-3,1),CONCATENATE("実績:",AG$5,"/",AG$6),"")))/8=0,"", (LEN(INDEX(課題表_状況!$E$7:$E$56,ROW()/2-3,1))-LEN(SUBSTITUTE(INDEX(課題表_状況!$E$7:$E$56,ROW()/2-3,1),CONCATENATE("実績:",AG$5,"/",AG$6),"")))/8)</f>
        <v>0</v>
      </c>
      <c r="AH45" s="24" t="n">
        <f aca="false">IF((LEN(INDEX(課題表_状況!$E$7:$E$56,ROW()/2-3,1))-LEN(SUBSTITUTE(INDEX(課題表_状況!$E$7:$E$56,ROW()/2-3,1),CONCATENATE("実績:",AH$5,"/",AH$6),"")))/8=0,"", (LEN(INDEX(課題表_状況!$E$7:$E$56,ROW()/2-3,1))-LEN(SUBSTITUTE(INDEX(課題表_状況!$E$7:$E$56,ROW()/2-3,1),CONCATENATE("実績:",AH$5,"/",AH$6),"")))/8)</f>
        <v>0</v>
      </c>
      <c r="AI45" s="24" t="n">
        <f aca="false">IF((LEN(INDEX(課題表_状況!$E$7:$E$56,ROW()/2-3,1))-LEN(SUBSTITUTE(INDEX(課題表_状況!$E$7:$E$56,ROW()/2-3,1),CONCATENATE("実績:",AI$5,"/",AI$6),"")))/8=0,"", (LEN(INDEX(課題表_状況!$E$7:$E$56,ROW()/2-3,1))-LEN(SUBSTITUTE(INDEX(課題表_状況!$E$7:$E$56,ROW()/2-3,1),CONCATENATE("実績:",AI$5,"/",AI$6),"")))/8)</f>
        <v>0</v>
      </c>
      <c r="AJ45" s="24" t="n">
        <f aca="false">IF((LEN(INDEX(課題表_状況!$E$7:$E$56,ROW()/2-3,1))-LEN(SUBSTITUTE(INDEX(課題表_状況!$E$7:$E$56,ROW()/2-3,1),CONCATENATE("実績:",AJ$5,"/",AJ$6),"")))/8=0,"", (LEN(INDEX(課題表_状況!$E$7:$E$56,ROW()/2-3,1))-LEN(SUBSTITUTE(INDEX(課題表_状況!$E$7:$E$56,ROW()/2-3,1),CONCATENATE("実績:",AJ$5,"/",AJ$6),"")))/8)</f>
        <v>0</v>
      </c>
      <c r="AK45" s="24" t="n">
        <f aca="false">IF((LEN(INDEX(課題表_状況!$E$7:$E$56,ROW()/2-3,1))-LEN(SUBSTITUTE(INDEX(課題表_状況!$E$7:$E$56,ROW()/2-3,1),CONCATENATE("実績:",AK$5,"/",AK$6),"")))/8=0,"", (LEN(INDEX(課題表_状況!$E$7:$E$56,ROW()/2-3,1))-LEN(SUBSTITUTE(INDEX(課題表_状況!$E$7:$E$56,ROW()/2-3,1),CONCATENATE("実績:",AK$5,"/",AK$6),"")))/8)</f>
        <v>0</v>
      </c>
      <c r="AL45" s="16" t="n">
        <f aca="false">SUMIF($G$4:$AK$4,"〇",G45:AK45)</f>
        <v>0</v>
      </c>
    </row>
    <row r="46" customFormat="false" ht="15" hidden="false" customHeight="false" outlineLevel="0" collapsed="false">
      <c r="B46" s="21" t="n">
        <f aca="false">SUM($C$6:C46)</f>
        <v>21689</v>
      </c>
      <c r="C46" s="11" t="n">
        <v>529</v>
      </c>
      <c r="D46" s="24" t="n">
        <f aca="false">INDEX(課題表_状況!$C$7:$C$56,ROW()/2-3,1)</f>
        <v>20</v>
      </c>
      <c r="E46" s="25" t="str">
        <f aca="false">INDEX(課題表_状況!$D$7:$D$56,ROW()/2-3,1)</f>
        <v>GTPの性能評価の計画見直し確認</v>
      </c>
      <c r="F46" s="26" t="s">
        <v>120</v>
      </c>
      <c r="G46" s="24" t="n">
        <f aca="false">IF((LEN(INDEX(課題表_状況!$E$7:$E$56,ROW()/2-3,1))-LEN(SUBSTITUTE(INDEX(課題表_状況!$E$7:$E$56,ROW()/2-3,1),CONCATENATE("予定:",G$5,"/",G$6),"")))/8=0,"", (LEN(INDEX(課題表_状況!$E$7:$E$56,ROW()/2-3,1))-LEN(SUBSTITUTE(INDEX(課題表_状況!$E$7:$E$56,ROW()/2-3,1),CONCATENATE("予定:",G$5,"/",G$6),"")))/8)</f>
        <v>0</v>
      </c>
      <c r="H46" s="24" t="n">
        <f aca="false">IF((LEN(INDEX(課題表_状況!$E$7:$E$56,ROW()/2-3,1))-LEN(SUBSTITUTE(INDEX(課題表_状況!$E$7:$E$56,ROW()/2-3,1),CONCATENATE("予定:",H$5,"/",H$6),"")))/8=0,"", (LEN(INDEX(課題表_状況!$E$7:$E$56,ROW()/2-3,1))-LEN(SUBSTITUTE(INDEX(課題表_状況!$E$7:$E$56,ROW()/2-3,1),CONCATENATE("予定:",H$5,"/",H$6),"")))/8)</f>
        <v>0</v>
      </c>
      <c r="I46" s="24" t="n">
        <f aca="false">IF((LEN(INDEX(課題表_状況!$E$7:$E$56,ROW()/2-3,1))-LEN(SUBSTITUTE(INDEX(課題表_状況!$E$7:$E$56,ROW()/2-3,1),CONCATENATE("予定:",I$5,"/",I$6),"")))/8=0,"", (LEN(INDEX(課題表_状況!$E$7:$E$56,ROW()/2-3,1))-LEN(SUBSTITUTE(INDEX(課題表_状況!$E$7:$E$56,ROW()/2-3,1),CONCATENATE("予定:",I$5,"/",I$6),"")))/8)</f>
        <v>0</v>
      </c>
      <c r="J46" s="24" t="n">
        <f aca="false">IF((LEN(INDEX(課題表_状況!$E$7:$E$56,ROW()/2-3,1))-LEN(SUBSTITUTE(INDEX(課題表_状況!$E$7:$E$56,ROW()/2-3,1),CONCATENATE("予定:",J$5,"/",J$6),"")))/8=0,"", (LEN(INDEX(課題表_状況!$E$7:$E$56,ROW()/2-3,1))-LEN(SUBSTITUTE(INDEX(課題表_状況!$E$7:$E$56,ROW()/2-3,1),CONCATENATE("予定:",J$5,"/",J$6),"")))/8)</f>
        <v>0</v>
      </c>
      <c r="K46" s="24" t="n">
        <f aca="false">IF((LEN(INDEX(課題表_状況!$E$7:$E$56,ROW()/2-3,1))-LEN(SUBSTITUTE(INDEX(課題表_状況!$E$7:$E$56,ROW()/2-3,1),CONCATENATE("予定:",K$5,"/",K$6),"")))/8=0,"", (LEN(INDEX(課題表_状況!$E$7:$E$56,ROW()/2-3,1))-LEN(SUBSTITUTE(INDEX(課題表_状況!$E$7:$E$56,ROW()/2-3,1),CONCATENATE("予定:",K$5,"/",K$6),"")))/8)</f>
        <v>0</v>
      </c>
      <c r="L46" s="24" t="n">
        <f aca="false">IF((LEN(INDEX(課題表_状況!$E$7:$E$56,ROW()/2-3,1))-LEN(SUBSTITUTE(INDEX(課題表_状況!$E$7:$E$56,ROW()/2-3,1),CONCATENATE("予定:",L$5,"/",L$6),"")))/8=0,"", (LEN(INDEX(課題表_状況!$E$7:$E$56,ROW()/2-3,1))-LEN(SUBSTITUTE(INDEX(課題表_状況!$E$7:$E$56,ROW()/2-3,1),CONCATENATE("予定:",L$5,"/",L$6),"")))/8)</f>
        <v>0</v>
      </c>
      <c r="M46" s="24" t="n">
        <f aca="false">IF((LEN(INDEX(課題表_状況!$E$7:$E$56,ROW()/2-3,1))-LEN(SUBSTITUTE(INDEX(課題表_状況!$E$7:$E$56,ROW()/2-3,1),CONCATENATE("予定:",M$5,"/",M$6),"")))/8=0,"", (LEN(INDEX(課題表_状況!$E$7:$E$56,ROW()/2-3,1))-LEN(SUBSTITUTE(INDEX(課題表_状況!$E$7:$E$56,ROW()/2-3,1),CONCATENATE("予定:",M$5,"/",M$6),"")))/8)</f>
        <v>0</v>
      </c>
      <c r="N46" s="24" t="n">
        <f aca="false">IF((LEN(INDEX(課題表_状況!$E$7:$E$56,ROW()/2-3,1))-LEN(SUBSTITUTE(INDEX(課題表_状況!$E$7:$E$56,ROW()/2-3,1),CONCATENATE("予定:",N$5,"/",N$6),"")))/8=0,"", (LEN(INDEX(課題表_状況!$E$7:$E$56,ROW()/2-3,1))-LEN(SUBSTITUTE(INDEX(課題表_状況!$E$7:$E$56,ROW()/2-3,1),CONCATENATE("予定:",N$5,"/",N$6),"")))/8)</f>
        <v>0</v>
      </c>
      <c r="O46" s="24" t="n">
        <f aca="false">IF((LEN(INDEX(課題表_状況!$E$7:$E$56,ROW()/2-3,1))-LEN(SUBSTITUTE(INDEX(課題表_状況!$E$7:$E$56,ROW()/2-3,1),CONCATENATE("予定:",O$5,"/",O$6),"")))/8=0,"", (LEN(INDEX(課題表_状況!$E$7:$E$56,ROW()/2-3,1))-LEN(SUBSTITUTE(INDEX(課題表_状況!$E$7:$E$56,ROW()/2-3,1),CONCATENATE("予定:",O$5,"/",O$6),"")))/8)</f>
        <v>0</v>
      </c>
      <c r="P46" s="24" t="n">
        <f aca="false">IF((LEN(INDEX(課題表_状況!$E$7:$E$56,ROW()/2-3,1))-LEN(SUBSTITUTE(INDEX(課題表_状況!$E$7:$E$56,ROW()/2-3,1),CONCATENATE("予定:",P$5,"/",P$6),"")))/8=0,"", (LEN(INDEX(課題表_状況!$E$7:$E$56,ROW()/2-3,1))-LEN(SUBSTITUTE(INDEX(課題表_状況!$E$7:$E$56,ROW()/2-3,1),CONCATENATE("予定:",P$5,"/",P$6),"")))/8)</f>
        <v>0</v>
      </c>
      <c r="Q46" s="24" t="n">
        <f aca="false">IF((LEN(INDEX(課題表_状況!$E$7:$E$56,ROW()/2-3,1))-LEN(SUBSTITUTE(INDEX(課題表_状況!$E$7:$E$56,ROW()/2-3,1),CONCATENATE("予定:",Q$5,"/",Q$6),"")))/8=0,"", (LEN(INDEX(課題表_状況!$E$7:$E$56,ROW()/2-3,1))-LEN(SUBSTITUTE(INDEX(課題表_状況!$E$7:$E$56,ROW()/2-3,1),CONCATENATE("予定:",Q$5,"/",Q$6),"")))/8)</f>
        <v>0</v>
      </c>
      <c r="R46" s="24" t="n">
        <f aca="false">IF((LEN(INDEX(課題表_状況!$E$7:$E$56,ROW()/2-3,1))-LEN(SUBSTITUTE(INDEX(課題表_状況!$E$7:$E$56,ROW()/2-3,1),CONCATENATE("予定:",R$5,"/",R$6),"")))/8=0,"", (LEN(INDEX(課題表_状況!$E$7:$E$56,ROW()/2-3,1))-LEN(SUBSTITUTE(INDEX(課題表_状況!$E$7:$E$56,ROW()/2-3,1),CONCATENATE("予定:",R$5,"/",R$6),"")))/8)</f>
        <v>0</v>
      </c>
      <c r="S46" s="24" t="n">
        <f aca="false">IF((LEN(INDEX(課題表_状況!$E$7:$E$56,ROW()/2-3,1))-LEN(SUBSTITUTE(INDEX(課題表_状況!$E$7:$E$56,ROW()/2-3,1),CONCATENATE("予定:",S$5,"/",S$6),"")))/8=0,"", (LEN(INDEX(課題表_状況!$E$7:$E$56,ROW()/2-3,1))-LEN(SUBSTITUTE(INDEX(課題表_状況!$E$7:$E$56,ROW()/2-3,1),CONCATENATE("予定:",S$5,"/",S$6),"")))/8)</f>
        <v>0</v>
      </c>
      <c r="T46" s="24" t="n">
        <f aca="false">IF((LEN(INDEX(課題表_状況!$E$7:$E$56,ROW()/2-3,1))-LEN(SUBSTITUTE(INDEX(課題表_状況!$E$7:$E$56,ROW()/2-3,1),CONCATENATE("予定:",T$5,"/",T$6),"")))/8=0,"", (LEN(INDEX(課題表_状況!$E$7:$E$56,ROW()/2-3,1))-LEN(SUBSTITUTE(INDEX(課題表_状況!$E$7:$E$56,ROW()/2-3,1),CONCATENATE("予定:",T$5,"/",T$6),"")))/8)</f>
        <v>0</v>
      </c>
      <c r="U46" s="24" t="n">
        <f aca="false">IF((LEN(INDEX(課題表_状況!$E$7:$E$56,ROW()/2-3,1))-LEN(SUBSTITUTE(INDEX(課題表_状況!$E$7:$E$56,ROW()/2-3,1),CONCATENATE("予定:",U$5,"/",U$6),"")))/8=0,"", (LEN(INDEX(課題表_状況!$E$7:$E$56,ROW()/2-3,1))-LEN(SUBSTITUTE(INDEX(課題表_状況!$E$7:$E$56,ROW()/2-3,1),CONCATENATE("予定:",U$5,"/",U$6),"")))/8)</f>
        <v>0</v>
      </c>
      <c r="V46" s="24" t="n">
        <f aca="false">IF((LEN(INDEX(課題表_状況!$E$7:$E$56,ROW()/2-3,1))-LEN(SUBSTITUTE(INDEX(課題表_状況!$E$7:$E$56,ROW()/2-3,1),CONCATENATE("予定:",V$5,"/",V$6),"")))/8=0,"", (LEN(INDEX(課題表_状況!$E$7:$E$56,ROW()/2-3,1))-LEN(SUBSTITUTE(INDEX(課題表_状況!$E$7:$E$56,ROW()/2-3,1),CONCATENATE("予定:",V$5,"/",V$6),"")))/8)</f>
        <v>0</v>
      </c>
      <c r="W46" s="24" t="n">
        <f aca="false">IF((LEN(INDEX(課題表_状況!$E$7:$E$56,ROW()/2-3,1))-LEN(SUBSTITUTE(INDEX(課題表_状況!$E$7:$E$56,ROW()/2-3,1),CONCATENATE("予定:",W$5,"/",W$6),"")))/8=0,"", (LEN(INDEX(課題表_状況!$E$7:$E$56,ROW()/2-3,1))-LEN(SUBSTITUTE(INDEX(課題表_状況!$E$7:$E$56,ROW()/2-3,1),CONCATENATE("予定:",W$5,"/",W$6),"")))/8)</f>
        <v>0</v>
      </c>
      <c r="X46" s="24" t="n">
        <f aca="false">IF((LEN(INDEX(課題表_状況!$E$7:$E$56,ROW()/2-3,1))-LEN(SUBSTITUTE(INDEX(課題表_状況!$E$7:$E$56,ROW()/2-3,1),CONCATENATE("予定:",X$5,"/",X$6),"")))/8=0,"", (LEN(INDEX(課題表_状況!$E$7:$E$56,ROW()/2-3,1))-LEN(SUBSTITUTE(INDEX(課題表_状況!$E$7:$E$56,ROW()/2-3,1),CONCATENATE("予定:",X$5,"/",X$6),"")))/8)</f>
        <v>0</v>
      </c>
      <c r="Y46" s="24" t="n">
        <f aca="false">IF((LEN(INDEX(課題表_状況!$E$7:$E$56,ROW()/2-3,1))-LEN(SUBSTITUTE(INDEX(課題表_状況!$E$7:$E$56,ROW()/2-3,1),CONCATENATE("予定:",Y$5,"/",Y$6),"")))/8=0,"", (LEN(INDEX(課題表_状況!$E$7:$E$56,ROW()/2-3,1))-LEN(SUBSTITUTE(INDEX(課題表_状況!$E$7:$E$56,ROW()/2-3,1),CONCATENATE("予定:",Y$5,"/",Y$6),"")))/8)</f>
        <v>0</v>
      </c>
      <c r="Z46" s="24" t="n">
        <f aca="false">IF((LEN(INDEX(課題表_状況!$E$7:$E$56,ROW()/2-3,1))-LEN(SUBSTITUTE(INDEX(課題表_状況!$E$7:$E$56,ROW()/2-3,1),CONCATENATE("予定:",Z$5,"/",Z$6),"")))/8=0,"", (LEN(INDEX(課題表_状況!$E$7:$E$56,ROW()/2-3,1))-LEN(SUBSTITUTE(INDEX(課題表_状況!$E$7:$E$56,ROW()/2-3,1),CONCATENATE("予定:",Z$5,"/",Z$6),"")))/8)</f>
        <v>0</v>
      </c>
      <c r="AA46" s="24" t="n">
        <f aca="false">IF((LEN(INDEX(課題表_状況!$E$7:$E$56,ROW()/2-3,1))-LEN(SUBSTITUTE(INDEX(課題表_状況!$E$7:$E$56,ROW()/2-3,1),CONCATENATE("予定:",AA$5,"/",AA$6),"")))/8=0,"", (LEN(INDEX(課題表_状況!$E$7:$E$56,ROW()/2-3,1))-LEN(SUBSTITUTE(INDEX(課題表_状況!$E$7:$E$56,ROW()/2-3,1),CONCATENATE("予定:",AA$5,"/",AA$6),"")))/8)</f>
        <v>0</v>
      </c>
      <c r="AB46" s="24" t="n">
        <f aca="false">IF((LEN(INDEX(課題表_状況!$E$7:$E$56,ROW()/2-3,1))-LEN(SUBSTITUTE(INDEX(課題表_状況!$E$7:$E$56,ROW()/2-3,1),CONCATENATE("予定:",AB$5,"/",AB$6),"")))/8=0,"", (LEN(INDEX(課題表_状況!$E$7:$E$56,ROW()/2-3,1))-LEN(SUBSTITUTE(INDEX(課題表_状況!$E$7:$E$56,ROW()/2-3,1),CONCATENATE("予定:",AB$5,"/",AB$6),"")))/8)</f>
        <v>0</v>
      </c>
      <c r="AC46" s="24" t="n">
        <f aca="false">IF((LEN(INDEX(課題表_状況!$E$7:$E$56,ROW()/2-3,1))-LEN(SUBSTITUTE(INDEX(課題表_状況!$E$7:$E$56,ROW()/2-3,1),CONCATENATE("予定:",AC$5,"/",AC$6),"")))/8=0,"", (LEN(INDEX(課題表_状況!$E$7:$E$56,ROW()/2-3,1))-LEN(SUBSTITUTE(INDEX(課題表_状況!$E$7:$E$56,ROW()/2-3,1),CONCATENATE("予定:",AC$5,"/",AC$6),"")))/8)</f>
        <v>0</v>
      </c>
      <c r="AD46" s="24" t="n">
        <f aca="false">IF((LEN(INDEX(課題表_状況!$E$7:$E$56,ROW()/2-3,1))-LEN(SUBSTITUTE(INDEX(課題表_状況!$E$7:$E$56,ROW()/2-3,1),CONCATENATE("予定:",AD$5,"/",AD$6),"")))/8=0,"", (LEN(INDEX(課題表_状況!$E$7:$E$56,ROW()/2-3,1))-LEN(SUBSTITUTE(INDEX(課題表_状況!$E$7:$E$56,ROW()/2-3,1),CONCATENATE("予定:",AD$5,"/",AD$6),"")))/8)</f>
        <v>0</v>
      </c>
      <c r="AE46" s="24" t="n">
        <f aca="false">IF((LEN(INDEX(課題表_状況!$E$7:$E$56,ROW()/2-3,1))-LEN(SUBSTITUTE(INDEX(課題表_状況!$E$7:$E$56,ROW()/2-3,1),CONCATENATE("予定:",AE$5,"/",AE$6),"")))/8=0,"", (LEN(INDEX(課題表_状況!$E$7:$E$56,ROW()/2-3,1))-LEN(SUBSTITUTE(INDEX(課題表_状況!$E$7:$E$56,ROW()/2-3,1),CONCATENATE("予定:",AE$5,"/",AE$6),"")))/8)</f>
        <v>0</v>
      </c>
      <c r="AF46" s="24" t="n">
        <f aca="false">IF((LEN(INDEX(課題表_状況!$E$7:$E$56,ROW()/2-3,1))-LEN(SUBSTITUTE(INDEX(課題表_状況!$E$7:$E$56,ROW()/2-3,1),CONCATENATE("予定:",AF$5,"/",AF$6),"")))/8=0,"", (LEN(INDEX(課題表_状況!$E$7:$E$56,ROW()/2-3,1))-LEN(SUBSTITUTE(INDEX(課題表_状況!$E$7:$E$56,ROW()/2-3,1),CONCATENATE("予定:",AF$5,"/",AF$6),"")))/8)</f>
        <v>0</v>
      </c>
      <c r="AG46" s="24" t="n">
        <f aca="false">IF((LEN(INDEX(課題表_状況!$E$7:$E$56,ROW()/2-3,1))-LEN(SUBSTITUTE(INDEX(課題表_状況!$E$7:$E$56,ROW()/2-3,1),CONCATENATE("予定:",AG$5,"/",AG$6),"")))/8=0,"", (LEN(INDEX(課題表_状況!$E$7:$E$56,ROW()/2-3,1))-LEN(SUBSTITUTE(INDEX(課題表_状況!$E$7:$E$56,ROW()/2-3,1),CONCATENATE("予定:",AG$5,"/",AG$6),"")))/8)</f>
        <v>0</v>
      </c>
      <c r="AH46" s="24" t="n">
        <f aca="false">IF((LEN(INDEX(課題表_状況!$E$7:$E$56,ROW()/2-3,1))-LEN(SUBSTITUTE(INDEX(課題表_状況!$E$7:$E$56,ROW()/2-3,1),CONCATENATE("予定:",AH$5,"/",AH$6),"")))/8=0,"", (LEN(INDEX(課題表_状況!$E$7:$E$56,ROW()/2-3,1))-LEN(SUBSTITUTE(INDEX(課題表_状況!$E$7:$E$56,ROW()/2-3,1),CONCATENATE("予定:",AH$5,"/",AH$6),"")))/8)</f>
        <v>0</v>
      </c>
      <c r="AI46" s="24" t="n">
        <f aca="false">IF((LEN(INDEX(課題表_状況!$E$7:$E$56,ROW()/2-3,1))-LEN(SUBSTITUTE(INDEX(課題表_状況!$E$7:$E$56,ROW()/2-3,1),CONCATENATE("予定:",AI$5,"/",AI$6),"")))/8=0,"", (LEN(INDEX(課題表_状況!$E$7:$E$56,ROW()/2-3,1))-LEN(SUBSTITUTE(INDEX(課題表_状況!$E$7:$E$56,ROW()/2-3,1),CONCATENATE("予定:",AI$5,"/",AI$6),"")))/8)</f>
        <v>0</v>
      </c>
      <c r="AJ46" s="24" t="n">
        <f aca="false">IF((LEN(INDEX(課題表_状況!$E$7:$E$56,ROW()/2-3,1))-LEN(SUBSTITUTE(INDEX(課題表_状況!$E$7:$E$56,ROW()/2-3,1),CONCATENATE("予定:",AJ$5,"/",AJ$6),"")))/8=0,"", (LEN(INDEX(課題表_状況!$E$7:$E$56,ROW()/2-3,1))-LEN(SUBSTITUTE(INDEX(課題表_状況!$E$7:$E$56,ROW()/2-3,1),CONCATENATE("予定:",AJ$5,"/",AJ$6),"")))/8)</f>
        <v>1</v>
      </c>
      <c r="AK46" s="24" t="n">
        <f aca="false">IF((LEN(INDEX(課題表_状況!$E$7:$E$56,ROW()/2-3,1))-LEN(SUBSTITUTE(INDEX(課題表_状況!$E$7:$E$56,ROW()/2-3,1),CONCATENATE("予定:",AK$5,"/",AK$6),"")))/8=0,"", (LEN(INDEX(課題表_状況!$E$7:$E$56,ROW()/2-3,1))-LEN(SUBSTITUTE(INDEX(課題表_状況!$E$7:$E$56,ROW()/2-3,1),CONCATENATE("予定:",AK$5,"/",AK$6),"")))/8)</f>
        <v>0</v>
      </c>
      <c r="AL46" s="16" t="n">
        <f aca="false">SUMIF($G$4:$AK$4,"〇",G46:AK46)</f>
        <v>1</v>
      </c>
    </row>
    <row r="47" customFormat="false" ht="15" hidden="true" customHeight="false" outlineLevel="0" collapsed="false">
      <c r="B47" s="21" t="n">
        <f aca="false">SUM($C$6:C47)</f>
        <v>22218</v>
      </c>
      <c r="C47" s="11" t="n">
        <v>529</v>
      </c>
      <c r="D47" s="24"/>
      <c r="E47" s="25"/>
      <c r="F47" s="11" t="s">
        <v>121</v>
      </c>
      <c r="G47" s="24" t="n">
        <f aca="false">IF((LEN(INDEX(課題表_状況!$E$7:$E$56,ROW()/2-3,1))-LEN(SUBSTITUTE(INDEX(課題表_状況!$E$7:$E$56,ROW()/2-3,1),CONCATENATE("実績:",G$5,"/",G$6),"")))/8=0,"", (LEN(INDEX(課題表_状況!$E$7:$E$56,ROW()/2-3,1))-LEN(SUBSTITUTE(INDEX(課題表_状況!$E$7:$E$56,ROW()/2-3,1),CONCATENATE("実績:",G$5,"/",G$6),"")))/8)</f>
        <v>0</v>
      </c>
      <c r="H47" s="24" t="n">
        <f aca="false">IF((LEN(INDEX(課題表_状況!$E$7:$E$56,ROW()/2-3,1))-LEN(SUBSTITUTE(INDEX(課題表_状況!$E$7:$E$56,ROW()/2-3,1),CONCATENATE("実績:",H$5,"/",H$6),"")))/8=0,"", (LEN(INDEX(課題表_状況!$E$7:$E$56,ROW()/2-3,1))-LEN(SUBSTITUTE(INDEX(課題表_状況!$E$7:$E$56,ROW()/2-3,1),CONCATENATE("実績:",H$5,"/",H$6),"")))/8)</f>
        <v>0</v>
      </c>
      <c r="I47" s="24" t="n">
        <f aca="false">IF((LEN(INDEX(課題表_状況!$E$7:$E$56,ROW()/2-3,1))-LEN(SUBSTITUTE(INDEX(課題表_状況!$E$7:$E$56,ROW()/2-3,1),CONCATENATE("実績:",I$5,"/",I$6),"")))/8=0,"", (LEN(INDEX(課題表_状況!$E$7:$E$56,ROW()/2-3,1))-LEN(SUBSTITUTE(INDEX(課題表_状況!$E$7:$E$56,ROW()/2-3,1),CONCATENATE("実績:",I$5,"/",I$6),"")))/8)</f>
        <v>0</v>
      </c>
      <c r="J47" s="24" t="n">
        <f aca="false">IF((LEN(INDEX(課題表_状況!$E$7:$E$56,ROW()/2-3,1))-LEN(SUBSTITUTE(INDEX(課題表_状況!$E$7:$E$56,ROW()/2-3,1),CONCATENATE("実績:",J$5,"/",J$6),"")))/8=0,"", (LEN(INDEX(課題表_状況!$E$7:$E$56,ROW()/2-3,1))-LEN(SUBSTITUTE(INDEX(課題表_状況!$E$7:$E$56,ROW()/2-3,1),CONCATENATE("実績:",J$5,"/",J$6),"")))/8)</f>
        <v>0</v>
      </c>
      <c r="K47" s="24" t="n">
        <f aca="false">IF((LEN(INDEX(課題表_状況!$E$7:$E$56,ROW()/2-3,1))-LEN(SUBSTITUTE(INDEX(課題表_状況!$E$7:$E$56,ROW()/2-3,1),CONCATENATE("実績:",K$5,"/",K$6),"")))/8=0,"", (LEN(INDEX(課題表_状況!$E$7:$E$56,ROW()/2-3,1))-LEN(SUBSTITUTE(INDEX(課題表_状況!$E$7:$E$56,ROW()/2-3,1),CONCATENATE("実績:",K$5,"/",K$6),"")))/8)</f>
        <v>0</v>
      </c>
      <c r="L47" s="24" t="n">
        <f aca="false">IF((LEN(INDEX(課題表_状況!$E$7:$E$56,ROW()/2-3,1))-LEN(SUBSTITUTE(INDEX(課題表_状況!$E$7:$E$56,ROW()/2-3,1),CONCATENATE("実績:",L$5,"/",L$6),"")))/8=0,"", (LEN(INDEX(課題表_状況!$E$7:$E$56,ROW()/2-3,1))-LEN(SUBSTITUTE(INDEX(課題表_状況!$E$7:$E$56,ROW()/2-3,1),CONCATENATE("実績:",L$5,"/",L$6),"")))/8)</f>
        <v>0</v>
      </c>
      <c r="M47" s="24" t="n">
        <f aca="false">IF((LEN(INDEX(課題表_状況!$E$7:$E$56,ROW()/2-3,1))-LEN(SUBSTITUTE(INDEX(課題表_状況!$E$7:$E$56,ROW()/2-3,1),CONCATENATE("実績:",M$5,"/",M$6),"")))/8=0,"", (LEN(INDEX(課題表_状況!$E$7:$E$56,ROW()/2-3,1))-LEN(SUBSTITUTE(INDEX(課題表_状況!$E$7:$E$56,ROW()/2-3,1),CONCATENATE("実績:",M$5,"/",M$6),"")))/8)</f>
        <v>0</v>
      </c>
      <c r="N47" s="24" t="n">
        <f aca="false">IF((LEN(INDEX(課題表_状況!$E$7:$E$56,ROW()/2-3,1))-LEN(SUBSTITUTE(INDEX(課題表_状況!$E$7:$E$56,ROW()/2-3,1),CONCATENATE("実績:",N$5,"/",N$6),"")))/8=0,"", (LEN(INDEX(課題表_状況!$E$7:$E$56,ROW()/2-3,1))-LEN(SUBSTITUTE(INDEX(課題表_状況!$E$7:$E$56,ROW()/2-3,1),CONCATENATE("実績:",N$5,"/",N$6),"")))/8)</f>
        <v>0</v>
      </c>
      <c r="O47" s="24" t="n">
        <f aca="false">IF((LEN(INDEX(課題表_状況!$E$7:$E$56,ROW()/2-3,1))-LEN(SUBSTITUTE(INDEX(課題表_状況!$E$7:$E$56,ROW()/2-3,1),CONCATENATE("実績:",O$5,"/",O$6),"")))/8=0,"", (LEN(INDEX(課題表_状況!$E$7:$E$56,ROW()/2-3,1))-LEN(SUBSTITUTE(INDEX(課題表_状況!$E$7:$E$56,ROW()/2-3,1),CONCATENATE("実績:",O$5,"/",O$6),"")))/8)</f>
        <v>0</v>
      </c>
      <c r="P47" s="24" t="n">
        <f aca="false">IF((LEN(INDEX(課題表_状況!$E$7:$E$56,ROW()/2-3,1))-LEN(SUBSTITUTE(INDEX(課題表_状況!$E$7:$E$56,ROW()/2-3,1),CONCATENATE("実績:",P$5,"/",P$6),"")))/8=0,"", (LEN(INDEX(課題表_状況!$E$7:$E$56,ROW()/2-3,1))-LEN(SUBSTITUTE(INDEX(課題表_状況!$E$7:$E$56,ROW()/2-3,1),CONCATENATE("実績:",P$5,"/",P$6),"")))/8)</f>
        <v>0</v>
      </c>
      <c r="Q47" s="24" t="n">
        <f aca="false">IF((LEN(INDEX(課題表_状況!$E$7:$E$56,ROW()/2-3,1))-LEN(SUBSTITUTE(INDEX(課題表_状況!$E$7:$E$56,ROW()/2-3,1),CONCATENATE("実績:",Q$5,"/",Q$6),"")))/8=0,"", (LEN(INDEX(課題表_状況!$E$7:$E$56,ROW()/2-3,1))-LEN(SUBSTITUTE(INDEX(課題表_状況!$E$7:$E$56,ROW()/2-3,1),CONCATENATE("実績:",Q$5,"/",Q$6),"")))/8)</f>
        <v>0</v>
      </c>
      <c r="R47" s="24" t="n">
        <f aca="false">IF((LEN(INDEX(課題表_状況!$E$7:$E$56,ROW()/2-3,1))-LEN(SUBSTITUTE(INDEX(課題表_状況!$E$7:$E$56,ROW()/2-3,1),CONCATENATE("実績:",R$5,"/",R$6),"")))/8=0,"", (LEN(INDEX(課題表_状況!$E$7:$E$56,ROW()/2-3,1))-LEN(SUBSTITUTE(INDEX(課題表_状況!$E$7:$E$56,ROW()/2-3,1),CONCATENATE("実績:",R$5,"/",R$6),"")))/8)</f>
        <v>0</v>
      </c>
      <c r="S47" s="24" t="n">
        <f aca="false">IF((LEN(INDEX(課題表_状況!$E$7:$E$56,ROW()/2-3,1))-LEN(SUBSTITUTE(INDEX(課題表_状況!$E$7:$E$56,ROW()/2-3,1),CONCATENATE("実績:",S$5,"/",S$6),"")))/8=0,"", (LEN(INDEX(課題表_状況!$E$7:$E$56,ROW()/2-3,1))-LEN(SUBSTITUTE(INDEX(課題表_状況!$E$7:$E$56,ROW()/2-3,1),CONCATENATE("実績:",S$5,"/",S$6),"")))/8)</f>
        <v>0</v>
      </c>
      <c r="T47" s="24" t="n">
        <f aca="false">IF((LEN(INDEX(課題表_状況!$E$7:$E$56,ROW()/2-3,1))-LEN(SUBSTITUTE(INDEX(課題表_状況!$E$7:$E$56,ROW()/2-3,1),CONCATENATE("実績:",T$5,"/",T$6),"")))/8=0,"", (LEN(INDEX(課題表_状況!$E$7:$E$56,ROW()/2-3,1))-LEN(SUBSTITUTE(INDEX(課題表_状況!$E$7:$E$56,ROW()/2-3,1),CONCATENATE("実績:",T$5,"/",T$6),"")))/8)</f>
        <v>0</v>
      </c>
      <c r="U47" s="24" t="n">
        <f aca="false">IF((LEN(INDEX(課題表_状況!$E$7:$E$56,ROW()/2-3,1))-LEN(SUBSTITUTE(INDEX(課題表_状況!$E$7:$E$56,ROW()/2-3,1),CONCATENATE("実績:",U$5,"/",U$6),"")))/8=0,"", (LEN(INDEX(課題表_状況!$E$7:$E$56,ROW()/2-3,1))-LEN(SUBSTITUTE(INDEX(課題表_状況!$E$7:$E$56,ROW()/2-3,1),CONCATENATE("実績:",U$5,"/",U$6),"")))/8)</f>
        <v>0</v>
      </c>
      <c r="V47" s="24" t="n">
        <f aca="false">IF((LEN(INDEX(課題表_状況!$E$7:$E$56,ROW()/2-3,1))-LEN(SUBSTITUTE(INDEX(課題表_状況!$E$7:$E$56,ROW()/2-3,1),CONCATENATE("実績:",V$5,"/",V$6),"")))/8=0,"", (LEN(INDEX(課題表_状況!$E$7:$E$56,ROW()/2-3,1))-LEN(SUBSTITUTE(INDEX(課題表_状況!$E$7:$E$56,ROW()/2-3,1),CONCATENATE("実績:",V$5,"/",V$6),"")))/8)</f>
        <v>0</v>
      </c>
      <c r="W47" s="24" t="n">
        <f aca="false">IF((LEN(INDEX(課題表_状況!$E$7:$E$56,ROW()/2-3,1))-LEN(SUBSTITUTE(INDEX(課題表_状況!$E$7:$E$56,ROW()/2-3,1),CONCATENATE("実績:",W$5,"/",W$6),"")))/8=0,"", (LEN(INDEX(課題表_状況!$E$7:$E$56,ROW()/2-3,1))-LEN(SUBSTITUTE(INDEX(課題表_状況!$E$7:$E$56,ROW()/2-3,1),CONCATENATE("実績:",W$5,"/",W$6),"")))/8)</f>
        <v>0</v>
      </c>
      <c r="X47" s="24" t="n">
        <f aca="false">IF((LEN(INDEX(課題表_状況!$E$7:$E$56,ROW()/2-3,1))-LEN(SUBSTITUTE(INDEX(課題表_状況!$E$7:$E$56,ROW()/2-3,1),CONCATENATE("実績:",X$5,"/",X$6),"")))/8=0,"", (LEN(INDEX(課題表_状況!$E$7:$E$56,ROW()/2-3,1))-LEN(SUBSTITUTE(INDEX(課題表_状況!$E$7:$E$56,ROW()/2-3,1),CONCATENATE("実績:",X$5,"/",X$6),"")))/8)</f>
        <v>0</v>
      </c>
      <c r="Y47" s="24" t="n">
        <f aca="false">IF((LEN(INDEX(課題表_状況!$E$7:$E$56,ROW()/2-3,1))-LEN(SUBSTITUTE(INDEX(課題表_状況!$E$7:$E$56,ROW()/2-3,1),CONCATENATE("実績:",Y$5,"/",Y$6),"")))/8=0,"", (LEN(INDEX(課題表_状況!$E$7:$E$56,ROW()/2-3,1))-LEN(SUBSTITUTE(INDEX(課題表_状況!$E$7:$E$56,ROW()/2-3,1),CONCATENATE("実績:",Y$5,"/",Y$6),"")))/8)</f>
        <v>0</v>
      </c>
      <c r="Z47" s="24" t="n">
        <f aca="false">IF((LEN(INDEX(課題表_状況!$E$7:$E$56,ROW()/2-3,1))-LEN(SUBSTITUTE(INDEX(課題表_状況!$E$7:$E$56,ROW()/2-3,1),CONCATENATE("実績:",Z$5,"/",Z$6),"")))/8=0,"", (LEN(INDEX(課題表_状況!$E$7:$E$56,ROW()/2-3,1))-LEN(SUBSTITUTE(INDEX(課題表_状況!$E$7:$E$56,ROW()/2-3,1),CONCATENATE("実績:",Z$5,"/",Z$6),"")))/8)</f>
        <v>0</v>
      </c>
      <c r="AA47" s="24" t="n">
        <f aca="false">IF((LEN(INDEX(課題表_状況!$E$7:$E$56,ROW()/2-3,1))-LEN(SUBSTITUTE(INDEX(課題表_状況!$E$7:$E$56,ROW()/2-3,1),CONCATENATE("実績:",AA$5,"/",AA$6),"")))/8=0,"", (LEN(INDEX(課題表_状況!$E$7:$E$56,ROW()/2-3,1))-LEN(SUBSTITUTE(INDEX(課題表_状況!$E$7:$E$56,ROW()/2-3,1),CONCATENATE("実績:",AA$5,"/",AA$6),"")))/8)</f>
        <v>0</v>
      </c>
      <c r="AB47" s="24" t="n">
        <f aca="false">IF((LEN(INDEX(課題表_状況!$E$7:$E$56,ROW()/2-3,1))-LEN(SUBSTITUTE(INDEX(課題表_状況!$E$7:$E$56,ROW()/2-3,1),CONCATENATE("実績:",AB$5,"/",AB$6),"")))/8=0,"", (LEN(INDEX(課題表_状況!$E$7:$E$56,ROW()/2-3,1))-LEN(SUBSTITUTE(INDEX(課題表_状況!$E$7:$E$56,ROW()/2-3,1),CONCATENATE("実績:",AB$5,"/",AB$6),"")))/8)</f>
        <v>0</v>
      </c>
      <c r="AC47" s="24" t="n">
        <f aca="false">IF((LEN(INDEX(課題表_状況!$E$7:$E$56,ROW()/2-3,1))-LEN(SUBSTITUTE(INDEX(課題表_状況!$E$7:$E$56,ROW()/2-3,1),CONCATENATE("実績:",AC$5,"/",AC$6),"")))/8=0,"", (LEN(INDEX(課題表_状況!$E$7:$E$56,ROW()/2-3,1))-LEN(SUBSTITUTE(INDEX(課題表_状況!$E$7:$E$56,ROW()/2-3,1),CONCATENATE("実績:",AC$5,"/",AC$6),"")))/8)</f>
        <v>0</v>
      </c>
      <c r="AD47" s="24" t="n">
        <f aca="false">IF((LEN(INDEX(課題表_状況!$E$7:$E$56,ROW()/2-3,1))-LEN(SUBSTITUTE(INDEX(課題表_状況!$E$7:$E$56,ROW()/2-3,1),CONCATENATE("実績:",AD$5,"/",AD$6),"")))/8=0,"", (LEN(INDEX(課題表_状況!$E$7:$E$56,ROW()/2-3,1))-LEN(SUBSTITUTE(INDEX(課題表_状況!$E$7:$E$56,ROW()/2-3,1),CONCATENATE("実績:",AD$5,"/",AD$6),"")))/8)</f>
        <v>0</v>
      </c>
      <c r="AE47" s="24" t="n">
        <f aca="false">IF((LEN(INDEX(課題表_状況!$E$7:$E$56,ROW()/2-3,1))-LEN(SUBSTITUTE(INDEX(課題表_状況!$E$7:$E$56,ROW()/2-3,1),CONCATENATE("実績:",AE$5,"/",AE$6),"")))/8=0,"", (LEN(INDEX(課題表_状況!$E$7:$E$56,ROW()/2-3,1))-LEN(SUBSTITUTE(INDEX(課題表_状況!$E$7:$E$56,ROW()/2-3,1),CONCATENATE("実績:",AE$5,"/",AE$6),"")))/8)</f>
        <v>0</v>
      </c>
      <c r="AF47" s="24" t="n">
        <f aca="false">IF((LEN(INDEX(課題表_状況!$E$7:$E$56,ROW()/2-3,1))-LEN(SUBSTITUTE(INDEX(課題表_状況!$E$7:$E$56,ROW()/2-3,1),CONCATENATE("実績:",AF$5,"/",AF$6),"")))/8=0,"", (LEN(INDEX(課題表_状況!$E$7:$E$56,ROW()/2-3,1))-LEN(SUBSTITUTE(INDEX(課題表_状況!$E$7:$E$56,ROW()/2-3,1),CONCATENATE("実績:",AF$5,"/",AF$6),"")))/8)</f>
        <v>0</v>
      </c>
      <c r="AG47" s="24" t="n">
        <f aca="false">IF((LEN(INDEX(課題表_状況!$E$7:$E$56,ROW()/2-3,1))-LEN(SUBSTITUTE(INDEX(課題表_状況!$E$7:$E$56,ROW()/2-3,1),CONCATENATE("実績:",AG$5,"/",AG$6),"")))/8=0,"", (LEN(INDEX(課題表_状況!$E$7:$E$56,ROW()/2-3,1))-LEN(SUBSTITUTE(INDEX(課題表_状況!$E$7:$E$56,ROW()/2-3,1),CONCATENATE("実績:",AG$5,"/",AG$6),"")))/8)</f>
        <v>0</v>
      </c>
      <c r="AH47" s="24" t="n">
        <f aca="false">IF((LEN(INDEX(課題表_状況!$E$7:$E$56,ROW()/2-3,1))-LEN(SUBSTITUTE(INDEX(課題表_状況!$E$7:$E$56,ROW()/2-3,1),CONCATENATE("実績:",AH$5,"/",AH$6),"")))/8=0,"", (LEN(INDEX(課題表_状況!$E$7:$E$56,ROW()/2-3,1))-LEN(SUBSTITUTE(INDEX(課題表_状況!$E$7:$E$56,ROW()/2-3,1),CONCATENATE("実績:",AH$5,"/",AH$6),"")))/8)</f>
        <v>0</v>
      </c>
      <c r="AI47" s="24" t="n">
        <f aca="false">IF((LEN(INDEX(課題表_状況!$E$7:$E$56,ROW()/2-3,1))-LEN(SUBSTITUTE(INDEX(課題表_状況!$E$7:$E$56,ROW()/2-3,1),CONCATENATE("実績:",AI$5,"/",AI$6),"")))/8=0,"", (LEN(INDEX(課題表_状況!$E$7:$E$56,ROW()/2-3,1))-LEN(SUBSTITUTE(INDEX(課題表_状況!$E$7:$E$56,ROW()/2-3,1),CONCATENATE("実績:",AI$5,"/",AI$6),"")))/8)</f>
        <v>0</v>
      </c>
      <c r="AJ47" s="24" t="n">
        <f aca="false">IF((LEN(INDEX(課題表_状況!$E$7:$E$56,ROW()/2-3,1))-LEN(SUBSTITUTE(INDEX(課題表_状況!$E$7:$E$56,ROW()/2-3,1),CONCATENATE("実績:",AJ$5,"/",AJ$6),"")))/8=0,"", (LEN(INDEX(課題表_状況!$E$7:$E$56,ROW()/2-3,1))-LEN(SUBSTITUTE(INDEX(課題表_状況!$E$7:$E$56,ROW()/2-3,1),CONCATENATE("実績:",AJ$5,"/",AJ$6),"")))/8)</f>
        <v>0</v>
      </c>
      <c r="AK47" s="24" t="n">
        <f aca="false">IF((LEN(INDEX(課題表_状況!$E$7:$E$56,ROW()/2-3,1))-LEN(SUBSTITUTE(INDEX(課題表_状況!$E$7:$E$56,ROW()/2-3,1),CONCATENATE("実績:",AK$5,"/",AK$6),"")))/8=0,"", (LEN(INDEX(課題表_状況!$E$7:$E$56,ROW()/2-3,1))-LEN(SUBSTITUTE(INDEX(課題表_状況!$E$7:$E$56,ROW()/2-3,1),CONCATENATE("実績:",AK$5,"/",AK$6),"")))/8)</f>
        <v>0</v>
      </c>
      <c r="AL47" s="16" t="n">
        <f aca="false">SUMIF($G$4:$AK$4,"〇",G47:AK47)</f>
        <v>0</v>
      </c>
    </row>
    <row r="48" customFormat="false" ht="15" hidden="false" customHeight="false" outlineLevel="0" collapsed="false">
      <c r="B48" s="21" t="n">
        <f aca="false">SUM($C$6:C48)</f>
        <v>22747</v>
      </c>
      <c r="C48" s="11" t="n">
        <v>529</v>
      </c>
      <c r="D48" s="24" t="n">
        <f aca="false">INDEX(課題表_状況!$C$7:$C$56,ROW()/2-3,1)</f>
        <v>21</v>
      </c>
      <c r="E48" s="25" t="str">
        <f aca="false">INDEX(課題表_状況!$D$7:$D$56,ROW()/2-3,1)</f>
        <v>DBコンバートの記載をBD書へ反映</v>
      </c>
      <c r="F48" s="26" t="s">
        <v>120</v>
      </c>
      <c r="G48" s="24" t="n">
        <f aca="false">IF((LEN(INDEX(課題表_状況!$E$7:$E$56,ROW()/2-3,1))-LEN(SUBSTITUTE(INDEX(課題表_状況!$E$7:$E$56,ROW()/2-3,1),CONCATENATE("予定:",G$5,"/",G$6),"")))/8=0,"", (LEN(INDEX(課題表_状況!$E$7:$E$56,ROW()/2-3,1))-LEN(SUBSTITUTE(INDEX(課題表_状況!$E$7:$E$56,ROW()/2-3,1),CONCATENATE("予定:",G$5,"/",G$6),"")))/8)</f>
        <v>0</v>
      </c>
      <c r="H48" s="24" t="n">
        <f aca="false">IF((LEN(INDEX(課題表_状況!$E$7:$E$56,ROW()/2-3,1))-LEN(SUBSTITUTE(INDEX(課題表_状況!$E$7:$E$56,ROW()/2-3,1),CONCATENATE("予定:",H$5,"/",H$6),"")))/8=0,"", (LEN(INDEX(課題表_状況!$E$7:$E$56,ROW()/2-3,1))-LEN(SUBSTITUTE(INDEX(課題表_状況!$E$7:$E$56,ROW()/2-3,1),CONCATENATE("予定:",H$5,"/",H$6),"")))/8)</f>
        <v>0</v>
      </c>
      <c r="I48" s="24" t="n">
        <f aca="false">IF((LEN(INDEX(課題表_状況!$E$7:$E$56,ROW()/2-3,1))-LEN(SUBSTITUTE(INDEX(課題表_状況!$E$7:$E$56,ROW()/2-3,1),CONCATENATE("予定:",I$5,"/",I$6),"")))/8=0,"", (LEN(INDEX(課題表_状況!$E$7:$E$56,ROW()/2-3,1))-LEN(SUBSTITUTE(INDEX(課題表_状況!$E$7:$E$56,ROW()/2-3,1),CONCATENATE("予定:",I$5,"/",I$6),"")))/8)</f>
        <v>0</v>
      </c>
      <c r="J48" s="24" t="n">
        <f aca="false">IF((LEN(INDEX(課題表_状況!$E$7:$E$56,ROW()/2-3,1))-LEN(SUBSTITUTE(INDEX(課題表_状況!$E$7:$E$56,ROW()/2-3,1),CONCATENATE("予定:",J$5,"/",J$6),"")))/8=0,"", (LEN(INDEX(課題表_状況!$E$7:$E$56,ROW()/2-3,1))-LEN(SUBSTITUTE(INDEX(課題表_状況!$E$7:$E$56,ROW()/2-3,1),CONCATENATE("予定:",J$5,"/",J$6),"")))/8)</f>
        <v>0</v>
      </c>
      <c r="K48" s="24" t="n">
        <f aca="false">IF((LEN(INDEX(課題表_状況!$E$7:$E$56,ROW()/2-3,1))-LEN(SUBSTITUTE(INDEX(課題表_状況!$E$7:$E$56,ROW()/2-3,1),CONCATENATE("予定:",K$5,"/",K$6),"")))/8=0,"", (LEN(INDEX(課題表_状況!$E$7:$E$56,ROW()/2-3,1))-LEN(SUBSTITUTE(INDEX(課題表_状況!$E$7:$E$56,ROW()/2-3,1),CONCATENATE("予定:",K$5,"/",K$6),"")))/8)</f>
        <v>0</v>
      </c>
      <c r="L48" s="24" t="n">
        <f aca="false">IF((LEN(INDEX(課題表_状況!$E$7:$E$56,ROW()/2-3,1))-LEN(SUBSTITUTE(INDEX(課題表_状況!$E$7:$E$56,ROW()/2-3,1),CONCATENATE("予定:",L$5,"/",L$6),"")))/8=0,"", (LEN(INDEX(課題表_状況!$E$7:$E$56,ROW()/2-3,1))-LEN(SUBSTITUTE(INDEX(課題表_状況!$E$7:$E$56,ROW()/2-3,1),CONCATENATE("予定:",L$5,"/",L$6),"")))/8)</f>
        <v>0</v>
      </c>
      <c r="M48" s="24" t="n">
        <f aca="false">IF((LEN(INDEX(課題表_状況!$E$7:$E$56,ROW()/2-3,1))-LEN(SUBSTITUTE(INDEX(課題表_状況!$E$7:$E$56,ROW()/2-3,1),CONCATENATE("予定:",M$5,"/",M$6),"")))/8=0,"", (LEN(INDEX(課題表_状況!$E$7:$E$56,ROW()/2-3,1))-LEN(SUBSTITUTE(INDEX(課題表_状況!$E$7:$E$56,ROW()/2-3,1),CONCATENATE("予定:",M$5,"/",M$6),"")))/8)</f>
        <v>0</v>
      </c>
      <c r="N48" s="24" t="n">
        <f aca="false">IF((LEN(INDEX(課題表_状況!$E$7:$E$56,ROW()/2-3,1))-LEN(SUBSTITUTE(INDEX(課題表_状況!$E$7:$E$56,ROW()/2-3,1),CONCATENATE("予定:",N$5,"/",N$6),"")))/8=0,"", (LEN(INDEX(課題表_状況!$E$7:$E$56,ROW()/2-3,1))-LEN(SUBSTITUTE(INDEX(課題表_状況!$E$7:$E$56,ROW()/2-3,1),CONCATENATE("予定:",N$5,"/",N$6),"")))/8)</f>
        <v>0</v>
      </c>
      <c r="O48" s="24" t="n">
        <f aca="false">IF((LEN(INDEX(課題表_状況!$E$7:$E$56,ROW()/2-3,1))-LEN(SUBSTITUTE(INDEX(課題表_状況!$E$7:$E$56,ROW()/2-3,1),CONCATENATE("予定:",O$5,"/",O$6),"")))/8=0,"", (LEN(INDEX(課題表_状況!$E$7:$E$56,ROW()/2-3,1))-LEN(SUBSTITUTE(INDEX(課題表_状況!$E$7:$E$56,ROW()/2-3,1),CONCATENATE("予定:",O$5,"/",O$6),"")))/8)</f>
        <v>0</v>
      </c>
      <c r="P48" s="24" t="n">
        <f aca="false">IF((LEN(INDEX(課題表_状況!$E$7:$E$56,ROW()/2-3,1))-LEN(SUBSTITUTE(INDEX(課題表_状況!$E$7:$E$56,ROW()/2-3,1),CONCATENATE("予定:",P$5,"/",P$6),"")))/8=0,"", (LEN(INDEX(課題表_状況!$E$7:$E$56,ROW()/2-3,1))-LEN(SUBSTITUTE(INDEX(課題表_状況!$E$7:$E$56,ROW()/2-3,1),CONCATENATE("予定:",P$5,"/",P$6),"")))/8)</f>
        <v>0</v>
      </c>
      <c r="Q48" s="24" t="n">
        <f aca="false">IF((LEN(INDEX(課題表_状況!$E$7:$E$56,ROW()/2-3,1))-LEN(SUBSTITUTE(INDEX(課題表_状況!$E$7:$E$56,ROW()/2-3,1),CONCATENATE("予定:",Q$5,"/",Q$6),"")))/8=0,"", (LEN(INDEX(課題表_状況!$E$7:$E$56,ROW()/2-3,1))-LEN(SUBSTITUTE(INDEX(課題表_状況!$E$7:$E$56,ROW()/2-3,1),CONCATENATE("予定:",Q$5,"/",Q$6),"")))/8)</f>
        <v>0</v>
      </c>
      <c r="R48" s="24" t="n">
        <f aca="false">IF((LEN(INDEX(課題表_状況!$E$7:$E$56,ROW()/2-3,1))-LEN(SUBSTITUTE(INDEX(課題表_状況!$E$7:$E$56,ROW()/2-3,1),CONCATENATE("予定:",R$5,"/",R$6),"")))/8=0,"", (LEN(INDEX(課題表_状況!$E$7:$E$56,ROW()/2-3,1))-LEN(SUBSTITUTE(INDEX(課題表_状況!$E$7:$E$56,ROW()/2-3,1),CONCATENATE("予定:",R$5,"/",R$6),"")))/8)</f>
        <v>0</v>
      </c>
      <c r="S48" s="24" t="n">
        <f aca="false">IF((LEN(INDEX(課題表_状況!$E$7:$E$56,ROW()/2-3,1))-LEN(SUBSTITUTE(INDEX(課題表_状況!$E$7:$E$56,ROW()/2-3,1),CONCATENATE("予定:",S$5,"/",S$6),"")))/8=0,"", (LEN(INDEX(課題表_状況!$E$7:$E$56,ROW()/2-3,1))-LEN(SUBSTITUTE(INDEX(課題表_状況!$E$7:$E$56,ROW()/2-3,1),CONCATENATE("予定:",S$5,"/",S$6),"")))/8)</f>
        <v>0</v>
      </c>
      <c r="T48" s="24" t="n">
        <f aca="false">IF((LEN(INDEX(課題表_状況!$E$7:$E$56,ROW()/2-3,1))-LEN(SUBSTITUTE(INDEX(課題表_状況!$E$7:$E$56,ROW()/2-3,1),CONCATENATE("予定:",T$5,"/",T$6),"")))/8=0,"", (LEN(INDEX(課題表_状況!$E$7:$E$56,ROW()/2-3,1))-LEN(SUBSTITUTE(INDEX(課題表_状況!$E$7:$E$56,ROW()/2-3,1),CONCATENATE("予定:",T$5,"/",T$6),"")))/8)</f>
        <v>0</v>
      </c>
      <c r="U48" s="24" t="n">
        <f aca="false">IF((LEN(INDEX(課題表_状況!$E$7:$E$56,ROW()/2-3,1))-LEN(SUBSTITUTE(INDEX(課題表_状況!$E$7:$E$56,ROW()/2-3,1),CONCATENATE("予定:",U$5,"/",U$6),"")))/8=0,"", (LEN(INDEX(課題表_状況!$E$7:$E$56,ROW()/2-3,1))-LEN(SUBSTITUTE(INDEX(課題表_状況!$E$7:$E$56,ROW()/2-3,1),CONCATENATE("予定:",U$5,"/",U$6),"")))/8)</f>
        <v>0</v>
      </c>
      <c r="V48" s="24" t="n">
        <f aca="false">IF((LEN(INDEX(課題表_状況!$E$7:$E$56,ROW()/2-3,1))-LEN(SUBSTITUTE(INDEX(課題表_状況!$E$7:$E$56,ROW()/2-3,1),CONCATENATE("予定:",V$5,"/",V$6),"")))/8=0,"", (LEN(INDEX(課題表_状況!$E$7:$E$56,ROW()/2-3,1))-LEN(SUBSTITUTE(INDEX(課題表_状況!$E$7:$E$56,ROW()/2-3,1),CONCATENATE("予定:",V$5,"/",V$6),"")))/8)</f>
        <v>0</v>
      </c>
      <c r="W48" s="24" t="n">
        <f aca="false">IF((LEN(INDEX(課題表_状況!$E$7:$E$56,ROW()/2-3,1))-LEN(SUBSTITUTE(INDEX(課題表_状況!$E$7:$E$56,ROW()/2-3,1),CONCATENATE("予定:",W$5,"/",W$6),"")))/8=0,"", (LEN(INDEX(課題表_状況!$E$7:$E$56,ROW()/2-3,1))-LEN(SUBSTITUTE(INDEX(課題表_状況!$E$7:$E$56,ROW()/2-3,1),CONCATENATE("予定:",W$5,"/",W$6),"")))/8)</f>
        <v>0</v>
      </c>
      <c r="X48" s="24" t="n">
        <f aca="false">IF((LEN(INDEX(課題表_状況!$E$7:$E$56,ROW()/2-3,1))-LEN(SUBSTITUTE(INDEX(課題表_状況!$E$7:$E$56,ROW()/2-3,1),CONCATENATE("予定:",X$5,"/",X$6),"")))/8=0,"", (LEN(INDEX(課題表_状況!$E$7:$E$56,ROW()/2-3,1))-LEN(SUBSTITUTE(INDEX(課題表_状況!$E$7:$E$56,ROW()/2-3,1),CONCATENATE("予定:",X$5,"/",X$6),"")))/8)</f>
        <v>0</v>
      </c>
      <c r="Y48" s="24" t="n">
        <f aca="false">IF((LEN(INDEX(課題表_状況!$E$7:$E$56,ROW()/2-3,1))-LEN(SUBSTITUTE(INDEX(課題表_状況!$E$7:$E$56,ROW()/2-3,1),CONCATENATE("予定:",Y$5,"/",Y$6),"")))/8=0,"", (LEN(INDEX(課題表_状況!$E$7:$E$56,ROW()/2-3,1))-LEN(SUBSTITUTE(INDEX(課題表_状況!$E$7:$E$56,ROW()/2-3,1),CONCATENATE("予定:",Y$5,"/",Y$6),"")))/8)</f>
        <v>0</v>
      </c>
      <c r="Z48" s="24" t="n">
        <f aca="false">IF((LEN(INDEX(課題表_状況!$E$7:$E$56,ROW()/2-3,1))-LEN(SUBSTITUTE(INDEX(課題表_状況!$E$7:$E$56,ROW()/2-3,1),CONCATENATE("予定:",Z$5,"/",Z$6),"")))/8=0,"", (LEN(INDEX(課題表_状況!$E$7:$E$56,ROW()/2-3,1))-LEN(SUBSTITUTE(INDEX(課題表_状況!$E$7:$E$56,ROW()/2-3,1),CONCATENATE("予定:",Z$5,"/",Z$6),"")))/8)</f>
        <v>0</v>
      </c>
      <c r="AA48" s="24" t="n">
        <f aca="false">IF((LEN(INDEX(課題表_状況!$E$7:$E$56,ROW()/2-3,1))-LEN(SUBSTITUTE(INDEX(課題表_状況!$E$7:$E$56,ROW()/2-3,1),CONCATENATE("予定:",AA$5,"/",AA$6),"")))/8=0,"", (LEN(INDEX(課題表_状況!$E$7:$E$56,ROW()/2-3,1))-LEN(SUBSTITUTE(INDEX(課題表_状況!$E$7:$E$56,ROW()/2-3,1),CONCATENATE("予定:",AA$5,"/",AA$6),"")))/8)</f>
        <v>0</v>
      </c>
      <c r="AB48" s="24" t="n">
        <f aca="false">IF((LEN(INDEX(課題表_状況!$E$7:$E$56,ROW()/2-3,1))-LEN(SUBSTITUTE(INDEX(課題表_状況!$E$7:$E$56,ROW()/2-3,1),CONCATENATE("予定:",AB$5,"/",AB$6),"")))/8=0,"", (LEN(INDEX(課題表_状況!$E$7:$E$56,ROW()/2-3,1))-LEN(SUBSTITUTE(INDEX(課題表_状況!$E$7:$E$56,ROW()/2-3,1),CONCATENATE("予定:",AB$5,"/",AB$6),"")))/8)</f>
        <v>0</v>
      </c>
      <c r="AC48" s="24" t="n">
        <f aca="false">IF((LEN(INDEX(課題表_状況!$E$7:$E$56,ROW()/2-3,1))-LEN(SUBSTITUTE(INDEX(課題表_状況!$E$7:$E$56,ROW()/2-3,1),CONCATENATE("予定:",AC$5,"/",AC$6),"")))/8=0,"", (LEN(INDEX(課題表_状況!$E$7:$E$56,ROW()/2-3,1))-LEN(SUBSTITUTE(INDEX(課題表_状況!$E$7:$E$56,ROW()/2-3,1),CONCATENATE("予定:",AC$5,"/",AC$6),"")))/8)</f>
        <v>0</v>
      </c>
      <c r="AD48" s="24" t="n">
        <f aca="false">IF((LEN(INDEX(課題表_状況!$E$7:$E$56,ROW()/2-3,1))-LEN(SUBSTITUTE(INDEX(課題表_状況!$E$7:$E$56,ROW()/2-3,1),CONCATENATE("予定:",AD$5,"/",AD$6),"")))/8=0,"", (LEN(INDEX(課題表_状況!$E$7:$E$56,ROW()/2-3,1))-LEN(SUBSTITUTE(INDEX(課題表_状況!$E$7:$E$56,ROW()/2-3,1),CONCATENATE("予定:",AD$5,"/",AD$6),"")))/8)</f>
        <v>0</v>
      </c>
      <c r="AE48" s="24" t="n">
        <f aca="false">IF((LEN(INDEX(課題表_状況!$E$7:$E$56,ROW()/2-3,1))-LEN(SUBSTITUTE(INDEX(課題表_状況!$E$7:$E$56,ROW()/2-3,1),CONCATENATE("予定:",AE$5,"/",AE$6),"")))/8=0,"", (LEN(INDEX(課題表_状況!$E$7:$E$56,ROW()/2-3,1))-LEN(SUBSTITUTE(INDEX(課題表_状況!$E$7:$E$56,ROW()/2-3,1),CONCATENATE("予定:",AE$5,"/",AE$6),"")))/8)</f>
        <v>0</v>
      </c>
      <c r="AF48" s="24" t="n">
        <f aca="false">IF((LEN(INDEX(課題表_状況!$E$7:$E$56,ROW()/2-3,1))-LEN(SUBSTITUTE(INDEX(課題表_状況!$E$7:$E$56,ROW()/2-3,1),CONCATENATE("予定:",AF$5,"/",AF$6),"")))/8=0,"", (LEN(INDEX(課題表_状況!$E$7:$E$56,ROW()/2-3,1))-LEN(SUBSTITUTE(INDEX(課題表_状況!$E$7:$E$56,ROW()/2-3,1),CONCATENATE("予定:",AF$5,"/",AF$6),"")))/8)</f>
        <v>0</v>
      </c>
      <c r="AG48" s="24" t="n">
        <f aca="false">IF((LEN(INDEX(課題表_状況!$E$7:$E$56,ROW()/2-3,1))-LEN(SUBSTITUTE(INDEX(課題表_状況!$E$7:$E$56,ROW()/2-3,1),CONCATENATE("予定:",AG$5,"/",AG$6),"")))/8=0,"", (LEN(INDEX(課題表_状況!$E$7:$E$56,ROW()/2-3,1))-LEN(SUBSTITUTE(INDEX(課題表_状況!$E$7:$E$56,ROW()/2-3,1),CONCATENATE("予定:",AG$5,"/",AG$6),"")))/8)</f>
        <v>0</v>
      </c>
      <c r="AH48" s="24" t="n">
        <f aca="false">IF((LEN(INDEX(課題表_状況!$E$7:$E$56,ROW()/2-3,1))-LEN(SUBSTITUTE(INDEX(課題表_状況!$E$7:$E$56,ROW()/2-3,1),CONCATENATE("予定:",AH$5,"/",AH$6),"")))/8=0,"", (LEN(INDEX(課題表_状況!$E$7:$E$56,ROW()/2-3,1))-LEN(SUBSTITUTE(INDEX(課題表_状況!$E$7:$E$56,ROW()/2-3,1),CONCATENATE("予定:",AH$5,"/",AH$6),"")))/8)</f>
        <v>0</v>
      </c>
      <c r="AI48" s="24" t="n">
        <f aca="false">IF((LEN(INDEX(課題表_状況!$E$7:$E$56,ROW()/2-3,1))-LEN(SUBSTITUTE(INDEX(課題表_状況!$E$7:$E$56,ROW()/2-3,1),CONCATENATE("予定:",AI$5,"/",AI$6),"")))/8=0,"", (LEN(INDEX(課題表_状況!$E$7:$E$56,ROW()/2-3,1))-LEN(SUBSTITUTE(INDEX(課題表_状況!$E$7:$E$56,ROW()/2-3,1),CONCATENATE("予定:",AI$5,"/",AI$6),"")))/8)</f>
        <v>0</v>
      </c>
      <c r="AJ48" s="24" t="n">
        <f aca="false">IF((LEN(INDEX(課題表_状況!$E$7:$E$56,ROW()/2-3,1))-LEN(SUBSTITUTE(INDEX(課題表_状況!$E$7:$E$56,ROW()/2-3,1),CONCATENATE("予定:",AJ$5,"/",AJ$6),"")))/8=0,"", (LEN(INDEX(課題表_状況!$E$7:$E$56,ROW()/2-3,1))-LEN(SUBSTITUTE(INDEX(課題表_状況!$E$7:$E$56,ROW()/2-3,1),CONCATENATE("予定:",AJ$5,"/",AJ$6),"")))/8)</f>
        <v>0</v>
      </c>
      <c r="AK48" s="24" t="n">
        <f aca="false">IF((LEN(INDEX(課題表_状況!$E$7:$E$56,ROW()/2-3,1))-LEN(SUBSTITUTE(INDEX(課題表_状況!$E$7:$E$56,ROW()/2-3,1),CONCATENATE("予定:",AK$5,"/",AK$6),"")))/8=0,"", (LEN(INDEX(課題表_状況!$E$7:$E$56,ROW()/2-3,1))-LEN(SUBSTITUTE(INDEX(課題表_状況!$E$7:$E$56,ROW()/2-3,1),CONCATENATE("予定:",AK$5,"/",AK$6),"")))/8)</f>
        <v>1</v>
      </c>
      <c r="AL48" s="16" t="n">
        <f aca="false">SUMIF($G$4:$AK$4,"〇",G48:AK48)</f>
        <v>1</v>
      </c>
    </row>
    <row r="49" customFormat="false" ht="15" hidden="true" customHeight="false" outlineLevel="0" collapsed="false">
      <c r="B49" s="21" t="n">
        <f aca="false">SUM($C$6:C49)</f>
        <v>23276</v>
      </c>
      <c r="C49" s="11" t="n">
        <v>529</v>
      </c>
      <c r="D49" s="24"/>
      <c r="E49" s="25"/>
      <c r="F49" s="11" t="s">
        <v>121</v>
      </c>
      <c r="G49" s="24" t="n">
        <f aca="false">IF((LEN(INDEX(課題表_状況!$E$7:$E$56,ROW()/2-3,1))-LEN(SUBSTITUTE(INDEX(課題表_状況!$E$7:$E$56,ROW()/2-3,1),CONCATENATE("実績:",G$5,"/",G$6),"")))/8=0,"", (LEN(INDEX(課題表_状況!$E$7:$E$56,ROW()/2-3,1))-LEN(SUBSTITUTE(INDEX(課題表_状況!$E$7:$E$56,ROW()/2-3,1),CONCATENATE("実績:",G$5,"/",G$6),"")))/8)</f>
        <v>0</v>
      </c>
      <c r="H49" s="24" t="n">
        <f aca="false">IF((LEN(INDEX(課題表_状況!$E$7:$E$56,ROW()/2-3,1))-LEN(SUBSTITUTE(INDEX(課題表_状況!$E$7:$E$56,ROW()/2-3,1),CONCATENATE("実績:",H$5,"/",H$6),"")))/8=0,"", (LEN(INDEX(課題表_状況!$E$7:$E$56,ROW()/2-3,1))-LEN(SUBSTITUTE(INDEX(課題表_状況!$E$7:$E$56,ROW()/2-3,1),CONCATENATE("実績:",H$5,"/",H$6),"")))/8)</f>
        <v>0</v>
      </c>
      <c r="I49" s="24" t="n">
        <f aca="false">IF((LEN(INDEX(課題表_状況!$E$7:$E$56,ROW()/2-3,1))-LEN(SUBSTITUTE(INDEX(課題表_状況!$E$7:$E$56,ROW()/2-3,1),CONCATENATE("実績:",I$5,"/",I$6),"")))/8=0,"", (LEN(INDEX(課題表_状況!$E$7:$E$56,ROW()/2-3,1))-LEN(SUBSTITUTE(INDEX(課題表_状況!$E$7:$E$56,ROW()/2-3,1),CONCATENATE("実績:",I$5,"/",I$6),"")))/8)</f>
        <v>0</v>
      </c>
      <c r="J49" s="24" t="n">
        <f aca="false">IF((LEN(INDEX(課題表_状況!$E$7:$E$56,ROW()/2-3,1))-LEN(SUBSTITUTE(INDEX(課題表_状況!$E$7:$E$56,ROW()/2-3,1),CONCATENATE("実績:",J$5,"/",J$6),"")))/8=0,"", (LEN(INDEX(課題表_状況!$E$7:$E$56,ROW()/2-3,1))-LEN(SUBSTITUTE(INDEX(課題表_状況!$E$7:$E$56,ROW()/2-3,1),CONCATENATE("実績:",J$5,"/",J$6),"")))/8)</f>
        <v>0</v>
      </c>
      <c r="K49" s="24" t="n">
        <f aca="false">IF((LEN(INDEX(課題表_状況!$E$7:$E$56,ROW()/2-3,1))-LEN(SUBSTITUTE(INDEX(課題表_状況!$E$7:$E$56,ROW()/2-3,1),CONCATENATE("実績:",K$5,"/",K$6),"")))/8=0,"", (LEN(INDEX(課題表_状況!$E$7:$E$56,ROW()/2-3,1))-LEN(SUBSTITUTE(INDEX(課題表_状況!$E$7:$E$56,ROW()/2-3,1),CONCATENATE("実績:",K$5,"/",K$6),"")))/8)</f>
        <v>0</v>
      </c>
      <c r="L49" s="24" t="n">
        <f aca="false">IF((LEN(INDEX(課題表_状況!$E$7:$E$56,ROW()/2-3,1))-LEN(SUBSTITUTE(INDEX(課題表_状況!$E$7:$E$56,ROW()/2-3,1),CONCATENATE("実績:",L$5,"/",L$6),"")))/8=0,"", (LEN(INDEX(課題表_状況!$E$7:$E$56,ROW()/2-3,1))-LEN(SUBSTITUTE(INDEX(課題表_状況!$E$7:$E$56,ROW()/2-3,1),CONCATENATE("実績:",L$5,"/",L$6),"")))/8)</f>
        <v>0</v>
      </c>
      <c r="M49" s="24" t="n">
        <f aca="false">IF((LEN(INDEX(課題表_状況!$E$7:$E$56,ROW()/2-3,1))-LEN(SUBSTITUTE(INDEX(課題表_状況!$E$7:$E$56,ROW()/2-3,1),CONCATENATE("実績:",M$5,"/",M$6),"")))/8=0,"", (LEN(INDEX(課題表_状況!$E$7:$E$56,ROW()/2-3,1))-LEN(SUBSTITUTE(INDEX(課題表_状況!$E$7:$E$56,ROW()/2-3,1),CONCATENATE("実績:",M$5,"/",M$6),"")))/8)</f>
        <v>0</v>
      </c>
      <c r="N49" s="24" t="n">
        <f aca="false">IF((LEN(INDEX(課題表_状況!$E$7:$E$56,ROW()/2-3,1))-LEN(SUBSTITUTE(INDEX(課題表_状況!$E$7:$E$56,ROW()/2-3,1),CONCATENATE("実績:",N$5,"/",N$6),"")))/8=0,"", (LEN(INDEX(課題表_状況!$E$7:$E$56,ROW()/2-3,1))-LEN(SUBSTITUTE(INDEX(課題表_状況!$E$7:$E$56,ROW()/2-3,1),CONCATENATE("実績:",N$5,"/",N$6),"")))/8)</f>
        <v>0</v>
      </c>
      <c r="O49" s="24" t="n">
        <f aca="false">IF((LEN(INDEX(課題表_状況!$E$7:$E$56,ROW()/2-3,1))-LEN(SUBSTITUTE(INDEX(課題表_状況!$E$7:$E$56,ROW()/2-3,1),CONCATENATE("実績:",O$5,"/",O$6),"")))/8=0,"", (LEN(INDEX(課題表_状況!$E$7:$E$56,ROW()/2-3,1))-LEN(SUBSTITUTE(INDEX(課題表_状況!$E$7:$E$56,ROW()/2-3,1),CONCATENATE("実績:",O$5,"/",O$6),"")))/8)</f>
        <v>0</v>
      </c>
      <c r="P49" s="24" t="n">
        <f aca="false">IF((LEN(INDEX(課題表_状況!$E$7:$E$56,ROW()/2-3,1))-LEN(SUBSTITUTE(INDEX(課題表_状況!$E$7:$E$56,ROW()/2-3,1),CONCATENATE("実績:",P$5,"/",P$6),"")))/8=0,"", (LEN(INDEX(課題表_状況!$E$7:$E$56,ROW()/2-3,1))-LEN(SUBSTITUTE(INDEX(課題表_状況!$E$7:$E$56,ROW()/2-3,1),CONCATENATE("実績:",P$5,"/",P$6),"")))/8)</f>
        <v>0</v>
      </c>
      <c r="Q49" s="24" t="n">
        <f aca="false">IF((LEN(INDEX(課題表_状況!$E$7:$E$56,ROW()/2-3,1))-LEN(SUBSTITUTE(INDEX(課題表_状況!$E$7:$E$56,ROW()/2-3,1),CONCATENATE("実績:",Q$5,"/",Q$6),"")))/8=0,"", (LEN(INDEX(課題表_状況!$E$7:$E$56,ROW()/2-3,1))-LEN(SUBSTITUTE(INDEX(課題表_状況!$E$7:$E$56,ROW()/2-3,1),CONCATENATE("実績:",Q$5,"/",Q$6),"")))/8)</f>
        <v>0</v>
      </c>
      <c r="R49" s="24" t="n">
        <f aca="false">IF((LEN(INDEX(課題表_状況!$E$7:$E$56,ROW()/2-3,1))-LEN(SUBSTITUTE(INDEX(課題表_状況!$E$7:$E$56,ROW()/2-3,1),CONCATENATE("実績:",R$5,"/",R$6),"")))/8=0,"", (LEN(INDEX(課題表_状況!$E$7:$E$56,ROW()/2-3,1))-LEN(SUBSTITUTE(INDEX(課題表_状況!$E$7:$E$56,ROW()/2-3,1),CONCATENATE("実績:",R$5,"/",R$6),"")))/8)</f>
        <v>0</v>
      </c>
      <c r="S49" s="24" t="n">
        <f aca="false">IF((LEN(INDEX(課題表_状況!$E$7:$E$56,ROW()/2-3,1))-LEN(SUBSTITUTE(INDEX(課題表_状況!$E$7:$E$56,ROW()/2-3,1),CONCATENATE("実績:",S$5,"/",S$6),"")))/8=0,"", (LEN(INDEX(課題表_状況!$E$7:$E$56,ROW()/2-3,1))-LEN(SUBSTITUTE(INDEX(課題表_状況!$E$7:$E$56,ROW()/2-3,1),CONCATENATE("実績:",S$5,"/",S$6),"")))/8)</f>
        <v>0</v>
      </c>
      <c r="T49" s="24" t="n">
        <f aca="false">IF((LEN(INDEX(課題表_状況!$E$7:$E$56,ROW()/2-3,1))-LEN(SUBSTITUTE(INDEX(課題表_状況!$E$7:$E$56,ROW()/2-3,1),CONCATENATE("実績:",T$5,"/",T$6),"")))/8=0,"", (LEN(INDEX(課題表_状況!$E$7:$E$56,ROW()/2-3,1))-LEN(SUBSTITUTE(INDEX(課題表_状況!$E$7:$E$56,ROW()/2-3,1),CONCATENATE("実績:",T$5,"/",T$6),"")))/8)</f>
        <v>0</v>
      </c>
      <c r="U49" s="24" t="n">
        <f aca="false">IF((LEN(INDEX(課題表_状況!$E$7:$E$56,ROW()/2-3,1))-LEN(SUBSTITUTE(INDEX(課題表_状況!$E$7:$E$56,ROW()/2-3,1),CONCATENATE("実績:",U$5,"/",U$6),"")))/8=0,"", (LEN(INDEX(課題表_状況!$E$7:$E$56,ROW()/2-3,1))-LEN(SUBSTITUTE(INDEX(課題表_状況!$E$7:$E$56,ROW()/2-3,1),CONCATENATE("実績:",U$5,"/",U$6),"")))/8)</f>
        <v>0</v>
      </c>
      <c r="V49" s="24" t="n">
        <f aca="false">IF((LEN(INDEX(課題表_状況!$E$7:$E$56,ROW()/2-3,1))-LEN(SUBSTITUTE(INDEX(課題表_状況!$E$7:$E$56,ROW()/2-3,1),CONCATENATE("実績:",V$5,"/",V$6),"")))/8=0,"", (LEN(INDEX(課題表_状況!$E$7:$E$56,ROW()/2-3,1))-LEN(SUBSTITUTE(INDEX(課題表_状況!$E$7:$E$56,ROW()/2-3,1),CONCATENATE("実績:",V$5,"/",V$6),"")))/8)</f>
        <v>0</v>
      </c>
      <c r="W49" s="24" t="n">
        <f aca="false">IF((LEN(INDEX(課題表_状況!$E$7:$E$56,ROW()/2-3,1))-LEN(SUBSTITUTE(INDEX(課題表_状況!$E$7:$E$56,ROW()/2-3,1),CONCATENATE("実績:",W$5,"/",W$6),"")))/8=0,"", (LEN(INDEX(課題表_状況!$E$7:$E$56,ROW()/2-3,1))-LEN(SUBSTITUTE(INDEX(課題表_状況!$E$7:$E$56,ROW()/2-3,1),CONCATENATE("実績:",W$5,"/",W$6),"")))/8)</f>
        <v>0</v>
      </c>
      <c r="X49" s="24" t="n">
        <f aca="false">IF((LEN(INDEX(課題表_状況!$E$7:$E$56,ROW()/2-3,1))-LEN(SUBSTITUTE(INDEX(課題表_状況!$E$7:$E$56,ROW()/2-3,1),CONCATENATE("実績:",X$5,"/",X$6),"")))/8=0,"", (LEN(INDEX(課題表_状況!$E$7:$E$56,ROW()/2-3,1))-LEN(SUBSTITUTE(INDEX(課題表_状況!$E$7:$E$56,ROW()/2-3,1),CONCATENATE("実績:",X$5,"/",X$6),"")))/8)</f>
        <v>0</v>
      </c>
      <c r="Y49" s="24" t="n">
        <f aca="false">IF((LEN(INDEX(課題表_状況!$E$7:$E$56,ROW()/2-3,1))-LEN(SUBSTITUTE(INDEX(課題表_状況!$E$7:$E$56,ROW()/2-3,1),CONCATENATE("実績:",Y$5,"/",Y$6),"")))/8=0,"", (LEN(INDEX(課題表_状況!$E$7:$E$56,ROW()/2-3,1))-LEN(SUBSTITUTE(INDEX(課題表_状況!$E$7:$E$56,ROW()/2-3,1),CONCATENATE("実績:",Y$5,"/",Y$6),"")))/8)</f>
        <v>0</v>
      </c>
      <c r="Z49" s="24" t="n">
        <f aca="false">IF((LEN(INDEX(課題表_状況!$E$7:$E$56,ROW()/2-3,1))-LEN(SUBSTITUTE(INDEX(課題表_状況!$E$7:$E$56,ROW()/2-3,1),CONCATENATE("実績:",Z$5,"/",Z$6),"")))/8=0,"", (LEN(INDEX(課題表_状況!$E$7:$E$56,ROW()/2-3,1))-LEN(SUBSTITUTE(INDEX(課題表_状況!$E$7:$E$56,ROW()/2-3,1),CONCATENATE("実績:",Z$5,"/",Z$6),"")))/8)</f>
        <v>0</v>
      </c>
      <c r="AA49" s="24" t="n">
        <f aca="false">IF((LEN(INDEX(課題表_状況!$E$7:$E$56,ROW()/2-3,1))-LEN(SUBSTITUTE(INDEX(課題表_状況!$E$7:$E$56,ROW()/2-3,1),CONCATENATE("実績:",AA$5,"/",AA$6),"")))/8=0,"", (LEN(INDEX(課題表_状況!$E$7:$E$56,ROW()/2-3,1))-LEN(SUBSTITUTE(INDEX(課題表_状況!$E$7:$E$56,ROW()/2-3,1),CONCATENATE("実績:",AA$5,"/",AA$6),"")))/8)</f>
        <v>0</v>
      </c>
      <c r="AB49" s="24" t="n">
        <f aca="false">IF((LEN(INDEX(課題表_状況!$E$7:$E$56,ROW()/2-3,1))-LEN(SUBSTITUTE(INDEX(課題表_状況!$E$7:$E$56,ROW()/2-3,1),CONCATENATE("実績:",AB$5,"/",AB$6),"")))/8=0,"", (LEN(INDEX(課題表_状況!$E$7:$E$56,ROW()/2-3,1))-LEN(SUBSTITUTE(INDEX(課題表_状況!$E$7:$E$56,ROW()/2-3,1),CONCATENATE("実績:",AB$5,"/",AB$6),"")))/8)</f>
        <v>0</v>
      </c>
      <c r="AC49" s="24" t="n">
        <f aca="false">IF((LEN(INDEX(課題表_状況!$E$7:$E$56,ROW()/2-3,1))-LEN(SUBSTITUTE(INDEX(課題表_状況!$E$7:$E$56,ROW()/2-3,1),CONCATENATE("実績:",AC$5,"/",AC$6),"")))/8=0,"", (LEN(INDEX(課題表_状況!$E$7:$E$56,ROW()/2-3,1))-LEN(SUBSTITUTE(INDEX(課題表_状況!$E$7:$E$56,ROW()/2-3,1),CONCATENATE("実績:",AC$5,"/",AC$6),"")))/8)</f>
        <v>0</v>
      </c>
      <c r="AD49" s="24" t="n">
        <f aca="false">IF((LEN(INDEX(課題表_状況!$E$7:$E$56,ROW()/2-3,1))-LEN(SUBSTITUTE(INDEX(課題表_状況!$E$7:$E$56,ROW()/2-3,1),CONCATENATE("実績:",AD$5,"/",AD$6),"")))/8=0,"", (LEN(INDEX(課題表_状況!$E$7:$E$56,ROW()/2-3,1))-LEN(SUBSTITUTE(INDEX(課題表_状況!$E$7:$E$56,ROW()/2-3,1),CONCATENATE("実績:",AD$5,"/",AD$6),"")))/8)</f>
        <v>0</v>
      </c>
      <c r="AE49" s="24" t="n">
        <f aca="false">IF((LEN(INDEX(課題表_状況!$E$7:$E$56,ROW()/2-3,1))-LEN(SUBSTITUTE(INDEX(課題表_状況!$E$7:$E$56,ROW()/2-3,1),CONCATENATE("実績:",AE$5,"/",AE$6),"")))/8=0,"", (LEN(INDEX(課題表_状況!$E$7:$E$56,ROW()/2-3,1))-LEN(SUBSTITUTE(INDEX(課題表_状況!$E$7:$E$56,ROW()/2-3,1),CONCATENATE("実績:",AE$5,"/",AE$6),"")))/8)</f>
        <v>0</v>
      </c>
      <c r="AF49" s="24" t="n">
        <f aca="false">IF((LEN(INDEX(課題表_状況!$E$7:$E$56,ROW()/2-3,1))-LEN(SUBSTITUTE(INDEX(課題表_状況!$E$7:$E$56,ROW()/2-3,1),CONCATENATE("実績:",AF$5,"/",AF$6),"")))/8=0,"", (LEN(INDEX(課題表_状況!$E$7:$E$56,ROW()/2-3,1))-LEN(SUBSTITUTE(INDEX(課題表_状況!$E$7:$E$56,ROW()/2-3,1),CONCATENATE("実績:",AF$5,"/",AF$6),"")))/8)</f>
        <v>0</v>
      </c>
      <c r="AG49" s="24" t="n">
        <f aca="false">IF((LEN(INDEX(課題表_状況!$E$7:$E$56,ROW()/2-3,1))-LEN(SUBSTITUTE(INDEX(課題表_状況!$E$7:$E$56,ROW()/2-3,1),CONCATENATE("実績:",AG$5,"/",AG$6),"")))/8=0,"", (LEN(INDEX(課題表_状況!$E$7:$E$56,ROW()/2-3,1))-LEN(SUBSTITUTE(INDEX(課題表_状況!$E$7:$E$56,ROW()/2-3,1),CONCATENATE("実績:",AG$5,"/",AG$6),"")))/8)</f>
        <v>0</v>
      </c>
      <c r="AH49" s="24" t="n">
        <f aca="false">IF((LEN(INDEX(課題表_状況!$E$7:$E$56,ROW()/2-3,1))-LEN(SUBSTITUTE(INDEX(課題表_状況!$E$7:$E$56,ROW()/2-3,1),CONCATENATE("実績:",AH$5,"/",AH$6),"")))/8=0,"", (LEN(INDEX(課題表_状況!$E$7:$E$56,ROW()/2-3,1))-LEN(SUBSTITUTE(INDEX(課題表_状況!$E$7:$E$56,ROW()/2-3,1),CONCATENATE("実績:",AH$5,"/",AH$6),"")))/8)</f>
        <v>0</v>
      </c>
      <c r="AI49" s="24" t="n">
        <f aca="false">IF((LEN(INDEX(課題表_状況!$E$7:$E$56,ROW()/2-3,1))-LEN(SUBSTITUTE(INDEX(課題表_状況!$E$7:$E$56,ROW()/2-3,1),CONCATENATE("実績:",AI$5,"/",AI$6),"")))/8=0,"", (LEN(INDEX(課題表_状況!$E$7:$E$56,ROW()/2-3,1))-LEN(SUBSTITUTE(INDEX(課題表_状況!$E$7:$E$56,ROW()/2-3,1),CONCATENATE("実績:",AI$5,"/",AI$6),"")))/8)</f>
        <v>0</v>
      </c>
      <c r="AJ49" s="24" t="n">
        <f aca="false">IF((LEN(INDEX(課題表_状況!$E$7:$E$56,ROW()/2-3,1))-LEN(SUBSTITUTE(INDEX(課題表_状況!$E$7:$E$56,ROW()/2-3,1),CONCATENATE("実績:",AJ$5,"/",AJ$6),"")))/8=0,"", (LEN(INDEX(課題表_状況!$E$7:$E$56,ROW()/2-3,1))-LEN(SUBSTITUTE(INDEX(課題表_状況!$E$7:$E$56,ROW()/2-3,1),CONCATENATE("実績:",AJ$5,"/",AJ$6),"")))/8)</f>
        <v>0</v>
      </c>
      <c r="AK49" s="24" t="n">
        <f aca="false">IF((LEN(INDEX(課題表_状況!$E$7:$E$56,ROW()/2-3,1))-LEN(SUBSTITUTE(INDEX(課題表_状況!$E$7:$E$56,ROW()/2-3,1),CONCATENATE("実績:",AK$5,"/",AK$6),"")))/8=0,"", (LEN(INDEX(課題表_状況!$E$7:$E$56,ROW()/2-3,1))-LEN(SUBSTITUTE(INDEX(課題表_状況!$E$7:$E$56,ROW()/2-3,1),CONCATENATE("実績:",AK$5,"/",AK$6),"")))/8)</f>
        <v>0</v>
      </c>
      <c r="AL49" s="16" t="n">
        <f aca="false">SUMIF($G$4:$AK$4,"〇",G49:AK49)</f>
        <v>0</v>
      </c>
    </row>
    <row r="50" customFormat="false" ht="15" hidden="true" customHeight="false" outlineLevel="0" collapsed="false">
      <c r="B50" s="21" t="n">
        <f aca="false">SUM($C$6:C50)</f>
        <v>23805</v>
      </c>
      <c r="C50" s="11" t="n">
        <v>529</v>
      </c>
      <c r="D50" s="24" t="n">
        <f aca="false">INDEX(課題表_状況!$C$7:$C$56,ROW()/2-3,1)</f>
        <v>22</v>
      </c>
      <c r="E50" s="25" t="str">
        <f aca="false">INDEX(課題表_状況!$D$7:$D$56,ROW()/2-3,1)</f>
        <v>過負荷試験シナリオ確認</v>
      </c>
      <c r="F50" s="26" t="s">
        <v>120</v>
      </c>
      <c r="G50" s="24" t="n">
        <f aca="false">IF((LEN(INDEX(課題表_状況!$E$7:$E$56,ROW()/2-3,1))-LEN(SUBSTITUTE(INDEX(課題表_状況!$E$7:$E$56,ROW()/2-3,1),CONCATENATE("予定:",G$5,"/",G$6),"")))/8=0,"", (LEN(INDEX(課題表_状況!$E$7:$E$56,ROW()/2-3,1))-LEN(SUBSTITUTE(INDEX(課題表_状況!$E$7:$E$56,ROW()/2-3,1),CONCATENATE("予定:",G$5,"/",G$6),"")))/8)</f>
        <v>0</v>
      </c>
      <c r="H50" s="24" t="n">
        <f aca="false">IF((LEN(INDEX(課題表_状況!$E$7:$E$56,ROW()/2-3,1))-LEN(SUBSTITUTE(INDEX(課題表_状況!$E$7:$E$56,ROW()/2-3,1),CONCATENATE("予定:",H$5,"/",H$6),"")))/8=0,"", (LEN(INDEX(課題表_状況!$E$7:$E$56,ROW()/2-3,1))-LEN(SUBSTITUTE(INDEX(課題表_状況!$E$7:$E$56,ROW()/2-3,1),CONCATENATE("予定:",H$5,"/",H$6),"")))/8)</f>
        <v>0</v>
      </c>
      <c r="I50" s="24" t="n">
        <f aca="false">IF((LEN(INDEX(課題表_状況!$E$7:$E$56,ROW()/2-3,1))-LEN(SUBSTITUTE(INDEX(課題表_状況!$E$7:$E$56,ROW()/2-3,1),CONCATENATE("予定:",I$5,"/",I$6),"")))/8=0,"", (LEN(INDEX(課題表_状況!$E$7:$E$56,ROW()/2-3,1))-LEN(SUBSTITUTE(INDEX(課題表_状況!$E$7:$E$56,ROW()/2-3,1),CONCATENATE("予定:",I$5,"/",I$6),"")))/8)</f>
        <v>0</v>
      </c>
      <c r="J50" s="24" t="n">
        <f aca="false">IF((LEN(INDEX(課題表_状況!$E$7:$E$56,ROW()/2-3,1))-LEN(SUBSTITUTE(INDEX(課題表_状況!$E$7:$E$56,ROW()/2-3,1),CONCATENATE("予定:",J$5,"/",J$6),"")))/8=0,"", (LEN(INDEX(課題表_状況!$E$7:$E$56,ROW()/2-3,1))-LEN(SUBSTITUTE(INDEX(課題表_状況!$E$7:$E$56,ROW()/2-3,1),CONCATENATE("予定:",J$5,"/",J$6),"")))/8)</f>
        <v>0</v>
      </c>
      <c r="K50" s="24" t="n">
        <f aca="false">IF((LEN(INDEX(課題表_状況!$E$7:$E$56,ROW()/2-3,1))-LEN(SUBSTITUTE(INDEX(課題表_状況!$E$7:$E$56,ROW()/2-3,1),CONCATENATE("予定:",K$5,"/",K$6),"")))/8=0,"", (LEN(INDEX(課題表_状況!$E$7:$E$56,ROW()/2-3,1))-LEN(SUBSTITUTE(INDEX(課題表_状況!$E$7:$E$56,ROW()/2-3,1),CONCATENATE("予定:",K$5,"/",K$6),"")))/8)</f>
        <v>0</v>
      </c>
      <c r="L50" s="24" t="n">
        <f aca="false">IF((LEN(INDEX(課題表_状況!$E$7:$E$56,ROW()/2-3,1))-LEN(SUBSTITUTE(INDEX(課題表_状況!$E$7:$E$56,ROW()/2-3,1),CONCATENATE("予定:",L$5,"/",L$6),"")))/8=0,"", (LEN(INDEX(課題表_状況!$E$7:$E$56,ROW()/2-3,1))-LEN(SUBSTITUTE(INDEX(課題表_状況!$E$7:$E$56,ROW()/2-3,1),CONCATENATE("予定:",L$5,"/",L$6),"")))/8)</f>
        <v>0</v>
      </c>
      <c r="M50" s="24" t="n">
        <f aca="false">IF((LEN(INDEX(課題表_状況!$E$7:$E$56,ROW()/2-3,1))-LEN(SUBSTITUTE(INDEX(課題表_状況!$E$7:$E$56,ROW()/2-3,1),CONCATENATE("予定:",M$5,"/",M$6),"")))/8=0,"", (LEN(INDEX(課題表_状況!$E$7:$E$56,ROW()/2-3,1))-LEN(SUBSTITUTE(INDEX(課題表_状況!$E$7:$E$56,ROW()/2-3,1),CONCATENATE("予定:",M$5,"/",M$6),"")))/8)</f>
        <v>0</v>
      </c>
      <c r="N50" s="24" t="n">
        <f aca="false">IF((LEN(INDEX(課題表_状況!$E$7:$E$56,ROW()/2-3,1))-LEN(SUBSTITUTE(INDEX(課題表_状況!$E$7:$E$56,ROW()/2-3,1),CONCATENATE("予定:",N$5,"/",N$6),"")))/8=0,"", (LEN(INDEX(課題表_状況!$E$7:$E$56,ROW()/2-3,1))-LEN(SUBSTITUTE(INDEX(課題表_状況!$E$7:$E$56,ROW()/2-3,1),CONCATENATE("予定:",N$5,"/",N$6),"")))/8)</f>
        <v>0</v>
      </c>
      <c r="O50" s="24" t="n">
        <f aca="false">IF((LEN(INDEX(課題表_状況!$E$7:$E$56,ROW()/2-3,1))-LEN(SUBSTITUTE(INDEX(課題表_状況!$E$7:$E$56,ROW()/2-3,1),CONCATENATE("予定:",O$5,"/",O$6),"")))/8=0,"", (LEN(INDEX(課題表_状況!$E$7:$E$56,ROW()/2-3,1))-LEN(SUBSTITUTE(INDEX(課題表_状況!$E$7:$E$56,ROW()/2-3,1),CONCATENATE("予定:",O$5,"/",O$6),"")))/8)</f>
        <v>0</v>
      </c>
      <c r="P50" s="24" t="n">
        <f aca="false">IF((LEN(INDEX(課題表_状況!$E$7:$E$56,ROW()/2-3,1))-LEN(SUBSTITUTE(INDEX(課題表_状況!$E$7:$E$56,ROW()/2-3,1),CONCATENATE("予定:",P$5,"/",P$6),"")))/8=0,"", (LEN(INDEX(課題表_状況!$E$7:$E$56,ROW()/2-3,1))-LEN(SUBSTITUTE(INDEX(課題表_状況!$E$7:$E$56,ROW()/2-3,1),CONCATENATE("予定:",P$5,"/",P$6),"")))/8)</f>
        <v>0</v>
      </c>
      <c r="Q50" s="24" t="n">
        <f aca="false">IF((LEN(INDEX(課題表_状況!$E$7:$E$56,ROW()/2-3,1))-LEN(SUBSTITUTE(INDEX(課題表_状況!$E$7:$E$56,ROW()/2-3,1),CONCATENATE("予定:",Q$5,"/",Q$6),"")))/8=0,"", (LEN(INDEX(課題表_状況!$E$7:$E$56,ROW()/2-3,1))-LEN(SUBSTITUTE(INDEX(課題表_状況!$E$7:$E$56,ROW()/2-3,1),CONCATENATE("予定:",Q$5,"/",Q$6),"")))/8)</f>
        <v>0</v>
      </c>
      <c r="R50" s="24" t="n">
        <f aca="false">IF((LEN(INDEX(課題表_状況!$E$7:$E$56,ROW()/2-3,1))-LEN(SUBSTITUTE(INDEX(課題表_状況!$E$7:$E$56,ROW()/2-3,1),CONCATENATE("予定:",R$5,"/",R$6),"")))/8=0,"", (LEN(INDEX(課題表_状況!$E$7:$E$56,ROW()/2-3,1))-LEN(SUBSTITUTE(INDEX(課題表_状況!$E$7:$E$56,ROW()/2-3,1),CONCATENATE("予定:",R$5,"/",R$6),"")))/8)</f>
        <v>0</v>
      </c>
      <c r="S50" s="24" t="n">
        <f aca="false">IF((LEN(INDEX(課題表_状況!$E$7:$E$56,ROW()/2-3,1))-LEN(SUBSTITUTE(INDEX(課題表_状況!$E$7:$E$56,ROW()/2-3,1),CONCATENATE("予定:",S$5,"/",S$6),"")))/8=0,"", (LEN(INDEX(課題表_状況!$E$7:$E$56,ROW()/2-3,1))-LEN(SUBSTITUTE(INDEX(課題表_状況!$E$7:$E$56,ROW()/2-3,1),CONCATENATE("予定:",S$5,"/",S$6),"")))/8)</f>
        <v>0</v>
      </c>
      <c r="T50" s="24" t="n">
        <f aca="false">IF((LEN(INDEX(課題表_状況!$E$7:$E$56,ROW()/2-3,1))-LEN(SUBSTITUTE(INDEX(課題表_状況!$E$7:$E$56,ROW()/2-3,1),CONCATENATE("予定:",T$5,"/",T$6),"")))/8=0,"", (LEN(INDEX(課題表_状況!$E$7:$E$56,ROW()/2-3,1))-LEN(SUBSTITUTE(INDEX(課題表_状況!$E$7:$E$56,ROW()/2-3,1),CONCATENATE("予定:",T$5,"/",T$6),"")))/8)</f>
        <v>0</v>
      </c>
      <c r="U50" s="24" t="n">
        <f aca="false">IF((LEN(INDEX(課題表_状況!$E$7:$E$56,ROW()/2-3,1))-LEN(SUBSTITUTE(INDEX(課題表_状況!$E$7:$E$56,ROW()/2-3,1),CONCATENATE("予定:",U$5,"/",U$6),"")))/8=0,"", (LEN(INDEX(課題表_状況!$E$7:$E$56,ROW()/2-3,1))-LEN(SUBSTITUTE(INDEX(課題表_状況!$E$7:$E$56,ROW()/2-3,1),CONCATENATE("予定:",U$5,"/",U$6),"")))/8)</f>
        <v>0</v>
      </c>
      <c r="V50" s="24" t="n">
        <f aca="false">IF((LEN(INDEX(課題表_状況!$E$7:$E$56,ROW()/2-3,1))-LEN(SUBSTITUTE(INDEX(課題表_状況!$E$7:$E$56,ROW()/2-3,1),CONCATENATE("予定:",V$5,"/",V$6),"")))/8=0,"", (LEN(INDEX(課題表_状況!$E$7:$E$56,ROW()/2-3,1))-LEN(SUBSTITUTE(INDEX(課題表_状況!$E$7:$E$56,ROW()/2-3,1),CONCATENATE("予定:",V$5,"/",V$6),"")))/8)</f>
        <v>0</v>
      </c>
      <c r="W50" s="24" t="n">
        <f aca="false">IF((LEN(INDEX(課題表_状況!$E$7:$E$56,ROW()/2-3,1))-LEN(SUBSTITUTE(INDEX(課題表_状況!$E$7:$E$56,ROW()/2-3,1),CONCATENATE("予定:",W$5,"/",W$6),"")))/8=0,"", (LEN(INDEX(課題表_状況!$E$7:$E$56,ROW()/2-3,1))-LEN(SUBSTITUTE(INDEX(課題表_状況!$E$7:$E$56,ROW()/2-3,1),CONCATENATE("予定:",W$5,"/",W$6),"")))/8)</f>
        <v>0</v>
      </c>
      <c r="X50" s="24" t="n">
        <f aca="false">IF((LEN(INDEX(課題表_状況!$E$7:$E$56,ROW()/2-3,1))-LEN(SUBSTITUTE(INDEX(課題表_状況!$E$7:$E$56,ROW()/2-3,1),CONCATENATE("予定:",X$5,"/",X$6),"")))/8=0,"", (LEN(INDEX(課題表_状況!$E$7:$E$56,ROW()/2-3,1))-LEN(SUBSTITUTE(INDEX(課題表_状況!$E$7:$E$56,ROW()/2-3,1),CONCATENATE("予定:",X$5,"/",X$6),"")))/8)</f>
        <v>0</v>
      </c>
      <c r="Y50" s="24" t="n">
        <f aca="false">IF((LEN(INDEX(課題表_状況!$E$7:$E$56,ROW()/2-3,1))-LEN(SUBSTITUTE(INDEX(課題表_状況!$E$7:$E$56,ROW()/2-3,1),CONCATENATE("予定:",Y$5,"/",Y$6),"")))/8=0,"", (LEN(INDEX(課題表_状況!$E$7:$E$56,ROW()/2-3,1))-LEN(SUBSTITUTE(INDEX(課題表_状況!$E$7:$E$56,ROW()/2-3,1),CONCATENATE("予定:",Y$5,"/",Y$6),"")))/8)</f>
        <v>0</v>
      </c>
      <c r="Z50" s="24" t="n">
        <f aca="false">IF((LEN(INDEX(課題表_状況!$E$7:$E$56,ROW()/2-3,1))-LEN(SUBSTITUTE(INDEX(課題表_状況!$E$7:$E$56,ROW()/2-3,1),CONCATENATE("予定:",Z$5,"/",Z$6),"")))/8=0,"", (LEN(INDEX(課題表_状況!$E$7:$E$56,ROW()/2-3,1))-LEN(SUBSTITUTE(INDEX(課題表_状況!$E$7:$E$56,ROW()/2-3,1),CONCATENATE("予定:",Z$5,"/",Z$6),"")))/8)</f>
        <v>0</v>
      </c>
      <c r="AA50" s="24" t="n">
        <f aca="false">IF((LEN(INDEX(課題表_状況!$E$7:$E$56,ROW()/2-3,1))-LEN(SUBSTITUTE(INDEX(課題表_状況!$E$7:$E$56,ROW()/2-3,1),CONCATENATE("予定:",AA$5,"/",AA$6),"")))/8=0,"", (LEN(INDEX(課題表_状況!$E$7:$E$56,ROW()/2-3,1))-LEN(SUBSTITUTE(INDEX(課題表_状況!$E$7:$E$56,ROW()/2-3,1),CONCATENATE("予定:",AA$5,"/",AA$6),"")))/8)</f>
        <v>0</v>
      </c>
      <c r="AB50" s="24" t="n">
        <f aca="false">IF((LEN(INDEX(課題表_状況!$E$7:$E$56,ROW()/2-3,1))-LEN(SUBSTITUTE(INDEX(課題表_状況!$E$7:$E$56,ROW()/2-3,1),CONCATENATE("予定:",AB$5,"/",AB$6),"")))/8=0,"", (LEN(INDEX(課題表_状況!$E$7:$E$56,ROW()/2-3,1))-LEN(SUBSTITUTE(INDEX(課題表_状況!$E$7:$E$56,ROW()/2-3,1),CONCATENATE("予定:",AB$5,"/",AB$6),"")))/8)</f>
        <v>1</v>
      </c>
      <c r="AC50" s="24" t="n">
        <f aca="false">IF((LEN(INDEX(課題表_状況!$E$7:$E$56,ROW()/2-3,1))-LEN(SUBSTITUTE(INDEX(課題表_状況!$E$7:$E$56,ROW()/2-3,1),CONCATENATE("予定:",AC$5,"/",AC$6),"")))/8=0,"", (LEN(INDEX(課題表_状況!$E$7:$E$56,ROW()/2-3,1))-LEN(SUBSTITUTE(INDEX(課題表_状況!$E$7:$E$56,ROW()/2-3,1),CONCATENATE("予定:",AC$5,"/",AC$6),"")))/8)</f>
        <v>0</v>
      </c>
      <c r="AD50" s="24" t="n">
        <f aca="false">IF((LEN(INDEX(課題表_状況!$E$7:$E$56,ROW()/2-3,1))-LEN(SUBSTITUTE(INDEX(課題表_状況!$E$7:$E$56,ROW()/2-3,1),CONCATENATE("予定:",AD$5,"/",AD$6),"")))/8=0,"", (LEN(INDEX(課題表_状況!$E$7:$E$56,ROW()/2-3,1))-LEN(SUBSTITUTE(INDEX(課題表_状況!$E$7:$E$56,ROW()/2-3,1),CONCATENATE("予定:",AD$5,"/",AD$6),"")))/8)</f>
        <v>0</v>
      </c>
      <c r="AE50" s="24" t="n">
        <f aca="false">IF((LEN(INDEX(課題表_状況!$E$7:$E$56,ROW()/2-3,1))-LEN(SUBSTITUTE(INDEX(課題表_状況!$E$7:$E$56,ROW()/2-3,1),CONCATENATE("予定:",AE$5,"/",AE$6),"")))/8=0,"", (LEN(INDEX(課題表_状況!$E$7:$E$56,ROW()/2-3,1))-LEN(SUBSTITUTE(INDEX(課題表_状況!$E$7:$E$56,ROW()/2-3,1),CONCATENATE("予定:",AE$5,"/",AE$6),"")))/8)</f>
        <v>0</v>
      </c>
      <c r="AF50" s="24" t="n">
        <f aca="false">IF((LEN(INDEX(課題表_状況!$E$7:$E$56,ROW()/2-3,1))-LEN(SUBSTITUTE(INDEX(課題表_状況!$E$7:$E$56,ROW()/2-3,1),CONCATENATE("予定:",AF$5,"/",AF$6),"")))/8=0,"", (LEN(INDEX(課題表_状況!$E$7:$E$56,ROW()/2-3,1))-LEN(SUBSTITUTE(INDEX(課題表_状況!$E$7:$E$56,ROW()/2-3,1),CONCATENATE("予定:",AF$5,"/",AF$6),"")))/8)</f>
        <v>0</v>
      </c>
      <c r="AG50" s="24" t="n">
        <f aca="false">IF((LEN(INDEX(課題表_状況!$E$7:$E$56,ROW()/2-3,1))-LEN(SUBSTITUTE(INDEX(課題表_状況!$E$7:$E$56,ROW()/2-3,1),CONCATENATE("予定:",AG$5,"/",AG$6),"")))/8=0,"", (LEN(INDEX(課題表_状況!$E$7:$E$56,ROW()/2-3,1))-LEN(SUBSTITUTE(INDEX(課題表_状況!$E$7:$E$56,ROW()/2-3,1),CONCATENATE("予定:",AG$5,"/",AG$6),"")))/8)</f>
        <v>0</v>
      </c>
      <c r="AH50" s="24" t="n">
        <f aca="false">IF((LEN(INDEX(課題表_状況!$E$7:$E$56,ROW()/2-3,1))-LEN(SUBSTITUTE(INDEX(課題表_状況!$E$7:$E$56,ROW()/2-3,1),CONCATENATE("予定:",AH$5,"/",AH$6),"")))/8=0,"", (LEN(INDEX(課題表_状況!$E$7:$E$56,ROW()/2-3,1))-LEN(SUBSTITUTE(INDEX(課題表_状況!$E$7:$E$56,ROW()/2-3,1),CONCATENATE("予定:",AH$5,"/",AH$6),"")))/8)</f>
        <v>0</v>
      </c>
      <c r="AI50" s="24" t="n">
        <f aca="false">IF((LEN(INDEX(課題表_状況!$E$7:$E$56,ROW()/2-3,1))-LEN(SUBSTITUTE(INDEX(課題表_状況!$E$7:$E$56,ROW()/2-3,1),CONCATENATE("予定:",AI$5,"/",AI$6),"")))/8=0,"", (LEN(INDEX(課題表_状況!$E$7:$E$56,ROW()/2-3,1))-LEN(SUBSTITUTE(INDEX(課題表_状況!$E$7:$E$56,ROW()/2-3,1),CONCATENATE("予定:",AI$5,"/",AI$6),"")))/8)</f>
        <v>0</v>
      </c>
      <c r="AJ50" s="24" t="n">
        <f aca="false">IF((LEN(INDEX(課題表_状況!$E$7:$E$56,ROW()/2-3,1))-LEN(SUBSTITUTE(INDEX(課題表_状況!$E$7:$E$56,ROW()/2-3,1),CONCATENATE("予定:",AJ$5,"/",AJ$6),"")))/8=0,"", (LEN(INDEX(課題表_状況!$E$7:$E$56,ROW()/2-3,1))-LEN(SUBSTITUTE(INDEX(課題表_状況!$E$7:$E$56,ROW()/2-3,1),CONCATENATE("予定:",AJ$5,"/",AJ$6),"")))/8)</f>
        <v>0</v>
      </c>
      <c r="AK50" s="24" t="n">
        <f aca="false">IF((LEN(INDEX(課題表_状況!$E$7:$E$56,ROW()/2-3,1))-LEN(SUBSTITUTE(INDEX(課題表_状況!$E$7:$E$56,ROW()/2-3,1),CONCATENATE("予定:",AK$5,"/",AK$6),"")))/8=0,"", (LEN(INDEX(課題表_状況!$E$7:$E$56,ROW()/2-3,1))-LEN(SUBSTITUTE(INDEX(課題表_状況!$E$7:$E$56,ROW()/2-3,1),CONCATENATE("予定:",AK$5,"/",AK$6),"")))/8)</f>
        <v>0</v>
      </c>
      <c r="AL50" s="16" t="n">
        <f aca="false">SUMIF($G$4:$AK$4,"〇",G50:AK50)</f>
        <v>0</v>
      </c>
    </row>
    <row r="51" customFormat="false" ht="15" hidden="true" customHeight="false" outlineLevel="0" collapsed="false">
      <c r="B51" s="21" t="n">
        <f aca="false">SUM($C$6:C51)</f>
        <v>24334</v>
      </c>
      <c r="C51" s="11" t="n">
        <v>529</v>
      </c>
      <c r="D51" s="24"/>
      <c r="E51" s="25"/>
      <c r="F51" s="11" t="s">
        <v>121</v>
      </c>
      <c r="G51" s="24" t="n">
        <f aca="false">IF((LEN(INDEX(課題表_状況!$E$7:$E$56,ROW()/2-3,1))-LEN(SUBSTITUTE(INDEX(課題表_状況!$E$7:$E$56,ROW()/2-3,1),CONCATENATE("実績:",G$5,"/",G$6),"")))/8=0,"", (LEN(INDEX(課題表_状況!$E$7:$E$56,ROW()/2-3,1))-LEN(SUBSTITUTE(INDEX(課題表_状況!$E$7:$E$56,ROW()/2-3,1),CONCATENATE("実績:",G$5,"/",G$6),"")))/8)</f>
        <v>0</v>
      </c>
      <c r="H51" s="24" t="n">
        <f aca="false">IF((LEN(INDEX(課題表_状況!$E$7:$E$56,ROW()/2-3,1))-LEN(SUBSTITUTE(INDEX(課題表_状況!$E$7:$E$56,ROW()/2-3,1),CONCATENATE("実績:",H$5,"/",H$6),"")))/8=0,"", (LEN(INDEX(課題表_状況!$E$7:$E$56,ROW()/2-3,1))-LEN(SUBSTITUTE(INDEX(課題表_状況!$E$7:$E$56,ROW()/2-3,1),CONCATENATE("実績:",H$5,"/",H$6),"")))/8)</f>
        <v>0</v>
      </c>
      <c r="I51" s="24" t="n">
        <f aca="false">IF((LEN(INDEX(課題表_状況!$E$7:$E$56,ROW()/2-3,1))-LEN(SUBSTITUTE(INDEX(課題表_状況!$E$7:$E$56,ROW()/2-3,1),CONCATENATE("実績:",I$5,"/",I$6),"")))/8=0,"", (LEN(INDEX(課題表_状況!$E$7:$E$56,ROW()/2-3,1))-LEN(SUBSTITUTE(INDEX(課題表_状況!$E$7:$E$56,ROW()/2-3,1),CONCATENATE("実績:",I$5,"/",I$6),"")))/8)</f>
        <v>0</v>
      </c>
      <c r="J51" s="24" t="n">
        <f aca="false">IF((LEN(INDEX(課題表_状況!$E$7:$E$56,ROW()/2-3,1))-LEN(SUBSTITUTE(INDEX(課題表_状況!$E$7:$E$56,ROW()/2-3,1),CONCATENATE("実績:",J$5,"/",J$6),"")))/8=0,"", (LEN(INDEX(課題表_状況!$E$7:$E$56,ROW()/2-3,1))-LEN(SUBSTITUTE(INDEX(課題表_状況!$E$7:$E$56,ROW()/2-3,1),CONCATENATE("実績:",J$5,"/",J$6),"")))/8)</f>
        <v>0</v>
      </c>
      <c r="K51" s="24" t="n">
        <f aca="false">IF((LEN(INDEX(課題表_状況!$E$7:$E$56,ROW()/2-3,1))-LEN(SUBSTITUTE(INDEX(課題表_状況!$E$7:$E$56,ROW()/2-3,1),CONCATENATE("実績:",K$5,"/",K$6),"")))/8=0,"", (LEN(INDEX(課題表_状況!$E$7:$E$56,ROW()/2-3,1))-LEN(SUBSTITUTE(INDEX(課題表_状況!$E$7:$E$56,ROW()/2-3,1),CONCATENATE("実績:",K$5,"/",K$6),"")))/8)</f>
        <v>0</v>
      </c>
      <c r="L51" s="24" t="n">
        <f aca="false">IF((LEN(INDEX(課題表_状況!$E$7:$E$56,ROW()/2-3,1))-LEN(SUBSTITUTE(INDEX(課題表_状況!$E$7:$E$56,ROW()/2-3,1),CONCATENATE("実績:",L$5,"/",L$6),"")))/8=0,"", (LEN(INDEX(課題表_状況!$E$7:$E$56,ROW()/2-3,1))-LEN(SUBSTITUTE(INDEX(課題表_状況!$E$7:$E$56,ROW()/2-3,1),CONCATENATE("実績:",L$5,"/",L$6),"")))/8)</f>
        <v>0</v>
      </c>
      <c r="M51" s="24" t="n">
        <f aca="false">IF((LEN(INDEX(課題表_状況!$E$7:$E$56,ROW()/2-3,1))-LEN(SUBSTITUTE(INDEX(課題表_状況!$E$7:$E$56,ROW()/2-3,1),CONCATENATE("実績:",M$5,"/",M$6),"")))/8=0,"", (LEN(INDEX(課題表_状況!$E$7:$E$56,ROW()/2-3,1))-LEN(SUBSTITUTE(INDEX(課題表_状況!$E$7:$E$56,ROW()/2-3,1),CONCATENATE("実績:",M$5,"/",M$6),"")))/8)</f>
        <v>0</v>
      </c>
      <c r="N51" s="24" t="n">
        <f aca="false">IF((LEN(INDEX(課題表_状況!$E$7:$E$56,ROW()/2-3,1))-LEN(SUBSTITUTE(INDEX(課題表_状況!$E$7:$E$56,ROW()/2-3,1),CONCATENATE("実績:",N$5,"/",N$6),"")))/8=0,"", (LEN(INDEX(課題表_状況!$E$7:$E$56,ROW()/2-3,1))-LEN(SUBSTITUTE(INDEX(課題表_状況!$E$7:$E$56,ROW()/2-3,1),CONCATENATE("実績:",N$5,"/",N$6),"")))/8)</f>
        <v>0</v>
      </c>
      <c r="O51" s="24" t="n">
        <f aca="false">IF((LEN(INDEX(課題表_状況!$E$7:$E$56,ROW()/2-3,1))-LEN(SUBSTITUTE(INDEX(課題表_状況!$E$7:$E$56,ROW()/2-3,1),CONCATENATE("実績:",O$5,"/",O$6),"")))/8=0,"", (LEN(INDEX(課題表_状況!$E$7:$E$56,ROW()/2-3,1))-LEN(SUBSTITUTE(INDEX(課題表_状況!$E$7:$E$56,ROW()/2-3,1),CONCATENATE("実績:",O$5,"/",O$6),"")))/8)</f>
        <v>0</v>
      </c>
      <c r="P51" s="24" t="n">
        <f aca="false">IF((LEN(INDEX(課題表_状況!$E$7:$E$56,ROW()/2-3,1))-LEN(SUBSTITUTE(INDEX(課題表_状況!$E$7:$E$56,ROW()/2-3,1),CONCATENATE("実績:",P$5,"/",P$6),"")))/8=0,"", (LEN(INDEX(課題表_状況!$E$7:$E$56,ROW()/2-3,1))-LEN(SUBSTITUTE(INDEX(課題表_状況!$E$7:$E$56,ROW()/2-3,1),CONCATENATE("実績:",P$5,"/",P$6),"")))/8)</f>
        <v>0</v>
      </c>
      <c r="Q51" s="24" t="n">
        <f aca="false">IF((LEN(INDEX(課題表_状況!$E$7:$E$56,ROW()/2-3,1))-LEN(SUBSTITUTE(INDEX(課題表_状況!$E$7:$E$56,ROW()/2-3,1),CONCATENATE("実績:",Q$5,"/",Q$6),"")))/8=0,"", (LEN(INDEX(課題表_状況!$E$7:$E$56,ROW()/2-3,1))-LEN(SUBSTITUTE(INDEX(課題表_状況!$E$7:$E$56,ROW()/2-3,1),CONCATENATE("実績:",Q$5,"/",Q$6),"")))/8)</f>
        <v>0</v>
      </c>
      <c r="R51" s="24" t="n">
        <f aca="false">IF((LEN(INDEX(課題表_状況!$E$7:$E$56,ROW()/2-3,1))-LEN(SUBSTITUTE(INDEX(課題表_状況!$E$7:$E$56,ROW()/2-3,1),CONCATENATE("実績:",R$5,"/",R$6),"")))/8=0,"", (LEN(INDEX(課題表_状況!$E$7:$E$56,ROW()/2-3,1))-LEN(SUBSTITUTE(INDEX(課題表_状況!$E$7:$E$56,ROW()/2-3,1),CONCATENATE("実績:",R$5,"/",R$6),"")))/8)</f>
        <v>0</v>
      </c>
      <c r="S51" s="24" t="n">
        <f aca="false">IF((LEN(INDEX(課題表_状況!$E$7:$E$56,ROW()/2-3,1))-LEN(SUBSTITUTE(INDEX(課題表_状況!$E$7:$E$56,ROW()/2-3,1),CONCATENATE("実績:",S$5,"/",S$6),"")))/8=0,"", (LEN(INDEX(課題表_状況!$E$7:$E$56,ROW()/2-3,1))-LEN(SUBSTITUTE(INDEX(課題表_状況!$E$7:$E$56,ROW()/2-3,1),CONCATENATE("実績:",S$5,"/",S$6),"")))/8)</f>
        <v>0</v>
      </c>
      <c r="T51" s="24" t="n">
        <f aca="false">IF((LEN(INDEX(課題表_状況!$E$7:$E$56,ROW()/2-3,1))-LEN(SUBSTITUTE(INDEX(課題表_状況!$E$7:$E$56,ROW()/2-3,1),CONCATENATE("実績:",T$5,"/",T$6),"")))/8=0,"", (LEN(INDEX(課題表_状況!$E$7:$E$56,ROW()/2-3,1))-LEN(SUBSTITUTE(INDEX(課題表_状況!$E$7:$E$56,ROW()/2-3,1),CONCATENATE("実績:",T$5,"/",T$6),"")))/8)</f>
        <v>0</v>
      </c>
      <c r="U51" s="24" t="n">
        <f aca="false">IF((LEN(INDEX(課題表_状況!$E$7:$E$56,ROW()/2-3,1))-LEN(SUBSTITUTE(INDEX(課題表_状況!$E$7:$E$56,ROW()/2-3,1),CONCATENATE("実績:",U$5,"/",U$6),"")))/8=0,"", (LEN(INDEX(課題表_状況!$E$7:$E$56,ROW()/2-3,1))-LEN(SUBSTITUTE(INDEX(課題表_状況!$E$7:$E$56,ROW()/2-3,1),CONCATENATE("実績:",U$5,"/",U$6),"")))/8)</f>
        <v>0</v>
      </c>
      <c r="V51" s="24" t="n">
        <f aca="false">IF((LEN(INDEX(課題表_状況!$E$7:$E$56,ROW()/2-3,1))-LEN(SUBSTITUTE(INDEX(課題表_状況!$E$7:$E$56,ROW()/2-3,1),CONCATENATE("実績:",V$5,"/",V$6),"")))/8=0,"", (LEN(INDEX(課題表_状況!$E$7:$E$56,ROW()/2-3,1))-LEN(SUBSTITUTE(INDEX(課題表_状況!$E$7:$E$56,ROW()/2-3,1),CONCATENATE("実績:",V$5,"/",V$6),"")))/8)</f>
        <v>0</v>
      </c>
      <c r="W51" s="24" t="n">
        <f aca="false">IF((LEN(INDEX(課題表_状況!$E$7:$E$56,ROW()/2-3,1))-LEN(SUBSTITUTE(INDEX(課題表_状況!$E$7:$E$56,ROW()/2-3,1),CONCATENATE("実績:",W$5,"/",W$6),"")))/8=0,"", (LEN(INDEX(課題表_状況!$E$7:$E$56,ROW()/2-3,1))-LEN(SUBSTITUTE(INDEX(課題表_状況!$E$7:$E$56,ROW()/2-3,1),CONCATENATE("実績:",W$5,"/",W$6),"")))/8)</f>
        <v>0</v>
      </c>
      <c r="X51" s="24" t="n">
        <f aca="false">IF((LEN(INDEX(課題表_状況!$E$7:$E$56,ROW()/2-3,1))-LEN(SUBSTITUTE(INDEX(課題表_状況!$E$7:$E$56,ROW()/2-3,1),CONCATENATE("実績:",X$5,"/",X$6),"")))/8=0,"", (LEN(INDEX(課題表_状況!$E$7:$E$56,ROW()/2-3,1))-LEN(SUBSTITUTE(INDEX(課題表_状況!$E$7:$E$56,ROW()/2-3,1),CONCATENATE("実績:",X$5,"/",X$6),"")))/8)</f>
        <v>0</v>
      </c>
      <c r="Y51" s="24" t="n">
        <f aca="false">IF((LEN(INDEX(課題表_状況!$E$7:$E$56,ROW()/2-3,1))-LEN(SUBSTITUTE(INDEX(課題表_状況!$E$7:$E$56,ROW()/2-3,1),CONCATENATE("実績:",Y$5,"/",Y$6),"")))/8=0,"", (LEN(INDEX(課題表_状況!$E$7:$E$56,ROW()/2-3,1))-LEN(SUBSTITUTE(INDEX(課題表_状況!$E$7:$E$56,ROW()/2-3,1),CONCATENATE("実績:",Y$5,"/",Y$6),"")))/8)</f>
        <v>0</v>
      </c>
      <c r="Z51" s="24" t="n">
        <f aca="false">IF((LEN(INDEX(課題表_状況!$E$7:$E$56,ROW()/2-3,1))-LEN(SUBSTITUTE(INDEX(課題表_状況!$E$7:$E$56,ROW()/2-3,1),CONCATENATE("実績:",Z$5,"/",Z$6),"")))/8=0,"", (LEN(INDEX(課題表_状況!$E$7:$E$56,ROW()/2-3,1))-LEN(SUBSTITUTE(INDEX(課題表_状況!$E$7:$E$56,ROW()/2-3,1),CONCATENATE("実績:",Z$5,"/",Z$6),"")))/8)</f>
        <v>0</v>
      </c>
      <c r="AA51" s="24" t="n">
        <f aca="false">IF((LEN(INDEX(課題表_状況!$E$7:$E$56,ROW()/2-3,1))-LEN(SUBSTITUTE(INDEX(課題表_状況!$E$7:$E$56,ROW()/2-3,1),CONCATENATE("実績:",AA$5,"/",AA$6),"")))/8=0,"", (LEN(INDEX(課題表_状況!$E$7:$E$56,ROW()/2-3,1))-LEN(SUBSTITUTE(INDEX(課題表_状況!$E$7:$E$56,ROW()/2-3,1),CONCATENATE("実績:",AA$5,"/",AA$6),"")))/8)</f>
        <v>0</v>
      </c>
      <c r="AB51" s="24" t="n">
        <f aca="false">IF((LEN(INDEX(課題表_状況!$E$7:$E$56,ROW()/2-3,1))-LEN(SUBSTITUTE(INDEX(課題表_状況!$E$7:$E$56,ROW()/2-3,1),CONCATENATE("実績:",AB$5,"/",AB$6),"")))/8=0,"", (LEN(INDEX(課題表_状況!$E$7:$E$56,ROW()/2-3,1))-LEN(SUBSTITUTE(INDEX(課題表_状況!$E$7:$E$56,ROW()/2-3,1),CONCATENATE("実績:",AB$5,"/",AB$6),"")))/8)</f>
        <v>0</v>
      </c>
      <c r="AC51" s="24" t="n">
        <f aca="false">IF((LEN(INDEX(課題表_状況!$E$7:$E$56,ROW()/2-3,1))-LEN(SUBSTITUTE(INDEX(課題表_状況!$E$7:$E$56,ROW()/2-3,1),CONCATENATE("実績:",AC$5,"/",AC$6),"")))/8=0,"", (LEN(INDEX(課題表_状況!$E$7:$E$56,ROW()/2-3,1))-LEN(SUBSTITUTE(INDEX(課題表_状況!$E$7:$E$56,ROW()/2-3,1),CONCATENATE("実績:",AC$5,"/",AC$6),"")))/8)</f>
        <v>0</v>
      </c>
      <c r="AD51" s="24" t="n">
        <f aca="false">IF((LEN(INDEX(課題表_状況!$E$7:$E$56,ROW()/2-3,1))-LEN(SUBSTITUTE(INDEX(課題表_状況!$E$7:$E$56,ROW()/2-3,1),CONCATENATE("実績:",AD$5,"/",AD$6),"")))/8=0,"", (LEN(INDEX(課題表_状況!$E$7:$E$56,ROW()/2-3,1))-LEN(SUBSTITUTE(INDEX(課題表_状況!$E$7:$E$56,ROW()/2-3,1),CONCATENATE("実績:",AD$5,"/",AD$6),"")))/8)</f>
        <v>0</v>
      </c>
      <c r="AE51" s="24" t="n">
        <f aca="false">IF((LEN(INDEX(課題表_状況!$E$7:$E$56,ROW()/2-3,1))-LEN(SUBSTITUTE(INDEX(課題表_状況!$E$7:$E$56,ROW()/2-3,1),CONCATENATE("実績:",AE$5,"/",AE$6),"")))/8=0,"", (LEN(INDEX(課題表_状況!$E$7:$E$56,ROW()/2-3,1))-LEN(SUBSTITUTE(INDEX(課題表_状況!$E$7:$E$56,ROW()/2-3,1),CONCATENATE("実績:",AE$5,"/",AE$6),"")))/8)</f>
        <v>0</v>
      </c>
      <c r="AF51" s="24" t="n">
        <f aca="false">IF((LEN(INDEX(課題表_状況!$E$7:$E$56,ROW()/2-3,1))-LEN(SUBSTITUTE(INDEX(課題表_状況!$E$7:$E$56,ROW()/2-3,1),CONCATENATE("実績:",AF$5,"/",AF$6),"")))/8=0,"", (LEN(INDEX(課題表_状況!$E$7:$E$56,ROW()/2-3,1))-LEN(SUBSTITUTE(INDEX(課題表_状況!$E$7:$E$56,ROW()/2-3,1),CONCATENATE("実績:",AF$5,"/",AF$6),"")))/8)</f>
        <v>0</v>
      </c>
      <c r="AG51" s="24" t="n">
        <f aca="false">IF((LEN(INDEX(課題表_状況!$E$7:$E$56,ROW()/2-3,1))-LEN(SUBSTITUTE(INDEX(課題表_状況!$E$7:$E$56,ROW()/2-3,1),CONCATENATE("実績:",AG$5,"/",AG$6),"")))/8=0,"", (LEN(INDEX(課題表_状況!$E$7:$E$56,ROW()/2-3,1))-LEN(SUBSTITUTE(INDEX(課題表_状況!$E$7:$E$56,ROW()/2-3,1),CONCATENATE("実績:",AG$5,"/",AG$6),"")))/8)</f>
        <v>0</v>
      </c>
      <c r="AH51" s="24" t="n">
        <f aca="false">IF((LEN(INDEX(課題表_状況!$E$7:$E$56,ROW()/2-3,1))-LEN(SUBSTITUTE(INDEX(課題表_状況!$E$7:$E$56,ROW()/2-3,1),CONCATENATE("実績:",AH$5,"/",AH$6),"")))/8=0,"", (LEN(INDEX(課題表_状況!$E$7:$E$56,ROW()/2-3,1))-LEN(SUBSTITUTE(INDEX(課題表_状況!$E$7:$E$56,ROW()/2-3,1),CONCATENATE("実績:",AH$5,"/",AH$6),"")))/8)</f>
        <v>0</v>
      </c>
      <c r="AI51" s="24" t="n">
        <f aca="false">IF((LEN(INDEX(課題表_状況!$E$7:$E$56,ROW()/2-3,1))-LEN(SUBSTITUTE(INDEX(課題表_状況!$E$7:$E$56,ROW()/2-3,1),CONCATENATE("実績:",AI$5,"/",AI$6),"")))/8=0,"", (LEN(INDEX(課題表_状況!$E$7:$E$56,ROW()/2-3,1))-LEN(SUBSTITUTE(INDEX(課題表_状況!$E$7:$E$56,ROW()/2-3,1),CONCATENATE("実績:",AI$5,"/",AI$6),"")))/8)</f>
        <v>0</v>
      </c>
      <c r="AJ51" s="24" t="n">
        <f aca="false">IF((LEN(INDEX(課題表_状況!$E$7:$E$56,ROW()/2-3,1))-LEN(SUBSTITUTE(INDEX(課題表_状況!$E$7:$E$56,ROW()/2-3,1),CONCATENATE("実績:",AJ$5,"/",AJ$6),"")))/8=0,"", (LEN(INDEX(課題表_状況!$E$7:$E$56,ROW()/2-3,1))-LEN(SUBSTITUTE(INDEX(課題表_状況!$E$7:$E$56,ROW()/2-3,1),CONCATENATE("実績:",AJ$5,"/",AJ$6),"")))/8)</f>
        <v>0</v>
      </c>
      <c r="AK51" s="24" t="n">
        <f aca="false">IF((LEN(INDEX(課題表_状況!$E$7:$E$56,ROW()/2-3,1))-LEN(SUBSTITUTE(INDEX(課題表_状況!$E$7:$E$56,ROW()/2-3,1),CONCATENATE("実績:",AK$5,"/",AK$6),"")))/8=0,"", (LEN(INDEX(課題表_状況!$E$7:$E$56,ROW()/2-3,1))-LEN(SUBSTITUTE(INDEX(課題表_状況!$E$7:$E$56,ROW()/2-3,1),CONCATENATE("実績:",AK$5,"/",AK$6),"")))/8)</f>
        <v>0</v>
      </c>
      <c r="AL51" s="16" t="n">
        <f aca="false">SUMIF($G$4:$AK$4,"〇",G51:AK51)</f>
        <v>0</v>
      </c>
    </row>
    <row r="52" customFormat="false" ht="15" hidden="false" customHeight="false" outlineLevel="0" collapsed="false">
      <c r="B52" s="21" t="n">
        <f aca="false">SUM($C$6:C52)</f>
        <v>24863</v>
      </c>
      <c r="C52" s="11" t="n">
        <v>529</v>
      </c>
      <c r="D52" s="24" t="n">
        <f aca="false">INDEX(課題表_状況!$C$7:$C$56,ROW()/2-3,1)</f>
        <v>23</v>
      </c>
      <c r="E52" s="25" t="str">
        <f aca="false">INDEX(課題表_状況!$D$7:$D$56,ROW()/2-3,1)</f>
        <v>過負荷試験実施</v>
      </c>
      <c r="F52" s="26" t="s">
        <v>120</v>
      </c>
      <c r="G52" s="24" t="n">
        <f aca="false">IF((LEN(INDEX(課題表_状況!$E$7:$E$56,ROW()/2-3,1))-LEN(SUBSTITUTE(INDEX(課題表_状況!$E$7:$E$56,ROW()/2-3,1),CONCATENATE("予定:",G$5,"/",G$6),"")))/8=0,"", (LEN(INDEX(課題表_状況!$E$7:$E$56,ROW()/2-3,1))-LEN(SUBSTITUTE(INDEX(課題表_状況!$E$7:$E$56,ROW()/2-3,1),CONCATENATE("予定:",G$5,"/",G$6),"")))/8)</f>
        <v>0</v>
      </c>
      <c r="H52" s="24" t="n">
        <f aca="false">IF((LEN(INDEX(課題表_状況!$E$7:$E$56,ROW()/2-3,1))-LEN(SUBSTITUTE(INDEX(課題表_状況!$E$7:$E$56,ROW()/2-3,1),CONCATENATE("予定:",H$5,"/",H$6),"")))/8=0,"", (LEN(INDEX(課題表_状況!$E$7:$E$56,ROW()/2-3,1))-LEN(SUBSTITUTE(INDEX(課題表_状況!$E$7:$E$56,ROW()/2-3,1),CONCATENATE("予定:",H$5,"/",H$6),"")))/8)</f>
        <v>0</v>
      </c>
      <c r="I52" s="24" t="n">
        <f aca="false">IF((LEN(INDEX(課題表_状況!$E$7:$E$56,ROW()/2-3,1))-LEN(SUBSTITUTE(INDEX(課題表_状況!$E$7:$E$56,ROW()/2-3,1),CONCATENATE("予定:",I$5,"/",I$6),"")))/8=0,"", (LEN(INDEX(課題表_状況!$E$7:$E$56,ROW()/2-3,1))-LEN(SUBSTITUTE(INDEX(課題表_状況!$E$7:$E$56,ROW()/2-3,1),CONCATENATE("予定:",I$5,"/",I$6),"")))/8)</f>
        <v>0</v>
      </c>
      <c r="J52" s="24" t="n">
        <f aca="false">IF((LEN(INDEX(課題表_状況!$E$7:$E$56,ROW()/2-3,1))-LEN(SUBSTITUTE(INDEX(課題表_状況!$E$7:$E$56,ROW()/2-3,1),CONCATENATE("予定:",J$5,"/",J$6),"")))/8=0,"", (LEN(INDEX(課題表_状況!$E$7:$E$56,ROW()/2-3,1))-LEN(SUBSTITUTE(INDEX(課題表_状況!$E$7:$E$56,ROW()/2-3,1),CONCATENATE("予定:",J$5,"/",J$6),"")))/8)</f>
        <v>0</v>
      </c>
      <c r="K52" s="24" t="n">
        <f aca="false">IF((LEN(INDEX(課題表_状況!$E$7:$E$56,ROW()/2-3,1))-LEN(SUBSTITUTE(INDEX(課題表_状況!$E$7:$E$56,ROW()/2-3,1),CONCATENATE("予定:",K$5,"/",K$6),"")))/8=0,"", (LEN(INDEX(課題表_状況!$E$7:$E$56,ROW()/2-3,1))-LEN(SUBSTITUTE(INDEX(課題表_状況!$E$7:$E$56,ROW()/2-3,1),CONCATENATE("予定:",K$5,"/",K$6),"")))/8)</f>
        <v>0</v>
      </c>
      <c r="L52" s="24" t="n">
        <f aca="false">IF((LEN(INDEX(課題表_状況!$E$7:$E$56,ROW()/2-3,1))-LEN(SUBSTITUTE(INDEX(課題表_状況!$E$7:$E$56,ROW()/2-3,1),CONCATENATE("予定:",L$5,"/",L$6),"")))/8=0,"", (LEN(INDEX(課題表_状況!$E$7:$E$56,ROW()/2-3,1))-LEN(SUBSTITUTE(INDEX(課題表_状況!$E$7:$E$56,ROW()/2-3,1),CONCATENATE("予定:",L$5,"/",L$6),"")))/8)</f>
        <v>0</v>
      </c>
      <c r="M52" s="24" t="n">
        <f aca="false">IF((LEN(INDEX(課題表_状況!$E$7:$E$56,ROW()/2-3,1))-LEN(SUBSTITUTE(INDEX(課題表_状況!$E$7:$E$56,ROW()/2-3,1),CONCATENATE("予定:",M$5,"/",M$6),"")))/8=0,"", (LEN(INDEX(課題表_状況!$E$7:$E$56,ROW()/2-3,1))-LEN(SUBSTITUTE(INDEX(課題表_状況!$E$7:$E$56,ROW()/2-3,1),CONCATENATE("予定:",M$5,"/",M$6),"")))/8)</f>
        <v>0</v>
      </c>
      <c r="N52" s="24" t="n">
        <f aca="false">IF((LEN(INDEX(課題表_状況!$E$7:$E$56,ROW()/2-3,1))-LEN(SUBSTITUTE(INDEX(課題表_状況!$E$7:$E$56,ROW()/2-3,1),CONCATENATE("予定:",N$5,"/",N$6),"")))/8=0,"", (LEN(INDEX(課題表_状況!$E$7:$E$56,ROW()/2-3,1))-LEN(SUBSTITUTE(INDEX(課題表_状況!$E$7:$E$56,ROW()/2-3,1),CONCATENATE("予定:",N$5,"/",N$6),"")))/8)</f>
        <v>0</v>
      </c>
      <c r="O52" s="24" t="n">
        <f aca="false">IF((LEN(INDEX(課題表_状況!$E$7:$E$56,ROW()/2-3,1))-LEN(SUBSTITUTE(INDEX(課題表_状況!$E$7:$E$56,ROW()/2-3,1),CONCATENATE("予定:",O$5,"/",O$6),"")))/8=0,"", (LEN(INDEX(課題表_状況!$E$7:$E$56,ROW()/2-3,1))-LEN(SUBSTITUTE(INDEX(課題表_状況!$E$7:$E$56,ROW()/2-3,1),CONCATENATE("予定:",O$5,"/",O$6),"")))/8)</f>
        <v>0</v>
      </c>
      <c r="P52" s="24" t="n">
        <f aca="false">IF((LEN(INDEX(課題表_状況!$E$7:$E$56,ROW()/2-3,1))-LEN(SUBSTITUTE(INDEX(課題表_状況!$E$7:$E$56,ROW()/2-3,1),CONCATENATE("予定:",P$5,"/",P$6),"")))/8=0,"", (LEN(INDEX(課題表_状況!$E$7:$E$56,ROW()/2-3,1))-LEN(SUBSTITUTE(INDEX(課題表_状況!$E$7:$E$56,ROW()/2-3,1),CONCATENATE("予定:",P$5,"/",P$6),"")))/8)</f>
        <v>0</v>
      </c>
      <c r="Q52" s="24" t="n">
        <f aca="false">IF((LEN(INDEX(課題表_状況!$E$7:$E$56,ROW()/2-3,1))-LEN(SUBSTITUTE(INDEX(課題表_状況!$E$7:$E$56,ROW()/2-3,1),CONCATENATE("予定:",Q$5,"/",Q$6),"")))/8=0,"", (LEN(INDEX(課題表_状況!$E$7:$E$56,ROW()/2-3,1))-LEN(SUBSTITUTE(INDEX(課題表_状況!$E$7:$E$56,ROW()/2-3,1),CONCATENATE("予定:",Q$5,"/",Q$6),"")))/8)</f>
        <v>0</v>
      </c>
      <c r="R52" s="24" t="n">
        <f aca="false">IF((LEN(INDEX(課題表_状況!$E$7:$E$56,ROW()/2-3,1))-LEN(SUBSTITUTE(INDEX(課題表_状況!$E$7:$E$56,ROW()/2-3,1),CONCATENATE("予定:",R$5,"/",R$6),"")))/8=0,"", (LEN(INDEX(課題表_状況!$E$7:$E$56,ROW()/2-3,1))-LEN(SUBSTITUTE(INDEX(課題表_状況!$E$7:$E$56,ROW()/2-3,1),CONCATENATE("予定:",R$5,"/",R$6),"")))/8)</f>
        <v>0</v>
      </c>
      <c r="S52" s="24" t="n">
        <f aca="false">IF((LEN(INDEX(課題表_状況!$E$7:$E$56,ROW()/2-3,1))-LEN(SUBSTITUTE(INDEX(課題表_状況!$E$7:$E$56,ROW()/2-3,1),CONCATENATE("予定:",S$5,"/",S$6),"")))/8=0,"", (LEN(INDEX(課題表_状況!$E$7:$E$56,ROW()/2-3,1))-LEN(SUBSTITUTE(INDEX(課題表_状況!$E$7:$E$56,ROW()/2-3,1),CONCATENATE("予定:",S$5,"/",S$6),"")))/8)</f>
        <v>0</v>
      </c>
      <c r="T52" s="24" t="n">
        <f aca="false">IF((LEN(INDEX(課題表_状況!$E$7:$E$56,ROW()/2-3,1))-LEN(SUBSTITUTE(INDEX(課題表_状況!$E$7:$E$56,ROW()/2-3,1),CONCATENATE("予定:",T$5,"/",T$6),"")))/8=0,"", (LEN(INDEX(課題表_状況!$E$7:$E$56,ROW()/2-3,1))-LEN(SUBSTITUTE(INDEX(課題表_状況!$E$7:$E$56,ROW()/2-3,1),CONCATENATE("予定:",T$5,"/",T$6),"")))/8)</f>
        <v>0</v>
      </c>
      <c r="U52" s="24" t="n">
        <f aca="false">IF((LEN(INDEX(課題表_状況!$E$7:$E$56,ROW()/2-3,1))-LEN(SUBSTITUTE(INDEX(課題表_状況!$E$7:$E$56,ROW()/2-3,1),CONCATENATE("予定:",U$5,"/",U$6),"")))/8=0,"", (LEN(INDEX(課題表_状況!$E$7:$E$56,ROW()/2-3,1))-LEN(SUBSTITUTE(INDEX(課題表_状況!$E$7:$E$56,ROW()/2-3,1),CONCATENATE("予定:",U$5,"/",U$6),"")))/8)</f>
        <v>0</v>
      </c>
      <c r="V52" s="24" t="n">
        <f aca="false">IF((LEN(INDEX(課題表_状況!$E$7:$E$56,ROW()/2-3,1))-LEN(SUBSTITUTE(INDEX(課題表_状況!$E$7:$E$56,ROW()/2-3,1),CONCATENATE("予定:",V$5,"/",V$6),"")))/8=0,"", (LEN(INDEX(課題表_状況!$E$7:$E$56,ROW()/2-3,1))-LEN(SUBSTITUTE(INDEX(課題表_状況!$E$7:$E$56,ROW()/2-3,1),CONCATENATE("予定:",V$5,"/",V$6),"")))/8)</f>
        <v>0</v>
      </c>
      <c r="W52" s="24" t="n">
        <f aca="false">IF((LEN(INDEX(課題表_状況!$E$7:$E$56,ROW()/2-3,1))-LEN(SUBSTITUTE(INDEX(課題表_状況!$E$7:$E$56,ROW()/2-3,1),CONCATENATE("予定:",W$5,"/",W$6),"")))/8=0,"", (LEN(INDEX(課題表_状況!$E$7:$E$56,ROW()/2-3,1))-LEN(SUBSTITUTE(INDEX(課題表_状況!$E$7:$E$56,ROW()/2-3,1),CONCATENATE("予定:",W$5,"/",W$6),"")))/8)</f>
        <v>0</v>
      </c>
      <c r="X52" s="24" t="n">
        <f aca="false">IF((LEN(INDEX(課題表_状況!$E$7:$E$56,ROW()/2-3,1))-LEN(SUBSTITUTE(INDEX(課題表_状況!$E$7:$E$56,ROW()/2-3,1),CONCATENATE("予定:",X$5,"/",X$6),"")))/8=0,"", (LEN(INDEX(課題表_状況!$E$7:$E$56,ROW()/2-3,1))-LEN(SUBSTITUTE(INDEX(課題表_状況!$E$7:$E$56,ROW()/2-3,1),CONCATENATE("予定:",X$5,"/",X$6),"")))/8)</f>
        <v>0</v>
      </c>
      <c r="Y52" s="24" t="n">
        <f aca="false">IF((LEN(INDEX(課題表_状況!$E$7:$E$56,ROW()/2-3,1))-LEN(SUBSTITUTE(INDEX(課題表_状況!$E$7:$E$56,ROW()/2-3,1),CONCATENATE("予定:",Y$5,"/",Y$6),"")))/8=0,"", (LEN(INDEX(課題表_状況!$E$7:$E$56,ROW()/2-3,1))-LEN(SUBSTITUTE(INDEX(課題表_状況!$E$7:$E$56,ROW()/2-3,1),CONCATENATE("予定:",Y$5,"/",Y$6),"")))/8)</f>
        <v>0</v>
      </c>
      <c r="Z52" s="24" t="n">
        <f aca="false">IF((LEN(INDEX(課題表_状況!$E$7:$E$56,ROW()/2-3,1))-LEN(SUBSTITUTE(INDEX(課題表_状況!$E$7:$E$56,ROW()/2-3,1),CONCATENATE("予定:",Z$5,"/",Z$6),"")))/8=0,"", (LEN(INDEX(課題表_状況!$E$7:$E$56,ROW()/2-3,1))-LEN(SUBSTITUTE(INDEX(課題表_状況!$E$7:$E$56,ROW()/2-3,1),CONCATENATE("予定:",Z$5,"/",Z$6),"")))/8)</f>
        <v>0</v>
      </c>
      <c r="AA52" s="24" t="n">
        <f aca="false">IF((LEN(INDEX(課題表_状況!$E$7:$E$56,ROW()/2-3,1))-LEN(SUBSTITUTE(INDEX(課題表_状況!$E$7:$E$56,ROW()/2-3,1),CONCATENATE("予定:",AA$5,"/",AA$6),"")))/8=0,"", (LEN(INDEX(課題表_状況!$E$7:$E$56,ROW()/2-3,1))-LEN(SUBSTITUTE(INDEX(課題表_状況!$E$7:$E$56,ROW()/2-3,1),CONCATENATE("予定:",AA$5,"/",AA$6),"")))/8)</f>
        <v>0</v>
      </c>
      <c r="AB52" s="24" t="n">
        <f aca="false">IF((LEN(INDEX(課題表_状況!$E$7:$E$56,ROW()/2-3,1))-LEN(SUBSTITUTE(INDEX(課題表_状況!$E$7:$E$56,ROW()/2-3,1),CONCATENATE("予定:",AB$5,"/",AB$6),"")))/8=0,"", (LEN(INDEX(課題表_状況!$E$7:$E$56,ROW()/2-3,1))-LEN(SUBSTITUTE(INDEX(課題表_状況!$E$7:$E$56,ROW()/2-3,1),CONCATENATE("予定:",AB$5,"/",AB$6),"")))/8)</f>
        <v>0</v>
      </c>
      <c r="AC52" s="24" t="n">
        <f aca="false">IF((LEN(INDEX(課題表_状況!$E$7:$E$56,ROW()/2-3,1))-LEN(SUBSTITUTE(INDEX(課題表_状況!$E$7:$E$56,ROW()/2-3,1),CONCATENATE("予定:",AC$5,"/",AC$6),"")))/8=0,"", (LEN(INDEX(課題表_状況!$E$7:$E$56,ROW()/2-3,1))-LEN(SUBSTITUTE(INDEX(課題表_状況!$E$7:$E$56,ROW()/2-3,1),CONCATENATE("予定:",AC$5,"/",AC$6),"")))/8)</f>
        <v>0</v>
      </c>
      <c r="AD52" s="24" t="n">
        <f aca="false">IF((LEN(INDEX(課題表_状況!$E$7:$E$56,ROW()/2-3,1))-LEN(SUBSTITUTE(INDEX(課題表_状況!$E$7:$E$56,ROW()/2-3,1),CONCATENATE("予定:",AD$5,"/",AD$6),"")))/8=0,"", (LEN(INDEX(課題表_状況!$E$7:$E$56,ROW()/2-3,1))-LEN(SUBSTITUTE(INDEX(課題表_状況!$E$7:$E$56,ROW()/2-3,1),CONCATENATE("予定:",AD$5,"/",AD$6),"")))/8)</f>
        <v>1</v>
      </c>
      <c r="AE52" s="24" t="n">
        <f aca="false">IF((LEN(INDEX(課題表_状況!$E$7:$E$56,ROW()/2-3,1))-LEN(SUBSTITUTE(INDEX(課題表_状況!$E$7:$E$56,ROW()/2-3,1),CONCATENATE("予定:",AE$5,"/",AE$6),"")))/8=0,"", (LEN(INDEX(課題表_状況!$E$7:$E$56,ROW()/2-3,1))-LEN(SUBSTITUTE(INDEX(課題表_状況!$E$7:$E$56,ROW()/2-3,1),CONCATENATE("予定:",AE$5,"/",AE$6),"")))/8)</f>
        <v>0</v>
      </c>
      <c r="AF52" s="24" t="n">
        <f aca="false">IF((LEN(INDEX(課題表_状況!$E$7:$E$56,ROW()/2-3,1))-LEN(SUBSTITUTE(INDEX(課題表_状況!$E$7:$E$56,ROW()/2-3,1),CONCATENATE("予定:",AF$5,"/",AF$6),"")))/8=0,"", (LEN(INDEX(課題表_状況!$E$7:$E$56,ROW()/2-3,1))-LEN(SUBSTITUTE(INDEX(課題表_状況!$E$7:$E$56,ROW()/2-3,1),CONCATENATE("予定:",AF$5,"/",AF$6),"")))/8)</f>
        <v>0</v>
      </c>
      <c r="AG52" s="24" t="n">
        <f aca="false">IF((LEN(INDEX(課題表_状況!$E$7:$E$56,ROW()/2-3,1))-LEN(SUBSTITUTE(INDEX(課題表_状況!$E$7:$E$56,ROW()/2-3,1),CONCATENATE("予定:",AG$5,"/",AG$6),"")))/8=0,"", (LEN(INDEX(課題表_状況!$E$7:$E$56,ROW()/2-3,1))-LEN(SUBSTITUTE(INDEX(課題表_状況!$E$7:$E$56,ROW()/2-3,1),CONCATENATE("予定:",AG$5,"/",AG$6),"")))/8)</f>
        <v>0</v>
      </c>
      <c r="AH52" s="24" t="n">
        <f aca="false">IF((LEN(INDEX(課題表_状況!$E$7:$E$56,ROW()/2-3,1))-LEN(SUBSTITUTE(INDEX(課題表_状況!$E$7:$E$56,ROW()/2-3,1),CONCATENATE("予定:",AH$5,"/",AH$6),"")))/8=0,"", (LEN(INDEX(課題表_状況!$E$7:$E$56,ROW()/2-3,1))-LEN(SUBSTITUTE(INDEX(課題表_状況!$E$7:$E$56,ROW()/2-3,1),CONCATENATE("予定:",AH$5,"/",AH$6),"")))/8)</f>
        <v>0</v>
      </c>
      <c r="AI52" s="24" t="n">
        <f aca="false">IF((LEN(INDEX(課題表_状況!$E$7:$E$56,ROW()/2-3,1))-LEN(SUBSTITUTE(INDEX(課題表_状況!$E$7:$E$56,ROW()/2-3,1),CONCATENATE("予定:",AI$5,"/",AI$6),"")))/8=0,"", (LEN(INDEX(課題表_状況!$E$7:$E$56,ROW()/2-3,1))-LEN(SUBSTITUTE(INDEX(課題表_状況!$E$7:$E$56,ROW()/2-3,1),CONCATENATE("予定:",AI$5,"/",AI$6),"")))/8)</f>
        <v>0</v>
      </c>
      <c r="AJ52" s="24" t="n">
        <f aca="false">IF((LEN(INDEX(課題表_状況!$E$7:$E$56,ROW()/2-3,1))-LEN(SUBSTITUTE(INDEX(課題表_状況!$E$7:$E$56,ROW()/2-3,1),CONCATENATE("予定:",AJ$5,"/",AJ$6),"")))/8=0,"", (LEN(INDEX(課題表_状況!$E$7:$E$56,ROW()/2-3,1))-LEN(SUBSTITUTE(INDEX(課題表_状況!$E$7:$E$56,ROW()/2-3,1),CONCATENATE("予定:",AJ$5,"/",AJ$6),"")))/8)</f>
        <v>0</v>
      </c>
      <c r="AK52" s="24" t="n">
        <f aca="false">IF((LEN(INDEX(課題表_状況!$E$7:$E$56,ROW()/2-3,1))-LEN(SUBSTITUTE(INDEX(課題表_状況!$E$7:$E$56,ROW()/2-3,1),CONCATENATE("予定:",AK$5,"/",AK$6),"")))/8=0,"", (LEN(INDEX(課題表_状況!$E$7:$E$56,ROW()/2-3,1))-LEN(SUBSTITUTE(INDEX(課題表_状況!$E$7:$E$56,ROW()/2-3,1),CONCATENATE("予定:",AK$5,"/",AK$6),"")))/8)</f>
        <v>0</v>
      </c>
      <c r="AL52" s="16" t="n">
        <f aca="false">SUMIF($G$4:$AK$4,"〇",G52:AK52)</f>
        <v>1</v>
      </c>
    </row>
    <row r="53" customFormat="false" ht="15" hidden="true" customHeight="false" outlineLevel="0" collapsed="false">
      <c r="B53" s="21" t="n">
        <f aca="false">SUM($C$6:C53)</f>
        <v>25392</v>
      </c>
      <c r="C53" s="11" t="n">
        <v>529</v>
      </c>
      <c r="D53" s="24"/>
      <c r="E53" s="25"/>
      <c r="F53" s="11" t="s">
        <v>121</v>
      </c>
      <c r="G53" s="24" t="n">
        <f aca="false">IF((LEN(INDEX(課題表_状況!$E$7:$E$56,ROW()/2-3,1))-LEN(SUBSTITUTE(INDEX(課題表_状況!$E$7:$E$56,ROW()/2-3,1),CONCATENATE("実績:",G$5,"/",G$6),"")))/8=0,"", (LEN(INDEX(課題表_状況!$E$7:$E$56,ROW()/2-3,1))-LEN(SUBSTITUTE(INDEX(課題表_状況!$E$7:$E$56,ROW()/2-3,1),CONCATENATE("実績:",G$5,"/",G$6),"")))/8)</f>
        <v>0</v>
      </c>
      <c r="H53" s="24" t="n">
        <f aca="false">IF((LEN(INDEX(課題表_状況!$E$7:$E$56,ROW()/2-3,1))-LEN(SUBSTITUTE(INDEX(課題表_状況!$E$7:$E$56,ROW()/2-3,1),CONCATENATE("実績:",H$5,"/",H$6),"")))/8=0,"", (LEN(INDEX(課題表_状況!$E$7:$E$56,ROW()/2-3,1))-LEN(SUBSTITUTE(INDEX(課題表_状況!$E$7:$E$56,ROW()/2-3,1),CONCATENATE("実績:",H$5,"/",H$6),"")))/8)</f>
        <v>0</v>
      </c>
      <c r="I53" s="24" t="n">
        <f aca="false">IF((LEN(INDEX(課題表_状況!$E$7:$E$56,ROW()/2-3,1))-LEN(SUBSTITUTE(INDEX(課題表_状況!$E$7:$E$56,ROW()/2-3,1),CONCATENATE("実績:",I$5,"/",I$6),"")))/8=0,"", (LEN(INDEX(課題表_状況!$E$7:$E$56,ROW()/2-3,1))-LEN(SUBSTITUTE(INDEX(課題表_状況!$E$7:$E$56,ROW()/2-3,1),CONCATENATE("実績:",I$5,"/",I$6),"")))/8)</f>
        <v>0</v>
      </c>
      <c r="J53" s="24" t="n">
        <f aca="false">IF((LEN(INDEX(課題表_状況!$E$7:$E$56,ROW()/2-3,1))-LEN(SUBSTITUTE(INDEX(課題表_状況!$E$7:$E$56,ROW()/2-3,1),CONCATENATE("実績:",J$5,"/",J$6),"")))/8=0,"", (LEN(INDEX(課題表_状況!$E$7:$E$56,ROW()/2-3,1))-LEN(SUBSTITUTE(INDEX(課題表_状況!$E$7:$E$56,ROW()/2-3,1),CONCATENATE("実績:",J$5,"/",J$6),"")))/8)</f>
        <v>0</v>
      </c>
      <c r="K53" s="24" t="n">
        <f aca="false">IF((LEN(INDEX(課題表_状況!$E$7:$E$56,ROW()/2-3,1))-LEN(SUBSTITUTE(INDEX(課題表_状況!$E$7:$E$56,ROW()/2-3,1),CONCATENATE("実績:",K$5,"/",K$6),"")))/8=0,"", (LEN(INDEX(課題表_状況!$E$7:$E$56,ROW()/2-3,1))-LEN(SUBSTITUTE(INDEX(課題表_状況!$E$7:$E$56,ROW()/2-3,1),CONCATENATE("実績:",K$5,"/",K$6),"")))/8)</f>
        <v>0</v>
      </c>
      <c r="L53" s="24" t="n">
        <f aca="false">IF((LEN(INDEX(課題表_状況!$E$7:$E$56,ROW()/2-3,1))-LEN(SUBSTITUTE(INDEX(課題表_状況!$E$7:$E$56,ROW()/2-3,1),CONCATENATE("実績:",L$5,"/",L$6),"")))/8=0,"", (LEN(INDEX(課題表_状況!$E$7:$E$56,ROW()/2-3,1))-LEN(SUBSTITUTE(INDEX(課題表_状況!$E$7:$E$56,ROW()/2-3,1),CONCATENATE("実績:",L$5,"/",L$6),"")))/8)</f>
        <v>0</v>
      </c>
      <c r="M53" s="24" t="n">
        <f aca="false">IF((LEN(INDEX(課題表_状況!$E$7:$E$56,ROW()/2-3,1))-LEN(SUBSTITUTE(INDEX(課題表_状況!$E$7:$E$56,ROW()/2-3,1),CONCATENATE("実績:",M$5,"/",M$6),"")))/8=0,"", (LEN(INDEX(課題表_状況!$E$7:$E$56,ROW()/2-3,1))-LEN(SUBSTITUTE(INDEX(課題表_状況!$E$7:$E$56,ROW()/2-3,1),CONCATENATE("実績:",M$5,"/",M$6),"")))/8)</f>
        <v>0</v>
      </c>
      <c r="N53" s="24" t="n">
        <f aca="false">IF((LEN(INDEX(課題表_状況!$E$7:$E$56,ROW()/2-3,1))-LEN(SUBSTITUTE(INDEX(課題表_状況!$E$7:$E$56,ROW()/2-3,1),CONCATENATE("実績:",N$5,"/",N$6),"")))/8=0,"", (LEN(INDEX(課題表_状況!$E$7:$E$56,ROW()/2-3,1))-LEN(SUBSTITUTE(INDEX(課題表_状況!$E$7:$E$56,ROW()/2-3,1),CONCATENATE("実績:",N$5,"/",N$6),"")))/8)</f>
        <v>0</v>
      </c>
      <c r="O53" s="24" t="n">
        <f aca="false">IF((LEN(INDEX(課題表_状況!$E$7:$E$56,ROW()/2-3,1))-LEN(SUBSTITUTE(INDEX(課題表_状況!$E$7:$E$56,ROW()/2-3,1),CONCATENATE("実績:",O$5,"/",O$6),"")))/8=0,"", (LEN(INDEX(課題表_状況!$E$7:$E$56,ROW()/2-3,1))-LEN(SUBSTITUTE(INDEX(課題表_状況!$E$7:$E$56,ROW()/2-3,1),CONCATENATE("実績:",O$5,"/",O$6),"")))/8)</f>
        <v>0</v>
      </c>
      <c r="P53" s="24" t="n">
        <f aca="false">IF((LEN(INDEX(課題表_状況!$E$7:$E$56,ROW()/2-3,1))-LEN(SUBSTITUTE(INDEX(課題表_状況!$E$7:$E$56,ROW()/2-3,1),CONCATENATE("実績:",P$5,"/",P$6),"")))/8=0,"", (LEN(INDEX(課題表_状況!$E$7:$E$56,ROW()/2-3,1))-LEN(SUBSTITUTE(INDEX(課題表_状況!$E$7:$E$56,ROW()/2-3,1),CONCATENATE("実績:",P$5,"/",P$6),"")))/8)</f>
        <v>0</v>
      </c>
      <c r="Q53" s="24" t="n">
        <f aca="false">IF((LEN(INDEX(課題表_状況!$E$7:$E$56,ROW()/2-3,1))-LEN(SUBSTITUTE(INDEX(課題表_状況!$E$7:$E$56,ROW()/2-3,1),CONCATENATE("実績:",Q$5,"/",Q$6),"")))/8=0,"", (LEN(INDEX(課題表_状況!$E$7:$E$56,ROW()/2-3,1))-LEN(SUBSTITUTE(INDEX(課題表_状況!$E$7:$E$56,ROW()/2-3,1),CONCATENATE("実績:",Q$5,"/",Q$6),"")))/8)</f>
        <v>0</v>
      </c>
      <c r="R53" s="24" t="n">
        <f aca="false">IF((LEN(INDEX(課題表_状況!$E$7:$E$56,ROW()/2-3,1))-LEN(SUBSTITUTE(INDEX(課題表_状況!$E$7:$E$56,ROW()/2-3,1),CONCATENATE("実績:",R$5,"/",R$6),"")))/8=0,"", (LEN(INDEX(課題表_状況!$E$7:$E$56,ROW()/2-3,1))-LEN(SUBSTITUTE(INDEX(課題表_状況!$E$7:$E$56,ROW()/2-3,1),CONCATENATE("実績:",R$5,"/",R$6),"")))/8)</f>
        <v>0</v>
      </c>
      <c r="S53" s="24" t="n">
        <f aca="false">IF((LEN(INDEX(課題表_状況!$E$7:$E$56,ROW()/2-3,1))-LEN(SUBSTITUTE(INDEX(課題表_状況!$E$7:$E$56,ROW()/2-3,1),CONCATENATE("実績:",S$5,"/",S$6),"")))/8=0,"", (LEN(INDEX(課題表_状況!$E$7:$E$56,ROW()/2-3,1))-LEN(SUBSTITUTE(INDEX(課題表_状況!$E$7:$E$56,ROW()/2-3,1),CONCATENATE("実績:",S$5,"/",S$6),"")))/8)</f>
        <v>0</v>
      </c>
      <c r="T53" s="24" t="n">
        <f aca="false">IF((LEN(INDEX(課題表_状況!$E$7:$E$56,ROW()/2-3,1))-LEN(SUBSTITUTE(INDEX(課題表_状況!$E$7:$E$56,ROW()/2-3,1),CONCATENATE("実績:",T$5,"/",T$6),"")))/8=0,"", (LEN(INDEX(課題表_状況!$E$7:$E$56,ROW()/2-3,1))-LEN(SUBSTITUTE(INDEX(課題表_状況!$E$7:$E$56,ROW()/2-3,1),CONCATENATE("実績:",T$5,"/",T$6),"")))/8)</f>
        <v>0</v>
      </c>
      <c r="U53" s="24" t="n">
        <f aca="false">IF((LEN(INDEX(課題表_状況!$E$7:$E$56,ROW()/2-3,1))-LEN(SUBSTITUTE(INDEX(課題表_状況!$E$7:$E$56,ROW()/2-3,1),CONCATENATE("実績:",U$5,"/",U$6),"")))/8=0,"", (LEN(INDEX(課題表_状況!$E$7:$E$56,ROW()/2-3,1))-LEN(SUBSTITUTE(INDEX(課題表_状況!$E$7:$E$56,ROW()/2-3,1),CONCATENATE("実績:",U$5,"/",U$6),"")))/8)</f>
        <v>0</v>
      </c>
      <c r="V53" s="24" t="n">
        <f aca="false">IF((LEN(INDEX(課題表_状況!$E$7:$E$56,ROW()/2-3,1))-LEN(SUBSTITUTE(INDEX(課題表_状況!$E$7:$E$56,ROW()/2-3,1),CONCATENATE("実績:",V$5,"/",V$6),"")))/8=0,"", (LEN(INDEX(課題表_状況!$E$7:$E$56,ROW()/2-3,1))-LEN(SUBSTITUTE(INDEX(課題表_状況!$E$7:$E$56,ROW()/2-3,1),CONCATENATE("実績:",V$5,"/",V$6),"")))/8)</f>
        <v>0</v>
      </c>
      <c r="W53" s="24" t="n">
        <f aca="false">IF((LEN(INDEX(課題表_状況!$E$7:$E$56,ROW()/2-3,1))-LEN(SUBSTITUTE(INDEX(課題表_状況!$E$7:$E$56,ROW()/2-3,1),CONCATENATE("実績:",W$5,"/",W$6),"")))/8=0,"", (LEN(INDEX(課題表_状況!$E$7:$E$56,ROW()/2-3,1))-LEN(SUBSTITUTE(INDEX(課題表_状況!$E$7:$E$56,ROW()/2-3,1),CONCATENATE("実績:",W$5,"/",W$6),"")))/8)</f>
        <v>0</v>
      </c>
      <c r="X53" s="24" t="n">
        <f aca="false">IF((LEN(INDEX(課題表_状況!$E$7:$E$56,ROW()/2-3,1))-LEN(SUBSTITUTE(INDEX(課題表_状況!$E$7:$E$56,ROW()/2-3,1),CONCATENATE("実績:",X$5,"/",X$6),"")))/8=0,"", (LEN(INDEX(課題表_状況!$E$7:$E$56,ROW()/2-3,1))-LEN(SUBSTITUTE(INDEX(課題表_状況!$E$7:$E$56,ROW()/2-3,1),CONCATENATE("実績:",X$5,"/",X$6),"")))/8)</f>
        <v>0</v>
      </c>
      <c r="Y53" s="24" t="n">
        <f aca="false">IF((LEN(INDEX(課題表_状況!$E$7:$E$56,ROW()/2-3,1))-LEN(SUBSTITUTE(INDEX(課題表_状況!$E$7:$E$56,ROW()/2-3,1),CONCATENATE("実績:",Y$5,"/",Y$6),"")))/8=0,"", (LEN(INDEX(課題表_状況!$E$7:$E$56,ROW()/2-3,1))-LEN(SUBSTITUTE(INDEX(課題表_状況!$E$7:$E$56,ROW()/2-3,1),CONCATENATE("実績:",Y$5,"/",Y$6),"")))/8)</f>
        <v>0</v>
      </c>
      <c r="Z53" s="24" t="n">
        <f aca="false">IF((LEN(INDEX(課題表_状況!$E$7:$E$56,ROW()/2-3,1))-LEN(SUBSTITUTE(INDEX(課題表_状況!$E$7:$E$56,ROW()/2-3,1),CONCATENATE("実績:",Z$5,"/",Z$6),"")))/8=0,"", (LEN(INDEX(課題表_状況!$E$7:$E$56,ROW()/2-3,1))-LEN(SUBSTITUTE(INDEX(課題表_状況!$E$7:$E$56,ROW()/2-3,1),CONCATENATE("実績:",Z$5,"/",Z$6),"")))/8)</f>
        <v>0</v>
      </c>
      <c r="AA53" s="24" t="n">
        <f aca="false">IF((LEN(INDEX(課題表_状況!$E$7:$E$56,ROW()/2-3,1))-LEN(SUBSTITUTE(INDEX(課題表_状況!$E$7:$E$56,ROW()/2-3,1),CONCATENATE("実績:",AA$5,"/",AA$6),"")))/8=0,"", (LEN(INDEX(課題表_状況!$E$7:$E$56,ROW()/2-3,1))-LEN(SUBSTITUTE(INDEX(課題表_状況!$E$7:$E$56,ROW()/2-3,1),CONCATENATE("実績:",AA$5,"/",AA$6),"")))/8)</f>
        <v>0</v>
      </c>
      <c r="AB53" s="24" t="n">
        <f aca="false">IF((LEN(INDEX(課題表_状況!$E$7:$E$56,ROW()/2-3,1))-LEN(SUBSTITUTE(INDEX(課題表_状況!$E$7:$E$56,ROW()/2-3,1),CONCATENATE("実績:",AB$5,"/",AB$6),"")))/8=0,"", (LEN(INDEX(課題表_状況!$E$7:$E$56,ROW()/2-3,1))-LEN(SUBSTITUTE(INDEX(課題表_状況!$E$7:$E$56,ROW()/2-3,1),CONCATENATE("実績:",AB$5,"/",AB$6),"")))/8)</f>
        <v>0</v>
      </c>
      <c r="AC53" s="24" t="n">
        <f aca="false">IF((LEN(INDEX(課題表_状況!$E$7:$E$56,ROW()/2-3,1))-LEN(SUBSTITUTE(INDEX(課題表_状況!$E$7:$E$56,ROW()/2-3,1),CONCATENATE("実績:",AC$5,"/",AC$6),"")))/8=0,"", (LEN(INDEX(課題表_状況!$E$7:$E$56,ROW()/2-3,1))-LEN(SUBSTITUTE(INDEX(課題表_状況!$E$7:$E$56,ROW()/2-3,1),CONCATENATE("実績:",AC$5,"/",AC$6),"")))/8)</f>
        <v>0</v>
      </c>
      <c r="AD53" s="24" t="n">
        <f aca="false">IF((LEN(INDEX(課題表_状況!$E$7:$E$56,ROW()/2-3,1))-LEN(SUBSTITUTE(INDEX(課題表_状況!$E$7:$E$56,ROW()/2-3,1),CONCATENATE("実績:",AD$5,"/",AD$6),"")))/8=0,"", (LEN(INDEX(課題表_状況!$E$7:$E$56,ROW()/2-3,1))-LEN(SUBSTITUTE(INDEX(課題表_状況!$E$7:$E$56,ROW()/2-3,1),CONCATENATE("実績:",AD$5,"/",AD$6),"")))/8)</f>
        <v>0</v>
      </c>
      <c r="AE53" s="24" t="n">
        <f aca="false">IF((LEN(INDEX(課題表_状況!$E$7:$E$56,ROW()/2-3,1))-LEN(SUBSTITUTE(INDEX(課題表_状況!$E$7:$E$56,ROW()/2-3,1),CONCATENATE("実績:",AE$5,"/",AE$6),"")))/8=0,"", (LEN(INDEX(課題表_状況!$E$7:$E$56,ROW()/2-3,1))-LEN(SUBSTITUTE(INDEX(課題表_状況!$E$7:$E$56,ROW()/2-3,1),CONCATENATE("実績:",AE$5,"/",AE$6),"")))/8)</f>
        <v>0</v>
      </c>
      <c r="AF53" s="24" t="n">
        <f aca="false">IF((LEN(INDEX(課題表_状況!$E$7:$E$56,ROW()/2-3,1))-LEN(SUBSTITUTE(INDEX(課題表_状況!$E$7:$E$56,ROW()/2-3,1),CONCATENATE("実績:",AF$5,"/",AF$6),"")))/8=0,"", (LEN(INDEX(課題表_状況!$E$7:$E$56,ROW()/2-3,1))-LEN(SUBSTITUTE(INDEX(課題表_状況!$E$7:$E$56,ROW()/2-3,1),CONCATENATE("実績:",AF$5,"/",AF$6),"")))/8)</f>
        <v>0</v>
      </c>
      <c r="AG53" s="24" t="n">
        <f aca="false">IF((LEN(INDEX(課題表_状況!$E$7:$E$56,ROW()/2-3,1))-LEN(SUBSTITUTE(INDEX(課題表_状況!$E$7:$E$56,ROW()/2-3,1),CONCATENATE("実績:",AG$5,"/",AG$6),"")))/8=0,"", (LEN(INDEX(課題表_状況!$E$7:$E$56,ROW()/2-3,1))-LEN(SUBSTITUTE(INDEX(課題表_状況!$E$7:$E$56,ROW()/2-3,1),CONCATENATE("実績:",AG$5,"/",AG$6),"")))/8)</f>
        <v>0</v>
      </c>
      <c r="AH53" s="24" t="n">
        <f aca="false">IF((LEN(INDEX(課題表_状況!$E$7:$E$56,ROW()/2-3,1))-LEN(SUBSTITUTE(INDEX(課題表_状況!$E$7:$E$56,ROW()/2-3,1),CONCATENATE("実績:",AH$5,"/",AH$6),"")))/8=0,"", (LEN(INDEX(課題表_状況!$E$7:$E$56,ROW()/2-3,1))-LEN(SUBSTITUTE(INDEX(課題表_状況!$E$7:$E$56,ROW()/2-3,1),CONCATENATE("実績:",AH$5,"/",AH$6),"")))/8)</f>
        <v>0</v>
      </c>
      <c r="AI53" s="24" t="n">
        <f aca="false">IF((LEN(INDEX(課題表_状況!$E$7:$E$56,ROW()/2-3,1))-LEN(SUBSTITUTE(INDEX(課題表_状況!$E$7:$E$56,ROW()/2-3,1),CONCATENATE("実績:",AI$5,"/",AI$6),"")))/8=0,"", (LEN(INDEX(課題表_状況!$E$7:$E$56,ROW()/2-3,1))-LEN(SUBSTITUTE(INDEX(課題表_状況!$E$7:$E$56,ROW()/2-3,1),CONCATENATE("実績:",AI$5,"/",AI$6),"")))/8)</f>
        <v>0</v>
      </c>
      <c r="AJ53" s="24" t="n">
        <f aca="false">IF((LEN(INDEX(課題表_状況!$E$7:$E$56,ROW()/2-3,1))-LEN(SUBSTITUTE(INDEX(課題表_状況!$E$7:$E$56,ROW()/2-3,1),CONCATENATE("実績:",AJ$5,"/",AJ$6),"")))/8=0,"", (LEN(INDEX(課題表_状況!$E$7:$E$56,ROW()/2-3,1))-LEN(SUBSTITUTE(INDEX(課題表_状況!$E$7:$E$56,ROW()/2-3,1),CONCATENATE("実績:",AJ$5,"/",AJ$6),"")))/8)</f>
        <v>0</v>
      </c>
      <c r="AK53" s="24" t="n">
        <f aca="false">IF((LEN(INDEX(課題表_状況!$E$7:$E$56,ROW()/2-3,1))-LEN(SUBSTITUTE(INDEX(課題表_状況!$E$7:$E$56,ROW()/2-3,1),CONCATENATE("実績:",AK$5,"/",AK$6),"")))/8=0,"", (LEN(INDEX(課題表_状況!$E$7:$E$56,ROW()/2-3,1))-LEN(SUBSTITUTE(INDEX(課題表_状況!$E$7:$E$56,ROW()/2-3,1),CONCATENATE("実績:",AK$5,"/",AK$6),"")))/8)</f>
        <v>0</v>
      </c>
      <c r="AL53" s="16" t="n">
        <f aca="false">SUMIF($G$4:$AK$4,"〇",G53:AK53)</f>
        <v>0</v>
      </c>
    </row>
    <row r="54" customFormat="false" ht="15" hidden="false" customHeight="false" outlineLevel="0" collapsed="false">
      <c r="B54" s="21" t="n">
        <f aca="false">SUM($C$6:C54)</f>
        <v>25921</v>
      </c>
      <c r="C54" s="11" t="n">
        <v>529</v>
      </c>
      <c r="D54" s="24" t="n">
        <f aca="false">INDEX(課題表_状況!$C$7:$C$56,ROW()/2-3,1)</f>
        <v>24</v>
      </c>
      <c r="E54" s="25" t="str">
        <f aca="false">INDEX(課題表_状況!$D$7:$D$56,ROW()/2-3,1)</f>
        <v>NRF_Mngのログ展開</v>
      </c>
      <c r="F54" s="26" t="s">
        <v>120</v>
      </c>
      <c r="G54" s="24" t="n">
        <f aca="false">IF((LEN(INDEX(課題表_状況!$E$7:$E$56,ROW()/2-3,1))-LEN(SUBSTITUTE(INDEX(課題表_状況!$E$7:$E$56,ROW()/2-3,1),CONCATENATE("予定:",G$5,"/",G$6),"")))/8=0,"", (LEN(INDEX(課題表_状況!$E$7:$E$56,ROW()/2-3,1))-LEN(SUBSTITUTE(INDEX(課題表_状況!$E$7:$E$56,ROW()/2-3,1),CONCATENATE("予定:",G$5,"/",G$6),"")))/8)</f>
        <v>0</v>
      </c>
      <c r="H54" s="24" t="n">
        <f aca="false">IF((LEN(INDEX(課題表_状況!$E$7:$E$56,ROW()/2-3,1))-LEN(SUBSTITUTE(INDEX(課題表_状況!$E$7:$E$56,ROW()/2-3,1),CONCATENATE("予定:",H$5,"/",H$6),"")))/8=0,"", (LEN(INDEX(課題表_状況!$E$7:$E$56,ROW()/2-3,1))-LEN(SUBSTITUTE(INDEX(課題表_状況!$E$7:$E$56,ROW()/2-3,1),CONCATENATE("予定:",H$5,"/",H$6),"")))/8)</f>
        <v>0</v>
      </c>
      <c r="I54" s="24" t="n">
        <f aca="false">IF((LEN(INDEX(課題表_状況!$E$7:$E$56,ROW()/2-3,1))-LEN(SUBSTITUTE(INDEX(課題表_状況!$E$7:$E$56,ROW()/2-3,1),CONCATENATE("予定:",I$5,"/",I$6),"")))/8=0,"", (LEN(INDEX(課題表_状況!$E$7:$E$56,ROW()/2-3,1))-LEN(SUBSTITUTE(INDEX(課題表_状況!$E$7:$E$56,ROW()/2-3,1),CONCATENATE("予定:",I$5,"/",I$6),"")))/8)</f>
        <v>0</v>
      </c>
      <c r="J54" s="24" t="n">
        <f aca="false">IF((LEN(INDEX(課題表_状況!$E$7:$E$56,ROW()/2-3,1))-LEN(SUBSTITUTE(INDEX(課題表_状況!$E$7:$E$56,ROW()/2-3,1),CONCATENATE("予定:",J$5,"/",J$6),"")))/8=0,"", (LEN(INDEX(課題表_状況!$E$7:$E$56,ROW()/2-3,1))-LEN(SUBSTITUTE(INDEX(課題表_状況!$E$7:$E$56,ROW()/2-3,1),CONCATENATE("予定:",J$5,"/",J$6),"")))/8)</f>
        <v>0</v>
      </c>
      <c r="K54" s="24" t="n">
        <f aca="false">IF((LEN(INDEX(課題表_状況!$E$7:$E$56,ROW()/2-3,1))-LEN(SUBSTITUTE(INDEX(課題表_状況!$E$7:$E$56,ROW()/2-3,1),CONCATENATE("予定:",K$5,"/",K$6),"")))/8=0,"", (LEN(INDEX(課題表_状況!$E$7:$E$56,ROW()/2-3,1))-LEN(SUBSTITUTE(INDEX(課題表_状況!$E$7:$E$56,ROW()/2-3,1),CONCATENATE("予定:",K$5,"/",K$6),"")))/8)</f>
        <v>0</v>
      </c>
      <c r="L54" s="24" t="n">
        <f aca="false">IF((LEN(INDEX(課題表_状況!$E$7:$E$56,ROW()/2-3,1))-LEN(SUBSTITUTE(INDEX(課題表_状況!$E$7:$E$56,ROW()/2-3,1),CONCATENATE("予定:",L$5,"/",L$6),"")))/8=0,"", (LEN(INDEX(課題表_状況!$E$7:$E$56,ROW()/2-3,1))-LEN(SUBSTITUTE(INDEX(課題表_状況!$E$7:$E$56,ROW()/2-3,1),CONCATENATE("予定:",L$5,"/",L$6),"")))/8)</f>
        <v>0</v>
      </c>
      <c r="M54" s="24" t="n">
        <f aca="false">IF((LEN(INDEX(課題表_状況!$E$7:$E$56,ROW()/2-3,1))-LEN(SUBSTITUTE(INDEX(課題表_状況!$E$7:$E$56,ROW()/2-3,1),CONCATENATE("予定:",M$5,"/",M$6),"")))/8=0,"", (LEN(INDEX(課題表_状況!$E$7:$E$56,ROW()/2-3,1))-LEN(SUBSTITUTE(INDEX(課題表_状況!$E$7:$E$56,ROW()/2-3,1),CONCATENATE("予定:",M$5,"/",M$6),"")))/8)</f>
        <v>0</v>
      </c>
      <c r="N54" s="24" t="n">
        <f aca="false">IF((LEN(INDEX(課題表_状況!$E$7:$E$56,ROW()/2-3,1))-LEN(SUBSTITUTE(INDEX(課題表_状況!$E$7:$E$56,ROW()/2-3,1),CONCATENATE("予定:",N$5,"/",N$6),"")))/8=0,"", (LEN(INDEX(課題表_状況!$E$7:$E$56,ROW()/2-3,1))-LEN(SUBSTITUTE(INDEX(課題表_状況!$E$7:$E$56,ROW()/2-3,1),CONCATENATE("予定:",N$5,"/",N$6),"")))/8)</f>
        <v>0</v>
      </c>
      <c r="O54" s="24" t="n">
        <f aca="false">IF((LEN(INDEX(課題表_状況!$E$7:$E$56,ROW()/2-3,1))-LEN(SUBSTITUTE(INDEX(課題表_状況!$E$7:$E$56,ROW()/2-3,1),CONCATENATE("予定:",O$5,"/",O$6),"")))/8=0,"", (LEN(INDEX(課題表_状況!$E$7:$E$56,ROW()/2-3,1))-LEN(SUBSTITUTE(INDEX(課題表_状況!$E$7:$E$56,ROW()/2-3,1),CONCATENATE("予定:",O$5,"/",O$6),"")))/8)</f>
        <v>0</v>
      </c>
      <c r="P54" s="24" t="n">
        <f aca="false">IF((LEN(INDEX(課題表_状況!$E$7:$E$56,ROW()/2-3,1))-LEN(SUBSTITUTE(INDEX(課題表_状況!$E$7:$E$56,ROW()/2-3,1),CONCATENATE("予定:",P$5,"/",P$6),"")))/8=0,"", (LEN(INDEX(課題表_状況!$E$7:$E$56,ROW()/2-3,1))-LEN(SUBSTITUTE(INDEX(課題表_状況!$E$7:$E$56,ROW()/2-3,1),CONCATENATE("予定:",P$5,"/",P$6),"")))/8)</f>
        <v>0</v>
      </c>
      <c r="Q54" s="24" t="n">
        <f aca="false">IF((LEN(INDEX(課題表_状況!$E$7:$E$56,ROW()/2-3,1))-LEN(SUBSTITUTE(INDEX(課題表_状況!$E$7:$E$56,ROW()/2-3,1),CONCATENATE("予定:",Q$5,"/",Q$6),"")))/8=0,"", (LEN(INDEX(課題表_状況!$E$7:$E$56,ROW()/2-3,1))-LEN(SUBSTITUTE(INDEX(課題表_状況!$E$7:$E$56,ROW()/2-3,1),CONCATENATE("予定:",Q$5,"/",Q$6),"")))/8)</f>
        <v>0</v>
      </c>
      <c r="R54" s="24" t="n">
        <f aca="false">IF((LEN(INDEX(課題表_状況!$E$7:$E$56,ROW()/2-3,1))-LEN(SUBSTITUTE(INDEX(課題表_状況!$E$7:$E$56,ROW()/2-3,1),CONCATENATE("予定:",R$5,"/",R$6),"")))/8=0,"", (LEN(INDEX(課題表_状況!$E$7:$E$56,ROW()/2-3,1))-LEN(SUBSTITUTE(INDEX(課題表_状況!$E$7:$E$56,ROW()/2-3,1),CONCATENATE("予定:",R$5,"/",R$6),"")))/8)</f>
        <v>0</v>
      </c>
      <c r="S54" s="24" t="n">
        <f aca="false">IF((LEN(INDEX(課題表_状況!$E$7:$E$56,ROW()/2-3,1))-LEN(SUBSTITUTE(INDEX(課題表_状況!$E$7:$E$56,ROW()/2-3,1),CONCATENATE("予定:",S$5,"/",S$6),"")))/8=0,"", (LEN(INDEX(課題表_状況!$E$7:$E$56,ROW()/2-3,1))-LEN(SUBSTITUTE(INDEX(課題表_状況!$E$7:$E$56,ROW()/2-3,1),CONCATENATE("予定:",S$5,"/",S$6),"")))/8)</f>
        <v>0</v>
      </c>
      <c r="T54" s="24" t="n">
        <f aca="false">IF((LEN(INDEX(課題表_状況!$E$7:$E$56,ROW()/2-3,1))-LEN(SUBSTITUTE(INDEX(課題表_状況!$E$7:$E$56,ROW()/2-3,1),CONCATENATE("予定:",T$5,"/",T$6),"")))/8=0,"", (LEN(INDEX(課題表_状況!$E$7:$E$56,ROW()/2-3,1))-LEN(SUBSTITUTE(INDEX(課題表_状況!$E$7:$E$56,ROW()/2-3,1),CONCATENATE("予定:",T$5,"/",T$6),"")))/8)</f>
        <v>0</v>
      </c>
      <c r="U54" s="24" t="n">
        <f aca="false">IF((LEN(INDEX(課題表_状況!$E$7:$E$56,ROW()/2-3,1))-LEN(SUBSTITUTE(INDEX(課題表_状況!$E$7:$E$56,ROW()/2-3,1),CONCATENATE("予定:",U$5,"/",U$6),"")))/8=0,"", (LEN(INDEX(課題表_状況!$E$7:$E$56,ROW()/2-3,1))-LEN(SUBSTITUTE(INDEX(課題表_状況!$E$7:$E$56,ROW()/2-3,1),CONCATENATE("予定:",U$5,"/",U$6),"")))/8)</f>
        <v>0</v>
      </c>
      <c r="V54" s="24" t="n">
        <f aca="false">IF((LEN(INDEX(課題表_状況!$E$7:$E$56,ROW()/2-3,1))-LEN(SUBSTITUTE(INDEX(課題表_状況!$E$7:$E$56,ROW()/2-3,1),CONCATENATE("予定:",V$5,"/",V$6),"")))/8=0,"", (LEN(INDEX(課題表_状況!$E$7:$E$56,ROW()/2-3,1))-LEN(SUBSTITUTE(INDEX(課題表_状況!$E$7:$E$56,ROW()/2-3,1),CONCATENATE("予定:",V$5,"/",V$6),"")))/8)</f>
        <v>0</v>
      </c>
      <c r="W54" s="24" t="n">
        <f aca="false">IF((LEN(INDEX(課題表_状況!$E$7:$E$56,ROW()/2-3,1))-LEN(SUBSTITUTE(INDEX(課題表_状況!$E$7:$E$56,ROW()/2-3,1),CONCATENATE("予定:",W$5,"/",W$6),"")))/8=0,"", (LEN(INDEX(課題表_状況!$E$7:$E$56,ROW()/2-3,1))-LEN(SUBSTITUTE(INDEX(課題表_状況!$E$7:$E$56,ROW()/2-3,1),CONCATENATE("予定:",W$5,"/",W$6),"")))/8)</f>
        <v>0</v>
      </c>
      <c r="X54" s="24" t="n">
        <f aca="false">IF((LEN(INDEX(課題表_状況!$E$7:$E$56,ROW()/2-3,1))-LEN(SUBSTITUTE(INDEX(課題表_状況!$E$7:$E$56,ROW()/2-3,1),CONCATENATE("予定:",X$5,"/",X$6),"")))/8=0,"", (LEN(INDEX(課題表_状況!$E$7:$E$56,ROW()/2-3,1))-LEN(SUBSTITUTE(INDEX(課題表_状況!$E$7:$E$56,ROW()/2-3,1),CONCATENATE("予定:",X$5,"/",X$6),"")))/8)</f>
        <v>0</v>
      </c>
      <c r="Y54" s="24" t="n">
        <f aca="false">IF((LEN(INDEX(課題表_状況!$E$7:$E$56,ROW()/2-3,1))-LEN(SUBSTITUTE(INDEX(課題表_状況!$E$7:$E$56,ROW()/2-3,1),CONCATENATE("予定:",Y$5,"/",Y$6),"")))/8=0,"", (LEN(INDEX(課題表_状況!$E$7:$E$56,ROW()/2-3,1))-LEN(SUBSTITUTE(INDEX(課題表_状況!$E$7:$E$56,ROW()/2-3,1),CONCATENATE("予定:",Y$5,"/",Y$6),"")))/8)</f>
        <v>0</v>
      </c>
      <c r="Z54" s="24" t="n">
        <f aca="false">IF((LEN(INDEX(課題表_状況!$E$7:$E$56,ROW()/2-3,1))-LEN(SUBSTITUTE(INDEX(課題表_状況!$E$7:$E$56,ROW()/2-3,1),CONCATENATE("予定:",Z$5,"/",Z$6),"")))/8=0,"", (LEN(INDEX(課題表_状況!$E$7:$E$56,ROW()/2-3,1))-LEN(SUBSTITUTE(INDEX(課題表_状況!$E$7:$E$56,ROW()/2-3,1),CONCATENATE("予定:",Z$5,"/",Z$6),"")))/8)</f>
        <v>0</v>
      </c>
      <c r="AA54" s="24" t="n">
        <f aca="false">IF((LEN(INDEX(課題表_状況!$E$7:$E$56,ROW()/2-3,1))-LEN(SUBSTITUTE(INDEX(課題表_状況!$E$7:$E$56,ROW()/2-3,1),CONCATENATE("予定:",AA$5,"/",AA$6),"")))/8=0,"", (LEN(INDEX(課題表_状況!$E$7:$E$56,ROW()/2-3,1))-LEN(SUBSTITUTE(INDEX(課題表_状況!$E$7:$E$56,ROW()/2-3,1),CONCATENATE("予定:",AA$5,"/",AA$6),"")))/8)</f>
        <v>0</v>
      </c>
      <c r="AB54" s="24" t="n">
        <f aca="false">IF((LEN(INDEX(課題表_状況!$E$7:$E$56,ROW()/2-3,1))-LEN(SUBSTITUTE(INDEX(課題表_状況!$E$7:$E$56,ROW()/2-3,1),CONCATENATE("予定:",AB$5,"/",AB$6),"")))/8=0,"", (LEN(INDEX(課題表_状況!$E$7:$E$56,ROW()/2-3,1))-LEN(SUBSTITUTE(INDEX(課題表_状況!$E$7:$E$56,ROW()/2-3,1),CONCATENATE("予定:",AB$5,"/",AB$6),"")))/8)</f>
        <v>0</v>
      </c>
      <c r="AC54" s="24" t="n">
        <f aca="false">IF((LEN(INDEX(課題表_状況!$E$7:$E$56,ROW()/2-3,1))-LEN(SUBSTITUTE(INDEX(課題表_状況!$E$7:$E$56,ROW()/2-3,1),CONCATENATE("予定:",AC$5,"/",AC$6),"")))/8=0,"", (LEN(INDEX(課題表_状況!$E$7:$E$56,ROW()/2-3,1))-LEN(SUBSTITUTE(INDEX(課題表_状況!$E$7:$E$56,ROW()/2-3,1),CONCATENATE("予定:",AC$5,"/",AC$6),"")))/8)</f>
        <v>0</v>
      </c>
      <c r="AD54" s="24" t="n">
        <f aca="false">IF((LEN(INDEX(課題表_状況!$E$7:$E$56,ROW()/2-3,1))-LEN(SUBSTITUTE(INDEX(課題表_状況!$E$7:$E$56,ROW()/2-3,1),CONCATENATE("予定:",AD$5,"/",AD$6),"")))/8=0,"", (LEN(INDEX(課題表_状況!$E$7:$E$56,ROW()/2-3,1))-LEN(SUBSTITUTE(INDEX(課題表_状況!$E$7:$E$56,ROW()/2-3,1),CONCATENATE("予定:",AD$5,"/",AD$6),"")))/8)</f>
        <v>0</v>
      </c>
      <c r="AE54" s="24" t="n">
        <f aca="false">IF((LEN(INDEX(課題表_状況!$E$7:$E$56,ROW()/2-3,1))-LEN(SUBSTITUTE(INDEX(課題表_状況!$E$7:$E$56,ROW()/2-3,1),CONCATENATE("予定:",AE$5,"/",AE$6),"")))/8=0,"", (LEN(INDEX(課題表_状況!$E$7:$E$56,ROW()/2-3,1))-LEN(SUBSTITUTE(INDEX(課題表_状況!$E$7:$E$56,ROW()/2-3,1),CONCATENATE("予定:",AE$5,"/",AE$6),"")))/8)</f>
        <v>0</v>
      </c>
      <c r="AF54" s="24" t="n">
        <f aca="false">IF((LEN(INDEX(課題表_状況!$E$7:$E$56,ROW()/2-3,1))-LEN(SUBSTITUTE(INDEX(課題表_状況!$E$7:$E$56,ROW()/2-3,1),CONCATENATE("予定:",AF$5,"/",AF$6),"")))/8=0,"", (LEN(INDEX(課題表_状況!$E$7:$E$56,ROW()/2-3,1))-LEN(SUBSTITUTE(INDEX(課題表_状況!$E$7:$E$56,ROW()/2-3,1),CONCATENATE("予定:",AF$5,"/",AF$6),"")))/8)</f>
        <v>0</v>
      </c>
      <c r="AG54" s="24" t="n">
        <f aca="false">IF((LEN(INDEX(課題表_状況!$E$7:$E$56,ROW()/2-3,1))-LEN(SUBSTITUTE(INDEX(課題表_状況!$E$7:$E$56,ROW()/2-3,1),CONCATENATE("予定:",AG$5,"/",AG$6),"")))/8=0,"", (LEN(INDEX(課題表_状況!$E$7:$E$56,ROW()/2-3,1))-LEN(SUBSTITUTE(INDEX(課題表_状況!$E$7:$E$56,ROW()/2-3,1),CONCATENATE("予定:",AG$5,"/",AG$6),"")))/8)</f>
        <v>0</v>
      </c>
      <c r="AH54" s="24" t="n">
        <f aca="false">IF((LEN(INDEX(課題表_状況!$E$7:$E$56,ROW()/2-3,1))-LEN(SUBSTITUTE(INDEX(課題表_状況!$E$7:$E$56,ROW()/2-3,1),CONCATENATE("予定:",AH$5,"/",AH$6),"")))/8=0,"", (LEN(INDEX(課題表_状況!$E$7:$E$56,ROW()/2-3,1))-LEN(SUBSTITUTE(INDEX(課題表_状況!$E$7:$E$56,ROW()/2-3,1),CONCATENATE("予定:",AH$5,"/",AH$6),"")))/8)</f>
        <v>0</v>
      </c>
      <c r="AI54" s="24" t="n">
        <f aca="false">IF((LEN(INDEX(課題表_状況!$E$7:$E$56,ROW()/2-3,1))-LEN(SUBSTITUTE(INDEX(課題表_状況!$E$7:$E$56,ROW()/2-3,1),CONCATENATE("予定:",AI$5,"/",AI$6),"")))/8=0,"", (LEN(INDEX(課題表_状況!$E$7:$E$56,ROW()/2-3,1))-LEN(SUBSTITUTE(INDEX(課題表_状況!$E$7:$E$56,ROW()/2-3,1),CONCATENATE("予定:",AI$5,"/",AI$6),"")))/8)</f>
        <v>0</v>
      </c>
      <c r="AJ54" s="24" t="n">
        <f aca="false">IF((LEN(INDEX(課題表_状況!$E$7:$E$56,ROW()/2-3,1))-LEN(SUBSTITUTE(INDEX(課題表_状況!$E$7:$E$56,ROW()/2-3,1),CONCATENATE("予定:",AJ$5,"/",AJ$6),"")))/8=0,"", (LEN(INDEX(課題表_状況!$E$7:$E$56,ROW()/2-3,1))-LEN(SUBSTITUTE(INDEX(課題表_状況!$E$7:$E$56,ROW()/2-3,1),CONCATENATE("予定:",AJ$5,"/",AJ$6),"")))/8)</f>
        <v>1</v>
      </c>
      <c r="AK54" s="24" t="n">
        <f aca="false">IF((LEN(INDEX(課題表_状況!$E$7:$E$56,ROW()/2-3,1))-LEN(SUBSTITUTE(INDEX(課題表_状況!$E$7:$E$56,ROW()/2-3,1),CONCATENATE("予定:",AK$5,"/",AK$6),"")))/8=0,"", (LEN(INDEX(課題表_状況!$E$7:$E$56,ROW()/2-3,1))-LEN(SUBSTITUTE(INDEX(課題表_状況!$E$7:$E$56,ROW()/2-3,1),CONCATENATE("予定:",AK$5,"/",AK$6),"")))/8)</f>
        <v>0</v>
      </c>
      <c r="AL54" s="16" t="n">
        <f aca="false">SUMIF($G$4:$AK$4,"〇",G54:AK54)</f>
        <v>1</v>
      </c>
    </row>
    <row r="55" customFormat="false" ht="15" hidden="true" customHeight="false" outlineLevel="0" collapsed="false">
      <c r="B55" s="21" t="n">
        <f aca="false">SUM($C$6:C55)</f>
        <v>26450</v>
      </c>
      <c r="C55" s="11" t="n">
        <v>529</v>
      </c>
      <c r="D55" s="24"/>
      <c r="E55" s="25"/>
      <c r="F55" s="11" t="s">
        <v>121</v>
      </c>
      <c r="G55" s="24" t="n">
        <f aca="false">IF((LEN(INDEX(課題表_状況!$E$7:$E$56,ROW()/2-3,1))-LEN(SUBSTITUTE(INDEX(課題表_状況!$E$7:$E$56,ROW()/2-3,1),CONCATENATE("実績:",G$5,"/",G$6),"")))/8=0,"", (LEN(INDEX(課題表_状況!$E$7:$E$56,ROW()/2-3,1))-LEN(SUBSTITUTE(INDEX(課題表_状況!$E$7:$E$56,ROW()/2-3,1),CONCATENATE("実績:",G$5,"/",G$6),"")))/8)</f>
        <v>0</v>
      </c>
      <c r="H55" s="24" t="n">
        <f aca="false">IF((LEN(INDEX(課題表_状況!$E$7:$E$56,ROW()/2-3,1))-LEN(SUBSTITUTE(INDEX(課題表_状況!$E$7:$E$56,ROW()/2-3,1),CONCATENATE("実績:",H$5,"/",H$6),"")))/8=0,"", (LEN(INDEX(課題表_状況!$E$7:$E$56,ROW()/2-3,1))-LEN(SUBSTITUTE(INDEX(課題表_状況!$E$7:$E$56,ROW()/2-3,1),CONCATENATE("実績:",H$5,"/",H$6),"")))/8)</f>
        <v>0</v>
      </c>
      <c r="I55" s="24" t="n">
        <f aca="false">IF((LEN(INDEX(課題表_状況!$E$7:$E$56,ROW()/2-3,1))-LEN(SUBSTITUTE(INDEX(課題表_状況!$E$7:$E$56,ROW()/2-3,1),CONCATENATE("実績:",I$5,"/",I$6),"")))/8=0,"", (LEN(INDEX(課題表_状況!$E$7:$E$56,ROW()/2-3,1))-LEN(SUBSTITUTE(INDEX(課題表_状況!$E$7:$E$56,ROW()/2-3,1),CONCATENATE("実績:",I$5,"/",I$6),"")))/8)</f>
        <v>0</v>
      </c>
      <c r="J55" s="24" t="n">
        <f aca="false">IF((LEN(INDEX(課題表_状況!$E$7:$E$56,ROW()/2-3,1))-LEN(SUBSTITUTE(INDEX(課題表_状況!$E$7:$E$56,ROW()/2-3,1),CONCATENATE("実績:",J$5,"/",J$6),"")))/8=0,"", (LEN(INDEX(課題表_状況!$E$7:$E$56,ROW()/2-3,1))-LEN(SUBSTITUTE(INDEX(課題表_状況!$E$7:$E$56,ROW()/2-3,1),CONCATENATE("実績:",J$5,"/",J$6),"")))/8)</f>
        <v>0</v>
      </c>
      <c r="K55" s="24" t="n">
        <f aca="false">IF((LEN(INDEX(課題表_状況!$E$7:$E$56,ROW()/2-3,1))-LEN(SUBSTITUTE(INDEX(課題表_状況!$E$7:$E$56,ROW()/2-3,1),CONCATENATE("実績:",K$5,"/",K$6),"")))/8=0,"", (LEN(INDEX(課題表_状況!$E$7:$E$56,ROW()/2-3,1))-LEN(SUBSTITUTE(INDEX(課題表_状況!$E$7:$E$56,ROW()/2-3,1),CONCATENATE("実績:",K$5,"/",K$6),"")))/8)</f>
        <v>0</v>
      </c>
      <c r="L55" s="24" t="n">
        <f aca="false">IF((LEN(INDEX(課題表_状況!$E$7:$E$56,ROW()/2-3,1))-LEN(SUBSTITUTE(INDEX(課題表_状況!$E$7:$E$56,ROW()/2-3,1),CONCATENATE("実績:",L$5,"/",L$6),"")))/8=0,"", (LEN(INDEX(課題表_状況!$E$7:$E$56,ROW()/2-3,1))-LEN(SUBSTITUTE(INDEX(課題表_状況!$E$7:$E$56,ROW()/2-3,1),CONCATENATE("実績:",L$5,"/",L$6),"")))/8)</f>
        <v>0</v>
      </c>
      <c r="M55" s="24" t="n">
        <f aca="false">IF((LEN(INDEX(課題表_状況!$E$7:$E$56,ROW()/2-3,1))-LEN(SUBSTITUTE(INDEX(課題表_状況!$E$7:$E$56,ROW()/2-3,1),CONCATENATE("実績:",M$5,"/",M$6),"")))/8=0,"", (LEN(INDEX(課題表_状況!$E$7:$E$56,ROW()/2-3,1))-LEN(SUBSTITUTE(INDEX(課題表_状況!$E$7:$E$56,ROW()/2-3,1),CONCATENATE("実績:",M$5,"/",M$6),"")))/8)</f>
        <v>0</v>
      </c>
      <c r="N55" s="24" t="n">
        <f aca="false">IF((LEN(INDEX(課題表_状況!$E$7:$E$56,ROW()/2-3,1))-LEN(SUBSTITUTE(INDEX(課題表_状況!$E$7:$E$56,ROW()/2-3,1),CONCATENATE("実績:",N$5,"/",N$6),"")))/8=0,"", (LEN(INDEX(課題表_状況!$E$7:$E$56,ROW()/2-3,1))-LEN(SUBSTITUTE(INDEX(課題表_状況!$E$7:$E$56,ROW()/2-3,1),CONCATENATE("実績:",N$5,"/",N$6),"")))/8)</f>
        <v>0</v>
      </c>
      <c r="O55" s="24" t="n">
        <f aca="false">IF((LEN(INDEX(課題表_状況!$E$7:$E$56,ROW()/2-3,1))-LEN(SUBSTITUTE(INDEX(課題表_状況!$E$7:$E$56,ROW()/2-3,1),CONCATENATE("実績:",O$5,"/",O$6),"")))/8=0,"", (LEN(INDEX(課題表_状況!$E$7:$E$56,ROW()/2-3,1))-LEN(SUBSTITUTE(INDEX(課題表_状況!$E$7:$E$56,ROW()/2-3,1),CONCATENATE("実績:",O$5,"/",O$6),"")))/8)</f>
        <v>0</v>
      </c>
      <c r="P55" s="24" t="n">
        <f aca="false">IF((LEN(INDEX(課題表_状況!$E$7:$E$56,ROW()/2-3,1))-LEN(SUBSTITUTE(INDEX(課題表_状況!$E$7:$E$56,ROW()/2-3,1),CONCATENATE("実績:",P$5,"/",P$6),"")))/8=0,"", (LEN(INDEX(課題表_状況!$E$7:$E$56,ROW()/2-3,1))-LEN(SUBSTITUTE(INDEX(課題表_状況!$E$7:$E$56,ROW()/2-3,1),CONCATENATE("実績:",P$5,"/",P$6),"")))/8)</f>
        <v>0</v>
      </c>
      <c r="Q55" s="24" t="n">
        <f aca="false">IF((LEN(INDEX(課題表_状況!$E$7:$E$56,ROW()/2-3,1))-LEN(SUBSTITUTE(INDEX(課題表_状況!$E$7:$E$56,ROW()/2-3,1),CONCATENATE("実績:",Q$5,"/",Q$6),"")))/8=0,"", (LEN(INDEX(課題表_状況!$E$7:$E$56,ROW()/2-3,1))-LEN(SUBSTITUTE(INDEX(課題表_状況!$E$7:$E$56,ROW()/2-3,1),CONCATENATE("実績:",Q$5,"/",Q$6),"")))/8)</f>
        <v>0</v>
      </c>
      <c r="R55" s="24" t="n">
        <f aca="false">IF((LEN(INDEX(課題表_状況!$E$7:$E$56,ROW()/2-3,1))-LEN(SUBSTITUTE(INDEX(課題表_状況!$E$7:$E$56,ROW()/2-3,1),CONCATENATE("実績:",R$5,"/",R$6),"")))/8=0,"", (LEN(INDEX(課題表_状況!$E$7:$E$56,ROW()/2-3,1))-LEN(SUBSTITUTE(INDEX(課題表_状況!$E$7:$E$56,ROW()/2-3,1),CONCATENATE("実績:",R$5,"/",R$6),"")))/8)</f>
        <v>0</v>
      </c>
      <c r="S55" s="24" t="n">
        <f aca="false">IF((LEN(INDEX(課題表_状況!$E$7:$E$56,ROW()/2-3,1))-LEN(SUBSTITUTE(INDEX(課題表_状況!$E$7:$E$56,ROW()/2-3,1),CONCATENATE("実績:",S$5,"/",S$6),"")))/8=0,"", (LEN(INDEX(課題表_状況!$E$7:$E$56,ROW()/2-3,1))-LEN(SUBSTITUTE(INDEX(課題表_状況!$E$7:$E$56,ROW()/2-3,1),CONCATENATE("実績:",S$5,"/",S$6),"")))/8)</f>
        <v>0</v>
      </c>
      <c r="T55" s="24" t="n">
        <f aca="false">IF((LEN(INDEX(課題表_状況!$E$7:$E$56,ROW()/2-3,1))-LEN(SUBSTITUTE(INDEX(課題表_状況!$E$7:$E$56,ROW()/2-3,1),CONCATENATE("実績:",T$5,"/",T$6),"")))/8=0,"", (LEN(INDEX(課題表_状況!$E$7:$E$56,ROW()/2-3,1))-LEN(SUBSTITUTE(INDEX(課題表_状況!$E$7:$E$56,ROW()/2-3,1),CONCATENATE("実績:",T$5,"/",T$6),"")))/8)</f>
        <v>0</v>
      </c>
      <c r="U55" s="24" t="n">
        <f aca="false">IF((LEN(INDEX(課題表_状況!$E$7:$E$56,ROW()/2-3,1))-LEN(SUBSTITUTE(INDEX(課題表_状況!$E$7:$E$56,ROW()/2-3,1),CONCATENATE("実績:",U$5,"/",U$6),"")))/8=0,"", (LEN(INDEX(課題表_状況!$E$7:$E$56,ROW()/2-3,1))-LEN(SUBSTITUTE(INDEX(課題表_状況!$E$7:$E$56,ROW()/2-3,1),CONCATENATE("実績:",U$5,"/",U$6),"")))/8)</f>
        <v>0</v>
      </c>
      <c r="V55" s="24" t="n">
        <f aca="false">IF((LEN(INDEX(課題表_状況!$E$7:$E$56,ROW()/2-3,1))-LEN(SUBSTITUTE(INDEX(課題表_状況!$E$7:$E$56,ROW()/2-3,1),CONCATENATE("実績:",V$5,"/",V$6),"")))/8=0,"", (LEN(INDEX(課題表_状況!$E$7:$E$56,ROW()/2-3,1))-LEN(SUBSTITUTE(INDEX(課題表_状況!$E$7:$E$56,ROW()/2-3,1),CONCATENATE("実績:",V$5,"/",V$6),"")))/8)</f>
        <v>0</v>
      </c>
      <c r="W55" s="24" t="n">
        <f aca="false">IF((LEN(INDEX(課題表_状況!$E$7:$E$56,ROW()/2-3,1))-LEN(SUBSTITUTE(INDEX(課題表_状況!$E$7:$E$56,ROW()/2-3,1),CONCATENATE("実績:",W$5,"/",W$6),"")))/8=0,"", (LEN(INDEX(課題表_状況!$E$7:$E$56,ROW()/2-3,1))-LEN(SUBSTITUTE(INDEX(課題表_状況!$E$7:$E$56,ROW()/2-3,1),CONCATENATE("実績:",W$5,"/",W$6),"")))/8)</f>
        <v>0</v>
      </c>
      <c r="X55" s="24" t="n">
        <f aca="false">IF((LEN(INDEX(課題表_状況!$E$7:$E$56,ROW()/2-3,1))-LEN(SUBSTITUTE(INDEX(課題表_状況!$E$7:$E$56,ROW()/2-3,1),CONCATENATE("実績:",X$5,"/",X$6),"")))/8=0,"", (LEN(INDEX(課題表_状況!$E$7:$E$56,ROW()/2-3,1))-LEN(SUBSTITUTE(INDEX(課題表_状況!$E$7:$E$56,ROW()/2-3,1),CONCATENATE("実績:",X$5,"/",X$6),"")))/8)</f>
        <v>0</v>
      </c>
      <c r="Y55" s="24" t="n">
        <f aca="false">IF((LEN(INDEX(課題表_状況!$E$7:$E$56,ROW()/2-3,1))-LEN(SUBSTITUTE(INDEX(課題表_状況!$E$7:$E$56,ROW()/2-3,1),CONCATENATE("実績:",Y$5,"/",Y$6),"")))/8=0,"", (LEN(INDEX(課題表_状況!$E$7:$E$56,ROW()/2-3,1))-LEN(SUBSTITUTE(INDEX(課題表_状況!$E$7:$E$56,ROW()/2-3,1),CONCATENATE("実績:",Y$5,"/",Y$6),"")))/8)</f>
        <v>0</v>
      </c>
      <c r="Z55" s="24" t="n">
        <f aca="false">IF((LEN(INDEX(課題表_状況!$E$7:$E$56,ROW()/2-3,1))-LEN(SUBSTITUTE(INDEX(課題表_状況!$E$7:$E$56,ROW()/2-3,1),CONCATENATE("実績:",Z$5,"/",Z$6),"")))/8=0,"", (LEN(INDEX(課題表_状況!$E$7:$E$56,ROW()/2-3,1))-LEN(SUBSTITUTE(INDEX(課題表_状況!$E$7:$E$56,ROW()/2-3,1),CONCATENATE("実績:",Z$5,"/",Z$6),"")))/8)</f>
        <v>0</v>
      </c>
      <c r="AA55" s="24" t="n">
        <f aca="false">IF((LEN(INDEX(課題表_状況!$E$7:$E$56,ROW()/2-3,1))-LEN(SUBSTITUTE(INDEX(課題表_状況!$E$7:$E$56,ROW()/2-3,1),CONCATENATE("実績:",AA$5,"/",AA$6),"")))/8=0,"", (LEN(INDEX(課題表_状況!$E$7:$E$56,ROW()/2-3,1))-LEN(SUBSTITUTE(INDEX(課題表_状況!$E$7:$E$56,ROW()/2-3,1),CONCATENATE("実績:",AA$5,"/",AA$6),"")))/8)</f>
        <v>0</v>
      </c>
      <c r="AB55" s="24" t="n">
        <f aca="false">IF((LEN(INDEX(課題表_状況!$E$7:$E$56,ROW()/2-3,1))-LEN(SUBSTITUTE(INDEX(課題表_状況!$E$7:$E$56,ROW()/2-3,1),CONCATENATE("実績:",AB$5,"/",AB$6),"")))/8=0,"", (LEN(INDEX(課題表_状況!$E$7:$E$56,ROW()/2-3,1))-LEN(SUBSTITUTE(INDEX(課題表_状況!$E$7:$E$56,ROW()/2-3,1),CONCATENATE("実績:",AB$5,"/",AB$6),"")))/8)</f>
        <v>0</v>
      </c>
      <c r="AC55" s="24" t="n">
        <f aca="false">IF((LEN(INDEX(課題表_状況!$E$7:$E$56,ROW()/2-3,1))-LEN(SUBSTITUTE(INDEX(課題表_状況!$E$7:$E$56,ROW()/2-3,1),CONCATENATE("実績:",AC$5,"/",AC$6),"")))/8=0,"", (LEN(INDEX(課題表_状況!$E$7:$E$56,ROW()/2-3,1))-LEN(SUBSTITUTE(INDEX(課題表_状況!$E$7:$E$56,ROW()/2-3,1),CONCATENATE("実績:",AC$5,"/",AC$6),"")))/8)</f>
        <v>0</v>
      </c>
      <c r="AD55" s="24" t="n">
        <f aca="false">IF((LEN(INDEX(課題表_状況!$E$7:$E$56,ROW()/2-3,1))-LEN(SUBSTITUTE(INDEX(課題表_状況!$E$7:$E$56,ROW()/2-3,1),CONCATENATE("実績:",AD$5,"/",AD$6),"")))/8=0,"", (LEN(INDEX(課題表_状況!$E$7:$E$56,ROW()/2-3,1))-LEN(SUBSTITUTE(INDEX(課題表_状況!$E$7:$E$56,ROW()/2-3,1),CONCATENATE("実績:",AD$5,"/",AD$6),"")))/8)</f>
        <v>0</v>
      </c>
      <c r="AE55" s="24" t="n">
        <f aca="false">IF((LEN(INDEX(課題表_状況!$E$7:$E$56,ROW()/2-3,1))-LEN(SUBSTITUTE(INDEX(課題表_状況!$E$7:$E$56,ROW()/2-3,1),CONCATENATE("実績:",AE$5,"/",AE$6),"")))/8=0,"", (LEN(INDEX(課題表_状況!$E$7:$E$56,ROW()/2-3,1))-LEN(SUBSTITUTE(INDEX(課題表_状況!$E$7:$E$56,ROW()/2-3,1),CONCATENATE("実績:",AE$5,"/",AE$6),"")))/8)</f>
        <v>0</v>
      </c>
      <c r="AF55" s="24" t="n">
        <f aca="false">IF((LEN(INDEX(課題表_状況!$E$7:$E$56,ROW()/2-3,1))-LEN(SUBSTITUTE(INDEX(課題表_状況!$E$7:$E$56,ROW()/2-3,1),CONCATENATE("実績:",AF$5,"/",AF$6),"")))/8=0,"", (LEN(INDEX(課題表_状況!$E$7:$E$56,ROW()/2-3,1))-LEN(SUBSTITUTE(INDEX(課題表_状況!$E$7:$E$56,ROW()/2-3,1),CONCATENATE("実績:",AF$5,"/",AF$6),"")))/8)</f>
        <v>0</v>
      </c>
      <c r="AG55" s="24" t="n">
        <f aca="false">IF((LEN(INDEX(課題表_状況!$E$7:$E$56,ROW()/2-3,1))-LEN(SUBSTITUTE(INDEX(課題表_状況!$E$7:$E$56,ROW()/2-3,1),CONCATENATE("実績:",AG$5,"/",AG$6),"")))/8=0,"", (LEN(INDEX(課題表_状況!$E$7:$E$56,ROW()/2-3,1))-LEN(SUBSTITUTE(INDEX(課題表_状況!$E$7:$E$56,ROW()/2-3,1),CONCATENATE("実績:",AG$5,"/",AG$6),"")))/8)</f>
        <v>0</v>
      </c>
      <c r="AH55" s="24" t="n">
        <f aca="false">IF((LEN(INDEX(課題表_状況!$E$7:$E$56,ROW()/2-3,1))-LEN(SUBSTITUTE(INDEX(課題表_状況!$E$7:$E$56,ROW()/2-3,1),CONCATENATE("実績:",AH$5,"/",AH$6),"")))/8=0,"", (LEN(INDEX(課題表_状況!$E$7:$E$56,ROW()/2-3,1))-LEN(SUBSTITUTE(INDEX(課題表_状況!$E$7:$E$56,ROW()/2-3,1),CONCATENATE("実績:",AH$5,"/",AH$6),"")))/8)</f>
        <v>0</v>
      </c>
      <c r="AI55" s="24" t="n">
        <f aca="false">IF((LEN(INDEX(課題表_状況!$E$7:$E$56,ROW()/2-3,1))-LEN(SUBSTITUTE(INDEX(課題表_状況!$E$7:$E$56,ROW()/2-3,1),CONCATENATE("実績:",AI$5,"/",AI$6),"")))/8=0,"", (LEN(INDEX(課題表_状況!$E$7:$E$56,ROW()/2-3,1))-LEN(SUBSTITUTE(INDEX(課題表_状況!$E$7:$E$56,ROW()/2-3,1),CONCATENATE("実績:",AI$5,"/",AI$6),"")))/8)</f>
        <v>0</v>
      </c>
      <c r="AJ55" s="24" t="n">
        <f aca="false">IF((LEN(INDEX(課題表_状況!$E$7:$E$56,ROW()/2-3,1))-LEN(SUBSTITUTE(INDEX(課題表_状況!$E$7:$E$56,ROW()/2-3,1),CONCATENATE("実績:",AJ$5,"/",AJ$6),"")))/8=0,"", (LEN(INDEX(課題表_状況!$E$7:$E$56,ROW()/2-3,1))-LEN(SUBSTITUTE(INDEX(課題表_状況!$E$7:$E$56,ROW()/2-3,1),CONCATENATE("実績:",AJ$5,"/",AJ$6),"")))/8)</f>
        <v>0</v>
      </c>
      <c r="AK55" s="24" t="n">
        <f aca="false">IF((LEN(INDEX(課題表_状況!$E$7:$E$56,ROW()/2-3,1))-LEN(SUBSTITUTE(INDEX(課題表_状況!$E$7:$E$56,ROW()/2-3,1),CONCATENATE("実績:",AK$5,"/",AK$6),"")))/8=0,"", (LEN(INDEX(課題表_状況!$E$7:$E$56,ROW()/2-3,1))-LEN(SUBSTITUTE(INDEX(課題表_状況!$E$7:$E$56,ROW()/2-3,1),CONCATENATE("実績:",AK$5,"/",AK$6),"")))/8)</f>
        <v>0</v>
      </c>
      <c r="AL55" s="16" t="n">
        <f aca="false">SUMIF($G$4:$AK$4,"〇",G55:AK55)</f>
        <v>0</v>
      </c>
    </row>
    <row r="56" customFormat="false" ht="15" hidden="false" customHeight="false" outlineLevel="0" collapsed="false">
      <c r="B56" s="21" t="n">
        <f aca="false">SUM($C$6:C56)</f>
        <v>26979</v>
      </c>
      <c r="C56" s="11" t="n">
        <v>529</v>
      </c>
      <c r="D56" s="24" t="n">
        <f aca="false">INDEX(課題表_状況!$C$7:$C$56,ROW()/2-3,1)</f>
        <v>25</v>
      </c>
      <c r="E56" s="25" t="str">
        <f aca="false">INDEX(課題表_状況!$D$7:$D$56,ROW()/2-3,1)</f>
        <v>Timerオーディットは不要か確認</v>
      </c>
      <c r="F56" s="26" t="s">
        <v>120</v>
      </c>
      <c r="G56" s="24" t="n">
        <f aca="false">IF((LEN(INDEX(課題表_状況!$E$7:$E$56,ROW()/2-3,1))-LEN(SUBSTITUTE(INDEX(課題表_状況!$E$7:$E$56,ROW()/2-3,1),CONCATENATE("予定:",G$5,"/",G$6),"")))/8=0,"", (LEN(INDEX(課題表_状況!$E$7:$E$56,ROW()/2-3,1))-LEN(SUBSTITUTE(INDEX(課題表_状況!$E$7:$E$56,ROW()/2-3,1),CONCATENATE("予定:",G$5,"/",G$6),"")))/8)</f>
        <v>0</v>
      </c>
      <c r="H56" s="24" t="n">
        <f aca="false">IF((LEN(INDEX(課題表_状況!$E$7:$E$56,ROW()/2-3,1))-LEN(SUBSTITUTE(INDEX(課題表_状況!$E$7:$E$56,ROW()/2-3,1),CONCATENATE("予定:",H$5,"/",H$6),"")))/8=0,"", (LEN(INDEX(課題表_状況!$E$7:$E$56,ROW()/2-3,1))-LEN(SUBSTITUTE(INDEX(課題表_状況!$E$7:$E$56,ROW()/2-3,1),CONCATENATE("予定:",H$5,"/",H$6),"")))/8)</f>
        <v>0</v>
      </c>
      <c r="I56" s="24" t="n">
        <f aca="false">IF((LEN(INDEX(課題表_状況!$E$7:$E$56,ROW()/2-3,1))-LEN(SUBSTITUTE(INDEX(課題表_状況!$E$7:$E$56,ROW()/2-3,1),CONCATENATE("予定:",I$5,"/",I$6),"")))/8=0,"", (LEN(INDEX(課題表_状況!$E$7:$E$56,ROW()/2-3,1))-LEN(SUBSTITUTE(INDEX(課題表_状況!$E$7:$E$56,ROW()/2-3,1),CONCATENATE("予定:",I$5,"/",I$6),"")))/8)</f>
        <v>0</v>
      </c>
      <c r="J56" s="24" t="n">
        <f aca="false">IF((LEN(INDEX(課題表_状況!$E$7:$E$56,ROW()/2-3,1))-LEN(SUBSTITUTE(INDEX(課題表_状況!$E$7:$E$56,ROW()/2-3,1),CONCATENATE("予定:",J$5,"/",J$6),"")))/8=0,"", (LEN(INDEX(課題表_状況!$E$7:$E$56,ROW()/2-3,1))-LEN(SUBSTITUTE(INDEX(課題表_状況!$E$7:$E$56,ROW()/2-3,1),CONCATENATE("予定:",J$5,"/",J$6),"")))/8)</f>
        <v>0</v>
      </c>
      <c r="K56" s="24" t="n">
        <f aca="false">IF((LEN(INDEX(課題表_状況!$E$7:$E$56,ROW()/2-3,1))-LEN(SUBSTITUTE(INDEX(課題表_状況!$E$7:$E$56,ROW()/2-3,1),CONCATENATE("予定:",K$5,"/",K$6),"")))/8=0,"", (LEN(INDEX(課題表_状況!$E$7:$E$56,ROW()/2-3,1))-LEN(SUBSTITUTE(INDEX(課題表_状況!$E$7:$E$56,ROW()/2-3,1),CONCATENATE("予定:",K$5,"/",K$6),"")))/8)</f>
        <v>0</v>
      </c>
      <c r="L56" s="24" t="n">
        <f aca="false">IF((LEN(INDEX(課題表_状況!$E$7:$E$56,ROW()/2-3,1))-LEN(SUBSTITUTE(INDEX(課題表_状況!$E$7:$E$56,ROW()/2-3,1),CONCATENATE("予定:",L$5,"/",L$6),"")))/8=0,"", (LEN(INDEX(課題表_状況!$E$7:$E$56,ROW()/2-3,1))-LEN(SUBSTITUTE(INDEX(課題表_状況!$E$7:$E$56,ROW()/2-3,1),CONCATENATE("予定:",L$5,"/",L$6),"")))/8)</f>
        <v>0</v>
      </c>
      <c r="M56" s="24" t="n">
        <f aca="false">IF((LEN(INDEX(課題表_状況!$E$7:$E$56,ROW()/2-3,1))-LEN(SUBSTITUTE(INDEX(課題表_状況!$E$7:$E$56,ROW()/2-3,1),CONCATENATE("予定:",M$5,"/",M$6),"")))/8=0,"", (LEN(INDEX(課題表_状況!$E$7:$E$56,ROW()/2-3,1))-LEN(SUBSTITUTE(INDEX(課題表_状況!$E$7:$E$56,ROW()/2-3,1),CONCATENATE("予定:",M$5,"/",M$6),"")))/8)</f>
        <v>0</v>
      </c>
      <c r="N56" s="24" t="n">
        <f aca="false">IF((LEN(INDEX(課題表_状況!$E$7:$E$56,ROW()/2-3,1))-LEN(SUBSTITUTE(INDEX(課題表_状況!$E$7:$E$56,ROW()/2-3,1),CONCATENATE("予定:",N$5,"/",N$6),"")))/8=0,"", (LEN(INDEX(課題表_状況!$E$7:$E$56,ROW()/2-3,1))-LEN(SUBSTITUTE(INDEX(課題表_状況!$E$7:$E$56,ROW()/2-3,1),CONCATENATE("予定:",N$5,"/",N$6),"")))/8)</f>
        <v>0</v>
      </c>
      <c r="O56" s="24" t="n">
        <f aca="false">IF((LEN(INDEX(課題表_状況!$E$7:$E$56,ROW()/2-3,1))-LEN(SUBSTITUTE(INDEX(課題表_状況!$E$7:$E$56,ROW()/2-3,1),CONCATENATE("予定:",O$5,"/",O$6),"")))/8=0,"", (LEN(INDEX(課題表_状況!$E$7:$E$56,ROW()/2-3,1))-LEN(SUBSTITUTE(INDEX(課題表_状況!$E$7:$E$56,ROW()/2-3,1),CONCATENATE("予定:",O$5,"/",O$6),"")))/8)</f>
        <v>0</v>
      </c>
      <c r="P56" s="24" t="n">
        <f aca="false">IF((LEN(INDEX(課題表_状況!$E$7:$E$56,ROW()/2-3,1))-LEN(SUBSTITUTE(INDEX(課題表_状況!$E$7:$E$56,ROW()/2-3,1),CONCATENATE("予定:",P$5,"/",P$6),"")))/8=0,"", (LEN(INDEX(課題表_状況!$E$7:$E$56,ROW()/2-3,1))-LEN(SUBSTITUTE(INDEX(課題表_状況!$E$7:$E$56,ROW()/2-3,1),CONCATENATE("予定:",P$5,"/",P$6),"")))/8)</f>
        <v>0</v>
      </c>
      <c r="Q56" s="24" t="n">
        <f aca="false">IF((LEN(INDEX(課題表_状況!$E$7:$E$56,ROW()/2-3,1))-LEN(SUBSTITUTE(INDEX(課題表_状況!$E$7:$E$56,ROW()/2-3,1),CONCATENATE("予定:",Q$5,"/",Q$6),"")))/8=0,"", (LEN(INDEX(課題表_状況!$E$7:$E$56,ROW()/2-3,1))-LEN(SUBSTITUTE(INDEX(課題表_状況!$E$7:$E$56,ROW()/2-3,1),CONCATENATE("予定:",Q$5,"/",Q$6),"")))/8)</f>
        <v>0</v>
      </c>
      <c r="R56" s="24" t="n">
        <f aca="false">IF((LEN(INDEX(課題表_状況!$E$7:$E$56,ROW()/2-3,1))-LEN(SUBSTITUTE(INDEX(課題表_状況!$E$7:$E$56,ROW()/2-3,1),CONCATENATE("予定:",R$5,"/",R$6),"")))/8=0,"", (LEN(INDEX(課題表_状況!$E$7:$E$56,ROW()/2-3,1))-LEN(SUBSTITUTE(INDEX(課題表_状況!$E$7:$E$56,ROW()/2-3,1),CONCATENATE("予定:",R$5,"/",R$6),"")))/8)</f>
        <v>0</v>
      </c>
      <c r="S56" s="24" t="n">
        <f aca="false">IF((LEN(INDEX(課題表_状況!$E$7:$E$56,ROW()/2-3,1))-LEN(SUBSTITUTE(INDEX(課題表_状況!$E$7:$E$56,ROW()/2-3,1),CONCATENATE("予定:",S$5,"/",S$6),"")))/8=0,"", (LEN(INDEX(課題表_状況!$E$7:$E$56,ROW()/2-3,1))-LEN(SUBSTITUTE(INDEX(課題表_状況!$E$7:$E$56,ROW()/2-3,1),CONCATENATE("予定:",S$5,"/",S$6),"")))/8)</f>
        <v>0</v>
      </c>
      <c r="T56" s="24" t="n">
        <f aca="false">IF((LEN(INDEX(課題表_状況!$E$7:$E$56,ROW()/2-3,1))-LEN(SUBSTITUTE(INDEX(課題表_状況!$E$7:$E$56,ROW()/2-3,1),CONCATENATE("予定:",T$5,"/",T$6),"")))/8=0,"", (LEN(INDEX(課題表_状況!$E$7:$E$56,ROW()/2-3,1))-LEN(SUBSTITUTE(INDEX(課題表_状況!$E$7:$E$56,ROW()/2-3,1),CONCATENATE("予定:",T$5,"/",T$6),"")))/8)</f>
        <v>0</v>
      </c>
      <c r="U56" s="24" t="n">
        <f aca="false">IF((LEN(INDEX(課題表_状況!$E$7:$E$56,ROW()/2-3,1))-LEN(SUBSTITUTE(INDEX(課題表_状況!$E$7:$E$56,ROW()/2-3,1),CONCATENATE("予定:",U$5,"/",U$6),"")))/8=0,"", (LEN(INDEX(課題表_状況!$E$7:$E$56,ROW()/2-3,1))-LEN(SUBSTITUTE(INDEX(課題表_状況!$E$7:$E$56,ROW()/2-3,1),CONCATENATE("予定:",U$5,"/",U$6),"")))/8)</f>
        <v>0</v>
      </c>
      <c r="V56" s="24" t="n">
        <f aca="false">IF((LEN(INDEX(課題表_状況!$E$7:$E$56,ROW()/2-3,1))-LEN(SUBSTITUTE(INDEX(課題表_状況!$E$7:$E$56,ROW()/2-3,1),CONCATENATE("予定:",V$5,"/",V$6),"")))/8=0,"", (LEN(INDEX(課題表_状況!$E$7:$E$56,ROW()/2-3,1))-LEN(SUBSTITUTE(INDEX(課題表_状況!$E$7:$E$56,ROW()/2-3,1),CONCATENATE("予定:",V$5,"/",V$6),"")))/8)</f>
        <v>0</v>
      </c>
      <c r="W56" s="24" t="n">
        <f aca="false">IF((LEN(INDEX(課題表_状況!$E$7:$E$56,ROW()/2-3,1))-LEN(SUBSTITUTE(INDEX(課題表_状況!$E$7:$E$56,ROW()/2-3,1),CONCATENATE("予定:",W$5,"/",W$6),"")))/8=0,"", (LEN(INDEX(課題表_状況!$E$7:$E$56,ROW()/2-3,1))-LEN(SUBSTITUTE(INDEX(課題表_状況!$E$7:$E$56,ROW()/2-3,1),CONCATENATE("予定:",W$5,"/",W$6),"")))/8)</f>
        <v>0</v>
      </c>
      <c r="X56" s="24" t="n">
        <f aca="false">IF((LEN(INDEX(課題表_状況!$E$7:$E$56,ROW()/2-3,1))-LEN(SUBSTITUTE(INDEX(課題表_状況!$E$7:$E$56,ROW()/2-3,1),CONCATENATE("予定:",X$5,"/",X$6),"")))/8=0,"", (LEN(INDEX(課題表_状況!$E$7:$E$56,ROW()/2-3,1))-LEN(SUBSTITUTE(INDEX(課題表_状況!$E$7:$E$56,ROW()/2-3,1),CONCATENATE("予定:",X$5,"/",X$6),"")))/8)</f>
        <v>0</v>
      </c>
      <c r="Y56" s="24" t="n">
        <f aca="false">IF((LEN(INDEX(課題表_状況!$E$7:$E$56,ROW()/2-3,1))-LEN(SUBSTITUTE(INDEX(課題表_状況!$E$7:$E$56,ROW()/2-3,1),CONCATENATE("予定:",Y$5,"/",Y$6),"")))/8=0,"", (LEN(INDEX(課題表_状況!$E$7:$E$56,ROW()/2-3,1))-LEN(SUBSTITUTE(INDEX(課題表_状況!$E$7:$E$56,ROW()/2-3,1),CONCATENATE("予定:",Y$5,"/",Y$6),"")))/8)</f>
        <v>0</v>
      </c>
      <c r="Z56" s="24" t="n">
        <f aca="false">IF((LEN(INDEX(課題表_状況!$E$7:$E$56,ROW()/2-3,1))-LEN(SUBSTITUTE(INDEX(課題表_状況!$E$7:$E$56,ROW()/2-3,1),CONCATENATE("予定:",Z$5,"/",Z$6),"")))/8=0,"", (LEN(INDEX(課題表_状況!$E$7:$E$56,ROW()/2-3,1))-LEN(SUBSTITUTE(INDEX(課題表_状況!$E$7:$E$56,ROW()/2-3,1),CONCATENATE("予定:",Z$5,"/",Z$6),"")))/8)</f>
        <v>0</v>
      </c>
      <c r="AA56" s="24" t="n">
        <f aca="false">IF((LEN(INDEX(課題表_状況!$E$7:$E$56,ROW()/2-3,1))-LEN(SUBSTITUTE(INDEX(課題表_状況!$E$7:$E$56,ROW()/2-3,1),CONCATENATE("予定:",AA$5,"/",AA$6),"")))/8=0,"", (LEN(INDEX(課題表_状況!$E$7:$E$56,ROW()/2-3,1))-LEN(SUBSTITUTE(INDEX(課題表_状況!$E$7:$E$56,ROW()/2-3,1),CONCATENATE("予定:",AA$5,"/",AA$6),"")))/8)</f>
        <v>0</v>
      </c>
      <c r="AB56" s="24" t="n">
        <f aca="false">IF((LEN(INDEX(課題表_状況!$E$7:$E$56,ROW()/2-3,1))-LEN(SUBSTITUTE(INDEX(課題表_状況!$E$7:$E$56,ROW()/2-3,1),CONCATENATE("予定:",AB$5,"/",AB$6),"")))/8=0,"", (LEN(INDEX(課題表_状況!$E$7:$E$56,ROW()/2-3,1))-LEN(SUBSTITUTE(INDEX(課題表_状況!$E$7:$E$56,ROW()/2-3,1),CONCATENATE("予定:",AB$5,"/",AB$6),"")))/8)</f>
        <v>0</v>
      </c>
      <c r="AC56" s="24" t="n">
        <f aca="false">IF((LEN(INDEX(課題表_状況!$E$7:$E$56,ROW()/2-3,1))-LEN(SUBSTITUTE(INDEX(課題表_状況!$E$7:$E$56,ROW()/2-3,1),CONCATENATE("予定:",AC$5,"/",AC$6),"")))/8=0,"", (LEN(INDEX(課題表_状況!$E$7:$E$56,ROW()/2-3,1))-LEN(SUBSTITUTE(INDEX(課題表_状況!$E$7:$E$56,ROW()/2-3,1),CONCATENATE("予定:",AC$5,"/",AC$6),"")))/8)</f>
        <v>0</v>
      </c>
      <c r="AD56" s="24" t="n">
        <f aca="false">IF((LEN(INDEX(課題表_状況!$E$7:$E$56,ROW()/2-3,1))-LEN(SUBSTITUTE(INDEX(課題表_状況!$E$7:$E$56,ROW()/2-3,1),CONCATENATE("予定:",AD$5,"/",AD$6),"")))/8=0,"", (LEN(INDEX(課題表_状況!$E$7:$E$56,ROW()/2-3,1))-LEN(SUBSTITUTE(INDEX(課題表_状況!$E$7:$E$56,ROW()/2-3,1),CONCATENATE("予定:",AD$5,"/",AD$6),"")))/8)</f>
        <v>0</v>
      </c>
      <c r="AE56" s="24" t="n">
        <f aca="false">IF((LEN(INDEX(課題表_状況!$E$7:$E$56,ROW()/2-3,1))-LEN(SUBSTITUTE(INDEX(課題表_状況!$E$7:$E$56,ROW()/2-3,1),CONCATENATE("予定:",AE$5,"/",AE$6),"")))/8=0,"", (LEN(INDEX(課題表_状況!$E$7:$E$56,ROW()/2-3,1))-LEN(SUBSTITUTE(INDEX(課題表_状況!$E$7:$E$56,ROW()/2-3,1),CONCATENATE("予定:",AE$5,"/",AE$6),"")))/8)</f>
        <v>0</v>
      </c>
      <c r="AF56" s="24" t="n">
        <f aca="false">IF((LEN(INDEX(課題表_状況!$E$7:$E$56,ROW()/2-3,1))-LEN(SUBSTITUTE(INDEX(課題表_状況!$E$7:$E$56,ROW()/2-3,1),CONCATENATE("予定:",AF$5,"/",AF$6),"")))/8=0,"", (LEN(INDEX(課題表_状況!$E$7:$E$56,ROW()/2-3,1))-LEN(SUBSTITUTE(INDEX(課題表_状況!$E$7:$E$56,ROW()/2-3,1),CONCATENATE("予定:",AF$5,"/",AF$6),"")))/8)</f>
        <v>0</v>
      </c>
      <c r="AG56" s="24" t="n">
        <f aca="false">IF((LEN(INDEX(課題表_状況!$E$7:$E$56,ROW()/2-3,1))-LEN(SUBSTITUTE(INDEX(課題表_状況!$E$7:$E$56,ROW()/2-3,1),CONCATENATE("予定:",AG$5,"/",AG$6),"")))/8=0,"", (LEN(INDEX(課題表_状況!$E$7:$E$56,ROW()/2-3,1))-LEN(SUBSTITUTE(INDEX(課題表_状況!$E$7:$E$56,ROW()/2-3,1),CONCATENATE("予定:",AG$5,"/",AG$6),"")))/8)</f>
        <v>0</v>
      </c>
      <c r="AH56" s="24" t="n">
        <f aca="false">IF((LEN(INDEX(課題表_状況!$E$7:$E$56,ROW()/2-3,1))-LEN(SUBSTITUTE(INDEX(課題表_状況!$E$7:$E$56,ROW()/2-3,1),CONCATENATE("予定:",AH$5,"/",AH$6),"")))/8=0,"", (LEN(INDEX(課題表_状況!$E$7:$E$56,ROW()/2-3,1))-LEN(SUBSTITUTE(INDEX(課題表_状況!$E$7:$E$56,ROW()/2-3,1),CONCATENATE("予定:",AH$5,"/",AH$6),"")))/8)</f>
        <v>0</v>
      </c>
      <c r="AI56" s="24" t="n">
        <f aca="false">IF((LEN(INDEX(課題表_状況!$E$7:$E$56,ROW()/2-3,1))-LEN(SUBSTITUTE(INDEX(課題表_状況!$E$7:$E$56,ROW()/2-3,1),CONCATENATE("予定:",AI$5,"/",AI$6),"")))/8=0,"", (LEN(INDEX(課題表_状況!$E$7:$E$56,ROW()/2-3,1))-LEN(SUBSTITUTE(INDEX(課題表_状況!$E$7:$E$56,ROW()/2-3,1),CONCATENATE("予定:",AI$5,"/",AI$6),"")))/8)</f>
        <v>0</v>
      </c>
      <c r="AJ56" s="24" t="n">
        <f aca="false">IF((LEN(INDEX(課題表_状況!$E$7:$E$56,ROW()/2-3,1))-LEN(SUBSTITUTE(INDEX(課題表_状況!$E$7:$E$56,ROW()/2-3,1),CONCATENATE("予定:",AJ$5,"/",AJ$6),"")))/8=0,"", (LEN(INDEX(課題表_状況!$E$7:$E$56,ROW()/2-3,1))-LEN(SUBSTITUTE(INDEX(課題表_状況!$E$7:$E$56,ROW()/2-3,1),CONCATENATE("予定:",AJ$5,"/",AJ$6),"")))/8)</f>
        <v>1</v>
      </c>
      <c r="AK56" s="24" t="n">
        <f aca="false">IF((LEN(INDEX(課題表_状況!$E$7:$E$56,ROW()/2-3,1))-LEN(SUBSTITUTE(INDEX(課題表_状況!$E$7:$E$56,ROW()/2-3,1),CONCATENATE("予定:",AK$5,"/",AK$6),"")))/8=0,"", (LEN(INDEX(課題表_状況!$E$7:$E$56,ROW()/2-3,1))-LEN(SUBSTITUTE(INDEX(課題表_状況!$E$7:$E$56,ROW()/2-3,1),CONCATENATE("予定:",AK$5,"/",AK$6),"")))/8)</f>
        <v>0</v>
      </c>
      <c r="AL56" s="16" t="n">
        <f aca="false">SUMIF($G$4:$AK$4,"〇",G56:AK56)</f>
        <v>1</v>
      </c>
    </row>
    <row r="57" customFormat="false" ht="15" hidden="true" customHeight="false" outlineLevel="0" collapsed="false">
      <c r="B57" s="21" t="n">
        <f aca="false">SUM($C$6:C57)</f>
        <v>27508</v>
      </c>
      <c r="C57" s="11" t="n">
        <v>529</v>
      </c>
      <c r="D57" s="24"/>
      <c r="E57" s="25"/>
      <c r="F57" s="11" t="s">
        <v>121</v>
      </c>
      <c r="G57" s="24" t="n">
        <f aca="false">IF((LEN(INDEX(課題表_状況!$E$7:$E$56,ROW()/2-3,1))-LEN(SUBSTITUTE(INDEX(課題表_状況!$E$7:$E$56,ROW()/2-3,1),CONCATENATE("実績:",G$5,"/",G$6),"")))/8=0,"", (LEN(INDEX(課題表_状況!$E$7:$E$56,ROW()/2-3,1))-LEN(SUBSTITUTE(INDEX(課題表_状況!$E$7:$E$56,ROW()/2-3,1),CONCATENATE("実績:",G$5,"/",G$6),"")))/8)</f>
        <v>0</v>
      </c>
      <c r="H57" s="24" t="n">
        <f aca="false">IF((LEN(INDEX(課題表_状況!$E$7:$E$56,ROW()/2-3,1))-LEN(SUBSTITUTE(INDEX(課題表_状況!$E$7:$E$56,ROW()/2-3,1),CONCATENATE("実績:",H$5,"/",H$6),"")))/8=0,"", (LEN(INDEX(課題表_状況!$E$7:$E$56,ROW()/2-3,1))-LEN(SUBSTITUTE(INDEX(課題表_状況!$E$7:$E$56,ROW()/2-3,1),CONCATENATE("実績:",H$5,"/",H$6),"")))/8)</f>
        <v>0</v>
      </c>
      <c r="I57" s="24" t="n">
        <f aca="false">IF((LEN(INDEX(課題表_状況!$E$7:$E$56,ROW()/2-3,1))-LEN(SUBSTITUTE(INDEX(課題表_状況!$E$7:$E$56,ROW()/2-3,1),CONCATENATE("実績:",I$5,"/",I$6),"")))/8=0,"", (LEN(INDEX(課題表_状況!$E$7:$E$56,ROW()/2-3,1))-LEN(SUBSTITUTE(INDEX(課題表_状況!$E$7:$E$56,ROW()/2-3,1),CONCATENATE("実績:",I$5,"/",I$6),"")))/8)</f>
        <v>0</v>
      </c>
      <c r="J57" s="24" t="n">
        <f aca="false">IF((LEN(INDEX(課題表_状況!$E$7:$E$56,ROW()/2-3,1))-LEN(SUBSTITUTE(INDEX(課題表_状況!$E$7:$E$56,ROW()/2-3,1),CONCATENATE("実績:",J$5,"/",J$6),"")))/8=0,"", (LEN(INDEX(課題表_状況!$E$7:$E$56,ROW()/2-3,1))-LEN(SUBSTITUTE(INDEX(課題表_状況!$E$7:$E$56,ROW()/2-3,1),CONCATENATE("実績:",J$5,"/",J$6),"")))/8)</f>
        <v>0</v>
      </c>
      <c r="K57" s="24" t="n">
        <f aca="false">IF((LEN(INDEX(課題表_状況!$E$7:$E$56,ROW()/2-3,1))-LEN(SUBSTITUTE(INDEX(課題表_状況!$E$7:$E$56,ROW()/2-3,1),CONCATENATE("実績:",K$5,"/",K$6),"")))/8=0,"", (LEN(INDEX(課題表_状況!$E$7:$E$56,ROW()/2-3,1))-LEN(SUBSTITUTE(INDEX(課題表_状況!$E$7:$E$56,ROW()/2-3,1),CONCATENATE("実績:",K$5,"/",K$6),"")))/8)</f>
        <v>0</v>
      </c>
      <c r="L57" s="24" t="n">
        <f aca="false">IF((LEN(INDEX(課題表_状況!$E$7:$E$56,ROW()/2-3,1))-LEN(SUBSTITUTE(INDEX(課題表_状況!$E$7:$E$56,ROW()/2-3,1),CONCATENATE("実績:",L$5,"/",L$6),"")))/8=0,"", (LEN(INDEX(課題表_状況!$E$7:$E$56,ROW()/2-3,1))-LEN(SUBSTITUTE(INDEX(課題表_状況!$E$7:$E$56,ROW()/2-3,1),CONCATENATE("実績:",L$5,"/",L$6),"")))/8)</f>
        <v>0</v>
      </c>
      <c r="M57" s="24" t="n">
        <f aca="false">IF((LEN(INDEX(課題表_状況!$E$7:$E$56,ROW()/2-3,1))-LEN(SUBSTITUTE(INDEX(課題表_状況!$E$7:$E$56,ROW()/2-3,1),CONCATENATE("実績:",M$5,"/",M$6),"")))/8=0,"", (LEN(INDEX(課題表_状況!$E$7:$E$56,ROW()/2-3,1))-LEN(SUBSTITUTE(INDEX(課題表_状況!$E$7:$E$56,ROW()/2-3,1),CONCATENATE("実績:",M$5,"/",M$6),"")))/8)</f>
        <v>0</v>
      </c>
      <c r="N57" s="24" t="n">
        <f aca="false">IF((LEN(INDEX(課題表_状況!$E$7:$E$56,ROW()/2-3,1))-LEN(SUBSTITUTE(INDEX(課題表_状況!$E$7:$E$56,ROW()/2-3,1),CONCATENATE("実績:",N$5,"/",N$6),"")))/8=0,"", (LEN(INDEX(課題表_状況!$E$7:$E$56,ROW()/2-3,1))-LEN(SUBSTITUTE(INDEX(課題表_状況!$E$7:$E$56,ROW()/2-3,1),CONCATENATE("実績:",N$5,"/",N$6),"")))/8)</f>
        <v>0</v>
      </c>
      <c r="O57" s="24" t="n">
        <f aca="false">IF((LEN(INDEX(課題表_状況!$E$7:$E$56,ROW()/2-3,1))-LEN(SUBSTITUTE(INDEX(課題表_状況!$E$7:$E$56,ROW()/2-3,1),CONCATENATE("実績:",O$5,"/",O$6),"")))/8=0,"", (LEN(INDEX(課題表_状況!$E$7:$E$56,ROW()/2-3,1))-LEN(SUBSTITUTE(INDEX(課題表_状況!$E$7:$E$56,ROW()/2-3,1),CONCATENATE("実績:",O$5,"/",O$6),"")))/8)</f>
        <v>0</v>
      </c>
      <c r="P57" s="24" t="n">
        <f aca="false">IF((LEN(INDEX(課題表_状況!$E$7:$E$56,ROW()/2-3,1))-LEN(SUBSTITUTE(INDEX(課題表_状況!$E$7:$E$56,ROW()/2-3,1),CONCATENATE("実績:",P$5,"/",P$6),"")))/8=0,"", (LEN(INDEX(課題表_状況!$E$7:$E$56,ROW()/2-3,1))-LEN(SUBSTITUTE(INDEX(課題表_状況!$E$7:$E$56,ROW()/2-3,1),CONCATENATE("実績:",P$5,"/",P$6),"")))/8)</f>
        <v>0</v>
      </c>
      <c r="Q57" s="24" t="n">
        <f aca="false">IF((LEN(INDEX(課題表_状況!$E$7:$E$56,ROW()/2-3,1))-LEN(SUBSTITUTE(INDEX(課題表_状況!$E$7:$E$56,ROW()/2-3,1),CONCATENATE("実績:",Q$5,"/",Q$6),"")))/8=0,"", (LEN(INDEX(課題表_状況!$E$7:$E$56,ROW()/2-3,1))-LEN(SUBSTITUTE(INDEX(課題表_状況!$E$7:$E$56,ROW()/2-3,1),CONCATENATE("実績:",Q$5,"/",Q$6),"")))/8)</f>
        <v>0</v>
      </c>
      <c r="R57" s="24" t="n">
        <f aca="false">IF((LEN(INDEX(課題表_状況!$E$7:$E$56,ROW()/2-3,1))-LEN(SUBSTITUTE(INDEX(課題表_状況!$E$7:$E$56,ROW()/2-3,1),CONCATENATE("実績:",R$5,"/",R$6),"")))/8=0,"", (LEN(INDEX(課題表_状況!$E$7:$E$56,ROW()/2-3,1))-LEN(SUBSTITUTE(INDEX(課題表_状況!$E$7:$E$56,ROW()/2-3,1),CONCATENATE("実績:",R$5,"/",R$6),"")))/8)</f>
        <v>0</v>
      </c>
      <c r="S57" s="24" t="n">
        <f aca="false">IF((LEN(INDEX(課題表_状況!$E$7:$E$56,ROW()/2-3,1))-LEN(SUBSTITUTE(INDEX(課題表_状況!$E$7:$E$56,ROW()/2-3,1),CONCATENATE("実績:",S$5,"/",S$6),"")))/8=0,"", (LEN(INDEX(課題表_状況!$E$7:$E$56,ROW()/2-3,1))-LEN(SUBSTITUTE(INDEX(課題表_状況!$E$7:$E$56,ROW()/2-3,1),CONCATENATE("実績:",S$5,"/",S$6),"")))/8)</f>
        <v>0</v>
      </c>
      <c r="T57" s="24" t="n">
        <f aca="false">IF((LEN(INDEX(課題表_状況!$E$7:$E$56,ROW()/2-3,1))-LEN(SUBSTITUTE(INDEX(課題表_状況!$E$7:$E$56,ROW()/2-3,1),CONCATENATE("実績:",T$5,"/",T$6),"")))/8=0,"", (LEN(INDEX(課題表_状況!$E$7:$E$56,ROW()/2-3,1))-LEN(SUBSTITUTE(INDEX(課題表_状況!$E$7:$E$56,ROW()/2-3,1),CONCATENATE("実績:",T$5,"/",T$6),"")))/8)</f>
        <v>0</v>
      </c>
      <c r="U57" s="24" t="n">
        <f aca="false">IF((LEN(INDEX(課題表_状況!$E$7:$E$56,ROW()/2-3,1))-LEN(SUBSTITUTE(INDEX(課題表_状況!$E$7:$E$56,ROW()/2-3,1),CONCATENATE("実績:",U$5,"/",U$6),"")))/8=0,"", (LEN(INDEX(課題表_状況!$E$7:$E$56,ROW()/2-3,1))-LEN(SUBSTITUTE(INDEX(課題表_状況!$E$7:$E$56,ROW()/2-3,1),CONCATENATE("実績:",U$5,"/",U$6),"")))/8)</f>
        <v>0</v>
      </c>
      <c r="V57" s="24" t="n">
        <f aca="false">IF((LEN(INDEX(課題表_状況!$E$7:$E$56,ROW()/2-3,1))-LEN(SUBSTITUTE(INDEX(課題表_状況!$E$7:$E$56,ROW()/2-3,1),CONCATENATE("実績:",V$5,"/",V$6),"")))/8=0,"", (LEN(INDEX(課題表_状況!$E$7:$E$56,ROW()/2-3,1))-LEN(SUBSTITUTE(INDEX(課題表_状況!$E$7:$E$56,ROW()/2-3,1),CONCATENATE("実績:",V$5,"/",V$6),"")))/8)</f>
        <v>0</v>
      </c>
      <c r="W57" s="24" t="n">
        <f aca="false">IF((LEN(INDEX(課題表_状況!$E$7:$E$56,ROW()/2-3,1))-LEN(SUBSTITUTE(INDEX(課題表_状況!$E$7:$E$56,ROW()/2-3,1),CONCATENATE("実績:",W$5,"/",W$6),"")))/8=0,"", (LEN(INDEX(課題表_状況!$E$7:$E$56,ROW()/2-3,1))-LEN(SUBSTITUTE(INDEX(課題表_状況!$E$7:$E$56,ROW()/2-3,1),CONCATENATE("実績:",W$5,"/",W$6),"")))/8)</f>
        <v>0</v>
      </c>
      <c r="X57" s="24" t="n">
        <f aca="false">IF((LEN(INDEX(課題表_状況!$E$7:$E$56,ROW()/2-3,1))-LEN(SUBSTITUTE(INDEX(課題表_状況!$E$7:$E$56,ROW()/2-3,1),CONCATENATE("実績:",X$5,"/",X$6),"")))/8=0,"", (LEN(INDEX(課題表_状況!$E$7:$E$56,ROW()/2-3,1))-LEN(SUBSTITUTE(INDEX(課題表_状況!$E$7:$E$56,ROW()/2-3,1),CONCATENATE("実績:",X$5,"/",X$6),"")))/8)</f>
        <v>0</v>
      </c>
      <c r="Y57" s="24" t="n">
        <f aca="false">IF((LEN(INDEX(課題表_状況!$E$7:$E$56,ROW()/2-3,1))-LEN(SUBSTITUTE(INDEX(課題表_状況!$E$7:$E$56,ROW()/2-3,1),CONCATENATE("実績:",Y$5,"/",Y$6),"")))/8=0,"", (LEN(INDEX(課題表_状況!$E$7:$E$56,ROW()/2-3,1))-LEN(SUBSTITUTE(INDEX(課題表_状況!$E$7:$E$56,ROW()/2-3,1),CONCATENATE("実績:",Y$5,"/",Y$6),"")))/8)</f>
        <v>0</v>
      </c>
      <c r="Z57" s="24" t="n">
        <f aca="false">IF((LEN(INDEX(課題表_状況!$E$7:$E$56,ROW()/2-3,1))-LEN(SUBSTITUTE(INDEX(課題表_状況!$E$7:$E$56,ROW()/2-3,1),CONCATENATE("実績:",Z$5,"/",Z$6),"")))/8=0,"", (LEN(INDEX(課題表_状況!$E$7:$E$56,ROW()/2-3,1))-LEN(SUBSTITUTE(INDEX(課題表_状況!$E$7:$E$56,ROW()/2-3,1),CONCATENATE("実績:",Z$5,"/",Z$6),"")))/8)</f>
        <v>0</v>
      </c>
      <c r="AA57" s="24" t="n">
        <f aca="false">IF((LEN(INDEX(課題表_状況!$E$7:$E$56,ROW()/2-3,1))-LEN(SUBSTITUTE(INDEX(課題表_状況!$E$7:$E$56,ROW()/2-3,1),CONCATENATE("実績:",AA$5,"/",AA$6),"")))/8=0,"", (LEN(INDEX(課題表_状況!$E$7:$E$56,ROW()/2-3,1))-LEN(SUBSTITUTE(INDEX(課題表_状況!$E$7:$E$56,ROW()/2-3,1),CONCATENATE("実績:",AA$5,"/",AA$6),"")))/8)</f>
        <v>0</v>
      </c>
      <c r="AB57" s="24" t="n">
        <f aca="false">IF((LEN(INDEX(課題表_状況!$E$7:$E$56,ROW()/2-3,1))-LEN(SUBSTITUTE(INDEX(課題表_状況!$E$7:$E$56,ROW()/2-3,1),CONCATENATE("実績:",AB$5,"/",AB$6),"")))/8=0,"", (LEN(INDEX(課題表_状況!$E$7:$E$56,ROW()/2-3,1))-LEN(SUBSTITUTE(INDEX(課題表_状況!$E$7:$E$56,ROW()/2-3,1),CONCATENATE("実績:",AB$5,"/",AB$6),"")))/8)</f>
        <v>0</v>
      </c>
      <c r="AC57" s="24" t="n">
        <f aca="false">IF((LEN(INDEX(課題表_状況!$E$7:$E$56,ROW()/2-3,1))-LEN(SUBSTITUTE(INDEX(課題表_状況!$E$7:$E$56,ROW()/2-3,1),CONCATENATE("実績:",AC$5,"/",AC$6),"")))/8=0,"", (LEN(INDEX(課題表_状況!$E$7:$E$56,ROW()/2-3,1))-LEN(SUBSTITUTE(INDEX(課題表_状況!$E$7:$E$56,ROW()/2-3,1),CONCATENATE("実績:",AC$5,"/",AC$6),"")))/8)</f>
        <v>0</v>
      </c>
      <c r="AD57" s="24" t="n">
        <f aca="false">IF((LEN(INDEX(課題表_状況!$E$7:$E$56,ROW()/2-3,1))-LEN(SUBSTITUTE(INDEX(課題表_状況!$E$7:$E$56,ROW()/2-3,1),CONCATENATE("実績:",AD$5,"/",AD$6),"")))/8=0,"", (LEN(INDEX(課題表_状況!$E$7:$E$56,ROW()/2-3,1))-LEN(SUBSTITUTE(INDEX(課題表_状況!$E$7:$E$56,ROW()/2-3,1),CONCATENATE("実績:",AD$5,"/",AD$6),"")))/8)</f>
        <v>0</v>
      </c>
      <c r="AE57" s="24" t="n">
        <f aca="false">IF((LEN(INDEX(課題表_状況!$E$7:$E$56,ROW()/2-3,1))-LEN(SUBSTITUTE(INDEX(課題表_状況!$E$7:$E$56,ROW()/2-3,1),CONCATENATE("実績:",AE$5,"/",AE$6),"")))/8=0,"", (LEN(INDEX(課題表_状況!$E$7:$E$56,ROW()/2-3,1))-LEN(SUBSTITUTE(INDEX(課題表_状況!$E$7:$E$56,ROW()/2-3,1),CONCATENATE("実績:",AE$5,"/",AE$6),"")))/8)</f>
        <v>0</v>
      </c>
      <c r="AF57" s="24" t="n">
        <f aca="false">IF((LEN(INDEX(課題表_状況!$E$7:$E$56,ROW()/2-3,1))-LEN(SUBSTITUTE(INDEX(課題表_状況!$E$7:$E$56,ROW()/2-3,1),CONCATENATE("実績:",AF$5,"/",AF$6),"")))/8=0,"", (LEN(INDEX(課題表_状況!$E$7:$E$56,ROW()/2-3,1))-LEN(SUBSTITUTE(INDEX(課題表_状況!$E$7:$E$56,ROW()/2-3,1),CONCATENATE("実績:",AF$5,"/",AF$6),"")))/8)</f>
        <v>0</v>
      </c>
      <c r="AG57" s="24" t="n">
        <f aca="false">IF((LEN(INDEX(課題表_状況!$E$7:$E$56,ROW()/2-3,1))-LEN(SUBSTITUTE(INDEX(課題表_状況!$E$7:$E$56,ROW()/2-3,1),CONCATENATE("実績:",AG$5,"/",AG$6),"")))/8=0,"", (LEN(INDEX(課題表_状況!$E$7:$E$56,ROW()/2-3,1))-LEN(SUBSTITUTE(INDEX(課題表_状況!$E$7:$E$56,ROW()/2-3,1),CONCATENATE("実績:",AG$5,"/",AG$6),"")))/8)</f>
        <v>0</v>
      </c>
      <c r="AH57" s="24" t="n">
        <f aca="false">IF((LEN(INDEX(課題表_状況!$E$7:$E$56,ROW()/2-3,1))-LEN(SUBSTITUTE(INDEX(課題表_状況!$E$7:$E$56,ROW()/2-3,1),CONCATENATE("実績:",AH$5,"/",AH$6),"")))/8=0,"", (LEN(INDEX(課題表_状況!$E$7:$E$56,ROW()/2-3,1))-LEN(SUBSTITUTE(INDEX(課題表_状況!$E$7:$E$56,ROW()/2-3,1),CONCATENATE("実績:",AH$5,"/",AH$6),"")))/8)</f>
        <v>0</v>
      </c>
      <c r="AI57" s="24" t="n">
        <f aca="false">IF((LEN(INDEX(課題表_状況!$E$7:$E$56,ROW()/2-3,1))-LEN(SUBSTITUTE(INDEX(課題表_状況!$E$7:$E$56,ROW()/2-3,1),CONCATENATE("実績:",AI$5,"/",AI$6),"")))/8=0,"", (LEN(INDEX(課題表_状況!$E$7:$E$56,ROW()/2-3,1))-LEN(SUBSTITUTE(INDEX(課題表_状況!$E$7:$E$56,ROW()/2-3,1),CONCATENATE("実績:",AI$5,"/",AI$6),"")))/8)</f>
        <v>0</v>
      </c>
      <c r="AJ57" s="24" t="n">
        <f aca="false">IF((LEN(INDEX(課題表_状況!$E$7:$E$56,ROW()/2-3,1))-LEN(SUBSTITUTE(INDEX(課題表_状況!$E$7:$E$56,ROW()/2-3,1),CONCATENATE("実績:",AJ$5,"/",AJ$6),"")))/8=0,"", (LEN(INDEX(課題表_状況!$E$7:$E$56,ROW()/2-3,1))-LEN(SUBSTITUTE(INDEX(課題表_状況!$E$7:$E$56,ROW()/2-3,1),CONCATENATE("実績:",AJ$5,"/",AJ$6),"")))/8)</f>
        <v>0</v>
      </c>
      <c r="AK57" s="24" t="n">
        <f aca="false">IF((LEN(INDEX(課題表_状況!$E$7:$E$56,ROW()/2-3,1))-LEN(SUBSTITUTE(INDEX(課題表_状況!$E$7:$E$56,ROW()/2-3,1),CONCATENATE("実績:",AK$5,"/",AK$6),"")))/8=0,"", (LEN(INDEX(課題表_状況!$E$7:$E$56,ROW()/2-3,1))-LEN(SUBSTITUTE(INDEX(課題表_状況!$E$7:$E$56,ROW()/2-3,1),CONCATENATE("実績:",AK$5,"/",AK$6),"")))/8)</f>
        <v>0</v>
      </c>
      <c r="AL57" s="16" t="n">
        <f aca="false">SUMIF($G$4:$AK$4,"〇",G57:AK57)</f>
        <v>0</v>
      </c>
    </row>
    <row r="58" customFormat="false" ht="15" hidden="false" customHeight="false" outlineLevel="0" collapsed="false">
      <c r="B58" s="21" t="n">
        <f aca="false">SUM($C$6:C58)</f>
        <v>28037</v>
      </c>
      <c r="C58" s="11" t="n">
        <v>529</v>
      </c>
      <c r="D58" s="24" t="n">
        <f aca="false">INDEX(課題表_状況!$C$7:$C$56,ROW()/2-3,1)</f>
        <v>26</v>
      </c>
      <c r="E58" s="25" t="str">
        <f aca="false">INDEX(課題表_状況!$D$7:$D$56,ROW()/2-3,1)</f>
        <v>性能評価について作業分担意識合わせ</v>
      </c>
      <c r="F58" s="26" t="s">
        <v>120</v>
      </c>
      <c r="G58" s="24" t="n">
        <f aca="false">IF((LEN(INDEX(課題表_状況!$E$7:$E$56,ROW()/2-3,1))-LEN(SUBSTITUTE(INDEX(課題表_状況!$E$7:$E$56,ROW()/2-3,1),CONCATENATE("予定:",G$5,"/",G$6),"")))/8=0,"", (LEN(INDEX(課題表_状況!$E$7:$E$56,ROW()/2-3,1))-LEN(SUBSTITUTE(INDEX(課題表_状況!$E$7:$E$56,ROW()/2-3,1),CONCATENATE("予定:",G$5,"/",G$6),"")))/8)</f>
        <v>0</v>
      </c>
      <c r="H58" s="24" t="n">
        <f aca="false">IF((LEN(INDEX(課題表_状況!$E$7:$E$56,ROW()/2-3,1))-LEN(SUBSTITUTE(INDEX(課題表_状況!$E$7:$E$56,ROW()/2-3,1),CONCATENATE("予定:",H$5,"/",H$6),"")))/8=0,"", (LEN(INDEX(課題表_状況!$E$7:$E$56,ROW()/2-3,1))-LEN(SUBSTITUTE(INDEX(課題表_状況!$E$7:$E$56,ROW()/2-3,1),CONCATENATE("予定:",H$5,"/",H$6),"")))/8)</f>
        <v>0</v>
      </c>
      <c r="I58" s="24" t="n">
        <f aca="false">IF((LEN(INDEX(課題表_状況!$E$7:$E$56,ROW()/2-3,1))-LEN(SUBSTITUTE(INDEX(課題表_状況!$E$7:$E$56,ROW()/2-3,1),CONCATENATE("予定:",I$5,"/",I$6),"")))/8=0,"", (LEN(INDEX(課題表_状況!$E$7:$E$56,ROW()/2-3,1))-LEN(SUBSTITUTE(INDEX(課題表_状況!$E$7:$E$56,ROW()/2-3,1),CONCATENATE("予定:",I$5,"/",I$6),"")))/8)</f>
        <v>0</v>
      </c>
      <c r="J58" s="24" t="n">
        <f aca="false">IF((LEN(INDEX(課題表_状況!$E$7:$E$56,ROW()/2-3,1))-LEN(SUBSTITUTE(INDEX(課題表_状況!$E$7:$E$56,ROW()/2-3,1),CONCATENATE("予定:",J$5,"/",J$6),"")))/8=0,"", (LEN(INDEX(課題表_状況!$E$7:$E$56,ROW()/2-3,1))-LEN(SUBSTITUTE(INDEX(課題表_状況!$E$7:$E$56,ROW()/2-3,1),CONCATENATE("予定:",J$5,"/",J$6),"")))/8)</f>
        <v>0</v>
      </c>
      <c r="K58" s="24" t="n">
        <f aca="false">IF((LEN(INDEX(課題表_状況!$E$7:$E$56,ROW()/2-3,1))-LEN(SUBSTITUTE(INDEX(課題表_状況!$E$7:$E$56,ROW()/2-3,1),CONCATENATE("予定:",K$5,"/",K$6),"")))/8=0,"", (LEN(INDEX(課題表_状況!$E$7:$E$56,ROW()/2-3,1))-LEN(SUBSTITUTE(INDEX(課題表_状況!$E$7:$E$56,ROW()/2-3,1),CONCATENATE("予定:",K$5,"/",K$6),"")))/8)</f>
        <v>0</v>
      </c>
      <c r="L58" s="24" t="n">
        <f aca="false">IF((LEN(INDEX(課題表_状況!$E$7:$E$56,ROW()/2-3,1))-LEN(SUBSTITUTE(INDEX(課題表_状況!$E$7:$E$56,ROW()/2-3,1),CONCATENATE("予定:",L$5,"/",L$6),"")))/8=0,"", (LEN(INDEX(課題表_状況!$E$7:$E$56,ROW()/2-3,1))-LEN(SUBSTITUTE(INDEX(課題表_状況!$E$7:$E$56,ROW()/2-3,1),CONCATENATE("予定:",L$5,"/",L$6),"")))/8)</f>
        <v>0</v>
      </c>
      <c r="M58" s="24" t="n">
        <f aca="false">IF((LEN(INDEX(課題表_状況!$E$7:$E$56,ROW()/2-3,1))-LEN(SUBSTITUTE(INDEX(課題表_状況!$E$7:$E$56,ROW()/2-3,1),CONCATENATE("予定:",M$5,"/",M$6),"")))/8=0,"", (LEN(INDEX(課題表_状況!$E$7:$E$56,ROW()/2-3,1))-LEN(SUBSTITUTE(INDEX(課題表_状況!$E$7:$E$56,ROW()/2-3,1),CONCATENATE("予定:",M$5,"/",M$6),"")))/8)</f>
        <v>0</v>
      </c>
      <c r="N58" s="24" t="n">
        <f aca="false">IF((LEN(INDEX(課題表_状況!$E$7:$E$56,ROW()/2-3,1))-LEN(SUBSTITUTE(INDEX(課題表_状況!$E$7:$E$56,ROW()/2-3,1),CONCATENATE("予定:",N$5,"/",N$6),"")))/8=0,"", (LEN(INDEX(課題表_状況!$E$7:$E$56,ROW()/2-3,1))-LEN(SUBSTITUTE(INDEX(課題表_状況!$E$7:$E$56,ROW()/2-3,1),CONCATENATE("予定:",N$5,"/",N$6),"")))/8)</f>
        <v>0</v>
      </c>
      <c r="O58" s="24" t="n">
        <f aca="false">IF((LEN(INDEX(課題表_状況!$E$7:$E$56,ROW()/2-3,1))-LEN(SUBSTITUTE(INDEX(課題表_状況!$E$7:$E$56,ROW()/2-3,1),CONCATENATE("予定:",O$5,"/",O$6),"")))/8=0,"", (LEN(INDEX(課題表_状況!$E$7:$E$56,ROW()/2-3,1))-LEN(SUBSTITUTE(INDEX(課題表_状況!$E$7:$E$56,ROW()/2-3,1),CONCATENATE("予定:",O$5,"/",O$6),"")))/8)</f>
        <v>0</v>
      </c>
      <c r="P58" s="24" t="n">
        <f aca="false">IF((LEN(INDEX(課題表_状況!$E$7:$E$56,ROW()/2-3,1))-LEN(SUBSTITUTE(INDEX(課題表_状況!$E$7:$E$56,ROW()/2-3,1),CONCATENATE("予定:",P$5,"/",P$6),"")))/8=0,"", (LEN(INDEX(課題表_状況!$E$7:$E$56,ROW()/2-3,1))-LEN(SUBSTITUTE(INDEX(課題表_状況!$E$7:$E$56,ROW()/2-3,1),CONCATENATE("予定:",P$5,"/",P$6),"")))/8)</f>
        <v>0</v>
      </c>
      <c r="Q58" s="24" t="n">
        <f aca="false">IF((LEN(INDEX(課題表_状況!$E$7:$E$56,ROW()/2-3,1))-LEN(SUBSTITUTE(INDEX(課題表_状況!$E$7:$E$56,ROW()/2-3,1),CONCATENATE("予定:",Q$5,"/",Q$6),"")))/8=0,"", (LEN(INDEX(課題表_状況!$E$7:$E$56,ROW()/2-3,1))-LEN(SUBSTITUTE(INDEX(課題表_状況!$E$7:$E$56,ROW()/2-3,1),CONCATENATE("予定:",Q$5,"/",Q$6),"")))/8)</f>
        <v>0</v>
      </c>
      <c r="R58" s="24" t="n">
        <f aca="false">IF((LEN(INDEX(課題表_状況!$E$7:$E$56,ROW()/2-3,1))-LEN(SUBSTITUTE(INDEX(課題表_状況!$E$7:$E$56,ROW()/2-3,1),CONCATENATE("予定:",R$5,"/",R$6),"")))/8=0,"", (LEN(INDEX(課題表_状況!$E$7:$E$56,ROW()/2-3,1))-LEN(SUBSTITUTE(INDEX(課題表_状況!$E$7:$E$56,ROW()/2-3,1),CONCATENATE("予定:",R$5,"/",R$6),"")))/8)</f>
        <v>0</v>
      </c>
      <c r="S58" s="24" t="n">
        <f aca="false">IF((LEN(INDEX(課題表_状況!$E$7:$E$56,ROW()/2-3,1))-LEN(SUBSTITUTE(INDEX(課題表_状況!$E$7:$E$56,ROW()/2-3,1),CONCATENATE("予定:",S$5,"/",S$6),"")))/8=0,"", (LEN(INDEX(課題表_状況!$E$7:$E$56,ROW()/2-3,1))-LEN(SUBSTITUTE(INDEX(課題表_状況!$E$7:$E$56,ROW()/2-3,1),CONCATENATE("予定:",S$5,"/",S$6),"")))/8)</f>
        <v>0</v>
      </c>
      <c r="T58" s="24" t="n">
        <f aca="false">IF((LEN(INDEX(課題表_状況!$E$7:$E$56,ROW()/2-3,1))-LEN(SUBSTITUTE(INDEX(課題表_状況!$E$7:$E$56,ROW()/2-3,1),CONCATENATE("予定:",T$5,"/",T$6),"")))/8=0,"", (LEN(INDEX(課題表_状況!$E$7:$E$56,ROW()/2-3,1))-LEN(SUBSTITUTE(INDEX(課題表_状況!$E$7:$E$56,ROW()/2-3,1),CONCATENATE("予定:",T$5,"/",T$6),"")))/8)</f>
        <v>0</v>
      </c>
      <c r="U58" s="24" t="n">
        <f aca="false">IF((LEN(INDEX(課題表_状況!$E$7:$E$56,ROW()/2-3,1))-LEN(SUBSTITUTE(INDEX(課題表_状況!$E$7:$E$56,ROW()/2-3,1),CONCATENATE("予定:",U$5,"/",U$6),"")))/8=0,"", (LEN(INDEX(課題表_状況!$E$7:$E$56,ROW()/2-3,1))-LEN(SUBSTITUTE(INDEX(課題表_状況!$E$7:$E$56,ROW()/2-3,1),CONCATENATE("予定:",U$5,"/",U$6),"")))/8)</f>
        <v>0</v>
      </c>
      <c r="V58" s="24" t="n">
        <f aca="false">IF((LEN(INDEX(課題表_状況!$E$7:$E$56,ROW()/2-3,1))-LEN(SUBSTITUTE(INDEX(課題表_状況!$E$7:$E$56,ROW()/2-3,1),CONCATENATE("予定:",V$5,"/",V$6),"")))/8=0,"", (LEN(INDEX(課題表_状況!$E$7:$E$56,ROW()/2-3,1))-LEN(SUBSTITUTE(INDEX(課題表_状況!$E$7:$E$56,ROW()/2-3,1),CONCATENATE("予定:",V$5,"/",V$6),"")))/8)</f>
        <v>0</v>
      </c>
      <c r="W58" s="24" t="n">
        <f aca="false">IF((LEN(INDEX(課題表_状況!$E$7:$E$56,ROW()/2-3,1))-LEN(SUBSTITUTE(INDEX(課題表_状況!$E$7:$E$56,ROW()/2-3,1),CONCATENATE("予定:",W$5,"/",W$6),"")))/8=0,"", (LEN(INDEX(課題表_状況!$E$7:$E$56,ROW()/2-3,1))-LEN(SUBSTITUTE(INDEX(課題表_状況!$E$7:$E$56,ROW()/2-3,1),CONCATENATE("予定:",W$5,"/",W$6),"")))/8)</f>
        <v>0</v>
      </c>
      <c r="X58" s="24" t="n">
        <f aca="false">IF((LEN(INDEX(課題表_状況!$E$7:$E$56,ROW()/2-3,1))-LEN(SUBSTITUTE(INDEX(課題表_状況!$E$7:$E$56,ROW()/2-3,1),CONCATENATE("予定:",X$5,"/",X$6),"")))/8=0,"", (LEN(INDEX(課題表_状況!$E$7:$E$56,ROW()/2-3,1))-LEN(SUBSTITUTE(INDEX(課題表_状況!$E$7:$E$56,ROW()/2-3,1),CONCATENATE("予定:",X$5,"/",X$6),"")))/8)</f>
        <v>0</v>
      </c>
      <c r="Y58" s="24" t="n">
        <f aca="false">IF((LEN(INDEX(課題表_状況!$E$7:$E$56,ROW()/2-3,1))-LEN(SUBSTITUTE(INDEX(課題表_状況!$E$7:$E$56,ROW()/2-3,1),CONCATENATE("予定:",Y$5,"/",Y$6),"")))/8=0,"", (LEN(INDEX(課題表_状況!$E$7:$E$56,ROW()/2-3,1))-LEN(SUBSTITUTE(INDEX(課題表_状況!$E$7:$E$56,ROW()/2-3,1),CONCATENATE("予定:",Y$5,"/",Y$6),"")))/8)</f>
        <v>0</v>
      </c>
      <c r="Z58" s="24" t="n">
        <f aca="false">IF((LEN(INDEX(課題表_状況!$E$7:$E$56,ROW()/2-3,1))-LEN(SUBSTITUTE(INDEX(課題表_状況!$E$7:$E$56,ROW()/2-3,1),CONCATENATE("予定:",Z$5,"/",Z$6),"")))/8=0,"", (LEN(INDEX(課題表_状況!$E$7:$E$56,ROW()/2-3,1))-LEN(SUBSTITUTE(INDEX(課題表_状況!$E$7:$E$56,ROW()/2-3,1),CONCATENATE("予定:",Z$5,"/",Z$6),"")))/8)</f>
        <v>0</v>
      </c>
      <c r="AA58" s="24" t="n">
        <f aca="false">IF((LEN(INDEX(課題表_状況!$E$7:$E$56,ROW()/2-3,1))-LEN(SUBSTITUTE(INDEX(課題表_状況!$E$7:$E$56,ROW()/2-3,1),CONCATENATE("予定:",AA$5,"/",AA$6),"")))/8=0,"", (LEN(INDEX(課題表_状況!$E$7:$E$56,ROW()/2-3,1))-LEN(SUBSTITUTE(INDEX(課題表_状況!$E$7:$E$56,ROW()/2-3,1),CONCATENATE("予定:",AA$5,"/",AA$6),"")))/8)</f>
        <v>0</v>
      </c>
      <c r="AB58" s="24" t="n">
        <f aca="false">IF((LEN(INDEX(課題表_状況!$E$7:$E$56,ROW()/2-3,1))-LEN(SUBSTITUTE(INDEX(課題表_状況!$E$7:$E$56,ROW()/2-3,1),CONCATENATE("予定:",AB$5,"/",AB$6),"")))/8=0,"", (LEN(INDEX(課題表_状況!$E$7:$E$56,ROW()/2-3,1))-LEN(SUBSTITUTE(INDEX(課題表_状況!$E$7:$E$56,ROW()/2-3,1),CONCATENATE("予定:",AB$5,"/",AB$6),"")))/8)</f>
        <v>0</v>
      </c>
      <c r="AC58" s="24" t="n">
        <f aca="false">IF((LEN(INDEX(課題表_状況!$E$7:$E$56,ROW()/2-3,1))-LEN(SUBSTITUTE(INDEX(課題表_状況!$E$7:$E$56,ROW()/2-3,1),CONCATENATE("予定:",AC$5,"/",AC$6),"")))/8=0,"", (LEN(INDEX(課題表_状況!$E$7:$E$56,ROW()/2-3,1))-LEN(SUBSTITUTE(INDEX(課題表_状況!$E$7:$E$56,ROW()/2-3,1),CONCATENATE("予定:",AC$5,"/",AC$6),"")))/8)</f>
        <v>0</v>
      </c>
      <c r="AD58" s="24" t="n">
        <f aca="false">IF((LEN(INDEX(課題表_状況!$E$7:$E$56,ROW()/2-3,1))-LEN(SUBSTITUTE(INDEX(課題表_状況!$E$7:$E$56,ROW()/2-3,1),CONCATENATE("予定:",AD$5,"/",AD$6),"")))/8=0,"", (LEN(INDEX(課題表_状況!$E$7:$E$56,ROW()/2-3,1))-LEN(SUBSTITUTE(INDEX(課題表_状況!$E$7:$E$56,ROW()/2-3,1),CONCATENATE("予定:",AD$5,"/",AD$6),"")))/8)</f>
        <v>0</v>
      </c>
      <c r="AE58" s="24" t="n">
        <f aca="false">IF((LEN(INDEX(課題表_状況!$E$7:$E$56,ROW()/2-3,1))-LEN(SUBSTITUTE(INDEX(課題表_状況!$E$7:$E$56,ROW()/2-3,1),CONCATENATE("予定:",AE$5,"/",AE$6),"")))/8=0,"", (LEN(INDEX(課題表_状況!$E$7:$E$56,ROW()/2-3,1))-LEN(SUBSTITUTE(INDEX(課題表_状況!$E$7:$E$56,ROW()/2-3,1),CONCATENATE("予定:",AE$5,"/",AE$6),"")))/8)</f>
        <v>0</v>
      </c>
      <c r="AF58" s="24" t="n">
        <f aca="false">IF((LEN(INDEX(課題表_状況!$E$7:$E$56,ROW()/2-3,1))-LEN(SUBSTITUTE(INDEX(課題表_状況!$E$7:$E$56,ROW()/2-3,1),CONCATENATE("予定:",AF$5,"/",AF$6),"")))/8=0,"", (LEN(INDEX(課題表_状況!$E$7:$E$56,ROW()/2-3,1))-LEN(SUBSTITUTE(INDEX(課題表_状況!$E$7:$E$56,ROW()/2-3,1),CONCATENATE("予定:",AF$5,"/",AF$6),"")))/8)</f>
        <v>0</v>
      </c>
      <c r="AG58" s="24" t="n">
        <f aca="false">IF((LEN(INDEX(課題表_状況!$E$7:$E$56,ROW()/2-3,1))-LEN(SUBSTITUTE(INDEX(課題表_状況!$E$7:$E$56,ROW()/2-3,1),CONCATENATE("予定:",AG$5,"/",AG$6),"")))/8=0,"", (LEN(INDEX(課題表_状況!$E$7:$E$56,ROW()/2-3,1))-LEN(SUBSTITUTE(INDEX(課題表_状況!$E$7:$E$56,ROW()/2-3,1),CONCATENATE("予定:",AG$5,"/",AG$6),"")))/8)</f>
        <v>0</v>
      </c>
      <c r="AH58" s="24" t="n">
        <f aca="false">IF((LEN(INDEX(課題表_状況!$E$7:$E$56,ROW()/2-3,1))-LEN(SUBSTITUTE(INDEX(課題表_状況!$E$7:$E$56,ROW()/2-3,1),CONCATENATE("予定:",AH$5,"/",AH$6),"")))/8=0,"", (LEN(INDEX(課題表_状況!$E$7:$E$56,ROW()/2-3,1))-LEN(SUBSTITUTE(INDEX(課題表_状況!$E$7:$E$56,ROW()/2-3,1),CONCATENATE("予定:",AH$5,"/",AH$6),"")))/8)</f>
        <v>0</v>
      </c>
      <c r="AI58" s="24" t="n">
        <f aca="false">IF((LEN(INDEX(課題表_状況!$E$7:$E$56,ROW()/2-3,1))-LEN(SUBSTITUTE(INDEX(課題表_状況!$E$7:$E$56,ROW()/2-3,1),CONCATENATE("予定:",AI$5,"/",AI$6),"")))/8=0,"", (LEN(INDEX(課題表_状況!$E$7:$E$56,ROW()/2-3,1))-LEN(SUBSTITUTE(INDEX(課題表_状況!$E$7:$E$56,ROW()/2-3,1),CONCATENATE("予定:",AI$5,"/",AI$6),"")))/8)</f>
        <v>0</v>
      </c>
      <c r="AJ58" s="24" t="n">
        <f aca="false">IF((LEN(INDEX(課題表_状況!$E$7:$E$56,ROW()/2-3,1))-LEN(SUBSTITUTE(INDEX(課題表_状況!$E$7:$E$56,ROW()/2-3,1),CONCATENATE("予定:",AJ$5,"/",AJ$6),"")))/8=0,"", (LEN(INDEX(課題表_状況!$E$7:$E$56,ROW()/2-3,1))-LEN(SUBSTITUTE(INDEX(課題表_状況!$E$7:$E$56,ROW()/2-3,1),CONCATENATE("予定:",AJ$5,"/",AJ$6),"")))/8)</f>
        <v>1</v>
      </c>
      <c r="AK58" s="24" t="n">
        <f aca="false">IF((LEN(INDEX(課題表_状況!$E$7:$E$56,ROW()/2-3,1))-LEN(SUBSTITUTE(INDEX(課題表_状況!$E$7:$E$56,ROW()/2-3,1),CONCATENATE("予定:",AK$5,"/",AK$6),"")))/8=0,"", (LEN(INDEX(課題表_状況!$E$7:$E$56,ROW()/2-3,1))-LEN(SUBSTITUTE(INDEX(課題表_状況!$E$7:$E$56,ROW()/2-3,1),CONCATENATE("予定:",AK$5,"/",AK$6),"")))/8)</f>
        <v>0</v>
      </c>
      <c r="AL58" s="16" t="n">
        <f aca="false">SUMIF($G$4:$AK$4,"〇",G58:AK58)</f>
        <v>1</v>
      </c>
    </row>
    <row r="59" customFormat="false" ht="15" hidden="true" customHeight="false" outlineLevel="0" collapsed="false">
      <c r="B59" s="21" t="n">
        <f aca="false">SUM($C$6:C59)</f>
        <v>28566</v>
      </c>
      <c r="C59" s="11" t="n">
        <v>529</v>
      </c>
      <c r="D59" s="24"/>
      <c r="E59" s="25"/>
      <c r="F59" s="11" t="s">
        <v>121</v>
      </c>
      <c r="G59" s="24" t="n">
        <f aca="false">IF((LEN(INDEX(課題表_状況!$E$7:$E$56,ROW()/2-3,1))-LEN(SUBSTITUTE(INDEX(課題表_状況!$E$7:$E$56,ROW()/2-3,1),CONCATENATE("実績:",G$5,"/",G$6),"")))/8=0,"", (LEN(INDEX(課題表_状況!$E$7:$E$56,ROW()/2-3,1))-LEN(SUBSTITUTE(INDEX(課題表_状況!$E$7:$E$56,ROW()/2-3,1),CONCATENATE("実績:",G$5,"/",G$6),"")))/8)</f>
        <v>0</v>
      </c>
      <c r="H59" s="24" t="n">
        <f aca="false">IF((LEN(INDEX(課題表_状況!$E$7:$E$56,ROW()/2-3,1))-LEN(SUBSTITUTE(INDEX(課題表_状況!$E$7:$E$56,ROW()/2-3,1),CONCATENATE("実績:",H$5,"/",H$6),"")))/8=0,"", (LEN(INDEX(課題表_状況!$E$7:$E$56,ROW()/2-3,1))-LEN(SUBSTITUTE(INDEX(課題表_状況!$E$7:$E$56,ROW()/2-3,1),CONCATENATE("実績:",H$5,"/",H$6),"")))/8)</f>
        <v>0</v>
      </c>
      <c r="I59" s="24" t="n">
        <f aca="false">IF((LEN(INDEX(課題表_状況!$E$7:$E$56,ROW()/2-3,1))-LEN(SUBSTITUTE(INDEX(課題表_状況!$E$7:$E$56,ROW()/2-3,1),CONCATENATE("実績:",I$5,"/",I$6),"")))/8=0,"", (LEN(INDEX(課題表_状況!$E$7:$E$56,ROW()/2-3,1))-LEN(SUBSTITUTE(INDEX(課題表_状況!$E$7:$E$56,ROW()/2-3,1),CONCATENATE("実績:",I$5,"/",I$6),"")))/8)</f>
        <v>0</v>
      </c>
      <c r="J59" s="24" t="n">
        <f aca="false">IF((LEN(INDEX(課題表_状況!$E$7:$E$56,ROW()/2-3,1))-LEN(SUBSTITUTE(INDEX(課題表_状況!$E$7:$E$56,ROW()/2-3,1),CONCATENATE("実績:",J$5,"/",J$6),"")))/8=0,"", (LEN(INDEX(課題表_状況!$E$7:$E$56,ROW()/2-3,1))-LEN(SUBSTITUTE(INDEX(課題表_状況!$E$7:$E$56,ROW()/2-3,1),CONCATENATE("実績:",J$5,"/",J$6),"")))/8)</f>
        <v>0</v>
      </c>
      <c r="K59" s="24" t="n">
        <f aca="false">IF((LEN(INDEX(課題表_状況!$E$7:$E$56,ROW()/2-3,1))-LEN(SUBSTITUTE(INDEX(課題表_状況!$E$7:$E$56,ROW()/2-3,1),CONCATENATE("実績:",K$5,"/",K$6),"")))/8=0,"", (LEN(INDEX(課題表_状況!$E$7:$E$56,ROW()/2-3,1))-LEN(SUBSTITUTE(INDEX(課題表_状況!$E$7:$E$56,ROW()/2-3,1),CONCATENATE("実績:",K$5,"/",K$6),"")))/8)</f>
        <v>0</v>
      </c>
      <c r="L59" s="24" t="n">
        <f aca="false">IF((LEN(INDEX(課題表_状況!$E$7:$E$56,ROW()/2-3,1))-LEN(SUBSTITUTE(INDEX(課題表_状況!$E$7:$E$56,ROW()/2-3,1),CONCATENATE("実績:",L$5,"/",L$6),"")))/8=0,"", (LEN(INDEX(課題表_状況!$E$7:$E$56,ROW()/2-3,1))-LEN(SUBSTITUTE(INDEX(課題表_状況!$E$7:$E$56,ROW()/2-3,1),CONCATENATE("実績:",L$5,"/",L$6),"")))/8)</f>
        <v>0</v>
      </c>
      <c r="M59" s="24" t="n">
        <f aca="false">IF((LEN(INDEX(課題表_状況!$E$7:$E$56,ROW()/2-3,1))-LEN(SUBSTITUTE(INDEX(課題表_状況!$E$7:$E$56,ROW()/2-3,1),CONCATENATE("実績:",M$5,"/",M$6),"")))/8=0,"", (LEN(INDEX(課題表_状況!$E$7:$E$56,ROW()/2-3,1))-LEN(SUBSTITUTE(INDEX(課題表_状況!$E$7:$E$56,ROW()/2-3,1),CONCATENATE("実績:",M$5,"/",M$6),"")))/8)</f>
        <v>0</v>
      </c>
      <c r="N59" s="24" t="n">
        <f aca="false">IF((LEN(INDEX(課題表_状況!$E$7:$E$56,ROW()/2-3,1))-LEN(SUBSTITUTE(INDEX(課題表_状況!$E$7:$E$56,ROW()/2-3,1),CONCATENATE("実績:",N$5,"/",N$6),"")))/8=0,"", (LEN(INDEX(課題表_状況!$E$7:$E$56,ROW()/2-3,1))-LEN(SUBSTITUTE(INDEX(課題表_状況!$E$7:$E$56,ROW()/2-3,1),CONCATENATE("実績:",N$5,"/",N$6),"")))/8)</f>
        <v>0</v>
      </c>
      <c r="O59" s="24" t="n">
        <f aca="false">IF((LEN(INDEX(課題表_状況!$E$7:$E$56,ROW()/2-3,1))-LEN(SUBSTITUTE(INDEX(課題表_状況!$E$7:$E$56,ROW()/2-3,1),CONCATENATE("実績:",O$5,"/",O$6),"")))/8=0,"", (LEN(INDEX(課題表_状況!$E$7:$E$56,ROW()/2-3,1))-LEN(SUBSTITUTE(INDEX(課題表_状況!$E$7:$E$56,ROW()/2-3,1),CONCATENATE("実績:",O$5,"/",O$6),"")))/8)</f>
        <v>0</v>
      </c>
      <c r="P59" s="24" t="n">
        <f aca="false">IF((LEN(INDEX(課題表_状況!$E$7:$E$56,ROW()/2-3,1))-LEN(SUBSTITUTE(INDEX(課題表_状況!$E$7:$E$56,ROW()/2-3,1),CONCATENATE("実績:",P$5,"/",P$6),"")))/8=0,"", (LEN(INDEX(課題表_状況!$E$7:$E$56,ROW()/2-3,1))-LEN(SUBSTITUTE(INDEX(課題表_状況!$E$7:$E$56,ROW()/2-3,1),CONCATENATE("実績:",P$5,"/",P$6),"")))/8)</f>
        <v>0</v>
      </c>
      <c r="Q59" s="24" t="n">
        <f aca="false">IF((LEN(INDEX(課題表_状況!$E$7:$E$56,ROW()/2-3,1))-LEN(SUBSTITUTE(INDEX(課題表_状況!$E$7:$E$56,ROW()/2-3,1),CONCATENATE("実績:",Q$5,"/",Q$6),"")))/8=0,"", (LEN(INDEX(課題表_状況!$E$7:$E$56,ROW()/2-3,1))-LEN(SUBSTITUTE(INDEX(課題表_状況!$E$7:$E$56,ROW()/2-3,1),CONCATENATE("実績:",Q$5,"/",Q$6),"")))/8)</f>
        <v>0</v>
      </c>
      <c r="R59" s="24" t="n">
        <f aca="false">IF((LEN(INDEX(課題表_状況!$E$7:$E$56,ROW()/2-3,1))-LEN(SUBSTITUTE(INDEX(課題表_状況!$E$7:$E$56,ROW()/2-3,1),CONCATENATE("実績:",R$5,"/",R$6),"")))/8=0,"", (LEN(INDEX(課題表_状況!$E$7:$E$56,ROW()/2-3,1))-LEN(SUBSTITUTE(INDEX(課題表_状況!$E$7:$E$56,ROW()/2-3,1),CONCATENATE("実績:",R$5,"/",R$6),"")))/8)</f>
        <v>0</v>
      </c>
      <c r="S59" s="24" t="n">
        <f aca="false">IF((LEN(INDEX(課題表_状況!$E$7:$E$56,ROW()/2-3,1))-LEN(SUBSTITUTE(INDEX(課題表_状況!$E$7:$E$56,ROW()/2-3,1),CONCATENATE("実績:",S$5,"/",S$6),"")))/8=0,"", (LEN(INDEX(課題表_状況!$E$7:$E$56,ROW()/2-3,1))-LEN(SUBSTITUTE(INDEX(課題表_状況!$E$7:$E$56,ROW()/2-3,1),CONCATENATE("実績:",S$5,"/",S$6),"")))/8)</f>
        <v>0</v>
      </c>
      <c r="T59" s="24" t="n">
        <f aca="false">IF((LEN(INDEX(課題表_状況!$E$7:$E$56,ROW()/2-3,1))-LEN(SUBSTITUTE(INDEX(課題表_状況!$E$7:$E$56,ROW()/2-3,1),CONCATENATE("実績:",T$5,"/",T$6),"")))/8=0,"", (LEN(INDEX(課題表_状況!$E$7:$E$56,ROW()/2-3,1))-LEN(SUBSTITUTE(INDEX(課題表_状況!$E$7:$E$56,ROW()/2-3,1),CONCATENATE("実績:",T$5,"/",T$6),"")))/8)</f>
        <v>0</v>
      </c>
      <c r="U59" s="24" t="n">
        <f aca="false">IF((LEN(INDEX(課題表_状況!$E$7:$E$56,ROW()/2-3,1))-LEN(SUBSTITUTE(INDEX(課題表_状況!$E$7:$E$56,ROW()/2-3,1),CONCATENATE("実績:",U$5,"/",U$6),"")))/8=0,"", (LEN(INDEX(課題表_状況!$E$7:$E$56,ROW()/2-3,1))-LEN(SUBSTITUTE(INDEX(課題表_状況!$E$7:$E$56,ROW()/2-3,1),CONCATENATE("実績:",U$5,"/",U$6),"")))/8)</f>
        <v>0</v>
      </c>
      <c r="V59" s="24" t="n">
        <f aca="false">IF((LEN(INDEX(課題表_状況!$E$7:$E$56,ROW()/2-3,1))-LEN(SUBSTITUTE(INDEX(課題表_状況!$E$7:$E$56,ROW()/2-3,1),CONCATENATE("実績:",V$5,"/",V$6),"")))/8=0,"", (LEN(INDEX(課題表_状況!$E$7:$E$56,ROW()/2-3,1))-LEN(SUBSTITUTE(INDEX(課題表_状況!$E$7:$E$56,ROW()/2-3,1),CONCATENATE("実績:",V$5,"/",V$6),"")))/8)</f>
        <v>0</v>
      </c>
      <c r="W59" s="24" t="n">
        <f aca="false">IF((LEN(INDEX(課題表_状況!$E$7:$E$56,ROW()/2-3,1))-LEN(SUBSTITUTE(INDEX(課題表_状況!$E$7:$E$56,ROW()/2-3,1),CONCATENATE("実績:",W$5,"/",W$6),"")))/8=0,"", (LEN(INDEX(課題表_状況!$E$7:$E$56,ROW()/2-3,1))-LEN(SUBSTITUTE(INDEX(課題表_状況!$E$7:$E$56,ROW()/2-3,1),CONCATENATE("実績:",W$5,"/",W$6),"")))/8)</f>
        <v>0</v>
      </c>
      <c r="X59" s="24" t="n">
        <f aca="false">IF((LEN(INDEX(課題表_状況!$E$7:$E$56,ROW()/2-3,1))-LEN(SUBSTITUTE(INDEX(課題表_状況!$E$7:$E$56,ROW()/2-3,1),CONCATENATE("実績:",X$5,"/",X$6),"")))/8=0,"", (LEN(INDEX(課題表_状況!$E$7:$E$56,ROW()/2-3,1))-LEN(SUBSTITUTE(INDEX(課題表_状況!$E$7:$E$56,ROW()/2-3,1),CONCATENATE("実績:",X$5,"/",X$6),"")))/8)</f>
        <v>0</v>
      </c>
      <c r="Y59" s="24" t="n">
        <f aca="false">IF((LEN(INDEX(課題表_状況!$E$7:$E$56,ROW()/2-3,1))-LEN(SUBSTITUTE(INDEX(課題表_状況!$E$7:$E$56,ROW()/2-3,1),CONCATENATE("実績:",Y$5,"/",Y$6),"")))/8=0,"", (LEN(INDEX(課題表_状況!$E$7:$E$56,ROW()/2-3,1))-LEN(SUBSTITUTE(INDEX(課題表_状況!$E$7:$E$56,ROW()/2-3,1),CONCATENATE("実績:",Y$5,"/",Y$6),"")))/8)</f>
        <v>0</v>
      </c>
      <c r="Z59" s="24" t="n">
        <f aca="false">IF((LEN(INDEX(課題表_状況!$E$7:$E$56,ROW()/2-3,1))-LEN(SUBSTITUTE(INDEX(課題表_状況!$E$7:$E$56,ROW()/2-3,1),CONCATENATE("実績:",Z$5,"/",Z$6),"")))/8=0,"", (LEN(INDEX(課題表_状況!$E$7:$E$56,ROW()/2-3,1))-LEN(SUBSTITUTE(INDEX(課題表_状況!$E$7:$E$56,ROW()/2-3,1),CONCATENATE("実績:",Z$5,"/",Z$6),"")))/8)</f>
        <v>0</v>
      </c>
      <c r="AA59" s="24" t="n">
        <f aca="false">IF((LEN(INDEX(課題表_状況!$E$7:$E$56,ROW()/2-3,1))-LEN(SUBSTITUTE(INDEX(課題表_状況!$E$7:$E$56,ROW()/2-3,1),CONCATENATE("実績:",AA$5,"/",AA$6),"")))/8=0,"", (LEN(INDEX(課題表_状況!$E$7:$E$56,ROW()/2-3,1))-LEN(SUBSTITUTE(INDEX(課題表_状況!$E$7:$E$56,ROW()/2-3,1),CONCATENATE("実績:",AA$5,"/",AA$6),"")))/8)</f>
        <v>0</v>
      </c>
      <c r="AB59" s="24" t="n">
        <f aca="false">IF((LEN(INDEX(課題表_状況!$E$7:$E$56,ROW()/2-3,1))-LEN(SUBSTITUTE(INDEX(課題表_状況!$E$7:$E$56,ROW()/2-3,1),CONCATENATE("実績:",AB$5,"/",AB$6),"")))/8=0,"", (LEN(INDEX(課題表_状況!$E$7:$E$56,ROW()/2-3,1))-LEN(SUBSTITUTE(INDEX(課題表_状況!$E$7:$E$56,ROW()/2-3,1),CONCATENATE("実績:",AB$5,"/",AB$6),"")))/8)</f>
        <v>0</v>
      </c>
      <c r="AC59" s="24" t="n">
        <f aca="false">IF((LEN(INDEX(課題表_状況!$E$7:$E$56,ROW()/2-3,1))-LEN(SUBSTITUTE(INDEX(課題表_状況!$E$7:$E$56,ROW()/2-3,1),CONCATENATE("実績:",AC$5,"/",AC$6),"")))/8=0,"", (LEN(INDEX(課題表_状況!$E$7:$E$56,ROW()/2-3,1))-LEN(SUBSTITUTE(INDEX(課題表_状況!$E$7:$E$56,ROW()/2-3,1),CONCATENATE("実績:",AC$5,"/",AC$6),"")))/8)</f>
        <v>0</v>
      </c>
      <c r="AD59" s="24" t="n">
        <f aca="false">IF((LEN(INDEX(課題表_状況!$E$7:$E$56,ROW()/2-3,1))-LEN(SUBSTITUTE(INDEX(課題表_状況!$E$7:$E$56,ROW()/2-3,1),CONCATENATE("実績:",AD$5,"/",AD$6),"")))/8=0,"", (LEN(INDEX(課題表_状況!$E$7:$E$56,ROW()/2-3,1))-LEN(SUBSTITUTE(INDEX(課題表_状況!$E$7:$E$56,ROW()/2-3,1),CONCATENATE("実績:",AD$5,"/",AD$6),"")))/8)</f>
        <v>0</v>
      </c>
      <c r="AE59" s="24" t="n">
        <f aca="false">IF((LEN(INDEX(課題表_状況!$E$7:$E$56,ROW()/2-3,1))-LEN(SUBSTITUTE(INDEX(課題表_状況!$E$7:$E$56,ROW()/2-3,1),CONCATENATE("実績:",AE$5,"/",AE$6),"")))/8=0,"", (LEN(INDEX(課題表_状況!$E$7:$E$56,ROW()/2-3,1))-LEN(SUBSTITUTE(INDEX(課題表_状況!$E$7:$E$56,ROW()/2-3,1),CONCATENATE("実績:",AE$5,"/",AE$6),"")))/8)</f>
        <v>0</v>
      </c>
      <c r="AF59" s="24" t="n">
        <f aca="false">IF((LEN(INDEX(課題表_状況!$E$7:$E$56,ROW()/2-3,1))-LEN(SUBSTITUTE(INDEX(課題表_状況!$E$7:$E$56,ROW()/2-3,1),CONCATENATE("実績:",AF$5,"/",AF$6),"")))/8=0,"", (LEN(INDEX(課題表_状況!$E$7:$E$56,ROW()/2-3,1))-LEN(SUBSTITUTE(INDEX(課題表_状況!$E$7:$E$56,ROW()/2-3,1),CONCATENATE("実績:",AF$5,"/",AF$6),"")))/8)</f>
        <v>0</v>
      </c>
      <c r="AG59" s="24" t="n">
        <f aca="false">IF((LEN(INDEX(課題表_状況!$E$7:$E$56,ROW()/2-3,1))-LEN(SUBSTITUTE(INDEX(課題表_状況!$E$7:$E$56,ROW()/2-3,1),CONCATENATE("実績:",AG$5,"/",AG$6),"")))/8=0,"", (LEN(INDEX(課題表_状況!$E$7:$E$56,ROW()/2-3,1))-LEN(SUBSTITUTE(INDEX(課題表_状況!$E$7:$E$56,ROW()/2-3,1),CONCATENATE("実績:",AG$5,"/",AG$6),"")))/8)</f>
        <v>0</v>
      </c>
      <c r="AH59" s="24" t="n">
        <f aca="false">IF((LEN(INDEX(課題表_状況!$E$7:$E$56,ROW()/2-3,1))-LEN(SUBSTITUTE(INDEX(課題表_状況!$E$7:$E$56,ROW()/2-3,1),CONCATENATE("実績:",AH$5,"/",AH$6),"")))/8=0,"", (LEN(INDEX(課題表_状況!$E$7:$E$56,ROW()/2-3,1))-LEN(SUBSTITUTE(INDEX(課題表_状況!$E$7:$E$56,ROW()/2-3,1),CONCATENATE("実績:",AH$5,"/",AH$6),"")))/8)</f>
        <v>0</v>
      </c>
      <c r="AI59" s="24" t="n">
        <f aca="false">IF((LEN(INDEX(課題表_状況!$E$7:$E$56,ROW()/2-3,1))-LEN(SUBSTITUTE(INDEX(課題表_状況!$E$7:$E$56,ROW()/2-3,1),CONCATENATE("実績:",AI$5,"/",AI$6),"")))/8=0,"", (LEN(INDEX(課題表_状況!$E$7:$E$56,ROW()/2-3,1))-LEN(SUBSTITUTE(INDEX(課題表_状況!$E$7:$E$56,ROW()/2-3,1),CONCATENATE("実績:",AI$5,"/",AI$6),"")))/8)</f>
        <v>0</v>
      </c>
      <c r="AJ59" s="24" t="n">
        <f aca="false">IF((LEN(INDEX(課題表_状況!$E$7:$E$56,ROW()/2-3,1))-LEN(SUBSTITUTE(INDEX(課題表_状況!$E$7:$E$56,ROW()/2-3,1),CONCATENATE("実績:",AJ$5,"/",AJ$6),"")))/8=0,"", (LEN(INDEX(課題表_状況!$E$7:$E$56,ROW()/2-3,1))-LEN(SUBSTITUTE(INDEX(課題表_状況!$E$7:$E$56,ROW()/2-3,1),CONCATENATE("実績:",AJ$5,"/",AJ$6),"")))/8)</f>
        <v>0</v>
      </c>
      <c r="AK59" s="24" t="n">
        <f aca="false">IF((LEN(INDEX(課題表_状況!$E$7:$E$56,ROW()/2-3,1))-LEN(SUBSTITUTE(INDEX(課題表_状況!$E$7:$E$56,ROW()/2-3,1),CONCATENATE("実績:",AK$5,"/",AK$6),"")))/8=0,"", (LEN(INDEX(課題表_状況!$E$7:$E$56,ROW()/2-3,1))-LEN(SUBSTITUTE(INDEX(課題表_状況!$E$7:$E$56,ROW()/2-3,1),CONCATENATE("実績:",AK$5,"/",AK$6),"")))/8)</f>
        <v>0</v>
      </c>
      <c r="AL59" s="16" t="n">
        <f aca="false">SUMIF($G$4:$AK$4,"〇",G59:AK59)</f>
        <v>0</v>
      </c>
    </row>
    <row r="60" customFormat="false" ht="15" hidden="true" customHeight="false" outlineLevel="0" collapsed="false">
      <c r="B60" s="21" t="n">
        <f aca="false">SUM($C$6:C60)</f>
        <v>29095</v>
      </c>
      <c r="C60" s="11" t="n">
        <v>529</v>
      </c>
      <c r="D60" s="24" t="n">
        <f aca="false">INDEX(課題表_状況!$C$7:$C$56,ROW()/2-3,1)</f>
        <v>27</v>
      </c>
      <c r="E60" s="25" t="str">
        <f aca="false">INDEX(課題表_状況!$D$7:$D$56,ROW()/2-3,1)</f>
        <v>記載例</v>
      </c>
      <c r="F60" s="26" t="s">
        <v>120</v>
      </c>
      <c r="G60" s="24" t="n">
        <f aca="false">IF((LEN(INDEX(課題表_状況!$E$7:$E$56,ROW()/2-3,1))-LEN(SUBSTITUTE(INDEX(課題表_状況!$E$7:$E$56,ROW()/2-3,1),CONCATENATE("予定:",G$5,"/",G$6),"")))/8=0,"", (LEN(INDEX(課題表_状況!$E$7:$E$56,ROW()/2-3,1))-LEN(SUBSTITUTE(INDEX(課題表_状況!$E$7:$E$56,ROW()/2-3,1),CONCATENATE("予定:",G$5,"/",G$6),"")))/8)</f>
        <v>0</v>
      </c>
      <c r="H60" s="24" t="n">
        <f aca="false">IF((LEN(INDEX(課題表_状況!$E$7:$E$56,ROW()/2-3,1))-LEN(SUBSTITUTE(INDEX(課題表_状況!$E$7:$E$56,ROW()/2-3,1),CONCATENATE("予定:",H$5,"/",H$6),"")))/8=0,"", (LEN(INDEX(課題表_状況!$E$7:$E$56,ROW()/2-3,1))-LEN(SUBSTITUTE(INDEX(課題表_状況!$E$7:$E$56,ROW()/2-3,1),CONCATENATE("予定:",H$5,"/",H$6),"")))/8)</f>
        <v>0</v>
      </c>
      <c r="I60" s="24" t="n">
        <f aca="false">IF((LEN(INDEX(課題表_状況!$E$7:$E$56,ROW()/2-3,1))-LEN(SUBSTITUTE(INDEX(課題表_状況!$E$7:$E$56,ROW()/2-3,1),CONCATENATE("予定:",I$5,"/",I$6),"")))/8=0,"", (LEN(INDEX(課題表_状況!$E$7:$E$56,ROW()/2-3,1))-LEN(SUBSTITUTE(INDEX(課題表_状況!$E$7:$E$56,ROW()/2-3,1),CONCATENATE("予定:",I$5,"/",I$6),"")))/8)</f>
        <v>0</v>
      </c>
      <c r="J60" s="24" t="n">
        <f aca="false">IF((LEN(INDEX(課題表_状況!$E$7:$E$56,ROW()/2-3,1))-LEN(SUBSTITUTE(INDEX(課題表_状況!$E$7:$E$56,ROW()/2-3,1),CONCATENATE("予定:",J$5,"/",J$6),"")))/8=0,"", (LEN(INDEX(課題表_状況!$E$7:$E$56,ROW()/2-3,1))-LEN(SUBSTITUTE(INDEX(課題表_状況!$E$7:$E$56,ROW()/2-3,1),CONCATENATE("予定:",J$5,"/",J$6),"")))/8)</f>
        <v>0</v>
      </c>
      <c r="K60" s="24" t="n">
        <f aca="false">IF((LEN(INDEX(課題表_状況!$E$7:$E$56,ROW()/2-3,1))-LEN(SUBSTITUTE(INDEX(課題表_状況!$E$7:$E$56,ROW()/2-3,1),CONCATENATE("予定:",K$5,"/",K$6),"")))/8=0,"", (LEN(INDEX(課題表_状況!$E$7:$E$56,ROW()/2-3,1))-LEN(SUBSTITUTE(INDEX(課題表_状況!$E$7:$E$56,ROW()/2-3,1),CONCATENATE("予定:",K$5,"/",K$6),"")))/8)</f>
        <v>0</v>
      </c>
      <c r="L60" s="24" t="n">
        <f aca="false">IF((LEN(INDEX(課題表_状況!$E$7:$E$56,ROW()/2-3,1))-LEN(SUBSTITUTE(INDEX(課題表_状況!$E$7:$E$56,ROW()/2-3,1),CONCATENATE("予定:",L$5,"/",L$6),"")))/8=0,"", (LEN(INDEX(課題表_状況!$E$7:$E$56,ROW()/2-3,1))-LEN(SUBSTITUTE(INDEX(課題表_状況!$E$7:$E$56,ROW()/2-3,1),CONCATENATE("予定:",L$5,"/",L$6),"")))/8)</f>
        <v>0</v>
      </c>
      <c r="M60" s="24" t="n">
        <f aca="false">IF((LEN(INDEX(課題表_状況!$E$7:$E$56,ROW()/2-3,1))-LEN(SUBSTITUTE(INDEX(課題表_状況!$E$7:$E$56,ROW()/2-3,1),CONCATENATE("予定:",M$5,"/",M$6),"")))/8=0,"", (LEN(INDEX(課題表_状況!$E$7:$E$56,ROW()/2-3,1))-LEN(SUBSTITUTE(INDEX(課題表_状況!$E$7:$E$56,ROW()/2-3,1),CONCATENATE("予定:",M$5,"/",M$6),"")))/8)</f>
        <v>0</v>
      </c>
      <c r="N60" s="24" t="n">
        <f aca="false">IF((LEN(INDEX(課題表_状況!$E$7:$E$56,ROW()/2-3,1))-LEN(SUBSTITUTE(INDEX(課題表_状況!$E$7:$E$56,ROW()/2-3,1),CONCATENATE("予定:",N$5,"/",N$6),"")))/8=0,"", (LEN(INDEX(課題表_状況!$E$7:$E$56,ROW()/2-3,1))-LEN(SUBSTITUTE(INDEX(課題表_状況!$E$7:$E$56,ROW()/2-3,1),CONCATENATE("予定:",N$5,"/",N$6),"")))/8)</f>
        <v>0</v>
      </c>
      <c r="O60" s="24" t="n">
        <f aca="false">IF((LEN(INDEX(課題表_状況!$E$7:$E$56,ROW()/2-3,1))-LEN(SUBSTITUTE(INDEX(課題表_状況!$E$7:$E$56,ROW()/2-3,1),CONCATENATE("予定:",O$5,"/",O$6),"")))/8=0,"", (LEN(INDEX(課題表_状況!$E$7:$E$56,ROW()/2-3,1))-LEN(SUBSTITUTE(INDEX(課題表_状況!$E$7:$E$56,ROW()/2-3,1),CONCATENATE("予定:",O$5,"/",O$6),"")))/8)</f>
        <v>0</v>
      </c>
      <c r="P60" s="24" t="n">
        <f aca="false">IF((LEN(INDEX(課題表_状況!$E$7:$E$56,ROW()/2-3,1))-LEN(SUBSTITUTE(INDEX(課題表_状況!$E$7:$E$56,ROW()/2-3,1),CONCATENATE("予定:",P$5,"/",P$6),"")))/8=0,"", (LEN(INDEX(課題表_状況!$E$7:$E$56,ROW()/2-3,1))-LEN(SUBSTITUTE(INDEX(課題表_状況!$E$7:$E$56,ROW()/2-3,1),CONCATENATE("予定:",P$5,"/",P$6),"")))/8)</f>
        <v>0</v>
      </c>
      <c r="Q60" s="24" t="n">
        <f aca="false">IF((LEN(INDEX(課題表_状況!$E$7:$E$56,ROW()/2-3,1))-LEN(SUBSTITUTE(INDEX(課題表_状況!$E$7:$E$56,ROW()/2-3,1),CONCATENATE("予定:",Q$5,"/",Q$6),"")))/8=0,"", (LEN(INDEX(課題表_状況!$E$7:$E$56,ROW()/2-3,1))-LEN(SUBSTITUTE(INDEX(課題表_状況!$E$7:$E$56,ROW()/2-3,1),CONCATENATE("予定:",Q$5,"/",Q$6),"")))/8)</f>
        <v>0</v>
      </c>
      <c r="R60" s="24" t="n">
        <f aca="false">IF((LEN(INDEX(課題表_状況!$E$7:$E$56,ROW()/2-3,1))-LEN(SUBSTITUTE(INDEX(課題表_状況!$E$7:$E$56,ROW()/2-3,1),CONCATENATE("予定:",R$5,"/",R$6),"")))/8=0,"", (LEN(INDEX(課題表_状況!$E$7:$E$56,ROW()/2-3,1))-LEN(SUBSTITUTE(INDEX(課題表_状況!$E$7:$E$56,ROW()/2-3,1),CONCATENATE("予定:",R$5,"/",R$6),"")))/8)</f>
        <v>0</v>
      </c>
      <c r="S60" s="24" t="n">
        <f aca="false">IF((LEN(INDEX(課題表_状況!$E$7:$E$56,ROW()/2-3,1))-LEN(SUBSTITUTE(INDEX(課題表_状況!$E$7:$E$56,ROW()/2-3,1),CONCATENATE("予定:",S$5,"/",S$6),"")))/8=0,"", (LEN(INDEX(課題表_状況!$E$7:$E$56,ROW()/2-3,1))-LEN(SUBSTITUTE(INDEX(課題表_状況!$E$7:$E$56,ROW()/2-3,1),CONCATENATE("予定:",S$5,"/",S$6),"")))/8)</f>
        <v>0</v>
      </c>
      <c r="T60" s="24" t="n">
        <f aca="false">IF((LEN(INDEX(課題表_状況!$E$7:$E$56,ROW()/2-3,1))-LEN(SUBSTITUTE(INDEX(課題表_状況!$E$7:$E$56,ROW()/2-3,1),CONCATENATE("予定:",T$5,"/",T$6),"")))/8=0,"", (LEN(INDEX(課題表_状況!$E$7:$E$56,ROW()/2-3,1))-LEN(SUBSTITUTE(INDEX(課題表_状況!$E$7:$E$56,ROW()/2-3,1),CONCATENATE("予定:",T$5,"/",T$6),"")))/8)</f>
        <v>0</v>
      </c>
      <c r="U60" s="24" t="n">
        <f aca="false">IF((LEN(INDEX(課題表_状況!$E$7:$E$56,ROW()/2-3,1))-LEN(SUBSTITUTE(INDEX(課題表_状況!$E$7:$E$56,ROW()/2-3,1),CONCATENATE("予定:",U$5,"/",U$6),"")))/8=0,"", (LEN(INDEX(課題表_状況!$E$7:$E$56,ROW()/2-3,1))-LEN(SUBSTITUTE(INDEX(課題表_状況!$E$7:$E$56,ROW()/2-3,1),CONCATENATE("予定:",U$5,"/",U$6),"")))/8)</f>
        <v>0</v>
      </c>
      <c r="V60" s="24" t="n">
        <f aca="false">IF((LEN(INDEX(課題表_状況!$E$7:$E$56,ROW()/2-3,1))-LEN(SUBSTITUTE(INDEX(課題表_状況!$E$7:$E$56,ROW()/2-3,1),CONCATENATE("予定:",V$5,"/",V$6),"")))/8=0,"", (LEN(INDEX(課題表_状況!$E$7:$E$56,ROW()/2-3,1))-LEN(SUBSTITUTE(INDEX(課題表_状況!$E$7:$E$56,ROW()/2-3,1),CONCATENATE("予定:",V$5,"/",V$6),"")))/8)</f>
        <v>0</v>
      </c>
      <c r="W60" s="24" t="n">
        <f aca="false">IF((LEN(INDEX(課題表_状況!$E$7:$E$56,ROW()/2-3,1))-LEN(SUBSTITUTE(INDEX(課題表_状況!$E$7:$E$56,ROW()/2-3,1),CONCATENATE("予定:",W$5,"/",W$6),"")))/8=0,"", (LEN(INDEX(課題表_状況!$E$7:$E$56,ROW()/2-3,1))-LEN(SUBSTITUTE(INDEX(課題表_状況!$E$7:$E$56,ROW()/2-3,1),CONCATENATE("予定:",W$5,"/",W$6),"")))/8)</f>
        <v>0</v>
      </c>
      <c r="X60" s="24" t="n">
        <f aca="false">IF((LEN(INDEX(課題表_状況!$E$7:$E$56,ROW()/2-3,1))-LEN(SUBSTITUTE(INDEX(課題表_状況!$E$7:$E$56,ROW()/2-3,1),CONCATENATE("予定:",X$5,"/",X$6),"")))/8=0,"", (LEN(INDEX(課題表_状況!$E$7:$E$56,ROW()/2-3,1))-LEN(SUBSTITUTE(INDEX(課題表_状況!$E$7:$E$56,ROW()/2-3,1),CONCATENATE("予定:",X$5,"/",X$6),"")))/8)</f>
        <v>0</v>
      </c>
      <c r="Y60" s="24" t="n">
        <f aca="false">IF((LEN(INDEX(課題表_状況!$E$7:$E$56,ROW()/2-3,1))-LEN(SUBSTITUTE(INDEX(課題表_状況!$E$7:$E$56,ROW()/2-3,1),CONCATENATE("予定:",Y$5,"/",Y$6),"")))/8=0,"", (LEN(INDEX(課題表_状況!$E$7:$E$56,ROW()/2-3,1))-LEN(SUBSTITUTE(INDEX(課題表_状況!$E$7:$E$56,ROW()/2-3,1),CONCATENATE("予定:",Y$5,"/",Y$6),"")))/8)</f>
        <v>0</v>
      </c>
      <c r="Z60" s="24" t="n">
        <f aca="false">IF((LEN(INDEX(課題表_状況!$E$7:$E$56,ROW()/2-3,1))-LEN(SUBSTITUTE(INDEX(課題表_状況!$E$7:$E$56,ROW()/2-3,1),CONCATENATE("予定:",Z$5,"/",Z$6),"")))/8=0,"", (LEN(INDEX(課題表_状況!$E$7:$E$56,ROW()/2-3,1))-LEN(SUBSTITUTE(INDEX(課題表_状況!$E$7:$E$56,ROW()/2-3,1),CONCATENATE("予定:",Z$5,"/",Z$6),"")))/8)</f>
        <v>0</v>
      </c>
      <c r="AA60" s="24" t="n">
        <f aca="false">IF((LEN(INDEX(課題表_状況!$E$7:$E$56,ROW()/2-3,1))-LEN(SUBSTITUTE(INDEX(課題表_状況!$E$7:$E$56,ROW()/2-3,1),CONCATENATE("予定:",AA$5,"/",AA$6),"")))/8=0,"", (LEN(INDEX(課題表_状況!$E$7:$E$56,ROW()/2-3,1))-LEN(SUBSTITUTE(INDEX(課題表_状況!$E$7:$E$56,ROW()/2-3,1),CONCATENATE("予定:",AA$5,"/",AA$6),"")))/8)</f>
        <v>0</v>
      </c>
      <c r="AB60" s="24" t="n">
        <f aca="false">IF((LEN(INDEX(課題表_状況!$E$7:$E$56,ROW()/2-3,1))-LEN(SUBSTITUTE(INDEX(課題表_状況!$E$7:$E$56,ROW()/2-3,1),CONCATENATE("予定:",AB$5,"/",AB$6),"")))/8=0,"", (LEN(INDEX(課題表_状況!$E$7:$E$56,ROW()/2-3,1))-LEN(SUBSTITUTE(INDEX(課題表_状況!$E$7:$E$56,ROW()/2-3,1),CONCATENATE("予定:",AB$5,"/",AB$6),"")))/8)</f>
        <v>0</v>
      </c>
      <c r="AC60" s="24" t="n">
        <f aca="false">IF((LEN(INDEX(課題表_状況!$E$7:$E$56,ROW()/2-3,1))-LEN(SUBSTITUTE(INDEX(課題表_状況!$E$7:$E$56,ROW()/2-3,1),CONCATENATE("予定:",AC$5,"/",AC$6),"")))/8=0,"", (LEN(INDEX(課題表_状況!$E$7:$E$56,ROW()/2-3,1))-LEN(SUBSTITUTE(INDEX(課題表_状況!$E$7:$E$56,ROW()/2-3,1),CONCATENATE("予定:",AC$5,"/",AC$6),"")))/8)</f>
        <v>0</v>
      </c>
      <c r="AD60" s="24" t="n">
        <f aca="false">IF((LEN(INDEX(課題表_状況!$E$7:$E$56,ROW()/2-3,1))-LEN(SUBSTITUTE(INDEX(課題表_状況!$E$7:$E$56,ROW()/2-3,1),CONCATENATE("予定:",AD$5,"/",AD$6),"")))/8=0,"", (LEN(INDEX(課題表_状況!$E$7:$E$56,ROW()/2-3,1))-LEN(SUBSTITUTE(INDEX(課題表_状況!$E$7:$E$56,ROW()/2-3,1),CONCATENATE("予定:",AD$5,"/",AD$6),"")))/8)</f>
        <v>0</v>
      </c>
      <c r="AE60" s="24" t="n">
        <f aca="false">IF((LEN(INDEX(課題表_状況!$E$7:$E$56,ROW()/2-3,1))-LEN(SUBSTITUTE(INDEX(課題表_状況!$E$7:$E$56,ROW()/2-3,1),CONCATENATE("予定:",AE$5,"/",AE$6),"")))/8=0,"", (LEN(INDEX(課題表_状況!$E$7:$E$56,ROW()/2-3,1))-LEN(SUBSTITUTE(INDEX(課題表_状況!$E$7:$E$56,ROW()/2-3,1),CONCATENATE("予定:",AE$5,"/",AE$6),"")))/8)</f>
        <v>0</v>
      </c>
      <c r="AF60" s="24" t="n">
        <f aca="false">IF((LEN(INDEX(課題表_状況!$E$7:$E$56,ROW()/2-3,1))-LEN(SUBSTITUTE(INDEX(課題表_状況!$E$7:$E$56,ROW()/2-3,1),CONCATENATE("予定:",AF$5,"/",AF$6),"")))/8=0,"", (LEN(INDEX(課題表_状況!$E$7:$E$56,ROW()/2-3,1))-LEN(SUBSTITUTE(INDEX(課題表_状況!$E$7:$E$56,ROW()/2-3,1),CONCATENATE("予定:",AF$5,"/",AF$6),"")))/8)</f>
        <v>0</v>
      </c>
      <c r="AG60" s="24" t="n">
        <f aca="false">IF((LEN(INDEX(課題表_状況!$E$7:$E$56,ROW()/2-3,1))-LEN(SUBSTITUTE(INDEX(課題表_状況!$E$7:$E$56,ROW()/2-3,1),CONCATENATE("予定:",AG$5,"/",AG$6),"")))/8=0,"", (LEN(INDEX(課題表_状況!$E$7:$E$56,ROW()/2-3,1))-LEN(SUBSTITUTE(INDEX(課題表_状況!$E$7:$E$56,ROW()/2-3,1),CONCATENATE("予定:",AG$5,"/",AG$6),"")))/8)</f>
        <v>0</v>
      </c>
      <c r="AH60" s="24" t="n">
        <f aca="false">IF((LEN(INDEX(課題表_状況!$E$7:$E$56,ROW()/2-3,1))-LEN(SUBSTITUTE(INDEX(課題表_状況!$E$7:$E$56,ROW()/2-3,1),CONCATENATE("予定:",AH$5,"/",AH$6),"")))/8=0,"", (LEN(INDEX(課題表_状況!$E$7:$E$56,ROW()/2-3,1))-LEN(SUBSTITUTE(INDEX(課題表_状況!$E$7:$E$56,ROW()/2-3,1),CONCATENATE("予定:",AH$5,"/",AH$6),"")))/8)</f>
        <v>0</v>
      </c>
      <c r="AI60" s="24" t="n">
        <f aca="false">IF((LEN(INDEX(課題表_状況!$E$7:$E$56,ROW()/2-3,1))-LEN(SUBSTITUTE(INDEX(課題表_状況!$E$7:$E$56,ROW()/2-3,1),CONCATENATE("予定:",AI$5,"/",AI$6),"")))/8=0,"", (LEN(INDEX(課題表_状況!$E$7:$E$56,ROW()/2-3,1))-LEN(SUBSTITUTE(INDEX(課題表_状況!$E$7:$E$56,ROW()/2-3,1),CONCATENATE("予定:",AI$5,"/",AI$6),"")))/8)</f>
        <v>0</v>
      </c>
      <c r="AJ60" s="24" t="n">
        <f aca="false">IF((LEN(INDEX(課題表_状況!$E$7:$E$56,ROW()/2-3,1))-LEN(SUBSTITUTE(INDEX(課題表_状況!$E$7:$E$56,ROW()/2-3,1),CONCATENATE("予定:",AJ$5,"/",AJ$6),"")))/8=0,"", (LEN(INDEX(課題表_状況!$E$7:$E$56,ROW()/2-3,1))-LEN(SUBSTITUTE(INDEX(課題表_状況!$E$7:$E$56,ROW()/2-3,1),CONCATENATE("予定:",AJ$5,"/",AJ$6),"")))/8)</f>
        <v>0</v>
      </c>
      <c r="AK60" s="24" t="n">
        <f aca="false">IF((LEN(INDEX(課題表_状況!$E$7:$E$56,ROW()/2-3,1))-LEN(SUBSTITUTE(INDEX(課題表_状況!$E$7:$E$56,ROW()/2-3,1),CONCATENATE("予定:",AK$5,"/",AK$6),"")))/8=0,"", (LEN(INDEX(課題表_状況!$E$7:$E$56,ROW()/2-3,1))-LEN(SUBSTITUTE(INDEX(課題表_状況!$E$7:$E$56,ROW()/2-3,1),CONCATENATE("予定:",AK$5,"/",AK$6),"")))/8)</f>
        <v>0</v>
      </c>
      <c r="AL60" s="16" t="n">
        <f aca="false">SUMIF($G$4:$AK$4,"〇",G60:AK60)</f>
        <v>0</v>
      </c>
    </row>
    <row r="61" customFormat="false" ht="15" hidden="true" customHeight="false" outlineLevel="0" collapsed="false">
      <c r="B61" s="21" t="n">
        <f aca="false">SUM($C$6:C61)</f>
        <v>29624</v>
      </c>
      <c r="C61" s="11" t="n">
        <v>529</v>
      </c>
      <c r="D61" s="24"/>
      <c r="E61" s="25"/>
      <c r="F61" s="11" t="s">
        <v>121</v>
      </c>
      <c r="G61" s="24" t="n">
        <f aca="false">IF((LEN(INDEX(課題表_状況!$E$7:$E$56,ROW()/2-3,1))-LEN(SUBSTITUTE(INDEX(課題表_状況!$E$7:$E$56,ROW()/2-3,1),CONCATENATE("実績:",G$5,"/",G$6),"")))/8=0,"", (LEN(INDEX(課題表_状況!$E$7:$E$56,ROW()/2-3,1))-LEN(SUBSTITUTE(INDEX(課題表_状況!$E$7:$E$56,ROW()/2-3,1),CONCATENATE("実績:",G$5,"/",G$6),"")))/8)</f>
        <v>0</v>
      </c>
      <c r="H61" s="24" t="n">
        <f aca="false">IF((LEN(INDEX(課題表_状況!$E$7:$E$56,ROW()/2-3,1))-LEN(SUBSTITUTE(INDEX(課題表_状況!$E$7:$E$56,ROW()/2-3,1),CONCATENATE("実績:",H$5,"/",H$6),"")))/8=0,"", (LEN(INDEX(課題表_状況!$E$7:$E$56,ROW()/2-3,1))-LEN(SUBSTITUTE(INDEX(課題表_状況!$E$7:$E$56,ROW()/2-3,1),CONCATENATE("実績:",H$5,"/",H$6),"")))/8)</f>
        <v>0</v>
      </c>
      <c r="I61" s="24" t="n">
        <f aca="false">IF((LEN(INDEX(課題表_状況!$E$7:$E$56,ROW()/2-3,1))-LEN(SUBSTITUTE(INDEX(課題表_状況!$E$7:$E$56,ROW()/2-3,1),CONCATENATE("実績:",I$5,"/",I$6),"")))/8=0,"", (LEN(INDEX(課題表_状況!$E$7:$E$56,ROW()/2-3,1))-LEN(SUBSTITUTE(INDEX(課題表_状況!$E$7:$E$56,ROW()/2-3,1),CONCATENATE("実績:",I$5,"/",I$6),"")))/8)</f>
        <v>0</v>
      </c>
      <c r="J61" s="24" t="n">
        <f aca="false">IF((LEN(INDEX(課題表_状況!$E$7:$E$56,ROW()/2-3,1))-LEN(SUBSTITUTE(INDEX(課題表_状況!$E$7:$E$56,ROW()/2-3,1),CONCATENATE("実績:",J$5,"/",J$6),"")))/8=0,"", (LEN(INDEX(課題表_状況!$E$7:$E$56,ROW()/2-3,1))-LEN(SUBSTITUTE(INDEX(課題表_状況!$E$7:$E$56,ROW()/2-3,1),CONCATENATE("実績:",J$5,"/",J$6),"")))/8)</f>
        <v>0</v>
      </c>
      <c r="K61" s="24" t="n">
        <f aca="false">IF((LEN(INDEX(課題表_状況!$E$7:$E$56,ROW()/2-3,1))-LEN(SUBSTITUTE(INDEX(課題表_状況!$E$7:$E$56,ROW()/2-3,1),CONCATENATE("実績:",K$5,"/",K$6),"")))/8=0,"", (LEN(INDEX(課題表_状況!$E$7:$E$56,ROW()/2-3,1))-LEN(SUBSTITUTE(INDEX(課題表_状況!$E$7:$E$56,ROW()/2-3,1),CONCATENATE("実績:",K$5,"/",K$6),"")))/8)</f>
        <v>0</v>
      </c>
      <c r="L61" s="24" t="n">
        <f aca="false">IF((LEN(INDEX(課題表_状況!$E$7:$E$56,ROW()/2-3,1))-LEN(SUBSTITUTE(INDEX(課題表_状況!$E$7:$E$56,ROW()/2-3,1),CONCATENATE("実績:",L$5,"/",L$6),"")))/8=0,"", (LEN(INDEX(課題表_状況!$E$7:$E$56,ROW()/2-3,1))-LEN(SUBSTITUTE(INDEX(課題表_状況!$E$7:$E$56,ROW()/2-3,1),CONCATENATE("実績:",L$5,"/",L$6),"")))/8)</f>
        <v>0</v>
      </c>
      <c r="M61" s="24" t="n">
        <f aca="false">IF((LEN(INDEX(課題表_状況!$E$7:$E$56,ROW()/2-3,1))-LEN(SUBSTITUTE(INDEX(課題表_状況!$E$7:$E$56,ROW()/2-3,1),CONCATENATE("実績:",M$5,"/",M$6),"")))/8=0,"", (LEN(INDEX(課題表_状況!$E$7:$E$56,ROW()/2-3,1))-LEN(SUBSTITUTE(INDEX(課題表_状況!$E$7:$E$56,ROW()/2-3,1),CONCATENATE("実績:",M$5,"/",M$6),"")))/8)</f>
        <v>0</v>
      </c>
      <c r="N61" s="24" t="n">
        <f aca="false">IF((LEN(INDEX(課題表_状況!$E$7:$E$56,ROW()/2-3,1))-LEN(SUBSTITUTE(INDEX(課題表_状況!$E$7:$E$56,ROW()/2-3,1),CONCATENATE("実績:",N$5,"/",N$6),"")))/8=0,"", (LEN(INDEX(課題表_状況!$E$7:$E$56,ROW()/2-3,1))-LEN(SUBSTITUTE(INDEX(課題表_状況!$E$7:$E$56,ROW()/2-3,1),CONCATENATE("実績:",N$5,"/",N$6),"")))/8)</f>
        <v>0</v>
      </c>
      <c r="O61" s="24" t="n">
        <f aca="false">IF((LEN(INDEX(課題表_状況!$E$7:$E$56,ROW()/2-3,1))-LEN(SUBSTITUTE(INDEX(課題表_状況!$E$7:$E$56,ROW()/2-3,1),CONCATENATE("実績:",O$5,"/",O$6),"")))/8=0,"", (LEN(INDEX(課題表_状況!$E$7:$E$56,ROW()/2-3,1))-LEN(SUBSTITUTE(INDEX(課題表_状況!$E$7:$E$56,ROW()/2-3,1),CONCATENATE("実績:",O$5,"/",O$6),"")))/8)</f>
        <v>0</v>
      </c>
      <c r="P61" s="24" t="n">
        <f aca="false">IF((LEN(INDEX(課題表_状況!$E$7:$E$56,ROW()/2-3,1))-LEN(SUBSTITUTE(INDEX(課題表_状況!$E$7:$E$56,ROW()/2-3,1),CONCATENATE("実績:",P$5,"/",P$6),"")))/8=0,"", (LEN(INDEX(課題表_状況!$E$7:$E$56,ROW()/2-3,1))-LEN(SUBSTITUTE(INDEX(課題表_状況!$E$7:$E$56,ROW()/2-3,1),CONCATENATE("実績:",P$5,"/",P$6),"")))/8)</f>
        <v>0</v>
      </c>
      <c r="Q61" s="24" t="n">
        <f aca="false">IF((LEN(INDEX(課題表_状況!$E$7:$E$56,ROW()/2-3,1))-LEN(SUBSTITUTE(INDEX(課題表_状況!$E$7:$E$56,ROW()/2-3,1),CONCATENATE("実績:",Q$5,"/",Q$6),"")))/8=0,"", (LEN(INDEX(課題表_状況!$E$7:$E$56,ROW()/2-3,1))-LEN(SUBSTITUTE(INDEX(課題表_状況!$E$7:$E$56,ROW()/2-3,1),CONCATENATE("実績:",Q$5,"/",Q$6),"")))/8)</f>
        <v>0</v>
      </c>
      <c r="R61" s="24" t="n">
        <f aca="false">IF((LEN(INDEX(課題表_状況!$E$7:$E$56,ROW()/2-3,1))-LEN(SUBSTITUTE(INDEX(課題表_状況!$E$7:$E$56,ROW()/2-3,1),CONCATENATE("実績:",R$5,"/",R$6),"")))/8=0,"", (LEN(INDEX(課題表_状況!$E$7:$E$56,ROW()/2-3,1))-LEN(SUBSTITUTE(INDEX(課題表_状況!$E$7:$E$56,ROW()/2-3,1),CONCATENATE("実績:",R$5,"/",R$6),"")))/8)</f>
        <v>0</v>
      </c>
      <c r="S61" s="24" t="n">
        <f aca="false">IF((LEN(INDEX(課題表_状況!$E$7:$E$56,ROW()/2-3,1))-LEN(SUBSTITUTE(INDEX(課題表_状況!$E$7:$E$56,ROW()/2-3,1),CONCATENATE("実績:",S$5,"/",S$6),"")))/8=0,"", (LEN(INDEX(課題表_状況!$E$7:$E$56,ROW()/2-3,1))-LEN(SUBSTITUTE(INDEX(課題表_状況!$E$7:$E$56,ROW()/2-3,1),CONCATENATE("実績:",S$5,"/",S$6),"")))/8)</f>
        <v>0</v>
      </c>
      <c r="T61" s="24" t="n">
        <f aca="false">IF((LEN(INDEX(課題表_状況!$E$7:$E$56,ROW()/2-3,1))-LEN(SUBSTITUTE(INDEX(課題表_状況!$E$7:$E$56,ROW()/2-3,1),CONCATENATE("実績:",T$5,"/",T$6),"")))/8=0,"", (LEN(INDEX(課題表_状況!$E$7:$E$56,ROW()/2-3,1))-LEN(SUBSTITUTE(INDEX(課題表_状況!$E$7:$E$56,ROW()/2-3,1),CONCATENATE("実績:",T$5,"/",T$6),"")))/8)</f>
        <v>0</v>
      </c>
      <c r="U61" s="24" t="n">
        <f aca="false">IF((LEN(INDEX(課題表_状況!$E$7:$E$56,ROW()/2-3,1))-LEN(SUBSTITUTE(INDEX(課題表_状況!$E$7:$E$56,ROW()/2-3,1),CONCATENATE("実績:",U$5,"/",U$6),"")))/8=0,"", (LEN(INDEX(課題表_状況!$E$7:$E$56,ROW()/2-3,1))-LEN(SUBSTITUTE(INDEX(課題表_状況!$E$7:$E$56,ROW()/2-3,1),CONCATENATE("実績:",U$5,"/",U$6),"")))/8)</f>
        <v>0</v>
      </c>
      <c r="V61" s="24" t="n">
        <f aca="false">IF((LEN(INDEX(課題表_状況!$E$7:$E$56,ROW()/2-3,1))-LEN(SUBSTITUTE(INDEX(課題表_状況!$E$7:$E$56,ROW()/2-3,1),CONCATENATE("実績:",V$5,"/",V$6),"")))/8=0,"", (LEN(INDEX(課題表_状況!$E$7:$E$56,ROW()/2-3,1))-LEN(SUBSTITUTE(INDEX(課題表_状況!$E$7:$E$56,ROW()/2-3,1),CONCATENATE("実績:",V$5,"/",V$6),"")))/8)</f>
        <v>0</v>
      </c>
      <c r="W61" s="24" t="n">
        <f aca="false">IF((LEN(INDEX(課題表_状況!$E$7:$E$56,ROW()/2-3,1))-LEN(SUBSTITUTE(INDEX(課題表_状況!$E$7:$E$56,ROW()/2-3,1),CONCATENATE("実績:",W$5,"/",W$6),"")))/8=0,"", (LEN(INDEX(課題表_状況!$E$7:$E$56,ROW()/2-3,1))-LEN(SUBSTITUTE(INDEX(課題表_状況!$E$7:$E$56,ROW()/2-3,1),CONCATENATE("実績:",W$5,"/",W$6),"")))/8)</f>
        <v>0</v>
      </c>
      <c r="X61" s="24" t="n">
        <f aca="false">IF((LEN(INDEX(課題表_状況!$E$7:$E$56,ROW()/2-3,1))-LEN(SUBSTITUTE(INDEX(課題表_状況!$E$7:$E$56,ROW()/2-3,1),CONCATENATE("実績:",X$5,"/",X$6),"")))/8=0,"", (LEN(INDEX(課題表_状況!$E$7:$E$56,ROW()/2-3,1))-LEN(SUBSTITUTE(INDEX(課題表_状況!$E$7:$E$56,ROW()/2-3,1),CONCATENATE("実績:",X$5,"/",X$6),"")))/8)</f>
        <v>0</v>
      </c>
      <c r="Y61" s="24" t="n">
        <f aca="false">IF((LEN(INDEX(課題表_状況!$E$7:$E$56,ROW()/2-3,1))-LEN(SUBSTITUTE(INDEX(課題表_状況!$E$7:$E$56,ROW()/2-3,1),CONCATENATE("実績:",Y$5,"/",Y$6),"")))/8=0,"", (LEN(INDEX(課題表_状況!$E$7:$E$56,ROW()/2-3,1))-LEN(SUBSTITUTE(INDEX(課題表_状況!$E$7:$E$56,ROW()/2-3,1),CONCATENATE("実績:",Y$5,"/",Y$6),"")))/8)</f>
        <v>0</v>
      </c>
      <c r="Z61" s="24" t="n">
        <f aca="false">IF((LEN(INDEX(課題表_状況!$E$7:$E$56,ROW()/2-3,1))-LEN(SUBSTITUTE(INDEX(課題表_状況!$E$7:$E$56,ROW()/2-3,1),CONCATENATE("実績:",Z$5,"/",Z$6),"")))/8=0,"", (LEN(INDEX(課題表_状況!$E$7:$E$56,ROW()/2-3,1))-LEN(SUBSTITUTE(INDEX(課題表_状況!$E$7:$E$56,ROW()/2-3,1),CONCATENATE("実績:",Z$5,"/",Z$6),"")))/8)</f>
        <v>0</v>
      </c>
      <c r="AA61" s="24" t="n">
        <f aca="false">IF((LEN(INDEX(課題表_状況!$E$7:$E$56,ROW()/2-3,1))-LEN(SUBSTITUTE(INDEX(課題表_状況!$E$7:$E$56,ROW()/2-3,1),CONCATENATE("実績:",AA$5,"/",AA$6),"")))/8=0,"", (LEN(INDEX(課題表_状況!$E$7:$E$56,ROW()/2-3,1))-LEN(SUBSTITUTE(INDEX(課題表_状況!$E$7:$E$56,ROW()/2-3,1),CONCATENATE("実績:",AA$5,"/",AA$6),"")))/8)</f>
        <v>0</v>
      </c>
      <c r="AB61" s="24" t="n">
        <f aca="false">IF((LEN(INDEX(課題表_状況!$E$7:$E$56,ROW()/2-3,1))-LEN(SUBSTITUTE(INDEX(課題表_状況!$E$7:$E$56,ROW()/2-3,1),CONCATENATE("実績:",AB$5,"/",AB$6),"")))/8=0,"", (LEN(INDEX(課題表_状況!$E$7:$E$56,ROW()/2-3,1))-LEN(SUBSTITUTE(INDEX(課題表_状況!$E$7:$E$56,ROW()/2-3,1),CONCATENATE("実績:",AB$5,"/",AB$6),"")))/8)</f>
        <v>0</v>
      </c>
      <c r="AC61" s="24" t="n">
        <f aca="false">IF((LEN(INDEX(課題表_状況!$E$7:$E$56,ROW()/2-3,1))-LEN(SUBSTITUTE(INDEX(課題表_状況!$E$7:$E$56,ROW()/2-3,1),CONCATENATE("実績:",AC$5,"/",AC$6),"")))/8=0,"", (LEN(INDEX(課題表_状況!$E$7:$E$56,ROW()/2-3,1))-LEN(SUBSTITUTE(INDEX(課題表_状況!$E$7:$E$56,ROW()/2-3,1),CONCATENATE("実績:",AC$5,"/",AC$6),"")))/8)</f>
        <v>0</v>
      </c>
      <c r="AD61" s="24" t="n">
        <f aca="false">IF((LEN(INDEX(課題表_状況!$E$7:$E$56,ROW()/2-3,1))-LEN(SUBSTITUTE(INDEX(課題表_状況!$E$7:$E$56,ROW()/2-3,1),CONCATENATE("実績:",AD$5,"/",AD$6),"")))/8=0,"", (LEN(INDEX(課題表_状況!$E$7:$E$56,ROW()/2-3,1))-LEN(SUBSTITUTE(INDEX(課題表_状況!$E$7:$E$56,ROW()/2-3,1),CONCATENATE("実績:",AD$5,"/",AD$6),"")))/8)</f>
        <v>0</v>
      </c>
      <c r="AE61" s="24" t="n">
        <f aca="false">IF((LEN(INDEX(課題表_状況!$E$7:$E$56,ROW()/2-3,1))-LEN(SUBSTITUTE(INDEX(課題表_状況!$E$7:$E$56,ROW()/2-3,1),CONCATENATE("実績:",AE$5,"/",AE$6),"")))/8=0,"", (LEN(INDEX(課題表_状況!$E$7:$E$56,ROW()/2-3,1))-LEN(SUBSTITUTE(INDEX(課題表_状況!$E$7:$E$56,ROW()/2-3,1),CONCATENATE("実績:",AE$5,"/",AE$6),"")))/8)</f>
        <v>0</v>
      </c>
      <c r="AF61" s="24" t="n">
        <f aca="false">IF((LEN(INDEX(課題表_状況!$E$7:$E$56,ROW()/2-3,1))-LEN(SUBSTITUTE(INDEX(課題表_状況!$E$7:$E$56,ROW()/2-3,1),CONCATENATE("実績:",AF$5,"/",AF$6),"")))/8=0,"", (LEN(INDEX(課題表_状況!$E$7:$E$56,ROW()/2-3,1))-LEN(SUBSTITUTE(INDEX(課題表_状況!$E$7:$E$56,ROW()/2-3,1),CONCATENATE("実績:",AF$5,"/",AF$6),"")))/8)</f>
        <v>0</v>
      </c>
      <c r="AG61" s="24" t="n">
        <f aca="false">IF((LEN(INDEX(課題表_状況!$E$7:$E$56,ROW()/2-3,1))-LEN(SUBSTITUTE(INDEX(課題表_状況!$E$7:$E$56,ROW()/2-3,1),CONCATENATE("実績:",AG$5,"/",AG$6),"")))/8=0,"", (LEN(INDEX(課題表_状況!$E$7:$E$56,ROW()/2-3,1))-LEN(SUBSTITUTE(INDEX(課題表_状況!$E$7:$E$56,ROW()/2-3,1),CONCATENATE("実績:",AG$5,"/",AG$6),"")))/8)</f>
        <v>0</v>
      </c>
      <c r="AH61" s="24" t="n">
        <f aca="false">IF((LEN(INDEX(課題表_状況!$E$7:$E$56,ROW()/2-3,1))-LEN(SUBSTITUTE(INDEX(課題表_状況!$E$7:$E$56,ROW()/2-3,1),CONCATENATE("実績:",AH$5,"/",AH$6),"")))/8=0,"", (LEN(INDEX(課題表_状況!$E$7:$E$56,ROW()/2-3,1))-LEN(SUBSTITUTE(INDEX(課題表_状況!$E$7:$E$56,ROW()/2-3,1),CONCATENATE("実績:",AH$5,"/",AH$6),"")))/8)</f>
        <v>0</v>
      </c>
      <c r="AI61" s="24" t="n">
        <f aca="false">IF((LEN(INDEX(課題表_状況!$E$7:$E$56,ROW()/2-3,1))-LEN(SUBSTITUTE(INDEX(課題表_状況!$E$7:$E$56,ROW()/2-3,1),CONCATENATE("実績:",AI$5,"/",AI$6),"")))/8=0,"", (LEN(INDEX(課題表_状況!$E$7:$E$56,ROW()/2-3,1))-LEN(SUBSTITUTE(INDEX(課題表_状況!$E$7:$E$56,ROW()/2-3,1),CONCATENATE("実績:",AI$5,"/",AI$6),"")))/8)</f>
        <v>0</v>
      </c>
      <c r="AJ61" s="24" t="n">
        <f aca="false">IF((LEN(INDEX(課題表_状況!$E$7:$E$56,ROW()/2-3,1))-LEN(SUBSTITUTE(INDEX(課題表_状況!$E$7:$E$56,ROW()/2-3,1),CONCATENATE("実績:",AJ$5,"/",AJ$6),"")))/8=0,"", (LEN(INDEX(課題表_状況!$E$7:$E$56,ROW()/2-3,1))-LEN(SUBSTITUTE(INDEX(課題表_状況!$E$7:$E$56,ROW()/2-3,1),CONCATENATE("実績:",AJ$5,"/",AJ$6),"")))/8)</f>
        <v>0</v>
      </c>
      <c r="AK61" s="24" t="n">
        <f aca="false">IF((LEN(INDEX(課題表_状況!$E$7:$E$56,ROW()/2-3,1))-LEN(SUBSTITUTE(INDEX(課題表_状況!$E$7:$E$56,ROW()/2-3,1),CONCATENATE("実績:",AK$5,"/",AK$6),"")))/8=0,"", (LEN(INDEX(課題表_状況!$E$7:$E$56,ROW()/2-3,1))-LEN(SUBSTITUTE(INDEX(課題表_状況!$E$7:$E$56,ROW()/2-3,1),CONCATENATE("実績:",AK$5,"/",AK$6),"")))/8)</f>
        <v>0</v>
      </c>
      <c r="AL61" s="16" t="n">
        <f aca="false">SUMIF($G$4:$AK$4,"〇",G61:AK61)</f>
        <v>0</v>
      </c>
    </row>
    <row r="62" customFormat="false" ht="15" hidden="true" customHeight="false" outlineLevel="0" collapsed="false">
      <c r="B62" s="21" t="n">
        <f aca="false">SUM($C$6:C62)</f>
        <v>30153</v>
      </c>
      <c r="C62" s="11" t="n">
        <v>529</v>
      </c>
      <c r="D62" s="24" t="n">
        <f aca="false">INDEX(課題表_状況!$C$7:$C$56,ROW()/2-3,1)</f>
        <v>28</v>
      </c>
      <c r="E62" s="25" t="str">
        <f aca="false">INDEX(課題表_状況!$D$7:$D$56,ROW()/2-3,1)</f>
        <v>記載例</v>
      </c>
      <c r="F62" s="26" t="s">
        <v>120</v>
      </c>
      <c r="G62" s="24" t="n">
        <f aca="false">IF((LEN(INDEX(課題表_状況!$E$7:$E$56,ROW()/2-3,1))-LEN(SUBSTITUTE(INDEX(課題表_状況!$E$7:$E$56,ROW()/2-3,1),CONCATENATE("予定:",G$5,"/",G$6),"")))/8=0,"", (LEN(INDEX(課題表_状況!$E$7:$E$56,ROW()/2-3,1))-LEN(SUBSTITUTE(INDEX(課題表_状況!$E$7:$E$56,ROW()/2-3,1),CONCATENATE("予定:",G$5,"/",G$6),"")))/8)</f>
        <v>0</v>
      </c>
      <c r="H62" s="24" t="n">
        <f aca="false">IF((LEN(INDEX(課題表_状況!$E$7:$E$56,ROW()/2-3,1))-LEN(SUBSTITUTE(INDEX(課題表_状況!$E$7:$E$56,ROW()/2-3,1),CONCATENATE("予定:",H$5,"/",H$6),"")))/8=0,"", (LEN(INDEX(課題表_状況!$E$7:$E$56,ROW()/2-3,1))-LEN(SUBSTITUTE(INDEX(課題表_状況!$E$7:$E$56,ROW()/2-3,1),CONCATENATE("予定:",H$5,"/",H$6),"")))/8)</f>
        <v>0</v>
      </c>
      <c r="I62" s="24" t="n">
        <f aca="false">IF((LEN(INDEX(課題表_状況!$E$7:$E$56,ROW()/2-3,1))-LEN(SUBSTITUTE(INDEX(課題表_状況!$E$7:$E$56,ROW()/2-3,1),CONCATENATE("予定:",I$5,"/",I$6),"")))/8=0,"", (LEN(INDEX(課題表_状況!$E$7:$E$56,ROW()/2-3,1))-LEN(SUBSTITUTE(INDEX(課題表_状況!$E$7:$E$56,ROW()/2-3,1),CONCATENATE("予定:",I$5,"/",I$6),"")))/8)</f>
        <v>0</v>
      </c>
      <c r="J62" s="24" t="n">
        <f aca="false">IF((LEN(INDEX(課題表_状況!$E$7:$E$56,ROW()/2-3,1))-LEN(SUBSTITUTE(INDEX(課題表_状況!$E$7:$E$56,ROW()/2-3,1),CONCATENATE("予定:",J$5,"/",J$6),"")))/8=0,"", (LEN(INDEX(課題表_状況!$E$7:$E$56,ROW()/2-3,1))-LEN(SUBSTITUTE(INDEX(課題表_状況!$E$7:$E$56,ROW()/2-3,1),CONCATENATE("予定:",J$5,"/",J$6),"")))/8)</f>
        <v>0</v>
      </c>
      <c r="K62" s="24" t="n">
        <f aca="false">IF((LEN(INDEX(課題表_状況!$E$7:$E$56,ROW()/2-3,1))-LEN(SUBSTITUTE(INDEX(課題表_状況!$E$7:$E$56,ROW()/2-3,1),CONCATENATE("予定:",K$5,"/",K$6),"")))/8=0,"", (LEN(INDEX(課題表_状況!$E$7:$E$56,ROW()/2-3,1))-LEN(SUBSTITUTE(INDEX(課題表_状況!$E$7:$E$56,ROW()/2-3,1),CONCATENATE("予定:",K$5,"/",K$6),"")))/8)</f>
        <v>0</v>
      </c>
      <c r="L62" s="24" t="n">
        <f aca="false">IF((LEN(INDEX(課題表_状況!$E$7:$E$56,ROW()/2-3,1))-LEN(SUBSTITUTE(INDEX(課題表_状況!$E$7:$E$56,ROW()/2-3,1),CONCATENATE("予定:",L$5,"/",L$6),"")))/8=0,"", (LEN(INDEX(課題表_状況!$E$7:$E$56,ROW()/2-3,1))-LEN(SUBSTITUTE(INDEX(課題表_状況!$E$7:$E$56,ROW()/2-3,1),CONCATENATE("予定:",L$5,"/",L$6),"")))/8)</f>
        <v>0</v>
      </c>
      <c r="M62" s="24" t="n">
        <f aca="false">IF((LEN(INDEX(課題表_状況!$E$7:$E$56,ROW()/2-3,1))-LEN(SUBSTITUTE(INDEX(課題表_状況!$E$7:$E$56,ROW()/2-3,1),CONCATENATE("予定:",M$5,"/",M$6),"")))/8=0,"", (LEN(INDEX(課題表_状況!$E$7:$E$56,ROW()/2-3,1))-LEN(SUBSTITUTE(INDEX(課題表_状況!$E$7:$E$56,ROW()/2-3,1),CONCATENATE("予定:",M$5,"/",M$6),"")))/8)</f>
        <v>0</v>
      </c>
      <c r="N62" s="24" t="n">
        <f aca="false">IF((LEN(INDEX(課題表_状況!$E$7:$E$56,ROW()/2-3,1))-LEN(SUBSTITUTE(INDEX(課題表_状況!$E$7:$E$56,ROW()/2-3,1),CONCATENATE("予定:",N$5,"/",N$6),"")))/8=0,"", (LEN(INDEX(課題表_状況!$E$7:$E$56,ROW()/2-3,1))-LEN(SUBSTITUTE(INDEX(課題表_状況!$E$7:$E$56,ROW()/2-3,1),CONCATENATE("予定:",N$5,"/",N$6),"")))/8)</f>
        <v>0</v>
      </c>
      <c r="O62" s="24" t="n">
        <f aca="false">IF((LEN(INDEX(課題表_状況!$E$7:$E$56,ROW()/2-3,1))-LEN(SUBSTITUTE(INDEX(課題表_状況!$E$7:$E$56,ROW()/2-3,1),CONCATENATE("予定:",O$5,"/",O$6),"")))/8=0,"", (LEN(INDEX(課題表_状況!$E$7:$E$56,ROW()/2-3,1))-LEN(SUBSTITUTE(INDEX(課題表_状況!$E$7:$E$56,ROW()/2-3,1),CONCATENATE("予定:",O$5,"/",O$6),"")))/8)</f>
        <v>0</v>
      </c>
      <c r="P62" s="24" t="n">
        <f aca="false">IF((LEN(INDEX(課題表_状況!$E$7:$E$56,ROW()/2-3,1))-LEN(SUBSTITUTE(INDEX(課題表_状況!$E$7:$E$56,ROW()/2-3,1),CONCATENATE("予定:",P$5,"/",P$6),"")))/8=0,"", (LEN(INDEX(課題表_状況!$E$7:$E$56,ROW()/2-3,1))-LEN(SUBSTITUTE(INDEX(課題表_状況!$E$7:$E$56,ROW()/2-3,1),CONCATENATE("予定:",P$5,"/",P$6),"")))/8)</f>
        <v>0</v>
      </c>
      <c r="Q62" s="24" t="n">
        <f aca="false">IF((LEN(INDEX(課題表_状況!$E$7:$E$56,ROW()/2-3,1))-LEN(SUBSTITUTE(INDEX(課題表_状況!$E$7:$E$56,ROW()/2-3,1),CONCATENATE("予定:",Q$5,"/",Q$6),"")))/8=0,"", (LEN(INDEX(課題表_状況!$E$7:$E$56,ROW()/2-3,1))-LEN(SUBSTITUTE(INDEX(課題表_状況!$E$7:$E$56,ROW()/2-3,1),CONCATENATE("予定:",Q$5,"/",Q$6),"")))/8)</f>
        <v>0</v>
      </c>
      <c r="R62" s="24" t="n">
        <f aca="false">IF((LEN(INDEX(課題表_状況!$E$7:$E$56,ROW()/2-3,1))-LEN(SUBSTITUTE(INDEX(課題表_状況!$E$7:$E$56,ROW()/2-3,1),CONCATENATE("予定:",R$5,"/",R$6),"")))/8=0,"", (LEN(INDEX(課題表_状況!$E$7:$E$56,ROW()/2-3,1))-LEN(SUBSTITUTE(INDEX(課題表_状況!$E$7:$E$56,ROW()/2-3,1),CONCATENATE("予定:",R$5,"/",R$6),"")))/8)</f>
        <v>0</v>
      </c>
      <c r="S62" s="24" t="n">
        <f aca="false">IF((LEN(INDEX(課題表_状況!$E$7:$E$56,ROW()/2-3,1))-LEN(SUBSTITUTE(INDEX(課題表_状況!$E$7:$E$56,ROW()/2-3,1),CONCATENATE("予定:",S$5,"/",S$6),"")))/8=0,"", (LEN(INDEX(課題表_状況!$E$7:$E$56,ROW()/2-3,1))-LEN(SUBSTITUTE(INDEX(課題表_状況!$E$7:$E$56,ROW()/2-3,1),CONCATENATE("予定:",S$5,"/",S$6),"")))/8)</f>
        <v>0</v>
      </c>
      <c r="T62" s="24" t="n">
        <f aca="false">IF((LEN(INDEX(課題表_状況!$E$7:$E$56,ROW()/2-3,1))-LEN(SUBSTITUTE(INDEX(課題表_状況!$E$7:$E$56,ROW()/2-3,1),CONCATENATE("予定:",T$5,"/",T$6),"")))/8=0,"", (LEN(INDEX(課題表_状況!$E$7:$E$56,ROW()/2-3,1))-LEN(SUBSTITUTE(INDEX(課題表_状況!$E$7:$E$56,ROW()/2-3,1),CONCATENATE("予定:",T$5,"/",T$6),"")))/8)</f>
        <v>0</v>
      </c>
      <c r="U62" s="24" t="n">
        <f aca="false">IF((LEN(INDEX(課題表_状況!$E$7:$E$56,ROW()/2-3,1))-LEN(SUBSTITUTE(INDEX(課題表_状況!$E$7:$E$56,ROW()/2-3,1),CONCATENATE("予定:",U$5,"/",U$6),"")))/8=0,"", (LEN(INDEX(課題表_状況!$E$7:$E$56,ROW()/2-3,1))-LEN(SUBSTITUTE(INDEX(課題表_状況!$E$7:$E$56,ROW()/2-3,1),CONCATENATE("予定:",U$5,"/",U$6),"")))/8)</f>
        <v>0</v>
      </c>
      <c r="V62" s="24" t="n">
        <f aca="false">IF((LEN(INDEX(課題表_状況!$E$7:$E$56,ROW()/2-3,1))-LEN(SUBSTITUTE(INDEX(課題表_状況!$E$7:$E$56,ROW()/2-3,1),CONCATENATE("予定:",V$5,"/",V$6),"")))/8=0,"", (LEN(INDEX(課題表_状況!$E$7:$E$56,ROW()/2-3,1))-LEN(SUBSTITUTE(INDEX(課題表_状況!$E$7:$E$56,ROW()/2-3,1),CONCATENATE("予定:",V$5,"/",V$6),"")))/8)</f>
        <v>0</v>
      </c>
      <c r="W62" s="24" t="n">
        <f aca="false">IF((LEN(INDEX(課題表_状況!$E$7:$E$56,ROW()/2-3,1))-LEN(SUBSTITUTE(INDEX(課題表_状況!$E$7:$E$56,ROW()/2-3,1),CONCATENATE("予定:",W$5,"/",W$6),"")))/8=0,"", (LEN(INDEX(課題表_状況!$E$7:$E$56,ROW()/2-3,1))-LEN(SUBSTITUTE(INDEX(課題表_状況!$E$7:$E$56,ROW()/2-3,1),CONCATENATE("予定:",W$5,"/",W$6),"")))/8)</f>
        <v>0</v>
      </c>
      <c r="X62" s="24" t="n">
        <f aca="false">IF((LEN(INDEX(課題表_状況!$E$7:$E$56,ROW()/2-3,1))-LEN(SUBSTITUTE(INDEX(課題表_状況!$E$7:$E$56,ROW()/2-3,1),CONCATENATE("予定:",X$5,"/",X$6),"")))/8=0,"", (LEN(INDEX(課題表_状況!$E$7:$E$56,ROW()/2-3,1))-LEN(SUBSTITUTE(INDEX(課題表_状況!$E$7:$E$56,ROW()/2-3,1),CONCATENATE("予定:",X$5,"/",X$6),"")))/8)</f>
        <v>0</v>
      </c>
      <c r="Y62" s="24" t="n">
        <f aca="false">IF((LEN(INDEX(課題表_状況!$E$7:$E$56,ROW()/2-3,1))-LEN(SUBSTITUTE(INDEX(課題表_状況!$E$7:$E$56,ROW()/2-3,1),CONCATENATE("予定:",Y$5,"/",Y$6),"")))/8=0,"", (LEN(INDEX(課題表_状況!$E$7:$E$56,ROW()/2-3,1))-LEN(SUBSTITUTE(INDEX(課題表_状況!$E$7:$E$56,ROW()/2-3,1),CONCATENATE("予定:",Y$5,"/",Y$6),"")))/8)</f>
        <v>0</v>
      </c>
      <c r="Z62" s="24" t="n">
        <f aca="false">IF((LEN(INDEX(課題表_状況!$E$7:$E$56,ROW()/2-3,1))-LEN(SUBSTITUTE(INDEX(課題表_状況!$E$7:$E$56,ROW()/2-3,1),CONCATENATE("予定:",Z$5,"/",Z$6),"")))/8=0,"", (LEN(INDEX(課題表_状況!$E$7:$E$56,ROW()/2-3,1))-LEN(SUBSTITUTE(INDEX(課題表_状況!$E$7:$E$56,ROW()/2-3,1),CONCATENATE("予定:",Z$5,"/",Z$6),"")))/8)</f>
        <v>0</v>
      </c>
      <c r="AA62" s="24" t="n">
        <f aca="false">IF((LEN(INDEX(課題表_状況!$E$7:$E$56,ROW()/2-3,1))-LEN(SUBSTITUTE(INDEX(課題表_状況!$E$7:$E$56,ROW()/2-3,1),CONCATENATE("予定:",AA$5,"/",AA$6),"")))/8=0,"", (LEN(INDEX(課題表_状況!$E$7:$E$56,ROW()/2-3,1))-LEN(SUBSTITUTE(INDEX(課題表_状況!$E$7:$E$56,ROW()/2-3,1),CONCATENATE("予定:",AA$5,"/",AA$6),"")))/8)</f>
        <v>0</v>
      </c>
      <c r="AB62" s="24" t="n">
        <f aca="false">IF((LEN(INDEX(課題表_状況!$E$7:$E$56,ROW()/2-3,1))-LEN(SUBSTITUTE(INDEX(課題表_状況!$E$7:$E$56,ROW()/2-3,1),CONCATENATE("予定:",AB$5,"/",AB$6),"")))/8=0,"", (LEN(INDEX(課題表_状況!$E$7:$E$56,ROW()/2-3,1))-LEN(SUBSTITUTE(INDEX(課題表_状況!$E$7:$E$56,ROW()/2-3,1),CONCATENATE("予定:",AB$5,"/",AB$6),"")))/8)</f>
        <v>0</v>
      </c>
      <c r="AC62" s="24" t="n">
        <f aca="false">IF((LEN(INDEX(課題表_状況!$E$7:$E$56,ROW()/2-3,1))-LEN(SUBSTITUTE(INDEX(課題表_状況!$E$7:$E$56,ROW()/2-3,1),CONCATENATE("予定:",AC$5,"/",AC$6),"")))/8=0,"", (LEN(INDEX(課題表_状況!$E$7:$E$56,ROW()/2-3,1))-LEN(SUBSTITUTE(INDEX(課題表_状況!$E$7:$E$56,ROW()/2-3,1),CONCATENATE("予定:",AC$5,"/",AC$6),"")))/8)</f>
        <v>0</v>
      </c>
      <c r="AD62" s="24" t="n">
        <f aca="false">IF((LEN(INDEX(課題表_状況!$E$7:$E$56,ROW()/2-3,1))-LEN(SUBSTITUTE(INDEX(課題表_状況!$E$7:$E$56,ROW()/2-3,1),CONCATENATE("予定:",AD$5,"/",AD$6),"")))/8=0,"", (LEN(INDEX(課題表_状況!$E$7:$E$56,ROW()/2-3,1))-LEN(SUBSTITUTE(INDEX(課題表_状況!$E$7:$E$56,ROW()/2-3,1),CONCATENATE("予定:",AD$5,"/",AD$6),"")))/8)</f>
        <v>0</v>
      </c>
      <c r="AE62" s="24" t="n">
        <f aca="false">IF((LEN(INDEX(課題表_状況!$E$7:$E$56,ROW()/2-3,1))-LEN(SUBSTITUTE(INDEX(課題表_状況!$E$7:$E$56,ROW()/2-3,1),CONCATENATE("予定:",AE$5,"/",AE$6),"")))/8=0,"", (LEN(INDEX(課題表_状況!$E$7:$E$56,ROW()/2-3,1))-LEN(SUBSTITUTE(INDEX(課題表_状況!$E$7:$E$56,ROW()/2-3,1),CONCATENATE("予定:",AE$5,"/",AE$6),"")))/8)</f>
        <v>0</v>
      </c>
      <c r="AF62" s="24" t="n">
        <f aca="false">IF((LEN(INDEX(課題表_状況!$E$7:$E$56,ROW()/2-3,1))-LEN(SUBSTITUTE(INDEX(課題表_状況!$E$7:$E$56,ROW()/2-3,1),CONCATENATE("予定:",AF$5,"/",AF$6),"")))/8=0,"", (LEN(INDEX(課題表_状況!$E$7:$E$56,ROW()/2-3,1))-LEN(SUBSTITUTE(INDEX(課題表_状況!$E$7:$E$56,ROW()/2-3,1),CONCATENATE("予定:",AF$5,"/",AF$6),"")))/8)</f>
        <v>0</v>
      </c>
      <c r="AG62" s="24" t="n">
        <f aca="false">IF((LEN(INDEX(課題表_状況!$E$7:$E$56,ROW()/2-3,1))-LEN(SUBSTITUTE(INDEX(課題表_状況!$E$7:$E$56,ROW()/2-3,1),CONCATENATE("予定:",AG$5,"/",AG$6),"")))/8=0,"", (LEN(INDEX(課題表_状況!$E$7:$E$56,ROW()/2-3,1))-LEN(SUBSTITUTE(INDEX(課題表_状況!$E$7:$E$56,ROW()/2-3,1),CONCATENATE("予定:",AG$5,"/",AG$6),"")))/8)</f>
        <v>0</v>
      </c>
      <c r="AH62" s="24" t="n">
        <f aca="false">IF((LEN(INDEX(課題表_状況!$E$7:$E$56,ROW()/2-3,1))-LEN(SUBSTITUTE(INDEX(課題表_状況!$E$7:$E$56,ROW()/2-3,1),CONCATENATE("予定:",AH$5,"/",AH$6),"")))/8=0,"", (LEN(INDEX(課題表_状況!$E$7:$E$56,ROW()/2-3,1))-LEN(SUBSTITUTE(INDEX(課題表_状況!$E$7:$E$56,ROW()/2-3,1),CONCATENATE("予定:",AH$5,"/",AH$6),"")))/8)</f>
        <v>0</v>
      </c>
      <c r="AI62" s="24" t="n">
        <f aca="false">IF((LEN(INDEX(課題表_状況!$E$7:$E$56,ROW()/2-3,1))-LEN(SUBSTITUTE(INDEX(課題表_状況!$E$7:$E$56,ROW()/2-3,1),CONCATENATE("予定:",AI$5,"/",AI$6),"")))/8=0,"", (LEN(INDEX(課題表_状況!$E$7:$E$56,ROW()/2-3,1))-LEN(SUBSTITUTE(INDEX(課題表_状況!$E$7:$E$56,ROW()/2-3,1),CONCATENATE("予定:",AI$5,"/",AI$6),"")))/8)</f>
        <v>0</v>
      </c>
      <c r="AJ62" s="24" t="n">
        <f aca="false">IF((LEN(INDEX(課題表_状況!$E$7:$E$56,ROW()/2-3,1))-LEN(SUBSTITUTE(INDEX(課題表_状況!$E$7:$E$56,ROW()/2-3,1),CONCATENATE("予定:",AJ$5,"/",AJ$6),"")))/8=0,"", (LEN(INDEX(課題表_状況!$E$7:$E$56,ROW()/2-3,1))-LEN(SUBSTITUTE(INDEX(課題表_状況!$E$7:$E$56,ROW()/2-3,1),CONCATENATE("予定:",AJ$5,"/",AJ$6),"")))/8)</f>
        <v>0</v>
      </c>
      <c r="AK62" s="24" t="n">
        <f aca="false">IF((LEN(INDEX(課題表_状況!$E$7:$E$56,ROW()/2-3,1))-LEN(SUBSTITUTE(INDEX(課題表_状況!$E$7:$E$56,ROW()/2-3,1),CONCATENATE("予定:",AK$5,"/",AK$6),"")))/8=0,"", (LEN(INDEX(課題表_状況!$E$7:$E$56,ROW()/2-3,1))-LEN(SUBSTITUTE(INDEX(課題表_状況!$E$7:$E$56,ROW()/2-3,1),CONCATENATE("予定:",AK$5,"/",AK$6),"")))/8)</f>
        <v>0</v>
      </c>
      <c r="AL62" s="16" t="n">
        <f aca="false">SUMIF($G$4:$AK$4,"〇",G62:AK62)</f>
        <v>0</v>
      </c>
    </row>
    <row r="63" customFormat="false" ht="15" hidden="true" customHeight="false" outlineLevel="0" collapsed="false">
      <c r="B63" s="21" t="n">
        <f aca="false">SUM($C$6:C63)</f>
        <v>30682</v>
      </c>
      <c r="C63" s="11" t="n">
        <v>529</v>
      </c>
      <c r="D63" s="24"/>
      <c r="E63" s="25"/>
      <c r="F63" s="11" t="s">
        <v>121</v>
      </c>
      <c r="G63" s="24" t="n">
        <f aca="false">IF((LEN(INDEX(課題表_状況!$E$7:$E$56,ROW()/2-3,1))-LEN(SUBSTITUTE(INDEX(課題表_状況!$E$7:$E$56,ROW()/2-3,1),CONCATENATE("実績:",G$5,"/",G$6),"")))/8=0,"", (LEN(INDEX(課題表_状況!$E$7:$E$56,ROW()/2-3,1))-LEN(SUBSTITUTE(INDEX(課題表_状況!$E$7:$E$56,ROW()/2-3,1),CONCATENATE("実績:",G$5,"/",G$6),"")))/8)</f>
        <v>0</v>
      </c>
      <c r="H63" s="24" t="n">
        <f aca="false">IF((LEN(INDEX(課題表_状況!$E$7:$E$56,ROW()/2-3,1))-LEN(SUBSTITUTE(INDEX(課題表_状況!$E$7:$E$56,ROW()/2-3,1),CONCATENATE("実績:",H$5,"/",H$6),"")))/8=0,"", (LEN(INDEX(課題表_状況!$E$7:$E$56,ROW()/2-3,1))-LEN(SUBSTITUTE(INDEX(課題表_状況!$E$7:$E$56,ROW()/2-3,1),CONCATENATE("実績:",H$5,"/",H$6),"")))/8)</f>
        <v>0</v>
      </c>
      <c r="I63" s="24" t="n">
        <f aca="false">IF((LEN(INDEX(課題表_状況!$E$7:$E$56,ROW()/2-3,1))-LEN(SUBSTITUTE(INDEX(課題表_状況!$E$7:$E$56,ROW()/2-3,1),CONCATENATE("実績:",I$5,"/",I$6),"")))/8=0,"", (LEN(INDEX(課題表_状況!$E$7:$E$56,ROW()/2-3,1))-LEN(SUBSTITUTE(INDEX(課題表_状況!$E$7:$E$56,ROW()/2-3,1),CONCATENATE("実績:",I$5,"/",I$6),"")))/8)</f>
        <v>0</v>
      </c>
      <c r="J63" s="24" t="n">
        <f aca="false">IF((LEN(INDEX(課題表_状況!$E$7:$E$56,ROW()/2-3,1))-LEN(SUBSTITUTE(INDEX(課題表_状況!$E$7:$E$56,ROW()/2-3,1),CONCATENATE("実績:",J$5,"/",J$6),"")))/8=0,"", (LEN(INDEX(課題表_状況!$E$7:$E$56,ROW()/2-3,1))-LEN(SUBSTITUTE(INDEX(課題表_状況!$E$7:$E$56,ROW()/2-3,1),CONCATENATE("実績:",J$5,"/",J$6),"")))/8)</f>
        <v>0</v>
      </c>
      <c r="K63" s="24" t="n">
        <f aca="false">IF((LEN(INDEX(課題表_状況!$E$7:$E$56,ROW()/2-3,1))-LEN(SUBSTITUTE(INDEX(課題表_状況!$E$7:$E$56,ROW()/2-3,1),CONCATENATE("実績:",K$5,"/",K$6),"")))/8=0,"", (LEN(INDEX(課題表_状況!$E$7:$E$56,ROW()/2-3,1))-LEN(SUBSTITUTE(INDEX(課題表_状況!$E$7:$E$56,ROW()/2-3,1),CONCATENATE("実績:",K$5,"/",K$6),"")))/8)</f>
        <v>0</v>
      </c>
      <c r="L63" s="24" t="n">
        <f aca="false">IF((LEN(INDEX(課題表_状況!$E$7:$E$56,ROW()/2-3,1))-LEN(SUBSTITUTE(INDEX(課題表_状況!$E$7:$E$56,ROW()/2-3,1),CONCATENATE("実績:",L$5,"/",L$6),"")))/8=0,"", (LEN(INDEX(課題表_状況!$E$7:$E$56,ROW()/2-3,1))-LEN(SUBSTITUTE(INDEX(課題表_状況!$E$7:$E$56,ROW()/2-3,1),CONCATENATE("実績:",L$5,"/",L$6),"")))/8)</f>
        <v>0</v>
      </c>
      <c r="M63" s="24" t="n">
        <f aca="false">IF((LEN(INDEX(課題表_状況!$E$7:$E$56,ROW()/2-3,1))-LEN(SUBSTITUTE(INDEX(課題表_状況!$E$7:$E$56,ROW()/2-3,1),CONCATENATE("実績:",M$5,"/",M$6),"")))/8=0,"", (LEN(INDEX(課題表_状況!$E$7:$E$56,ROW()/2-3,1))-LEN(SUBSTITUTE(INDEX(課題表_状況!$E$7:$E$56,ROW()/2-3,1),CONCATENATE("実績:",M$5,"/",M$6),"")))/8)</f>
        <v>0</v>
      </c>
      <c r="N63" s="24" t="n">
        <f aca="false">IF((LEN(INDEX(課題表_状況!$E$7:$E$56,ROW()/2-3,1))-LEN(SUBSTITUTE(INDEX(課題表_状況!$E$7:$E$56,ROW()/2-3,1),CONCATENATE("実績:",N$5,"/",N$6),"")))/8=0,"", (LEN(INDEX(課題表_状況!$E$7:$E$56,ROW()/2-3,1))-LEN(SUBSTITUTE(INDEX(課題表_状況!$E$7:$E$56,ROW()/2-3,1),CONCATENATE("実績:",N$5,"/",N$6),"")))/8)</f>
        <v>0</v>
      </c>
      <c r="O63" s="24" t="n">
        <f aca="false">IF((LEN(INDEX(課題表_状況!$E$7:$E$56,ROW()/2-3,1))-LEN(SUBSTITUTE(INDEX(課題表_状況!$E$7:$E$56,ROW()/2-3,1),CONCATENATE("実績:",O$5,"/",O$6),"")))/8=0,"", (LEN(INDEX(課題表_状況!$E$7:$E$56,ROW()/2-3,1))-LEN(SUBSTITUTE(INDEX(課題表_状況!$E$7:$E$56,ROW()/2-3,1),CONCATENATE("実績:",O$5,"/",O$6),"")))/8)</f>
        <v>0</v>
      </c>
      <c r="P63" s="24" t="n">
        <f aca="false">IF((LEN(INDEX(課題表_状況!$E$7:$E$56,ROW()/2-3,1))-LEN(SUBSTITUTE(INDEX(課題表_状況!$E$7:$E$56,ROW()/2-3,1),CONCATENATE("実績:",P$5,"/",P$6),"")))/8=0,"", (LEN(INDEX(課題表_状況!$E$7:$E$56,ROW()/2-3,1))-LEN(SUBSTITUTE(INDEX(課題表_状況!$E$7:$E$56,ROW()/2-3,1),CONCATENATE("実績:",P$5,"/",P$6),"")))/8)</f>
        <v>0</v>
      </c>
      <c r="Q63" s="24" t="n">
        <f aca="false">IF((LEN(INDEX(課題表_状況!$E$7:$E$56,ROW()/2-3,1))-LEN(SUBSTITUTE(INDEX(課題表_状況!$E$7:$E$56,ROW()/2-3,1),CONCATENATE("実績:",Q$5,"/",Q$6),"")))/8=0,"", (LEN(INDEX(課題表_状況!$E$7:$E$56,ROW()/2-3,1))-LEN(SUBSTITUTE(INDEX(課題表_状況!$E$7:$E$56,ROW()/2-3,1),CONCATENATE("実績:",Q$5,"/",Q$6),"")))/8)</f>
        <v>0</v>
      </c>
      <c r="R63" s="24" t="n">
        <f aca="false">IF((LEN(INDEX(課題表_状況!$E$7:$E$56,ROW()/2-3,1))-LEN(SUBSTITUTE(INDEX(課題表_状況!$E$7:$E$56,ROW()/2-3,1),CONCATENATE("実績:",R$5,"/",R$6),"")))/8=0,"", (LEN(INDEX(課題表_状況!$E$7:$E$56,ROW()/2-3,1))-LEN(SUBSTITUTE(INDEX(課題表_状況!$E$7:$E$56,ROW()/2-3,1),CONCATENATE("実績:",R$5,"/",R$6),"")))/8)</f>
        <v>0</v>
      </c>
      <c r="S63" s="24" t="n">
        <f aca="false">IF((LEN(INDEX(課題表_状況!$E$7:$E$56,ROW()/2-3,1))-LEN(SUBSTITUTE(INDEX(課題表_状況!$E$7:$E$56,ROW()/2-3,1),CONCATENATE("実績:",S$5,"/",S$6),"")))/8=0,"", (LEN(INDEX(課題表_状況!$E$7:$E$56,ROW()/2-3,1))-LEN(SUBSTITUTE(INDEX(課題表_状況!$E$7:$E$56,ROW()/2-3,1),CONCATENATE("実績:",S$5,"/",S$6),"")))/8)</f>
        <v>0</v>
      </c>
      <c r="T63" s="24" t="n">
        <f aca="false">IF((LEN(INDEX(課題表_状況!$E$7:$E$56,ROW()/2-3,1))-LEN(SUBSTITUTE(INDEX(課題表_状況!$E$7:$E$56,ROW()/2-3,1),CONCATENATE("実績:",T$5,"/",T$6),"")))/8=0,"", (LEN(INDEX(課題表_状況!$E$7:$E$56,ROW()/2-3,1))-LEN(SUBSTITUTE(INDEX(課題表_状況!$E$7:$E$56,ROW()/2-3,1),CONCATENATE("実績:",T$5,"/",T$6),"")))/8)</f>
        <v>0</v>
      </c>
      <c r="U63" s="24" t="n">
        <f aca="false">IF((LEN(INDEX(課題表_状況!$E$7:$E$56,ROW()/2-3,1))-LEN(SUBSTITUTE(INDEX(課題表_状況!$E$7:$E$56,ROW()/2-3,1),CONCATENATE("実績:",U$5,"/",U$6),"")))/8=0,"", (LEN(INDEX(課題表_状況!$E$7:$E$56,ROW()/2-3,1))-LEN(SUBSTITUTE(INDEX(課題表_状況!$E$7:$E$56,ROW()/2-3,1),CONCATENATE("実績:",U$5,"/",U$6),"")))/8)</f>
        <v>0</v>
      </c>
      <c r="V63" s="24" t="n">
        <f aca="false">IF((LEN(INDEX(課題表_状況!$E$7:$E$56,ROW()/2-3,1))-LEN(SUBSTITUTE(INDEX(課題表_状況!$E$7:$E$56,ROW()/2-3,1),CONCATENATE("実績:",V$5,"/",V$6),"")))/8=0,"", (LEN(INDEX(課題表_状況!$E$7:$E$56,ROW()/2-3,1))-LEN(SUBSTITUTE(INDEX(課題表_状況!$E$7:$E$56,ROW()/2-3,1),CONCATENATE("実績:",V$5,"/",V$6),"")))/8)</f>
        <v>0</v>
      </c>
      <c r="W63" s="24" t="n">
        <f aca="false">IF((LEN(INDEX(課題表_状況!$E$7:$E$56,ROW()/2-3,1))-LEN(SUBSTITUTE(INDEX(課題表_状況!$E$7:$E$56,ROW()/2-3,1),CONCATENATE("実績:",W$5,"/",W$6),"")))/8=0,"", (LEN(INDEX(課題表_状況!$E$7:$E$56,ROW()/2-3,1))-LEN(SUBSTITUTE(INDEX(課題表_状況!$E$7:$E$56,ROW()/2-3,1),CONCATENATE("実績:",W$5,"/",W$6),"")))/8)</f>
        <v>0</v>
      </c>
      <c r="X63" s="24" t="n">
        <f aca="false">IF((LEN(INDEX(課題表_状況!$E$7:$E$56,ROW()/2-3,1))-LEN(SUBSTITUTE(INDEX(課題表_状況!$E$7:$E$56,ROW()/2-3,1),CONCATENATE("実績:",X$5,"/",X$6),"")))/8=0,"", (LEN(INDEX(課題表_状況!$E$7:$E$56,ROW()/2-3,1))-LEN(SUBSTITUTE(INDEX(課題表_状況!$E$7:$E$56,ROW()/2-3,1),CONCATENATE("実績:",X$5,"/",X$6),"")))/8)</f>
        <v>0</v>
      </c>
      <c r="Y63" s="24" t="n">
        <f aca="false">IF((LEN(INDEX(課題表_状況!$E$7:$E$56,ROW()/2-3,1))-LEN(SUBSTITUTE(INDEX(課題表_状況!$E$7:$E$56,ROW()/2-3,1),CONCATENATE("実績:",Y$5,"/",Y$6),"")))/8=0,"", (LEN(INDEX(課題表_状況!$E$7:$E$56,ROW()/2-3,1))-LEN(SUBSTITUTE(INDEX(課題表_状況!$E$7:$E$56,ROW()/2-3,1),CONCATENATE("実績:",Y$5,"/",Y$6),"")))/8)</f>
        <v>0</v>
      </c>
      <c r="Z63" s="24" t="n">
        <f aca="false">IF((LEN(INDEX(課題表_状況!$E$7:$E$56,ROW()/2-3,1))-LEN(SUBSTITUTE(INDEX(課題表_状況!$E$7:$E$56,ROW()/2-3,1),CONCATENATE("実績:",Z$5,"/",Z$6),"")))/8=0,"", (LEN(INDEX(課題表_状況!$E$7:$E$56,ROW()/2-3,1))-LEN(SUBSTITUTE(INDEX(課題表_状況!$E$7:$E$56,ROW()/2-3,1),CONCATENATE("実績:",Z$5,"/",Z$6),"")))/8)</f>
        <v>0</v>
      </c>
      <c r="AA63" s="24" t="n">
        <f aca="false">IF((LEN(INDEX(課題表_状況!$E$7:$E$56,ROW()/2-3,1))-LEN(SUBSTITUTE(INDEX(課題表_状況!$E$7:$E$56,ROW()/2-3,1),CONCATENATE("実績:",AA$5,"/",AA$6),"")))/8=0,"", (LEN(INDEX(課題表_状況!$E$7:$E$56,ROW()/2-3,1))-LEN(SUBSTITUTE(INDEX(課題表_状況!$E$7:$E$56,ROW()/2-3,1),CONCATENATE("実績:",AA$5,"/",AA$6),"")))/8)</f>
        <v>0</v>
      </c>
      <c r="AB63" s="24" t="n">
        <f aca="false">IF((LEN(INDEX(課題表_状況!$E$7:$E$56,ROW()/2-3,1))-LEN(SUBSTITUTE(INDEX(課題表_状況!$E$7:$E$56,ROW()/2-3,1),CONCATENATE("実績:",AB$5,"/",AB$6),"")))/8=0,"", (LEN(INDEX(課題表_状況!$E$7:$E$56,ROW()/2-3,1))-LEN(SUBSTITUTE(INDEX(課題表_状況!$E$7:$E$56,ROW()/2-3,1),CONCATENATE("実績:",AB$5,"/",AB$6),"")))/8)</f>
        <v>0</v>
      </c>
      <c r="AC63" s="24" t="n">
        <f aca="false">IF((LEN(INDEX(課題表_状況!$E$7:$E$56,ROW()/2-3,1))-LEN(SUBSTITUTE(INDEX(課題表_状況!$E$7:$E$56,ROW()/2-3,1),CONCATENATE("実績:",AC$5,"/",AC$6),"")))/8=0,"", (LEN(INDEX(課題表_状況!$E$7:$E$56,ROW()/2-3,1))-LEN(SUBSTITUTE(INDEX(課題表_状況!$E$7:$E$56,ROW()/2-3,1),CONCATENATE("実績:",AC$5,"/",AC$6),"")))/8)</f>
        <v>0</v>
      </c>
      <c r="AD63" s="24" t="n">
        <f aca="false">IF((LEN(INDEX(課題表_状況!$E$7:$E$56,ROW()/2-3,1))-LEN(SUBSTITUTE(INDEX(課題表_状況!$E$7:$E$56,ROW()/2-3,1),CONCATENATE("実績:",AD$5,"/",AD$6),"")))/8=0,"", (LEN(INDEX(課題表_状況!$E$7:$E$56,ROW()/2-3,1))-LEN(SUBSTITUTE(INDEX(課題表_状況!$E$7:$E$56,ROW()/2-3,1),CONCATENATE("実績:",AD$5,"/",AD$6),"")))/8)</f>
        <v>0</v>
      </c>
      <c r="AE63" s="24" t="n">
        <f aca="false">IF((LEN(INDEX(課題表_状況!$E$7:$E$56,ROW()/2-3,1))-LEN(SUBSTITUTE(INDEX(課題表_状況!$E$7:$E$56,ROW()/2-3,1),CONCATENATE("実績:",AE$5,"/",AE$6),"")))/8=0,"", (LEN(INDEX(課題表_状況!$E$7:$E$56,ROW()/2-3,1))-LEN(SUBSTITUTE(INDEX(課題表_状況!$E$7:$E$56,ROW()/2-3,1),CONCATENATE("実績:",AE$5,"/",AE$6),"")))/8)</f>
        <v>0</v>
      </c>
      <c r="AF63" s="24" t="n">
        <f aca="false">IF((LEN(INDEX(課題表_状況!$E$7:$E$56,ROW()/2-3,1))-LEN(SUBSTITUTE(INDEX(課題表_状況!$E$7:$E$56,ROW()/2-3,1),CONCATENATE("実績:",AF$5,"/",AF$6),"")))/8=0,"", (LEN(INDEX(課題表_状況!$E$7:$E$56,ROW()/2-3,1))-LEN(SUBSTITUTE(INDEX(課題表_状況!$E$7:$E$56,ROW()/2-3,1),CONCATENATE("実績:",AF$5,"/",AF$6),"")))/8)</f>
        <v>0</v>
      </c>
      <c r="AG63" s="24" t="n">
        <f aca="false">IF((LEN(INDEX(課題表_状況!$E$7:$E$56,ROW()/2-3,1))-LEN(SUBSTITUTE(INDEX(課題表_状況!$E$7:$E$56,ROW()/2-3,1),CONCATENATE("実績:",AG$5,"/",AG$6),"")))/8=0,"", (LEN(INDEX(課題表_状況!$E$7:$E$56,ROW()/2-3,1))-LEN(SUBSTITUTE(INDEX(課題表_状況!$E$7:$E$56,ROW()/2-3,1),CONCATENATE("実績:",AG$5,"/",AG$6),"")))/8)</f>
        <v>0</v>
      </c>
      <c r="AH63" s="24" t="n">
        <f aca="false">IF((LEN(INDEX(課題表_状況!$E$7:$E$56,ROW()/2-3,1))-LEN(SUBSTITUTE(INDEX(課題表_状況!$E$7:$E$56,ROW()/2-3,1),CONCATENATE("実績:",AH$5,"/",AH$6),"")))/8=0,"", (LEN(INDEX(課題表_状況!$E$7:$E$56,ROW()/2-3,1))-LEN(SUBSTITUTE(INDEX(課題表_状況!$E$7:$E$56,ROW()/2-3,1),CONCATENATE("実績:",AH$5,"/",AH$6),"")))/8)</f>
        <v>0</v>
      </c>
      <c r="AI63" s="24" t="n">
        <f aca="false">IF((LEN(INDEX(課題表_状況!$E$7:$E$56,ROW()/2-3,1))-LEN(SUBSTITUTE(INDEX(課題表_状況!$E$7:$E$56,ROW()/2-3,1),CONCATENATE("実績:",AI$5,"/",AI$6),"")))/8=0,"", (LEN(INDEX(課題表_状況!$E$7:$E$56,ROW()/2-3,1))-LEN(SUBSTITUTE(INDEX(課題表_状況!$E$7:$E$56,ROW()/2-3,1),CONCATENATE("実績:",AI$5,"/",AI$6),"")))/8)</f>
        <v>0</v>
      </c>
      <c r="AJ63" s="24" t="n">
        <f aca="false">IF((LEN(INDEX(課題表_状況!$E$7:$E$56,ROW()/2-3,1))-LEN(SUBSTITUTE(INDEX(課題表_状況!$E$7:$E$56,ROW()/2-3,1),CONCATENATE("実績:",AJ$5,"/",AJ$6),"")))/8=0,"", (LEN(INDEX(課題表_状況!$E$7:$E$56,ROW()/2-3,1))-LEN(SUBSTITUTE(INDEX(課題表_状況!$E$7:$E$56,ROW()/2-3,1),CONCATENATE("実績:",AJ$5,"/",AJ$6),"")))/8)</f>
        <v>0</v>
      </c>
      <c r="AK63" s="24" t="n">
        <f aca="false">IF((LEN(INDEX(課題表_状況!$E$7:$E$56,ROW()/2-3,1))-LEN(SUBSTITUTE(INDEX(課題表_状況!$E$7:$E$56,ROW()/2-3,1),CONCATENATE("実績:",AK$5,"/",AK$6),"")))/8=0,"", (LEN(INDEX(課題表_状況!$E$7:$E$56,ROW()/2-3,1))-LEN(SUBSTITUTE(INDEX(課題表_状況!$E$7:$E$56,ROW()/2-3,1),CONCATENATE("実績:",AK$5,"/",AK$6),"")))/8)</f>
        <v>0</v>
      </c>
      <c r="AL63" s="16" t="n">
        <f aca="false">SUMIF($G$4:$AK$4,"〇",G63:AK63)</f>
        <v>0</v>
      </c>
    </row>
    <row r="64" customFormat="false" ht="15" hidden="true" customHeight="false" outlineLevel="0" collapsed="false">
      <c r="B64" s="21" t="n">
        <f aca="false">SUM($C$6:C64)</f>
        <v>31211</v>
      </c>
      <c r="C64" s="11" t="n">
        <v>529</v>
      </c>
      <c r="D64" s="24" t="n">
        <f aca="false">INDEX(課題表_状況!$C$7:$C$56,ROW()/2-3,1)</f>
        <v>29</v>
      </c>
      <c r="E64" s="25" t="str">
        <f aca="false">INDEX(課題表_状況!$D$7:$D$56,ROW()/2-3,1)</f>
        <v>記載例</v>
      </c>
      <c r="F64" s="26" t="s">
        <v>120</v>
      </c>
      <c r="G64" s="24" t="n">
        <f aca="false">IF((LEN(INDEX(課題表_状況!$E$7:$E$56,ROW()/2-3,1))-LEN(SUBSTITUTE(INDEX(課題表_状況!$E$7:$E$56,ROW()/2-3,1),CONCATENATE("予定:",G$5,"/",G$6),"")))/8=0,"", (LEN(INDEX(課題表_状況!$E$7:$E$56,ROW()/2-3,1))-LEN(SUBSTITUTE(INDEX(課題表_状況!$E$7:$E$56,ROW()/2-3,1),CONCATENATE("予定:",G$5,"/",G$6),"")))/8)</f>
        <v>0</v>
      </c>
      <c r="H64" s="24" t="n">
        <f aca="false">IF((LEN(INDEX(課題表_状況!$E$7:$E$56,ROW()/2-3,1))-LEN(SUBSTITUTE(INDEX(課題表_状況!$E$7:$E$56,ROW()/2-3,1),CONCATENATE("予定:",H$5,"/",H$6),"")))/8=0,"", (LEN(INDEX(課題表_状況!$E$7:$E$56,ROW()/2-3,1))-LEN(SUBSTITUTE(INDEX(課題表_状況!$E$7:$E$56,ROW()/2-3,1),CONCATENATE("予定:",H$5,"/",H$6),"")))/8)</f>
        <v>0</v>
      </c>
      <c r="I64" s="24" t="n">
        <f aca="false">IF((LEN(INDEX(課題表_状況!$E$7:$E$56,ROW()/2-3,1))-LEN(SUBSTITUTE(INDEX(課題表_状況!$E$7:$E$56,ROW()/2-3,1),CONCATENATE("予定:",I$5,"/",I$6),"")))/8=0,"", (LEN(INDEX(課題表_状況!$E$7:$E$56,ROW()/2-3,1))-LEN(SUBSTITUTE(INDEX(課題表_状況!$E$7:$E$56,ROW()/2-3,1),CONCATENATE("予定:",I$5,"/",I$6),"")))/8)</f>
        <v>0</v>
      </c>
      <c r="J64" s="24" t="n">
        <f aca="false">IF((LEN(INDEX(課題表_状況!$E$7:$E$56,ROW()/2-3,1))-LEN(SUBSTITUTE(INDEX(課題表_状況!$E$7:$E$56,ROW()/2-3,1),CONCATENATE("予定:",J$5,"/",J$6),"")))/8=0,"", (LEN(INDEX(課題表_状況!$E$7:$E$56,ROW()/2-3,1))-LEN(SUBSTITUTE(INDEX(課題表_状況!$E$7:$E$56,ROW()/2-3,1),CONCATENATE("予定:",J$5,"/",J$6),"")))/8)</f>
        <v>0</v>
      </c>
      <c r="K64" s="24" t="n">
        <f aca="false">IF((LEN(INDEX(課題表_状況!$E$7:$E$56,ROW()/2-3,1))-LEN(SUBSTITUTE(INDEX(課題表_状況!$E$7:$E$56,ROW()/2-3,1),CONCATENATE("予定:",K$5,"/",K$6),"")))/8=0,"", (LEN(INDEX(課題表_状況!$E$7:$E$56,ROW()/2-3,1))-LEN(SUBSTITUTE(INDEX(課題表_状況!$E$7:$E$56,ROW()/2-3,1),CONCATENATE("予定:",K$5,"/",K$6),"")))/8)</f>
        <v>0</v>
      </c>
      <c r="L64" s="24" t="n">
        <f aca="false">IF((LEN(INDEX(課題表_状況!$E$7:$E$56,ROW()/2-3,1))-LEN(SUBSTITUTE(INDEX(課題表_状況!$E$7:$E$56,ROW()/2-3,1),CONCATENATE("予定:",L$5,"/",L$6),"")))/8=0,"", (LEN(INDEX(課題表_状況!$E$7:$E$56,ROW()/2-3,1))-LEN(SUBSTITUTE(INDEX(課題表_状況!$E$7:$E$56,ROW()/2-3,1),CONCATENATE("予定:",L$5,"/",L$6),"")))/8)</f>
        <v>0</v>
      </c>
      <c r="M64" s="24" t="n">
        <f aca="false">IF((LEN(INDEX(課題表_状況!$E$7:$E$56,ROW()/2-3,1))-LEN(SUBSTITUTE(INDEX(課題表_状況!$E$7:$E$56,ROW()/2-3,1),CONCATENATE("予定:",M$5,"/",M$6),"")))/8=0,"", (LEN(INDEX(課題表_状況!$E$7:$E$56,ROW()/2-3,1))-LEN(SUBSTITUTE(INDEX(課題表_状況!$E$7:$E$56,ROW()/2-3,1),CONCATENATE("予定:",M$5,"/",M$6),"")))/8)</f>
        <v>0</v>
      </c>
      <c r="N64" s="24" t="n">
        <f aca="false">IF((LEN(INDEX(課題表_状況!$E$7:$E$56,ROW()/2-3,1))-LEN(SUBSTITUTE(INDEX(課題表_状況!$E$7:$E$56,ROW()/2-3,1),CONCATENATE("予定:",N$5,"/",N$6),"")))/8=0,"", (LEN(INDEX(課題表_状況!$E$7:$E$56,ROW()/2-3,1))-LEN(SUBSTITUTE(INDEX(課題表_状況!$E$7:$E$56,ROW()/2-3,1),CONCATENATE("予定:",N$5,"/",N$6),"")))/8)</f>
        <v>0</v>
      </c>
      <c r="O64" s="24" t="n">
        <f aca="false">IF((LEN(INDEX(課題表_状況!$E$7:$E$56,ROW()/2-3,1))-LEN(SUBSTITUTE(INDEX(課題表_状況!$E$7:$E$56,ROW()/2-3,1),CONCATENATE("予定:",O$5,"/",O$6),"")))/8=0,"", (LEN(INDEX(課題表_状況!$E$7:$E$56,ROW()/2-3,1))-LEN(SUBSTITUTE(INDEX(課題表_状況!$E$7:$E$56,ROW()/2-3,1),CONCATENATE("予定:",O$5,"/",O$6),"")))/8)</f>
        <v>0</v>
      </c>
      <c r="P64" s="24" t="n">
        <f aca="false">IF((LEN(INDEX(課題表_状況!$E$7:$E$56,ROW()/2-3,1))-LEN(SUBSTITUTE(INDEX(課題表_状況!$E$7:$E$56,ROW()/2-3,1),CONCATENATE("予定:",P$5,"/",P$6),"")))/8=0,"", (LEN(INDEX(課題表_状況!$E$7:$E$56,ROW()/2-3,1))-LEN(SUBSTITUTE(INDEX(課題表_状況!$E$7:$E$56,ROW()/2-3,1),CONCATENATE("予定:",P$5,"/",P$6),"")))/8)</f>
        <v>0</v>
      </c>
      <c r="Q64" s="24" t="n">
        <f aca="false">IF((LEN(INDEX(課題表_状況!$E$7:$E$56,ROW()/2-3,1))-LEN(SUBSTITUTE(INDEX(課題表_状況!$E$7:$E$56,ROW()/2-3,1),CONCATENATE("予定:",Q$5,"/",Q$6),"")))/8=0,"", (LEN(INDEX(課題表_状況!$E$7:$E$56,ROW()/2-3,1))-LEN(SUBSTITUTE(INDEX(課題表_状況!$E$7:$E$56,ROW()/2-3,1),CONCATENATE("予定:",Q$5,"/",Q$6),"")))/8)</f>
        <v>0</v>
      </c>
      <c r="R64" s="24" t="n">
        <f aca="false">IF((LEN(INDEX(課題表_状況!$E$7:$E$56,ROW()/2-3,1))-LEN(SUBSTITUTE(INDEX(課題表_状況!$E$7:$E$56,ROW()/2-3,1),CONCATENATE("予定:",R$5,"/",R$6),"")))/8=0,"", (LEN(INDEX(課題表_状況!$E$7:$E$56,ROW()/2-3,1))-LEN(SUBSTITUTE(INDEX(課題表_状況!$E$7:$E$56,ROW()/2-3,1),CONCATENATE("予定:",R$5,"/",R$6),"")))/8)</f>
        <v>0</v>
      </c>
      <c r="S64" s="24" t="n">
        <f aca="false">IF((LEN(INDEX(課題表_状況!$E$7:$E$56,ROW()/2-3,1))-LEN(SUBSTITUTE(INDEX(課題表_状況!$E$7:$E$56,ROW()/2-3,1),CONCATENATE("予定:",S$5,"/",S$6),"")))/8=0,"", (LEN(INDEX(課題表_状況!$E$7:$E$56,ROW()/2-3,1))-LEN(SUBSTITUTE(INDEX(課題表_状況!$E$7:$E$56,ROW()/2-3,1),CONCATENATE("予定:",S$5,"/",S$6),"")))/8)</f>
        <v>0</v>
      </c>
      <c r="T64" s="24" t="n">
        <f aca="false">IF((LEN(INDEX(課題表_状況!$E$7:$E$56,ROW()/2-3,1))-LEN(SUBSTITUTE(INDEX(課題表_状況!$E$7:$E$56,ROW()/2-3,1),CONCATENATE("予定:",T$5,"/",T$6),"")))/8=0,"", (LEN(INDEX(課題表_状況!$E$7:$E$56,ROW()/2-3,1))-LEN(SUBSTITUTE(INDEX(課題表_状況!$E$7:$E$56,ROW()/2-3,1),CONCATENATE("予定:",T$5,"/",T$6),"")))/8)</f>
        <v>0</v>
      </c>
      <c r="U64" s="24" t="n">
        <f aca="false">IF((LEN(INDEX(課題表_状況!$E$7:$E$56,ROW()/2-3,1))-LEN(SUBSTITUTE(INDEX(課題表_状況!$E$7:$E$56,ROW()/2-3,1),CONCATENATE("予定:",U$5,"/",U$6),"")))/8=0,"", (LEN(INDEX(課題表_状況!$E$7:$E$56,ROW()/2-3,1))-LEN(SUBSTITUTE(INDEX(課題表_状況!$E$7:$E$56,ROW()/2-3,1),CONCATENATE("予定:",U$5,"/",U$6),"")))/8)</f>
        <v>0</v>
      </c>
      <c r="V64" s="24" t="n">
        <f aca="false">IF((LEN(INDEX(課題表_状況!$E$7:$E$56,ROW()/2-3,1))-LEN(SUBSTITUTE(INDEX(課題表_状況!$E$7:$E$56,ROW()/2-3,1),CONCATENATE("予定:",V$5,"/",V$6),"")))/8=0,"", (LEN(INDEX(課題表_状況!$E$7:$E$56,ROW()/2-3,1))-LEN(SUBSTITUTE(INDEX(課題表_状況!$E$7:$E$56,ROW()/2-3,1),CONCATENATE("予定:",V$5,"/",V$6),"")))/8)</f>
        <v>0</v>
      </c>
      <c r="W64" s="24" t="n">
        <f aca="false">IF((LEN(INDEX(課題表_状況!$E$7:$E$56,ROW()/2-3,1))-LEN(SUBSTITUTE(INDEX(課題表_状況!$E$7:$E$56,ROW()/2-3,1),CONCATENATE("予定:",W$5,"/",W$6),"")))/8=0,"", (LEN(INDEX(課題表_状況!$E$7:$E$56,ROW()/2-3,1))-LEN(SUBSTITUTE(INDEX(課題表_状況!$E$7:$E$56,ROW()/2-3,1),CONCATENATE("予定:",W$5,"/",W$6),"")))/8)</f>
        <v>0</v>
      </c>
      <c r="X64" s="24" t="n">
        <f aca="false">IF((LEN(INDEX(課題表_状況!$E$7:$E$56,ROW()/2-3,1))-LEN(SUBSTITUTE(INDEX(課題表_状況!$E$7:$E$56,ROW()/2-3,1),CONCATENATE("予定:",X$5,"/",X$6),"")))/8=0,"", (LEN(INDEX(課題表_状況!$E$7:$E$56,ROW()/2-3,1))-LEN(SUBSTITUTE(INDEX(課題表_状況!$E$7:$E$56,ROW()/2-3,1),CONCATENATE("予定:",X$5,"/",X$6),"")))/8)</f>
        <v>0</v>
      </c>
      <c r="Y64" s="24" t="n">
        <f aca="false">IF((LEN(INDEX(課題表_状況!$E$7:$E$56,ROW()/2-3,1))-LEN(SUBSTITUTE(INDEX(課題表_状況!$E$7:$E$56,ROW()/2-3,1),CONCATENATE("予定:",Y$5,"/",Y$6),"")))/8=0,"", (LEN(INDEX(課題表_状況!$E$7:$E$56,ROW()/2-3,1))-LEN(SUBSTITUTE(INDEX(課題表_状況!$E$7:$E$56,ROW()/2-3,1),CONCATENATE("予定:",Y$5,"/",Y$6),"")))/8)</f>
        <v>0</v>
      </c>
      <c r="Z64" s="24" t="n">
        <f aca="false">IF((LEN(INDEX(課題表_状況!$E$7:$E$56,ROW()/2-3,1))-LEN(SUBSTITUTE(INDEX(課題表_状況!$E$7:$E$56,ROW()/2-3,1),CONCATENATE("予定:",Z$5,"/",Z$6),"")))/8=0,"", (LEN(INDEX(課題表_状況!$E$7:$E$56,ROW()/2-3,1))-LEN(SUBSTITUTE(INDEX(課題表_状況!$E$7:$E$56,ROW()/2-3,1),CONCATENATE("予定:",Z$5,"/",Z$6),"")))/8)</f>
        <v>0</v>
      </c>
      <c r="AA64" s="24" t="n">
        <f aca="false">IF((LEN(INDEX(課題表_状況!$E$7:$E$56,ROW()/2-3,1))-LEN(SUBSTITUTE(INDEX(課題表_状況!$E$7:$E$56,ROW()/2-3,1),CONCATENATE("予定:",AA$5,"/",AA$6),"")))/8=0,"", (LEN(INDEX(課題表_状況!$E$7:$E$56,ROW()/2-3,1))-LEN(SUBSTITUTE(INDEX(課題表_状況!$E$7:$E$56,ROW()/2-3,1),CONCATENATE("予定:",AA$5,"/",AA$6),"")))/8)</f>
        <v>0</v>
      </c>
      <c r="AB64" s="24" t="n">
        <f aca="false">IF((LEN(INDEX(課題表_状況!$E$7:$E$56,ROW()/2-3,1))-LEN(SUBSTITUTE(INDEX(課題表_状況!$E$7:$E$56,ROW()/2-3,1),CONCATENATE("予定:",AB$5,"/",AB$6),"")))/8=0,"", (LEN(INDEX(課題表_状況!$E$7:$E$56,ROW()/2-3,1))-LEN(SUBSTITUTE(INDEX(課題表_状況!$E$7:$E$56,ROW()/2-3,1),CONCATENATE("予定:",AB$5,"/",AB$6),"")))/8)</f>
        <v>0</v>
      </c>
      <c r="AC64" s="24" t="n">
        <f aca="false">IF((LEN(INDEX(課題表_状況!$E$7:$E$56,ROW()/2-3,1))-LEN(SUBSTITUTE(INDEX(課題表_状況!$E$7:$E$56,ROW()/2-3,1),CONCATENATE("予定:",AC$5,"/",AC$6),"")))/8=0,"", (LEN(INDEX(課題表_状況!$E$7:$E$56,ROW()/2-3,1))-LEN(SUBSTITUTE(INDEX(課題表_状況!$E$7:$E$56,ROW()/2-3,1),CONCATENATE("予定:",AC$5,"/",AC$6),"")))/8)</f>
        <v>0</v>
      </c>
      <c r="AD64" s="24" t="n">
        <f aca="false">IF((LEN(INDEX(課題表_状況!$E$7:$E$56,ROW()/2-3,1))-LEN(SUBSTITUTE(INDEX(課題表_状況!$E$7:$E$56,ROW()/2-3,1),CONCATENATE("予定:",AD$5,"/",AD$6),"")))/8=0,"", (LEN(INDEX(課題表_状況!$E$7:$E$56,ROW()/2-3,1))-LEN(SUBSTITUTE(INDEX(課題表_状況!$E$7:$E$56,ROW()/2-3,1),CONCATENATE("予定:",AD$5,"/",AD$6),"")))/8)</f>
        <v>0</v>
      </c>
      <c r="AE64" s="24" t="n">
        <f aca="false">IF((LEN(INDEX(課題表_状況!$E$7:$E$56,ROW()/2-3,1))-LEN(SUBSTITUTE(INDEX(課題表_状況!$E$7:$E$56,ROW()/2-3,1),CONCATENATE("予定:",AE$5,"/",AE$6),"")))/8=0,"", (LEN(INDEX(課題表_状況!$E$7:$E$56,ROW()/2-3,1))-LEN(SUBSTITUTE(INDEX(課題表_状況!$E$7:$E$56,ROW()/2-3,1),CONCATENATE("予定:",AE$5,"/",AE$6),"")))/8)</f>
        <v>0</v>
      </c>
      <c r="AF64" s="24" t="n">
        <f aca="false">IF((LEN(INDEX(課題表_状況!$E$7:$E$56,ROW()/2-3,1))-LEN(SUBSTITUTE(INDEX(課題表_状況!$E$7:$E$56,ROW()/2-3,1),CONCATENATE("予定:",AF$5,"/",AF$6),"")))/8=0,"", (LEN(INDEX(課題表_状況!$E$7:$E$56,ROW()/2-3,1))-LEN(SUBSTITUTE(INDEX(課題表_状況!$E$7:$E$56,ROW()/2-3,1),CONCATENATE("予定:",AF$5,"/",AF$6),"")))/8)</f>
        <v>0</v>
      </c>
      <c r="AG64" s="24" t="n">
        <f aca="false">IF((LEN(INDEX(課題表_状況!$E$7:$E$56,ROW()/2-3,1))-LEN(SUBSTITUTE(INDEX(課題表_状況!$E$7:$E$56,ROW()/2-3,1),CONCATENATE("予定:",AG$5,"/",AG$6),"")))/8=0,"", (LEN(INDEX(課題表_状況!$E$7:$E$56,ROW()/2-3,1))-LEN(SUBSTITUTE(INDEX(課題表_状況!$E$7:$E$56,ROW()/2-3,1),CONCATENATE("予定:",AG$5,"/",AG$6),"")))/8)</f>
        <v>0</v>
      </c>
      <c r="AH64" s="24" t="n">
        <f aca="false">IF((LEN(INDEX(課題表_状況!$E$7:$E$56,ROW()/2-3,1))-LEN(SUBSTITUTE(INDEX(課題表_状況!$E$7:$E$56,ROW()/2-3,1),CONCATENATE("予定:",AH$5,"/",AH$6),"")))/8=0,"", (LEN(INDEX(課題表_状況!$E$7:$E$56,ROW()/2-3,1))-LEN(SUBSTITUTE(INDEX(課題表_状況!$E$7:$E$56,ROW()/2-3,1),CONCATENATE("予定:",AH$5,"/",AH$6),"")))/8)</f>
        <v>0</v>
      </c>
      <c r="AI64" s="24" t="n">
        <f aca="false">IF((LEN(INDEX(課題表_状況!$E$7:$E$56,ROW()/2-3,1))-LEN(SUBSTITUTE(INDEX(課題表_状況!$E$7:$E$56,ROW()/2-3,1),CONCATENATE("予定:",AI$5,"/",AI$6),"")))/8=0,"", (LEN(INDEX(課題表_状況!$E$7:$E$56,ROW()/2-3,1))-LEN(SUBSTITUTE(INDEX(課題表_状況!$E$7:$E$56,ROW()/2-3,1),CONCATENATE("予定:",AI$5,"/",AI$6),"")))/8)</f>
        <v>0</v>
      </c>
      <c r="AJ64" s="24" t="n">
        <f aca="false">IF((LEN(INDEX(課題表_状況!$E$7:$E$56,ROW()/2-3,1))-LEN(SUBSTITUTE(INDEX(課題表_状況!$E$7:$E$56,ROW()/2-3,1),CONCATENATE("予定:",AJ$5,"/",AJ$6),"")))/8=0,"", (LEN(INDEX(課題表_状況!$E$7:$E$56,ROW()/2-3,1))-LEN(SUBSTITUTE(INDEX(課題表_状況!$E$7:$E$56,ROW()/2-3,1),CONCATENATE("予定:",AJ$5,"/",AJ$6),"")))/8)</f>
        <v>0</v>
      </c>
      <c r="AK64" s="24" t="n">
        <f aca="false">IF((LEN(INDEX(課題表_状況!$E$7:$E$56,ROW()/2-3,1))-LEN(SUBSTITUTE(INDEX(課題表_状況!$E$7:$E$56,ROW()/2-3,1),CONCATENATE("予定:",AK$5,"/",AK$6),"")))/8=0,"", (LEN(INDEX(課題表_状況!$E$7:$E$56,ROW()/2-3,1))-LEN(SUBSTITUTE(INDEX(課題表_状況!$E$7:$E$56,ROW()/2-3,1),CONCATENATE("予定:",AK$5,"/",AK$6),"")))/8)</f>
        <v>0</v>
      </c>
      <c r="AL64" s="16" t="n">
        <f aca="false">SUMIF($G$4:$AK$4,"〇",G64:AK64)</f>
        <v>0</v>
      </c>
    </row>
    <row r="65" customFormat="false" ht="15" hidden="true" customHeight="false" outlineLevel="0" collapsed="false">
      <c r="B65" s="21" t="n">
        <f aca="false">SUM($C$6:C65)</f>
        <v>31740</v>
      </c>
      <c r="C65" s="11" t="n">
        <v>529</v>
      </c>
      <c r="D65" s="24"/>
      <c r="E65" s="25"/>
      <c r="F65" s="11" t="s">
        <v>121</v>
      </c>
      <c r="G65" s="24" t="n">
        <f aca="false">IF((LEN(INDEX(課題表_状況!$E$7:$E$56,ROW()/2-3,1))-LEN(SUBSTITUTE(INDEX(課題表_状況!$E$7:$E$56,ROW()/2-3,1),CONCATENATE("実績:",G$5,"/",G$6),"")))/8=0,"", (LEN(INDEX(課題表_状況!$E$7:$E$56,ROW()/2-3,1))-LEN(SUBSTITUTE(INDEX(課題表_状況!$E$7:$E$56,ROW()/2-3,1),CONCATENATE("実績:",G$5,"/",G$6),"")))/8)</f>
        <v>0</v>
      </c>
      <c r="H65" s="24" t="n">
        <f aca="false">IF((LEN(INDEX(課題表_状況!$E$7:$E$56,ROW()/2-3,1))-LEN(SUBSTITUTE(INDEX(課題表_状況!$E$7:$E$56,ROW()/2-3,1),CONCATENATE("実績:",H$5,"/",H$6),"")))/8=0,"", (LEN(INDEX(課題表_状況!$E$7:$E$56,ROW()/2-3,1))-LEN(SUBSTITUTE(INDEX(課題表_状況!$E$7:$E$56,ROW()/2-3,1),CONCATENATE("実績:",H$5,"/",H$6),"")))/8)</f>
        <v>0</v>
      </c>
      <c r="I65" s="24" t="n">
        <f aca="false">IF((LEN(INDEX(課題表_状況!$E$7:$E$56,ROW()/2-3,1))-LEN(SUBSTITUTE(INDEX(課題表_状況!$E$7:$E$56,ROW()/2-3,1),CONCATENATE("実績:",I$5,"/",I$6),"")))/8=0,"", (LEN(INDEX(課題表_状況!$E$7:$E$56,ROW()/2-3,1))-LEN(SUBSTITUTE(INDEX(課題表_状況!$E$7:$E$56,ROW()/2-3,1),CONCATENATE("実績:",I$5,"/",I$6),"")))/8)</f>
        <v>0</v>
      </c>
      <c r="J65" s="24" t="n">
        <f aca="false">IF((LEN(INDEX(課題表_状況!$E$7:$E$56,ROW()/2-3,1))-LEN(SUBSTITUTE(INDEX(課題表_状況!$E$7:$E$56,ROW()/2-3,1),CONCATENATE("実績:",J$5,"/",J$6),"")))/8=0,"", (LEN(INDEX(課題表_状況!$E$7:$E$56,ROW()/2-3,1))-LEN(SUBSTITUTE(INDEX(課題表_状況!$E$7:$E$56,ROW()/2-3,1),CONCATENATE("実績:",J$5,"/",J$6),"")))/8)</f>
        <v>0</v>
      </c>
      <c r="K65" s="24" t="n">
        <f aca="false">IF((LEN(INDEX(課題表_状況!$E$7:$E$56,ROW()/2-3,1))-LEN(SUBSTITUTE(INDEX(課題表_状況!$E$7:$E$56,ROW()/2-3,1),CONCATENATE("実績:",K$5,"/",K$6),"")))/8=0,"", (LEN(INDEX(課題表_状況!$E$7:$E$56,ROW()/2-3,1))-LEN(SUBSTITUTE(INDEX(課題表_状況!$E$7:$E$56,ROW()/2-3,1),CONCATENATE("実績:",K$5,"/",K$6),"")))/8)</f>
        <v>0</v>
      </c>
      <c r="L65" s="24" t="n">
        <f aca="false">IF((LEN(INDEX(課題表_状況!$E$7:$E$56,ROW()/2-3,1))-LEN(SUBSTITUTE(INDEX(課題表_状況!$E$7:$E$56,ROW()/2-3,1),CONCATENATE("実績:",L$5,"/",L$6),"")))/8=0,"", (LEN(INDEX(課題表_状況!$E$7:$E$56,ROW()/2-3,1))-LEN(SUBSTITUTE(INDEX(課題表_状況!$E$7:$E$56,ROW()/2-3,1),CONCATENATE("実績:",L$5,"/",L$6),"")))/8)</f>
        <v>0</v>
      </c>
      <c r="M65" s="24" t="n">
        <f aca="false">IF((LEN(INDEX(課題表_状況!$E$7:$E$56,ROW()/2-3,1))-LEN(SUBSTITUTE(INDEX(課題表_状況!$E$7:$E$56,ROW()/2-3,1),CONCATENATE("実績:",M$5,"/",M$6),"")))/8=0,"", (LEN(INDEX(課題表_状況!$E$7:$E$56,ROW()/2-3,1))-LEN(SUBSTITUTE(INDEX(課題表_状況!$E$7:$E$56,ROW()/2-3,1),CONCATENATE("実績:",M$5,"/",M$6),"")))/8)</f>
        <v>0</v>
      </c>
      <c r="N65" s="24" t="n">
        <f aca="false">IF((LEN(INDEX(課題表_状況!$E$7:$E$56,ROW()/2-3,1))-LEN(SUBSTITUTE(INDEX(課題表_状況!$E$7:$E$56,ROW()/2-3,1),CONCATENATE("実績:",N$5,"/",N$6),"")))/8=0,"", (LEN(INDEX(課題表_状況!$E$7:$E$56,ROW()/2-3,1))-LEN(SUBSTITUTE(INDEX(課題表_状況!$E$7:$E$56,ROW()/2-3,1),CONCATENATE("実績:",N$5,"/",N$6),"")))/8)</f>
        <v>0</v>
      </c>
      <c r="O65" s="24" t="n">
        <f aca="false">IF((LEN(INDEX(課題表_状況!$E$7:$E$56,ROW()/2-3,1))-LEN(SUBSTITUTE(INDEX(課題表_状況!$E$7:$E$56,ROW()/2-3,1),CONCATENATE("実績:",O$5,"/",O$6),"")))/8=0,"", (LEN(INDEX(課題表_状況!$E$7:$E$56,ROW()/2-3,1))-LEN(SUBSTITUTE(INDEX(課題表_状況!$E$7:$E$56,ROW()/2-3,1),CONCATENATE("実績:",O$5,"/",O$6),"")))/8)</f>
        <v>0</v>
      </c>
      <c r="P65" s="24" t="n">
        <f aca="false">IF((LEN(INDEX(課題表_状況!$E$7:$E$56,ROW()/2-3,1))-LEN(SUBSTITUTE(INDEX(課題表_状況!$E$7:$E$56,ROW()/2-3,1),CONCATENATE("実績:",P$5,"/",P$6),"")))/8=0,"", (LEN(INDEX(課題表_状況!$E$7:$E$56,ROW()/2-3,1))-LEN(SUBSTITUTE(INDEX(課題表_状況!$E$7:$E$56,ROW()/2-3,1),CONCATENATE("実績:",P$5,"/",P$6),"")))/8)</f>
        <v>0</v>
      </c>
      <c r="Q65" s="24" t="n">
        <f aca="false">IF((LEN(INDEX(課題表_状況!$E$7:$E$56,ROW()/2-3,1))-LEN(SUBSTITUTE(INDEX(課題表_状況!$E$7:$E$56,ROW()/2-3,1),CONCATENATE("実績:",Q$5,"/",Q$6),"")))/8=0,"", (LEN(INDEX(課題表_状況!$E$7:$E$56,ROW()/2-3,1))-LEN(SUBSTITUTE(INDEX(課題表_状況!$E$7:$E$56,ROW()/2-3,1),CONCATENATE("実績:",Q$5,"/",Q$6),"")))/8)</f>
        <v>0</v>
      </c>
      <c r="R65" s="24" t="n">
        <f aca="false">IF((LEN(INDEX(課題表_状況!$E$7:$E$56,ROW()/2-3,1))-LEN(SUBSTITUTE(INDEX(課題表_状況!$E$7:$E$56,ROW()/2-3,1),CONCATENATE("実績:",R$5,"/",R$6),"")))/8=0,"", (LEN(INDEX(課題表_状況!$E$7:$E$56,ROW()/2-3,1))-LEN(SUBSTITUTE(INDEX(課題表_状況!$E$7:$E$56,ROW()/2-3,1),CONCATENATE("実績:",R$5,"/",R$6),"")))/8)</f>
        <v>0</v>
      </c>
      <c r="S65" s="24" t="n">
        <f aca="false">IF((LEN(INDEX(課題表_状況!$E$7:$E$56,ROW()/2-3,1))-LEN(SUBSTITUTE(INDEX(課題表_状況!$E$7:$E$56,ROW()/2-3,1),CONCATENATE("実績:",S$5,"/",S$6),"")))/8=0,"", (LEN(INDEX(課題表_状況!$E$7:$E$56,ROW()/2-3,1))-LEN(SUBSTITUTE(INDEX(課題表_状況!$E$7:$E$56,ROW()/2-3,1),CONCATENATE("実績:",S$5,"/",S$6),"")))/8)</f>
        <v>0</v>
      </c>
      <c r="T65" s="24" t="n">
        <f aca="false">IF((LEN(INDEX(課題表_状況!$E$7:$E$56,ROW()/2-3,1))-LEN(SUBSTITUTE(INDEX(課題表_状況!$E$7:$E$56,ROW()/2-3,1),CONCATENATE("実績:",T$5,"/",T$6),"")))/8=0,"", (LEN(INDEX(課題表_状況!$E$7:$E$56,ROW()/2-3,1))-LEN(SUBSTITUTE(INDEX(課題表_状況!$E$7:$E$56,ROW()/2-3,1),CONCATENATE("実績:",T$5,"/",T$6),"")))/8)</f>
        <v>0</v>
      </c>
      <c r="U65" s="24" t="n">
        <f aca="false">IF((LEN(INDEX(課題表_状況!$E$7:$E$56,ROW()/2-3,1))-LEN(SUBSTITUTE(INDEX(課題表_状況!$E$7:$E$56,ROW()/2-3,1),CONCATENATE("実績:",U$5,"/",U$6),"")))/8=0,"", (LEN(INDEX(課題表_状況!$E$7:$E$56,ROW()/2-3,1))-LEN(SUBSTITUTE(INDEX(課題表_状況!$E$7:$E$56,ROW()/2-3,1),CONCATENATE("実績:",U$5,"/",U$6),"")))/8)</f>
        <v>0</v>
      </c>
      <c r="V65" s="24" t="n">
        <f aca="false">IF((LEN(INDEX(課題表_状況!$E$7:$E$56,ROW()/2-3,1))-LEN(SUBSTITUTE(INDEX(課題表_状況!$E$7:$E$56,ROW()/2-3,1),CONCATENATE("実績:",V$5,"/",V$6),"")))/8=0,"", (LEN(INDEX(課題表_状況!$E$7:$E$56,ROW()/2-3,1))-LEN(SUBSTITUTE(INDEX(課題表_状況!$E$7:$E$56,ROW()/2-3,1),CONCATENATE("実績:",V$5,"/",V$6),"")))/8)</f>
        <v>0</v>
      </c>
      <c r="W65" s="24" t="n">
        <f aca="false">IF((LEN(INDEX(課題表_状況!$E$7:$E$56,ROW()/2-3,1))-LEN(SUBSTITUTE(INDEX(課題表_状況!$E$7:$E$56,ROW()/2-3,1),CONCATENATE("実績:",W$5,"/",W$6),"")))/8=0,"", (LEN(INDEX(課題表_状況!$E$7:$E$56,ROW()/2-3,1))-LEN(SUBSTITUTE(INDEX(課題表_状況!$E$7:$E$56,ROW()/2-3,1),CONCATENATE("実績:",W$5,"/",W$6),"")))/8)</f>
        <v>0</v>
      </c>
      <c r="X65" s="24" t="n">
        <f aca="false">IF((LEN(INDEX(課題表_状況!$E$7:$E$56,ROW()/2-3,1))-LEN(SUBSTITUTE(INDEX(課題表_状況!$E$7:$E$56,ROW()/2-3,1),CONCATENATE("実績:",X$5,"/",X$6),"")))/8=0,"", (LEN(INDEX(課題表_状況!$E$7:$E$56,ROW()/2-3,1))-LEN(SUBSTITUTE(INDEX(課題表_状況!$E$7:$E$56,ROW()/2-3,1),CONCATENATE("実績:",X$5,"/",X$6),"")))/8)</f>
        <v>0</v>
      </c>
      <c r="Y65" s="24" t="n">
        <f aca="false">IF((LEN(INDEX(課題表_状況!$E$7:$E$56,ROW()/2-3,1))-LEN(SUBSTITUTE(INDEX(課題表_状況!$E$7:$E$56,ROW()/2-3,1),CONCATENATE("実績:",Y$5,"/",Y$6),"")))/8=0,"", (LEN(INDEX(課題表_状況!$E$7:$E$56,ROW()/2-3,1))-LEN(SUBSTITUTE(INDEX(課題表_状況!$E$7:$E$56,ROW()/2-3,1),CONCATENATE("実績:",Y$5,"/",Y$6),"")))/8)</f>
        <v>0</v>
      </c>
      <c r="Z65" s="24" t="n">
        <f aca="false">IF((LEN(INDEX(課題表_状況!$E$7:$E$56,ROW()/2-3,1))-LEN(SUBSTITUTE(INDEX(課題表_状況!$E$7:$E$56,ROW()/2-3,1),CONCATENATE("実績:",Z$5,"/",Z$6),"")))/8=0,"", (LEN(INDEX(課題表_状況!$E$7:$E$56,ROW()/2-3,1))-LEN(SUBSTITUTE(INDEX(課題表_状況!$E$7:$E$56,ROW()/2-3,1),CONCATENATE("実績:",Z$5,"/",Z$6),"")))/8)</f>
        <v>0</v>
      </c>
      <c r="AA65" s="24" t="n">
        <f aca="false">IF((LEN(INDEX(課題表_状況!$E$7:$E$56,ROW()/2-3,1))-LEN(SUBSTITUTE(INDEX(課題表_状況!$E$7:$E$56,ROW()/2-3,1),CONCATENATE("実績:",AA$5,"/",AA$6),"")))/8=0,"", (LEN(INDEX(課題表_状況!$E$7:$E$56,ROW()/2-3,1))-LEN(SUBSTITUTE(INDEX(課題表_状況!$E$7:$E$56,ROW()/2-3,1),CONCATENATE("実績:",AA$5,"/",AA$6),"")))/8)</f>
        <v>0</v>
      </c>
      <c r="AB65" s="24" t="n">
        <f aca="false">IF((LEN(INDEX(課題表_状況!$E$7:$E$56,ROW()/2-3,1))-LEN(SUBSTITUTE(INDEX(課題表_状況!$E$7:$E$56,ROW()/2-3,1),CONCATENATE("実績:",AB$5,"/",AB$6),"")))/8=0,"", (LEN(INDEX(課題表_状況!$E$7:$E$56,ROW()/2-3,1))-LEN(SUBSTITUTE(INDEX(課題表_状況!$E$7:$E$56,ROW()/2-3,1),CONCATENATE("実績:",AB$5,"/",AB$6),"")))/8)</f>
        <v>0</v>
      </c>
      <c r="AC65" s="24" t="n">
        <f aca="false">IF((LEN(INDEX(課題表_状況!$E$7:$E$56,ROW()/2-3,1))-LEN(SUBSTITUTE(INDEX(課題表_状況!$E$7:$E$56,ROW()/2-3,1),CONCATENATE("実績:",AC$5,"/",AC$6),"")))/8=0,"", (LEN(INDEX(課題表_状況!$E$7:$E$56,ROW()/2-3,1))-LEN(SUBSTITUTE(INDEX(課題表_状況!$E$7:$E$56,ROW()/2-3,1),CONCATENATE("実績:",AC$5,"/",AC$6),"")))/8)</f>
        <v>0</v>
      </c>
      <c r="AD65" s="24" t="n">
        <f aca="false">IF((LEN(INDEX(課題表_状況!$E$7:$E$56,ROW()/2-3,1))-LEN(SUBSTITUTE(INDEX(課題表_状況!$E$7:$E$56,ROW()/2-3,1),CONCATENATE("実績:",AD$5,"/",AD$6),"")))/8=0,"", (LEN(INDEX(課題表_状況!$E$7:$E$56,ROW()/2-3,1))-LEN(SUBSTITUTE(INDEX(課題表_状況!$E$7:$E$56,ROW()/2-3,1),CONCATENATE("実績:",AD$5,"/",AD$6),"")))/8)</f>
        <v>0</v>
      </c>
      <c r="AE65" s="24" t="n">
        <f aca="false">IF((LEN(INDEX(課題表_状況!$E$7:$E$56,ROW()/2-3,1))-LEN(SUBSTITUTE(INDEX(課題表_状況!$E$7:$E$56,ROW()/2-3,1),CONCATENATE("実績:",AE$5,"/",AE$6),"")))/8=0,"", (LEN(INDEX(課題表_状況!$E$7:$E$56,ROW()/2-3,1))-LEN(SUBSTITUTE(INDEX(課題表_状況!$E$7:$E$56,ROW()/2-3,1),CONCATENATE("実績:",AE$5,"/",AE$6),"")))/8)</f>
        <v>0</v>
      </c>
      <c r="AF65" s="24" t="n">
        <f aca="false">IF((LEN(INDEX(課題表_状況!$E$7:$E$56,ROW()/2-3,1))-LEN(SUBSTITUTE(INDEX(課題表_状況!$E$7:$E$56,ROW()/2-3,1),CONCATENATE("実績:",AF$5,"/",AF$6),"")))/8=0,"", (LEN(INDEX(課題表_状況!$E$7:$E$56,ROW()/2-3,1))-LEN(SUBSTITUTE(INDEX(課題表_状況!$E$7:$E$56,ROW()/2-3,1),CONCATENATE("実績:",AF$5,"/",AF$6),"")))/8)</f>
        <v>0</v>
      </c>
      <c r="AG65" s="24" t="n">
        <f aca="false">IF((LEN(INDEX(課題表_状況!$E$7:$E$56,ROW()/2-3,1))-LEN(SUBSTITUTE(INDEX(課題表_状況!$E$7:$E$56,ROW()/2-3,1),CONCATENATE("実績:",AG$5,"/",AG$6),"")))/8=0,"", (LEN(INDEX(課題表_状況!$E$7:$E$56,ROW()/2-3,1))-LEN(SUBSTITUTE(INDEX(課題表_状況!$E$7:$E$56,ROW()/2-3,1),CONCATENATE("実績:",AG$5,"/",AG$6),"")))/8)</f>
        <v>0</v>
      </c>
      <c r="AH65" s="24" t="n">
        <f aca="false">IF((LEN(INDEX(課題表_状況!$E$7:$E$56,ROW()/2-3,1))-LEN(SUBSTITUTE(INDEX(課題表_状況!$E$7:$E$56,ROW()/2-3,1),CONCATENATE("実績:",AH$5,"/",AH$6),"")))/8=0,"", (LEN(INDEX(課題表_状況!$E$7:$E$56,ROW()/2-3,1))-LEN(SUBSTITUTE(INDEX(課題表_状況!$E$7:$E$56,ROW()/2-3,1),CONCATENATE("実績:",AH$5,"/",AH$6),"")))/8)</f>
        <v>0</v>
      </c>
      <c r="AI65" s="24" t="n">
        <f aca="false">IF((LEN(INDEX(課題表_状況!$E$7:$E$56,ROW()/2-3,1))-LEN(SUBSTITUTE(INDEX(課題表_状況!$E$7:$E$56,ROW()/2-3,1),CONCATENATE("実績:",AI$5,"/",AI$6),"")))/8=0,"", (LEN(INDEX(課題表_状況!$E$7:$E$56,ROW()/2-3,1))-LEN(SUBSTITUTE(INDEX(課題表_状況!$E$7:$E$56,ROW()/2-3,1),CONCATENATE("実績:",AI$5,"/",AI$6),"")))/8)</f>
        <v>0</v>
      </c>
      <c r="AJ65" s="24" t="n">
        <f aca="false">IF((LEN(INDEX(課題表_状況!$E$7:$E$56,ROW()/2-3,1))-LEN(SUBSTITUTE(INDEX(課題表_状況!$E$7:$E$56,ROW()/2-3,1),CONCATENATE("実績:",AJ$5,"/",AJ$6),"")))/8=0,"", (LEN(INDEX(課題表_状況!$E$7:$E$56,ROW()/2-3,1))-LEN(SUBSTITUTE(INDEX(課題表_状況!$E$7:$E$56,ROW()/2-3,1),CONCATENATE("実績:",AJ$5,"/",AJ$6),"")))/8)</f>
        <v>0</v>
      </c>
      <c r="AK65" s="24" t="n">
        <f aca="false">IF((LEN(INDEX(課題表_状況!$E$7:$E$56,ROW()/2-3,1))-LEN(SUBSTITUTE(INDEX(課題表_状況!$E$7:$E$56,ROW()/2-3,1),CONCATENATE("実績:",AK$5,"/",AK$6),"")))/8=0,"", (LEN(INDEX(課題表_状況!$E$7:$E$56,ROW()/2-3,1))-LEN(SUBSTITUTE(INDEX(課題表_状況!$E$7:$E$56,ROW()/2-3,1),CONCATENATE("実績:",AK$5,"/",AK$6),"")))/8)</f>
        <v>0</v>
      </c>
      <c r="AL65" s="16" t="n">
        <f aca="false">SUMIF($G$4:$AK$4,"〇",G65:AK65)</f>
        <v>0</v>
      </c>
    </row>
    <row r="66" customFormat="false" ht="15" hidden="true" customHeight="false" outlineLevel="0" collapsed="false">
      <c r="B66" s="21" t="n">
        <f aca="false">SUM($C$6:C66)</f>
        <v>32269</v>
      </c>
      <c r="C66" s="11" t="n">
        <v>529</v>
      </c>
      <c r="D66" s="24" t="n">
        <f aca="false">INDEX(課題表_状況!$C$7:$C$56,ROW()/2-3,1)</f>
        <v>30</v>
      </c>
      <c r="E66" s="25" t="str">
        <f aca="false">INDEX(課題表_状況!$D$7:$D$56,ROW()/2-3,1)</f>
        <v>記載例</v>
      </c>
      <c r="F66" s="26" t="s">
        <v>120</v>
      </c>
      <c r="G66" s="24" t="n">
        <f aca="false">IF((LEN(INDEX(課題表_状況!$E$7:$E$56,ROW()/2-3,1))-LEN(SUBSTITUTE(INDEX(課題表_状況!$E$7:$E$56,ROW()/2-3,1),CONCATENATE("予定:",G$5,"/",G$6),"")))/8=0,"", (LEN(INDEX(課題表_状況!$E$7:$E$56,ROW()/2-3,1))-LEN(SUBSTITUTE(INDEX(課題表_状況!$E$7:$E$56,ROW()/2-3,1),CONCATENATE("予定:",G$5,"/",G$6),"")))/8)</f>
        <v>0</v>
      </c>
      <c r="H66" s="24" t="n">
        <f aca="false">IF((LEN(INDEX(課題表_状況!$E$7:$E$56,ROW()/2-3,1))-LEN(SUBSTITUTE(INDEX(課題表_状況!$E$7:$E$56,ROW()/2-3,1),CONCATENATE("予定:",H$5,"/",H$6),"")))/8=0,"", (LEN(INDEX(課題表_状況!$E$7:$E$56,ROW()/2-3,1))-LEN(SUBSTITUTE(INDEX(課題表_状況!$E$7:$E$56,ROW()/2-3,1),CONCATENATE("予定:",H$5,"/",H$6),"")))/8)</f>
        <v>0</v>
      </c>
      <c r="I66" s="24" t="n">
        <f aca="false">IF((LEN(INDEX(課題表_状況!$E$7:$E$56,ROW()/2-3,1))-LEN(SUBSTITUTE(INDEX(課題表_状況!$E$7:$E$56,ROW()/2-3,1),CONCATENATE("予定:",I$5,"/",I$6),"")))/8=0,"", (LEN(INDEX(課題表_状況!$E$7:$E$56,ROW()/2-3,1))-LEN(SUBSTITUTE(INDEX(課題表_状況!$E$7:$E$56,ROW()/2-3,1),CONCATENATE("予定:",I$5,"/",I$6),"")))/8)</f>
        <v>0</v>
      </c>
      <c r="J66" s="24" t="n">
        <f aca="false">IF((LEN(INDEX(課題表_状況!$E$7:$E$56,ROW()/2-3,1))-LEN(SUBSTITUTE(INDEX(課題表_状況!$E$7:$E$56,ROW()/2-3,1),CONCATENATE("予定:",J$5,"/",J$6),"")))/8=0,"", (LEN(INDEX(課題表_状況!$E$7:$E$56,ROW()/2-3,1))-LEN(SUBSTITUTE(INDEX(課題表_状況!$E$7:$E$56,ROW()/2-3,1),CONCATENATE("予定:",J$5,"/",J$6),"")))/8)</f>
        <v>0</v>
      </c>
      <c r="K66" s="24" t="n">
        <f aca="false">IF((LEN(INDEX(課題表_状況!$E$7:$E$56,ROW()/2-3,1))-LEN(SUBSTITUTE(INDEX(課題表_状況!$E$7:$E$56,ROW()/2-3,1),CONCATENATE("予定:",K$5,"/",K$6),"")))/8=0,"", (LEN(INDEX(課題表_状況!$E$7:$E$56,ROW()/2-3,1))-LEN(SUBSTITUTE(INDEX(課題表_状況!$E$7:$E$56,ROW()/2-3,1),CONCATENATE("予定:",K$5,"/",K$6),"")))/8)</f>
        <v>0</v>
      </c>
      <c r="L66" s="24" t="n">
        <f aca="false">IF((LEN(INDEX(課題表_状況!$E$7:$E$56,ROW()/2-3,1))-LEN(SUBSTITUTE(INDEX(課題表_状況!$E$7:$E$56,ROW()/2-3,1),CONCATENATE("予定:",L$5,"/",L$6),"")))/8=0,"", (LEN(INDEX(課題表_状況!$E$7:$E$56,ROW()/2-3,1))-LEN(SUBSTITUTE(INDEX(課題表_状況!$E$7:$E$56,ROW()/2-3,1),CONCATENATE("予定:",L$5,"/",L$6),"")))/8)</f>
        <v>0</v>
      </c>
      <c r="M66" s="24" t="n">
        <f aca="false">IF((LEN(INDEX(課題表_状況!$E$7:$E$56,ROW()/2-3,1))-LEN(SUBSTITUTE(INDEX(課題表_状況!$E$7:$E$56,ROW()/2-3,1),CONCATENATE("予定:",M$5,"/",M$6),"")))/8=0,"", (LEN(INDEX(課題表_状況!$E$7:$E$56,ROW()/2-3,1))-LEN(SUBSTITUTE(INDEX(課題表_状況!$E$7:$E$56,ROW()/2-3,1),CONCATENATE("予定:",M$5,"/",M$6),"")))/8)</f>
        <v>0</v>
      </c>
      <c r="N66" s="24" t="n">
        <f aca="false">IF((LEN(INDEX(課題表_状況!$E$7:$E$56,ROW()/2-3,1))-LEN(SUBSTITUTE(INDEX(課題表_状況!$E$7:$E$56,ROW()/2-3,1),CONCATENATE("予定:",N$5,"/",N$6),"")))/8=0,"", (LEN(INDEX(課題表_状況!$E$7:$E$56,ROW()/2-3,1))-LEN(SUBSTITUTE(INDEX(課題表_状況!$E$7:$E$56,ROW()/2-3,1),CONCATENATE("予定:",N$5,"/",N$6),"")))/8)</f>
        <v>0</v>
      </c>
      <c r="O66" s="24" t="n">
        <f aca="false">IF((LEN(INDEX(課題表_状況!$E$7:$E$56,ROW()/2-3,1))-LEN(SUBSTITUTE(INDEX(課題表_状況!$E$7:$E$56,ROW()/2-3,1),CONCATENATE("予定:",O$5,"/",O$6),"")))/8=0,"", (LEN(INDEX(課題表_状況!$E$7:$E$56,ROW()/2-3,1))-LEN(SUBSTITUTE(INDEX(課題表_状況!$E$7:$E$56,ROW()/2-3,1),CONCATENATE("予定:",O$5,"/",O$6),"")))/8)</f>
        <v>0</v>
      </c>
      <c r="P66" s="24" t="n">
        <f aca="false">IF((LEN(INDEX(課題表_状況!$E$7:$E$56,ROW()/2-3,1))-LEN(SUBSTITUTE(INDEX(課題表_状況!$E$7:$E$56,ROW()/2-3,1),CONCATENATE("予定:",P$5,"/",P$6),"")))/8=0,"", (LEN(INDEX(課題表_状況!$E$7:$E$56,ROW()/2-3,1))-LEN(SUBSTITUTE(INDEX(課題表_状況!$E$7:$E$56,ROW()/2-3,1),CONCATENATE("予定:",P$5,"/",P$6),"")))/8)</f>
        <v>0</v>
      </c>
      <c r="Q66" s="24" t="n">
        <f aca="false">IF((LEN(INDEX(課題表_状況!$E$7:$E$56,ROW()/2-3,1))-LEN(SUBSTITUTE(INDEX(課題表_状況!$E$7:$E$56,ROW()/2-3,1),CONCATENATE("予定:",Q$5,"/",Q$6),"")))/8=0,"", (LEN(INDEX(課題表_状況!$E$7:$E$56,ROW()/2-3,1))-LEN(SUBSTITUTE(INDEX(課題表_状況!$E$7:$E$56,ROW()/2-3,1),CONCATENATE("予定:",Q$5,"/",Q$6),"")))/8)</f>
        <v>0</v>
      </c>
      <c r="R66" s="24" t="n">
        <f aca="false">IF((LEN(INDEX(課題表_状況!$E$7:$E$56,ROW()/2-3,1))-LEN(SUBSTITUTE(INDEX(課題表_状況!$E$7:$E$56,ROW()/2-3,1),CONCATENATE("予定:",R$5,"/",R$6),"")))/8=0,"", (LEN(INDEX(課題表_状況!$E$7:$E$56,ROW()/2-3,1))-LEN(SUBSTITUTE(INDEX(課題表_状況!$E$7:$E$56,ROW()/2-3,1),CONCATENATE("予定:",R$5,"/",R$6),"")))/8)</f>
        <v>0</v>
      </c>
      <c r="S66" s="24" t="n">
        <f aca="false">IF((LEN(INDEX(課題表_状況!$E$7:$E$56,ROW()/2-3,1))-LEN(SUBSTITUTE(INDEX(課題表_状況!$E$7:$E$56,ROW()/2-3,1),CONCATENATE("予定:",S$5,"/",S$6),"")))/8=0,"", (LEN(INDEX(課題表_状況!$E$7:$E$56,ROW()/2-3,1))-LEN(SUBSTITUTE(INDEX(課題表_状況!$E$7:$E$56,ROW()/2-3,1),CONCATENATE("予定:",S$5,"/",S$6),"")))/8)</f>
        <v>0</v>
      </c>
      <c r="T66" s="24" t="n">
        <f aca="false">IF((LEN(INDEX(課題表_状況!$E$7:$E$56,ROW()/2-3,1))-LEN(SUBSTITUTE(INDEX(課題表_状況!$E$7:$E$56,ROW()/2-3,1),CONCATENATE("予定:",T$5,"/",T$6),"")))/8=0,"", (LEN(INDEX(課題表_状況!$E$7:$E$56,ROW()/2-3,1))-LEN(SUBSTITUTE(INDEX(課題表_状況!$E$7:$E$56,ROW()/2-3,1),CONCATENATE("予定:",T$5,"/",T$6),"")))/8)</f>
        <v>0</v>
      </c>
      <c r="U66" s="24" t="n">
        <f aca="false">IF((LEN(INDEX(課題表_状況!$E$7:$E$56,ROW()/2-3,1))-LEN(SUBSTITUTE(INDEX(課題表_状況!$E$7:$E$56,ROW()/2-3,1),CONCATENATE("予定:",U$5,"/",U$6),"")))/8=0,"", (LEN(INDEX(課題表_状況!$E$7:$E$56,ROW()/2-3,1))-LEN(SUBSTITUTE(INDEX(課題表_状況!$E$7:$E$56,ROW()/2-3,1),CONCATENATE("予定:",U$5,"/",U$6),"")))/8)</f>
        <v>0</v>
      </c>
      <c r="V66" s="24" t="n">
        <f aca="false">IF((LEN(INDEX(課題表_状況!$E$7:$E$56,ROW()/2-3,1))-LEN(SUBSTITUTE(INDEX(課題表_状況!$E$7:$E$56,ROW()/2-3,1),CONCATENATE("予定:",V$5,"/",V$6),"")))/8=0,"", (LEN(INDEX(課題表_状況!$E$7:$E$56,ROW()/2-3,1))-LEN(SUBSTITUTE(INDEX(課題表_状況!$E$7:$E$56,ROW()/2-3,1),CONCATENATE("予定:",V$5,"/",V$6),"")))/8)</f>
        <v>0</v>
      </c>
      <c r="W66" s="24" t="n">
        <f aca="false">IF((LEN(INDEX(課題表_状況!$E$7:$E$56,ROW()/2-3,1))-LEN(SUBSTITUTE(INDEX(課題表_状況!$E$7:$E$56,ROW()/2-3,1),CONCATENATE("予定:",W$5,"/",W$6),"")))/8=0,"", (LEN(INDEX(課題表_状況!$E$7:$E$56,ROW()/2-3,1))-LEN(SUBSTITUTE(INDEX(課題表_状況!$E$7:$E$56,ROW()/2-3,1),CONCATENATE("予定:",W$5,"/",W$6),"")))/8)</f>
        <v>0</v>
      </c>
      <c r="X66" s="24" t="n">
        <f aca="false">IF((LEN(INDEX(課題表_状況!$E$7:$E$56,ROW()/2-3,1))-LEN(SUBSTITUTE(INDEX(課題表_状況!$E$7:$E$56,ROW()/2-3,1),CONCATENATE("予定:",X$5,"/",X$6),"")))/8=0,"", (LEN(INDEX(課題表_状況!$E$7:$E$56,ROW()/2-3,1))-LEN(SUBSTITUTE(INDEX(課題表_状況!$E$7:$E$56,ROW()/2-3,1),CONCATENATE("予定:",X$5,"/",X$6),"")))/8)</f>
        <v>0</v>
      </c>
      <c r="Y66" s="24" t="n">
        <f aca="false">IF((LEN(INDEX(課題表_状況!$E$7:$E$56,ROW()/2-3,1))-LEN(SUBSTITUTE(INDEX(課題表_状況!$E$7:$E$56,ROW()/2-3,1),CONCATENATE("予定:",Y$5,"/",Y$6),"")))/8=0,"", (LEN(INDEX(課題表_状況!$E$7:$E$56,ROW()/2-3,1))-LEN(SUBSTITUTE(INDEX(課題表_状況!$E$7:$E$56,ROW()/2-3,1),CONCATENATE("予定:",Y$5,"/",Y$6),"")))/8)</f>
        <v>0</v>
      </c>
      <c r="Z66" s="24" t="n">
        <f aca="false">IF((LEN(INDEX(課題表_状況!$E$7:$E$56,ROW()/2-3,1))-LEN(SUBSTITUTE(INDEX(課題表_状況!$E$7:$E$56,ROW()/2-3,1),CONCATENATE("予定:",Z$5,"/",Z$6),"")))/8=0,"", (LEN(INDEX(課題表_状況!$E$7:$E$56,ROW()/2-3,1))-LEN(SUBSTITUTE(INDEX(課題表_状況!$E$7:$E$56,ROW()/2-3,1),CONCATENATE("予定:",Z$5,"/",Z$6),"")))/8)</f>
        <v>0</v>
      </c>
      <c r="AA66" s="24" t="n">
        <f aca="false">IF((LEN(INDEX(課題表_状況!$E$7:$E$56,ROW()/2-3,1))-LEN(SUBSTITUTE(INDEX(課題表_状況!$E$7:$E$56,ROW()/2-3,1),CONCATENATE("予定:",AA$5,"/",AA$6),"")))/8=0,"", (LEN(INDEX(課題表_状況!$E$7:$E$56,ROW()/2-3,1))-LEN(SUBSTITUTE(INDEX(課題表_状況!$E$7:$E$56,ROW()/2-3,1),CONCATENATE("予定:",AA$5,"/",AA$6),"")))/8)</f>
        <v>0</v>
      </c>
      <c r="AB66" s="24" t="n">
        <f aca="false">IF((LEN(INDEX(課題表_状況!$E$7:$E$56,ROW()/2-3,1))-LEN(SUBSTITUTE(INDEX(課題表_状況!$E$7:$E$56,ROW()/2-3,1),CONCATENATE("予定:",AB$5,"/",AB$6),"")))/8=0,"", (LEN(INDEX(課題表_状況!$E$7:$E$56,ROW()/2-3,1))-LEN(SUBSTITUTE(INDEX(課題表_状況!$E$7:$E$56,ROW()/2-3,1),CONCATENATE("予定:",AB$5,"/",AB$6),"")))/8)</f>
        <v>0</v>
      </c>
      <c r="AC66" s="24" t="n">
        <f aca="false">IF((LEN(INDEX(課題表_状況!$E$7:$E$56,ROW()/2-3,1))-LEN(SUBSTITUTE(INDEX(課題表_状況!$E$7:$E$56,ROW()/2-3,1),CONCATENATE("予定:",AC$5,"/",AC$6),"")))/8=0,"", (LEN(INDEX(課題表_状況!$E$7:$E$56,ROW()/2-3,1))-LEN(SUBSTITUTE(INDEX(課題表_状況!$E$7:$E$56,ROW()/2-3,1),CONCATENATE("予定:",AC$5,"/",AC$6),"")))/8)</f>
        <v>0</v>
      </c>
      <c r="AD66" s="24" t="n">
        <f aca="false">IF((LEN(INDEX(課題表_状況!$E$7:$E$56,ROW()/2-3,1))-LEN(SUBSTITUTE(INDEX(課題表_状況!$E$7:$E$56,ROW()/2-3,1),CONCATENATE("予定:",AD$5,"/",AD$6),"")))/8=0,"", (LEN(INDEX(課題表_状況!$E$7:$E$56,ROW()/2-3,1))-LEN(SUBSTITUTE(INDEX(課題表_状況!$E$7:$E$56,ROW()/2-3,1),CONCATENATE("予定:",AD$5,"/",AD$6),"")))/8)</f>
        <v>0</v>
      </c>
      <c r="AE66" s="24" t="n">
        <f aca="false">IF((LEN(INDEX(課題表_状況!$E$7:$E$56,ROW()/2-3,1))-LEN(SUBSTITUTE(INDEX(課題表_状況!$E$7:$E$56,ROW()/2-3,1),CONCATENATE("予定:",AE$5,"/",AE$6),"")))/8=0,"", (LEN(INDEX(課題表_状況!$E$7:$E$56,ROW()/2-3,1))-LEN(SUBSTITUTE(INDEX(課題表_状況!$E$7:$E$56,ROW()/2-3,1),CONCATENATE("予定:",AE$5,"/",AE$6),"")))/8)</f>
        <v>0</v>
      </c>
      <c r="AF66" s="24" t="n">
        <f aca="false">IF((LEN(INDEX(課題表_状況!$E$7:$E$56,ROW()/2-3,1))-LEN(SUBSTITUTE(INDEX(課題表_状況!$E$7:$E$56,ROW()/2-3,1),CONCATENATE("予定:",AF$5,"/",AF$6),"")))/8=0,"", (LEN(INDEX(課題表_状況!$E$7:$E$56,ROW()/2-3,1))-LEN(SUBSTITUTE(INDEX(課題表_状況!$E$7:$E$56,ROW()/2-3,1),CONCATENATE("予定:",AF$5,"/",AF$6),"")))/8)</f>
        <v>0</v>
      </c>
      <c r="AG66" s="24" t="n">
        <f aca="false">IF((LEN(INDEX(課題表_状況!$E$7:$E$56,ROW()/2-3,1))-LEN(SUBSTITUTE(INDEX(課題表_状況!$E$7:$E$56,ROW()/2-3,1),CONCATENATE("予定:",AG$5,"/",AG$6),"")))/8=0,"", (LEN(INDEX(課題表_状況!$E$7:$E$56,ROW()/2-3,1))-LEN(SUBSTITUTE(INDEX(課題表_状況!$E$7:$E$56,ROW()/2-3,1),CONCATENATE("予定:",AG$5,"/",AG$6),"")))/8)</f>
        <v>0</v>
      </c>
      <c r="AH66" s="24" t="n">
        <f aca="false">IF((LEN(INDEX(課題表_状況!$E$7:$E$56,ROW()/2-3,1))-LEN(SUBSTITUTE(INDEX(課題表_状況!$E$7:$E$56,ROW()/2-3,1),CONCATENATE("予定:",AH$5,"/",AH$6),"")))/8=0,"", (LEN(INDEX(課題表_状況!$E$7:$E$56,ROW()/2-3,1))-LEN(SUBSTITUTE(INDEX(課題表_状況!$E$7:$E$56,ROW()/2-3,1),CONCATENATE("予定:",AH$5,"/",AH$6),"")))/8)</f>
        <v>0</v>
      </c>
      <c r="AI66" s="24" t="n">
        <f aca="false">IF((LEN(INDEX(課題表_状況!$E$7:$E$56,ROW()/2-3,1))-LEN(SUBSTITUTE(INDEX(課題表_状況!$E$7:$E$56,ROW()/2-3,1),CONCATENATE("予定:",AI$5,"/",AI$6),"")))/8=0,"", (LEN(INDEX(課題表_状況!$E$7:$E$56,ROW()/2-3,1))-LEN(SUBSTITUTE(INDEX(課題表_状況!$E$7:$E$56,ROW()/2-3,1),CONCATENATE("予定:",AI$5,"/",AI$6),"")))/8)</f>
        <v>0</v>
      </c>
      <c r="AJ66" s="24" t="n">
        <f aca="false">IF((LEN(INDEX(課題表_状況!$E$7:$E$56,ROW()/2-3,1))-LEN(SUBSTITUTE(INDEX(課題表_状況!$E$7:$E$56,ROW()/2-3,1),CONCATENATE("予定:",AJ$5,"/",AJ$6),"")))/8=0,"", (LEN(INDEX(課題表_状況!$E$7:$E$56,ROW()/2-3,1))-LEN(SUBSTITUTE(INDEX(課題表_状況!$E$7:$E$56,ROW()/2-3,1),CONCATENATE("予定:",AJ$5,"/",AJ$6),"")))/8)</f>
        <v>0</v>
      </c>
      <c r="AK66" s="24" t="n">
        <f aca="false">IF((LEN(INDEX(課題表_状況!$E$7:$E$56,ROW()/2-3,1))-LEN(SUBSTITUTE(INDEX(課題表_状況!$E$7:$E$56,ROW()/2-3,1),CONCATENATE("予定:",AK$5,"/",AK$6),"")))/8=0,"", (LEN(INDEX(課題表_状況!$E$7:$E$56,ROW()/2-3,1))-LEN(SUBSTITUTE(INDEX(課題表_状況!$E$7:$E$56,ROW()/2-3,1),CONCATENATE("予定:",AK$5,"/",AK$6),"")))/8)</f>
        <v>0</v>
      </c>
      <c r="AL66" s="16" t="n">
        <f aca="false">SUMIF($G$4:$AK$4,"〇",G66:AK66)</f>
        <v>0</v>
      </c>
    </row>
    <row r="67" customFormat="false" ht="15" hidden="true" customHeight="false" outlineLevel="0" collapsed="false">
      <c r="B67" s="21" t="n">
        <f aca="false">SUM($C$6:C67)</f>
        <v>32798</v>
      </c>
      <c r="C67" s="11" t="n">
        <v>529</v>
      </c>
      <c r="D67" s="24"/>
      <c r="E67" s="25"/>
      <c r="F67" s="11" t="s">
        <v>121</v>
      </c>
      <c r="G67" s="24" t="n">
        <f aca="false">IF((LEN(INDEX(課題表_状況!$E$7:$E$56,ROW()/2-3,1))-LEN(SUBSTITUTE(INDEX(課題表_状況!$E$7:$E$56,ROW()/2-3,1),CONCATENATE("実績:",G$5,"/",G$6),"")))/8=0,"", (LEN(INDEX(課題表_状況!$E$7:$E$56,ROW()/2-3,1))-LEN(SUBSTITUTE(INDEX(課題表_状況!$E$7:$E$56,ROW()/2-3,1),CONCATENATE("実績:",G$5,"/",G$6),"")))/8)</f>
        <v>0</v>
      </c>
      <c r="H67" s="24" t="n">
        <f aca="false">IF((LEN(INDEX(課題表_状況!$E$7:$E$56,ROW()/2-3,1))-LEN(SUBSTITUTE(INDEX(課題表_状況!$E$7:$E$56,ROW()/2-3,1),CONCATENATE("実績:",H$5,"/",H$6),"")))/8=0,"", (LEN(INDEX(課題表_状況!$E$7:$E$56,ROW()/2-3,1))-LEN(SUBSTITUTE(INDEX(課題表_状況!$E$7:$E$56,ROW()/2-3,1),CONCATENATE("実績:",H$5,"/",H$6),"")))/8)</f>
        <v>0</v>
      </c>
      <c r="I67" s="24" t="n">
        <f aca="false">IF((LEN(INDEX(課題表_状況!$E$7:$E$56,ROW()/2-3,1))-LEN(SUBSTITUTE(INDEX(課題表_状況!$E$7:$E$56,ROW()/2-3,1),CONCATENATE("実績:",I$5,"/",I$6),"")))/8=0,"", (LEN(INDEX(課題表_状況!$E$7:$E$56,ROW()/2-3,1))-LEN(SUBSTITUTE(INDEX(課題表_状況!$E$7:$E$56,ROW()/2-3,1),CONCATENATE("実績:",I$5,"/",I$6),"")))/8)</f>
        <v>0</v>
      </c>
      <c r="J67" s="24" t="n">
        <f aca="false">IF((LEN(INDEX(課題表_状況!$E$7:$E$56,ROW()/2-3,1))-LEN(SUBSTITUTE(INDEX(課題表_状況!$E$7:$E$56,ROW()/2-3,1),CONCATENATE("実績:",J$5,"/",J$6),"")))/8=0,"", (LEN(INDEX(課題表_状況!$E$7:$E$56,ROW()/2-3,1))-LEN(SUBSTITUTE(INDEX(課題表_状況!$E$7:$E$56,ROW()/2-3,1),CONCATENATE("実績:",J$5,"/",J$6),"")))/8)</f>
        <v>0</v>
      </c>
      <c r="K67" s="24" t="n">
        <f aca="false">IF((LEN(INDEX(課題表_状況!$E$7:$E$56,ROW()/2-3,1))-LEN(SUBSTITUTE(INDEX(課題表_状況!$E$7:$E$56,ROW()/2-3,1),CONCATENATE("実績:",K$5,"/",K$6),"")))/8=0,"", (LEN(INDEX(課題表_状況!$E$7:$E$56,ROW()/2-3,1))-LEN(SUBSTITUTE(INDEX(課題表_状況!$E$7:$E$56,ROW()/2-3,1),CONCATENATE("実績:",K$5,"/",K$6),"")))/8)</f>
        <v>0</v>
      </c>
      <c r="L67" s="24" t="n">
        <f aca="false">IF((LEN(INDEX(課題表_状況!$E$7:$E$56,ROW()/2-3,1))-LEN(SUBSTITUTE(INDEX(課題表_状況!$E$7:$E$56,ROW()/2-3,1),CONCATENATE("実績:",L$5,"/",L$6),"")))/8=0,"", (LEN(INDEX(課題表_状況!$E$7:$E$56,ROW()/2-3,1))-LEN(SUBSTITUTE(INDEX(課題表_状況!$E$7:$E$56,ROW()/2-3,1),CONCATENATE("実績:",L$5,"/",L$6),"")))/8)</f>
        <v>0</v>
      </c>
      <c r="M67" s="24" t="n">
        <f aca="false">IF((LEN(INDEX(課題表_状況!$E$7:$E$56,ROW()/2-3,1))-LEN(SUBSTITUTE(INDEX(課題表_状況!$E$7:$E$56,ROW()/2-3,1),CONCATENATE("実績:",M$5,"/",M$6),"")))/8=0,"", (LEN(INDEX(課題表_状況!$E$7:$E$56,ROW()/2-3,1))-LEN(SUBSTITUTE(INDEX(課題表_状況!$E$7:$E$56,ROW()/2-3,1),CONCATENATE("実績:",M$5,"/",M$6),"")))/8)</f>
        <v>0</v>
      </c>
      <c r="N67" s="24" t="n">
        <f aca="false">IF((LEN(INDEX(課題表_状況!$E$7:$E$56,ROW()/2-3,1))-LEN(SUBSTITUTE(INDEX(課題表_状況!$E$7:$E$56,ROW()/2-3,1),CONCATENATE("実績:",N$5,"/",N$6),"")))/8=0,"", (LEN(INDEX(課題表_状況!$E$7:$E$56,ROW()/2-3,1))-LEN(SUBSTITUTE(INDEX(課題表_状況!$E$7:$E$56,ROW()/2-3,1),CONCATENATE("実績:",N$5,"/",N$6),"")))/8)</f>
        <v>0</v>
      </c>
      <c r="O67" s="24" t="n">
        <f aca="false">IF((LEN(INDEX(課題表_状況!$E$7:$E$56,ROW()/2-3,1))-LEN(SUBSTITUTE(INDEX(課題表_状況!$E$7:$E$56,ROW()/2-3,1),CONCATENATE("実績:",O$5,"/",O$6),"")))/8=0,"", (LEN(INDEX(課題表_状況!$E$7:$E$56,ROW()/2-3,1))-LEN(SUBSTITUTE(INDEX(課題表_状況!$E$7:$E$56,ROW()/2-3,1),CONCATENATE("実績:",O$5,"/",O$6),"")))/8)</f>
        <v>0</v>
      </c>
      <c r="P67" s="24" t="n">
        <f aca="false">IF((LEN(INDEX(課題表_状況!$E$7:$E$56,ROW()/2-3,1))-LEN(SUBSTITUTE(INDEX(課題表_状況!$E$7:$E$56,ROW()/2-3,1),CONCATENATE("実績:",P$5,"/",P$6),"")))/8=0,"", (LEN(INDEX(課題表_状況!$E$7:$E$56,ROW()/2-3,1))-LEN(SUBSTITUTE(INDEX(課題表_状況!$E$7:$E$56,ROW()/2-3,1),CONCATENATE("実績:",P$5,"/",P$6),"")))/8)</f>
        <v>0</v>
      </c>
      <c r="Q67" s="24" t="n">
        <f aca="false">IF((LEN(INDEX(課題表_状況!$E$7:$E$56,ROW()/2-3,1))-LEN(SUBSTITUTE(INDEX(課題表_状況!$E$7:$E$56,ROW()/2-3,1),CONCATENATE("実績:",Q$5,"/",Q$6),"")))/8=0,"", (LEN(INDEX(課題表_状況!$E$7:$E$56,ROW()/2-3,1))-LEN(SUBSTITUTE(INDEX(課題表_状況!$E$7:$E$56,ROW()/2-3,1),CONCATENATE("実績:",Q$5,"/",Q$6),"")))/8)</f>
        <v>0</v>
      </c>
      <c r="R67" s="24" t="n">
        <f aca="false">IF((LEN(INDEX(課題表_状況!$E$7:$E$56,ROW()/2-3,1))-LEN(SUBSTITUTE(INDEX(課題表_状況!$E$7:$E$56,ROW()/2-3,1),CONCATENATE("実績:",R$5,"/",R$6),"")))/8=0,"", (LEN(INDEX(課題表_状況!$E$7:$E$56,ROW()/2-3,1))-LEN(SUBSTITUTE(INDEX(課題表_状況!$E$7:$E$56,ROW()/2-3,1),CONCATENATE("実績:",R$5,"/",R$6),"")))/8)</f>
        <v>0</v>
      </c>
      <c r="S67" s="24" t="n">
        <f aca="false">IF((LEN(INDEX(課題表_状況!$E$7:$E$56,ROW()/2-3,1))-LEN(SUBSTITUTE(INDEX(課題表_状況!$E$7:$E$56,ROW()/2-3,1),CONCATENATE("実績:",S$5,"/",S$6),"")))/8=0,"", (LEN(INDEX(課題表_状況!$E$7:$E$56,ROW()/2-3,1))-LEN(SUBSTITUTE(INDEX(課題表_状況!$E$7:$E$56,ROW()/2-3,1),CONCATENATE("実績:",S$5,"/",S$6),"")))/8)</f>
        <v>0</v>
      </c>
      <c r="T67" s="24" t="n">
        <f aca="false">IF((LEN(INDEX(課題表_状況!$E$7:$E$56,ROW()/2-3,1))-LEN(SUBSTITUTE(INDEX(課題表_状況!$E$7:$E$56,ROW()/2-3,1),CONCATENATE("実績:",T$5,"/",T$6),"")))/8=0,"", (LEN(INDEX(課題表_状況!$E$7:$E$56,ROW()/2-3,1))-LEN(SUBSTITUTE(INDEX(課題表_状況!$E$7:$E$56,ROW()/2-3,1),CONCATENATE("実績:",T$5,"/",T$6),"")))/8)</f>
        <v>0</v>
      </c>
      <c r="U67" s="24" t="n">
        <f aca="false">IF((LEN(INDEX(課題表_状況!$E$7:$E$56,ROW()/2-3,1))-LEN(SUBSTITUTE(INDEX(課題表_状況!$E$7:$E$56,ROW()/2-3,1),CONCATENATE("実績:",U$5,"/",U$6),"")))/8=0,"", (LEN(INDEX(課題表_状況!$E$7:$E$56,ROW()/2-3,1))-LEN(SUBSTITUTE(INDEX(課題表_状況!$E$7:$E$56,ROW()/2-3,1),CONCATENATE("実績:",U$5,"/",U$6),"")))/8)</f>
        <v>0</v>
      </c>
      <c r="V67" s="24" t="n">
        <f aca="false">IF((LEN(INDEX(課題表_状況!$E$7:$E$56,ROW()/2-3,1))-LEN(SUBSTITUTE(INDEX(課題表_状況!$E$7:$E$56,ROW()/2-3,1),CONCATENATE("実績:",V$5,"/",V$6),"")))/8=0,"", (LEN(INDEX(課題表_状況!$E$7:$E$56,ROW()/2-3,1))-LEN(SUBSTITUTE(INDEX(課題表_状況!$E$7:$E$56,ROW()/2-3,1),CONCATENATE("実績:",V$5,"/",V$6),"")))/8)</f>
        <v>0</v>
      </c>
      <c r="W67" s="24" t="n">
        <f aca="false">IF((LEN(INDEX(課題表_状況!$E$7:$E$56,ROW()/2-3,1))-LEN(SUBSTITUTE(INDEX(課題表_状況!$E$7:$E$56,ROW()/2-3,1),CONCATENATE("実績:",W$5,"/",W$6),"")))/8=0,"", (LEN(INDEX(課題表_状況!$E$7:$E$56,ROW()/2-3,1))-LEN(SUBSTITUTE(INDEX(課題表_状況!$E$7:$E$56,ROW()/2-3,1),CONCATENATE("実績:",W$5,"/",W$6),"")))/8)</f>
        <v>0</v>
      </c>
      <c r="X67" s="24" t="n">
        <f aca="false">IF((LEN(INDEX(課題表_状況!$E$7:$E$56,ROW()/2-3,1))-LEN(SUBSTITUTE(INDEX(課題表_状況!$E$7:$E$56,ROW()/2-3,1),CONCATENATE("実績:",X$5,"/",X$6),"")))/8=0,"", (LEN(INDEX(課題表_状況!$E$7:$E$56,ROW()/2-3,1))-LEN(SUBSTITUTE(INDEX(課題表_状況!$E$7:$E$56,ROW()/2-3,1),CONCATENATE("実績:",X$5,"/",X$6),"")))/8)</f>
        <v>0</v>
      </c>
      <c r="Y67" s="24" t="n">
        <f aca="false">IF((LEN(INDEX(課題表_状況!$E$7:$E$56,ROW()/2-3,1))-LEN(SUBSTITUTE(INDEX(課題表_状況!$E$7:$E$56,ROW()/2-3,1),CONCATENATE("実績:",Y$5,"/",Y$6),"")))/8=0,"", (LEN(INDEX(課題表_状況!$E$7:$E$56,ROW()/2-3,1))-LEN(SUBSTITUTE(INDEX(課題表_状況!$E$7:$E$56,ROW()/2-3,1),CONCATENATE("実績:",Y$5,"/",Y$6),"")))/8)</f>
        <v>0</v>
      </c>
      <c r="Z67" s="24" t="n">
        <f aca="false">IF((LEN(INDEX(課題表_状況!$E$7:$E$56,ROW()/2-3,1))-LEN(SUBSTITUTE(INDEX(課題表_状況!$E$7:$E$56,ROW()/2-3,1),CONCATENATE("実績:",Z$5,"/",Z$6),"")))/8=0,"", (LEN(INDEX(課題表_状況!$E$7:$E$56,ROW()/2-3,1))-LEN(SUBSTITUTE(INDEX(課題表_状況!$E$7:$E$56,ROW()/2-3,1),CONCATENATE("実績:",Z$5,"/",Z$6),"")))/8)</f>
        <v>0</v>
      </c>
      <c r="AA67" s="24" t="n">
        <f aca="false">IF((LEN(INDEX(課題表_状況!$E$7:$E$56,ROW()/2-3,1))-LEN(SUBSTITUTE(INDEX(課題表_状況!$E$7:$E$56,ROW()/2-3,1),CONCATENATE("実績:",AA$5,"/",AA$6),"")))/8=0,"", (LEN(INDEX(課題表_状況!$E$7:$E$56,ROW()/2-3,1))-LEN(SUBSTITUTE(INDEX(課題表_状況!$E$7:$E$56,ROW()/2-3,1),CONCATENATE("実績:",AA$5,"/",AA$6),"")))/8)</f>
        <v>0</v>
      </c>
      <c r="AB67" s="24" t="n">
        <f aca="false">IF((LEN(INDEX(課題表_状況!$E$7:$E$56,ROW()/2-3,1))-LEN(SUBSTITUTE(INDEX(課題表_状況!$E$7:$E$56,ROW()/2-3,1),CONCATENATE("実績:",AB$5,"/",AB$6),"")))/8=0,"", (LEN(INDEX(課題表_状況!$E$7:$E$56,ROW()/2-3,1))-LEN(SUBSTITUTE(INDEX(課題表_状況!$E$7:$E$56,ROW()/2-3,1),CONCATENATE("実績:",AB$5,"/",AB$6),"")))/8)</f>
        <v>0</v>
      </c>
      <c r="AC67" s="24" t="n">
        <f aca="false">IF((LEN(INDEX(課題表_状況!$E$7:$E$56,ROW()/2-3,1))-LEN(SUBSTITUTE(INDEX(課題表_状況!$E$7:$E$56,ROW()/2-3,1),CONCATENATE("実績:",AC$5,"/",AC$6),"")))/8=0,"", (LEN(INDEX(課題表_状況!$E$7:$E$56,ROW()/2-3,1))-LEN(SUBSTITUTE(INDEX(課題表_状況!$E$7:$E$56,ROW()/2-3,1),CONCATENATE("実績:",AC$5,"/",AC$6),"")))/8)</f>
        <v>0</v>
      </c>
      <c r="AD67" s="24" t="n">
        <f aca="false">IF((LEN(INDEX(課題表_状況!$E$7:$E$56,ROW()/2-3,1))-LEN(SUBSTITUTE(INDEX(課題表_状況!$E$7:$E$56,ROW()/2-3,1),CONCATENATE("実績:",AD$5,"/",AD$6),"")))/8=0,"", (LEN(INDEX(課題表_状況!$E$7:$E$56,ROW()/2-3,1))-LEN(SUBSTITUTE(INDEX(課題表_状況!$E$7:$E$56,ROW()/2-3,1),CONCATENATE("実績:",AD$5,"/",AD$6),"")))/8)</f>
        <v>0</v>
      </c>
      <c r="AE67" s="24" t="n">
        <f aca="false">IF((LEN(INDEX(課題表_状況!$E$7:$E$56,ROW()/2-3,1))-LEN(SUBSTITUTE(INDEX(課題表_状況!$E$7:$E$56,ROW()/2-3,1),CONCATENATE("実績:",AE$5,"/",AE$6),"")))/8=0,"", (LEN(INDEX(課題表_状況!$E$7:$E$56,ROW()/2-3,1))-LEN(SUBSTITUTE(INDEX(課題表_状況!$E$7:$E$56,ROW()/2-3,1),CONCATENATE("実績:",AE$5,"/",AE$6),"")))/8)</f>
        <v>0</v>
      </c>
      <c r="AF67" s="24" t="n">
        <f aca="false">IF((LEN(INDEX(課題表_状況!$E$7:$E$56,ROW()/2-3,1))-LEN(SUBSTITUTE(INDEX(課題表_状況!$E$7:$E$56,ROW()/2-3,1),CONCATENATE("実績:",AF$5,"/",AF$6),"")))/8=0,"", (LEN(INDEX(課題表_状況!$E$7:$E$56,ROW()/2-3,1))-LEN(SUBSTITUTE(INDEX(課題表_状況!$E$7:$E$56,ROW()/2-3,1),CONCATENATE("実績:",AF$5,"/",AF$6),"")))/8)</f>
        <v>0</v>
      </c>
      <c r="AG67" s="24" t="n">
        <f aca="false">IF((LEN(INDEX(課題表_状況!$E$7:$E$56,ROW()/2-3,1))-LEN(SUBSTITUTE(INDEX(課題表_状況!$E$7:$E$56,ROW()/2-3,1),CONCATENATE("実績:",AG$5,"/",AG$6),"")))/8=0,"", (LEN(INDEX(課題表_状況!$E$7:$E$56,ROW()/2-3,1))-LEN(SUBSTITUTE(INDEX(課題表_状況!$E$7:$E$56,ROW()/2-3,1),CONCATENATE("実績:",AG$5,"/",AG$6),"")))/8)</f>
        <v>0</v>
      </c>
      <c r="AH67" s="24" t="n">
        <f aca="false">IF((LEN(INDEX(課題表_状況!$E$7:$E$56,ROW()/2-3,1))-LEN(SUBSTITUTE(INDEX(課題表_状況!$E$7:$E$56,ROW()/2-3,1),CONCATENATE("実績:",AH$5,"/",AH$6),"")))/8=0,"", (LEN(INDEX(課題表_状況!$E$7:$E$56,ROW()/2-3,1))-LEN(SUBSTITUTE(INDEX(課題表_状況!$E$7:$E$56,ROW()/2-3,1),CONCATENATE("実績:",AH$5,"/",AH$6),"")))/8)</f>
        <v>0</v>
      </c>
      <c r="AI67" s="24" t="n">
        <f aca="false">IF((LEN(INDEX(課題表_状況!$E$7:$E$56,ROW()/2-3,1))-LEN(SUBSTITUTE(INDEX(課題表_状況!$E$7:$E$56,ROW()/2-3,1),CONCATENATE("実績:",AI$5,"/",AI$6),"")))/8=0,"", (LEN(INDEX(課題表_状況!$E$7:$E$56,ROW()/2-3,1))-LEN(SUBSTITUTE(INDEX(課題表_状況!$E$7:$E$56,ROW()/2-3,1),CONCATENATE("実績:",AI$5,"/",AI$6),"")))/8)</f>
        <v>0</v>
      </c>
      <c r="AJ67" s="24" t="n">
        <f aca="false">IF((LEN(INDEX(課題表_状況!$E$7:$E$56,ROW()/2-3,1))-LEN(SUBSTITUTE(INDEX(課題表_状況!$E$7:$E$56,ROW()/2-3,1),CONCATENATE("実績:",AJ$5,"/",AJ$6),"")))/8=0,"", (LEN(INDEX(課題表_状況!$E$7:$E$56,ROW()/2-3,1))-LEN(SUBSTITUTE(INDEX(課題表_状況!$E$7:$E$56,ROW()/2-3,1),CONCATENATE("実績:",AJ$5,"/",AJ$6),"")))/8)</f>
        <v>0</v>
      </c>
      <c r="AK67" s="24" t="n">
        <f aca="false">IF((LEN(INDEX(課題表_状況!$E$7:$E$56,ROW()/2-3,1))-LEN(SUBSTITUTE(INDEX(課題表_状況!$E$7:$E$56,ROW()/2-3,1),CONCATENATE("実績:",AK$5,"/",AK$6),"")))/8=0,"", (LEN(INDEX(課題表_状況!$E$7:$E$56,ROW()/2-3,1))-LEN(SUBSTITUTE(INDEX(課題表_状況!$E$7:$E$56,ROW()/2-3,1),CONCATENATE("実績:",AK$5,"/",AK$6),"")))/8)</f>
        <v>0</v>
      </c>
      <c r="AL67" s="16" t="n">
        <f aca="false">SUMIF($G$4:$AK$4,"〇",G67:AK67)</f>
        <v>0</v>
      </c>
    </row>
    <row r="68" customFormat="false" ht="15" hidden="true" customHeight="false" outlineLevel="0" collapsed="false">
      <c r="B68" s="21" t="n">
        <f aca="false">SUM($C$6:C68)</f>
        <v>33327</v>
      </c>
      <c r="C68" s="11" t="n">
        <v>529</v>
      </c>
      <c r="D68" s="24" t="n">
        <f aca="false">INDEX(課題表_状況!$C$7:$C$56,ROW()/2-3,1)</f>
        <v>31</v>
      </c>
      <c r="E68" s="25" t="str">
        <f aca="false">INDEX(課題表_状況!$D$7:$D$56,ROW()/2-3,1)</f>
        <v>記載例</v>
      </c>
      <c r="F68" s="26" t="s">
        <v>120</v>
      </c>
      <c r="G68" s="24" t="n">
        <f aca="false">IF((LEN(INDEX(課題表_状況!$E$7:$E$56,ROW()/2-3,1))-LEN(SUBSTITUTE(INDEX(課題表_状況!$E$7:$E$56,ROW()/2-3,1),CONCATENATE("予定:",G$5,"/",G$6),"")))/8=0,"", (LEN(INDEX(課題表_状況!$E$7:$E$56,ROW()/2-3,1))-LEN(SUBSTITUTE(INDEX(課題表_状況!$E$7:$E$56,ROW()/2-3,1),CONCATENATE("予定:",G$5,"/",G$6),"")))/8)</f>
        <v>0</v>
      </c>
      <c r="H68" s="24" t="n">
        <f aca="false">IF((LEN(INDEX(課題表_状況!$E$7:$E$56,ROW()/2-3,1))-LEN(SUBSTITUTE(INDEX(課題表_状況!$E$7:$E$56,ROW()/2-3,1),CONCATENATE("予定:",H$5,"/",H$6),"")))/8=0,"", (LEN(INDEX(課題表_状況!$E$7:$E$56,ROW()/2-3,1))-LEN(SUBSTITUTE(INDEX(課題表_状況!$E$7:$E$56,ROW()/2-3,1),CONCATENATE("予定:",H$5,"/",H$6),"")))/8)</f>
        <v>0</v>
      </c>
      <c r="I68" s="24" t="n">
        <f aca="false">IF((LEN(INDEX(課題表_状況!$E$7:$E$56,ROW()/2-3,1))-LEN(SUBSTITUTE(INDEX(課題表_状況!$E$7:$E$56,ROW()/2-3,1),CONCATENATE("予定:",I$5,"/",I$6),"")))/8=0,"", (LEN(INDEX(課題表_状況!$E$7:$E$56,ROW()/2-3,1))-LEN(SUBSTITUTE(INDEX(課題表_状況!$E$7:$E$56,ROW()/2-3,1),CONCATENATE("予定:",I$5,"/",I$6),"")))/8)</f>
        <v>0</v>
      </c>
      <c r="J68" s="24" t="n">
        <f aca="false">IF((LEN(INDEX(課題表_状況!$E$7:$E$56,ROW()/2-3,1))-LEN(SUBSTITUTE(INDEX(課題表_状況!$E$7:$E$56,ROW()/2-3,1),CONCATENATE("予定:",J$5,"/",J$6),"")))/8=0,"", (LEN(INDEX(課題表_状況!$E$7:$E$56,ROW()/2-3,1))-LEN(SUBSTITUTE(INDEX(課題表_状況!$E$7:$E$56,ROW()/2-3,1),CONCATENATE("予定:",J$5,"/",J$6),"")))/8)</f>
        <v>0</v>
      </c>
      <c r="K68" s="24" t="n">
        <f aca="false">IF((LEN(INDEX(課題表_状況!$E$7:$E$56,ROW()/2-3,1))-LEN(SUBSTITUTE(INDEX(課題表_状況!$E$7:$E$56,ROW()/2-3,1),CONCATENATE("予定:",K$5,"/",K$6),"")))/8=0,"", (LEN(INDEX(課題表_状況!$E$7:$E$56,ROW()/2-3,1))-LEN(SUBSTITUTE(INDEX(課題表_状況!$E$7:$E$56,ROW()/2-3,1),CONCATENATE("予定:",K$5,"/",K$6),"")))/8)</f>
        <v>0</v>
      </c>
      <c r="L68" s="24" t="n">
        <f aca="false">IF((LEN(INDEX(課題表_状況!$E$7:$E$56,ROW()/2-3,1))-LEN(SUBSTITUTE(INDEX(課題表_状況!$E$7:$E$56,ROW()/2-3,1),CONCATENATE("予定:",L$5,"/",L$6),"")))/8=0,"", (LEN(INDEX(課題表_状況!$E$7:$E$56,ROW()/2-3,1))-LEN(SUBSTITUTE(INDEX(課題表_状況!$E$7:$E$56,ROW()/2-3,1),CONCATENATE("予定:",L$5,"/",L$6),"")))/8)</f>
        <v>0</v>
      </c>
      <c r="M68" s="24" t="n">
        <f aca="false">IF((LEN(INDEX(課題表_状況!$E$7:$E$56,ROW()/2-3,1))-LEN(SUBSTITUTE(INDEX(課題表_状況!$E$7:$E$56,ROW()/2-3,1),CONCATENATE("予定:",M$5,"/",M$6),"")))/8=0,"", (LEN(INDEX(課題表_状況!$E$7:$E$56,ROW()/2-3,1))-LEN(SUBSTITUTE(INDEX(課題表_状況!$E$7:$E$56,ROW()/2-3,1),CONCATENATE("予定:",M$5,"/",M$6),"")))/8)</f>
        <v>0</v>
      </c>
      <c r="N68" s="24" t="n">
        <f aca="false">IF((LEN(INDEX(課題表_状況!$E$7:$E$56,ROW()/2-3,1))-LEN(SUBSTITUTE(INDEX(課題表_状況!$E$7:$E$56,ROW()/2-3,1),CONCATENATE("予定:",N$5,"/",N$6),"")))/8=0,"", (LEN(INDEX(課題表_状況!$E$7:$E$56,ROW()/2-3,1))-LEN(SUBSTITUTE(INDEX(課題表_状況!$E$7:$E$56,ROW()/2-3,1),CONCATENATE("予定:",N$5,"/",N$6),"")))/8)</f>
        <v>0</v>
      </c>
      <c r="O68" s="24" t="n">
        <f aca="false">IF((LEN(INDEX(課題表_状況!$E$7:$E$56,ROW()/2-3,1))-LEN(SUBSTITUTE(INDEX(課題表_状況!$E$7:$E$56,ROW()/2-3,1),CONCATENATE("予定:",O$5,"/",O$6),"")))/8=0,"", (LEN(INDEX(課題表_状況!$E$7:$E$56,ROW()/2-3,1))-LEN(SUBSTITUTE(INDEX(課題表_状況!$E$7:$E$56,ROW()/2-3,1),CONCATENATE("予定:",O$5,"/",O$6),"")))/8)</f>
        <v>0</v>
      </c>
      <c r="P68" s="24" t="n">
        <f aca="false">IF((LEN(INDEX(課題表_状況!$E$7:$E$56,ROW()/2-3,1))-LEN(SUBSTITUTE(INDEX(課題表_状況!$E$7:$E$56,ROW()/2-3,1),CONCATENATE("予定:",P$5,"/",P$6),"")))/8=0,"", (LEN(INDEX(課題表_状況!$E$7:$E$56,ROW()/2-3,1))-LEN(SUBSTITUTE(INDEX(課題表_状況!$E$7:$E$56,ROW()/2-3,1),CONCATENATE("予定:",P$5,"/",P$6),"")))/8)</f>
        <v>0</v>
      </c>
      <c r="Q68" s="24" t="n">
        <f aca="false">IF((LEN(INDEX(課題表_状況!$E$7:$E$56,ROW()/2-3,1))-LEN(SUBSTITUTE(INDEX(課題表_状況!$E$7:$E$56,ROW()/2-3,1),CONCATENATE("予定:",Q$5,"/",Q$6),"")))/8=0,"", (LEN(INDEX(課題表_状況!$E$7:$E$56,ROW()/2-3,1))-LEN(SUBSTITUTE(INDEX(課題表_状況!$E$7:$E$56,ROW()/2-3,1),CONCATENATE("予定:",Q$5,"/",Q$6),"")))/8)</f>
        <v>0</v>
      </c>
      <c r="R68" s="24" t="n">
        <f aca="false">IF((LEN(INDEX(課題表_状況!$E$7:$E$56,ROW()/2-3,1))-LEN(SUBSTITUTE(INDEX(課題表_状況!$E$7:$E$56,ROW()/2-3,1),CONCATENATE("予定:",R$5,"/",R$6),"")))/8=0,"", (LEN(INDEX(課題表_状況!$E$7:$E$56,ROW()/2-3,1))-LEN(SUBSTITUTE(INDEX(課題表_状況!$E$7:$E$56,ROW()/2-3,1),CONCATENATE("予定:",R$5,"/",R$6),"")))/8)</f>
        <v>0</v>
      </c>
      <c r="S68" s="24" t="n">
        <f aca="false">IF((LEN(INDEX(課題表_状況!$E$7:$E$56,ROW()/2-3,1))-LEN(SUBSTITUTE(INDEX(課題表_状況!$E$7:$E$56,ROW()/2-3,1),CONCATENATE("予定:",S$5,"/",S$6),"")))/8=0,"", (LEN(INDEX(課題表_状況!$E$7:$E$56,ROW()/2-3,1))-LEN(SUBSTITUTE(INDEX(課題表_状況!$E$7:$E$56,ROW()/2-3,1),CONCATENATE("予定:",S$5,"/",S$6),"")))/8)</f>
        <v>0</v>
      </c>
      <c r="T68" s="24" t="n">
        <f aca="false">IF((LEN(INDEX(課題表_状況!$E$7:$E$56,ROW()/2-3,1))-LEN(SUBSTITUTE(INDEX(課題表_状況!$E$7:$E$56,ROW()/2-3,1),CONCATENATE("予定:",T$5,"/",T$6),"")))/8=0,"", (LEN(INDEX(課題表_状況!$E$7:$E$56,ROW()/2-3,1))-LEN(SUBSTITUTE(INDEX(課題表_状況!$E$7:$E$56,ROW()/2-3,1),CONCATENATE("予定:",T$5,"/",T$6),"")))/8)</f>
        <v>0</v>
      </c>
      <c r="U68" s="24" t="n">
        <f aca="false">IF((LEN(INDEX(課題表_状況!$E$7:$E$56,ROW()/2-3,1))-LEN(SUBSTITUTE(INDEX(課題表_状況!$E$7:$E$56,ROW()/2-3,1),CONCATENATE("予定:",U$5,"/",U$6),"")))/8=0,"", (LEN(INDEX(課題表_状況!$E$7:$E$56,ROW()/2-3,1))-LEN(SUBSTITUTE(INDEX(課題表_状況!$E$7:$E$56,ROW()/2-3,1),CONCATENATE("予定:",U$5,"/",U$6),"")))/8)</f>
        <v>0</v>
      </c>
      <c r="V68" s="24" t="n">
        <f aca="false">IF((LEN(INDEX(課題表_状況!$E$7:$E$56,ROW()/2-3,1))-LEN(SUBSTITUTE(INDEX(課題表_状況!$E$7:$E$56,ROW()/2-3,1),CONCATENATE("予定:",V$5,"/",V$6),"")))/8=0,"", (LEN(INDEX(課題表_状況!$E$7:$E$56,ROW()/2-3,1))-LEN(SUBSTITUTE(INDEX(課題表_状況!$E$7:$E$56,ROW()/2-3,1),CONCATENATE("予定:",V$5,"/",V$6),"")))/8)</f>
        <v>0</v>
      </c>
      <c r="W68" s="24" t="n">
        <f aca="false">IF((LEN(INDEX(課題表_状況!$E$7:$E$56,ROW()/2-3,1))-LEN(SUBSTITUTE(INDEX(課題表_状況!$E$7:$E$56,ROW()/2-3,1),CONCATENATE("予定:",W$5,"/",W$6),"")))/8=0,"", (LEN(INDEX(課題表_状況!$E$7:$E$56,ROW()/2-3,1))-LEN(SUBSTITUTE(INDEX(課題表_状況!$E$7:$E$56,ROW()/2-3,1),CONCATENATE("予定:",W$5,"/",W$6),"")))/8)</f>
        <v>0</v>
      </c>
      <c r="X68" s="24" t="n">
        <f aca="false">IF((LEN(INDEX(課題表_状況!$E$7:$E$56,ROW()/2-3,1))-LEN(SUBSTITUTE(INDEX(課題表_状況!$E$7:$E$56,ROW()/2-3,1),CONCATENATE("予定:",X$5,"/",X$6),"")))/8=0,"", (LEN(INDEX(課題表_状況!$E$7:$E$56,ROW()/2-3,1))-LEN(SUBSTITUTE(INDEX(課題表_状況!$E$7:$E$56,ROW()/2-3,1),CONCATENATE("予定:",X$5,"/",X$6),"")))/8)</f>
        <v>0</v>
      </c>
      <c r="Y68" s="24" t="n">
        <f aca="false">IF((LEN(INDEX(課題表_状況!$E$7:$E$56,ROW()/2-3,1))-LEN(SUBSTITUTE(INDEX(課題表_状況!$E$7:$E$56,ROW()/2-3,1),CONCATENATE("予定:",Y$5,"/",Y$6),"")))/8=0,"", (LEN(INDEX(課題表_状況!$E$7:$E$56,ROW()/2-3,1))-LEN(SUBSTITUTE(INDEX(課題表_状況!$E$7:$E$56,ROW()/2-3,1),CONCATENATE("予定:",Y$5,"/",Y$6),"")))/8)</f>
        <v>0</v>
      </c>
      <c r="Z68" s="24" t="n">
        <f aca="false">IF((LEN(INDEX(課題表_状況!$E$7:$E$56,ROW()/2-3,1))-LEN(SUBSTITUTE(INDEX(課題表_状況!$E$7:$E$56,ROW()/2-3,1),CONCATENATE("予定:",Z$5,"/",Z$6),"")))/8=0,"", (LEN(INDEX(課題表_状況!$E$7:$E$56,ROW()/2-3,1))-LEN(SUBSTITUTE(INDEX(課題表_状況!$E$7:$E$56,ROW()/2-3,1),CONCATENATE("予定:",Z$5,"/",Z$6),"")))/8)</f>
        <v>0</v>
      </c>
      <c r="AA68" s="24" t="n">
        <f aca="false">IF((LEN(INDEX(課題表_状況!$E$7:$E$56,ROW()/2-3,1))-LEN(SUBSTITUTE(INDEX(課題表_状況!$E$7:$E$56,ROW()/2-3,1),CONCATENATE("予定:",AA$5,"/",AA$6),"")))/8=0,"", (LEN(INDEX(課題表_状況!$E$7:$E$56,ROW()/2-3,1))-LEN(SUBSTITUTE(INDEX(課題表_状況!$E$7:$E$56,ROW()/2-3,1),CONCATENATE("予定:",AA$5,"/",AA$6),"")))/8)</f>
        <v>0</v>
      </c>
      <c r="AB68" s="24" t="n">
        <f aca="false">IF((LEN(INDEX(課題表_状況!$E$7:$E$56,ROW()/2-3,1))-LEN(SUBSTITUTE(INDEX(課題表_状況!$E$7:$E$56,ROW()/2-3,1),CONCATENATE("予定:",AB$5,"/",AB$6),"")))/8=0,"", (LEN(INDEX(課題表_状況!$E$7:$E$56,ROW()/2-3,1))-LEN(SUBSTITUTE(INDEX(課題表_状況!$E$7:$E$56,ROW()/2-3,1),CONCATENATE("予定:",AB$5,"/",AB$6),"")))/8)</f>
        <v>0</v>
      </c>
      <c r="AC68" s="24" t="n">
        <f aca="false">IF((LEN(INDEX(課題表_状況!$E$7:$E$56,ROW()/2-3,1))-LEN(SUBSTITUTE(INDEX(課題表_状況!$E$7:$E$56,ROW()/2-3,1),CONCATENATE("予定:",AC$5,"/",AC$6),"")))/8=0,"", (LEN(INDEX(課題表_状況!$E$7:$E$56,ROW()/2-3,1))-LEN(SUBSTITUTE(INDEX(課題表_状況!$E$7:$E$56,ROW()/2-3,1),CONCATENATE("予定:",AC$5,"/",AC$6),"")))/8)</f>
        <v>0</v>
      </c>
      <c r="AD68" s="24" t="n">
        <f aca="false">IF((LEN(INDEX(課題表_状況!$E$7:$E$56,ROW()/2-3,1))-LEN(SUBSTITUTE(INDEX(課題表_状況!$E$7:$E$56,ROW()/2-3,1),CONCATENATE("予定:",AD$5,"/",AD$6),"")))/8=0,"", (LEN(INDEX(課題表_状況!$E$7:$E$56,ROW()/2-3,1))-LEN(SUBSTITUTE(INDEX(課題表_状況!$E$7:$E$56,ROW()/2-3,1),CONCATENATE("予定:",AD$5,"/",AD$6),"")))/8)</f>
        <v>0</v>
      </c>
      <c r="AE68" s="24" t="n">
        <f aca="false">IF((LEN(INDEX(課題表_状況!$E$7:$E$56,ROW()/2-3,1))-LEN(SUBSTITUTE(INDEX(課題表_状況!$E$7:$E$56,ROW()/2-3,1),CONCATENATE("予定:",AE$5,"/",AE$6),"")))/8=0,"", (LEN(INDEX(課題表_状況!$E$7:$E$56,ROW()/2-3,1))-LEN(SUBSTITUTE(INDEX(課題表_状況!$E$7:$E$56,ROW()/2-3,1),CONCATENATE("予定:",AE$5,"/",AE$6),"")))/8)</f>
        <v>0</v>
      </c>
      <c r="AF68" s="24" t="n">
        <f aca="false">IF((LEN(INDEX(課題表_状況!$E$7:$E$56,ROW()/2-3,1))-LEN(SUBSTITUTE(INDEX(課題表_状況!$E$7:$E$56,ROW()/2-3,1),CONCATENATE("予定:",AF$5,"/",AF$6),"")))/8=0,"", (LEN(INDEX(課題表_状況!$E$7:$E$56,ROW()/2-3,1))-LEN(SUBSTITUTE(INDEX(課題表_状況!$E$7:$E$56,ROW()/2-3,1),CONCATENATE("予定:",AF$5,"/",AF$6),"")))/8)</f>
        <v>0</v>
      </c>
      <c r="AG68" s="24" t="n">
        <f aca="false">IF((LEN(INDEX(課題表_状況!$E$7:$E$56,ROW()/2-3,1))-LEN(SUBSTITUTE(INDEX(課題表_状況!$E$7:$E$56,ROW()/2-3,1),CONCATENATE("予定:",AG$5,"/",AG$6),"")))/8=0,"", (LEN(INDEX(課題表_状況!$E$7:$E$56,ROW()/2-3,1))-LEN(SUBSTITUTE(INDEX(課題表_状況!$E$7:$E$56,ROW()/2-3,1),CONCATENATE("予定:",AG$5,"/",AG$6),"")))/8)</f>
        <v>0</v>
      </c>
      <c r="AH68" s="24" t="n">
        <f aca="false">IF((LEN(INDEX(課題表_状況!$E$7:$E$56,ROW()/2-3,1))-LEN(SUBSTITUTE(INDEX(課題表_状況!$E$7:$E$56,ROW()/2-3,1),CONCATENATE("予定:",AH$5,"/",AH$6),"")))/8=0,"", (LEN(INDEX(課題表_状況!$E$7:$E$56,ROW()/2-3,1))-LEN(SUBSTITUTE(INDEX(課題表_状況!$E$7:$E$56,ROW()/2-3,1),CONCATENATE("予定:",AH$5,"/",AH$6),"")))/8)</f>
        <v>0</v>
      </c>
      <c r="AI68" s="24" t="n">
        <f aca="false">IF((LEN(INDEX(課題表_状況!$E$7:$E$56,ROW()/2-3,1))-LEN(SUBSTITUTE(INDEX(課題表_状況!$E$7:$E$56,ROW()/2-3,1),CONCATENATE("予定:",AI$5,"/",AI$6),"")))/8=0,"", (LEN(INDEX(課題表_状況!$E$7:$E$56,ROW()/2-3,1))-LEN(SUBSTITUTE(INDEX(課題表_状況!$E$7:$E$56,ROW()/2-3,1),CONCATENATE("予定:",AI$5,"/",AI$6),"")))/8)</f>
        <v>0</v>
      </c>
      <c r="AJ68" s="24" t="n">
        <f aca="false">IF((LEN(INDEX(課題表_状況!$E$7:$E$56,ROW()/2-3,1))-LEN(SUBSTITUTE(INDEX(課題表_状況!$E$7:$E$56,ROW()/2-3,1),CONCATENATE("予定:",AJ$5,"/",AJ$6),"")))/8=0,"", (LEN(INDEX(課題表_状況!$E$7:$E$56,ROW()/2-3,1))-LEN(SUBSTITUTE(INDEX(課題表_状況!$E$7:$E$56,ROW()/2-3,1),CONCATENATE("予定:",AJ$5,"/",AJ$6),"")))/8)</f>
        <v>0</v>
      </c>
      <c r="AK68" s="24" t="n">
        <f aca="false">IF((LEN(INDEX(課題表_状況!$E$7:$E$56,ROW()/2-3,1))-LEN(SUBSTITUTE(INDEX(課題表_状況!$E$7:$E$56,ROW()/2-3,1),CONCATENATE("予定:",AK$5,"/",AK$6),"")))/8=0,"", (LEN(INDEX(課題表_状況!$E$7:$E$56,ROW()/2-3,1))-LEN(SUBSTITUTE(INDEX(課題表_状況!$E$7:$E$56,ROW()/2-3,1),CONCATENATE("予定:",AK$5,"/",AK$6),"")))/8)</f>
        <v>0</v>
      </c>
      <c r="AL68" s="16" t="n">
        <f aca="false">SUMIF($G$4:$AK$4,"〇",G68:AK68)</f>
        <v>0</v>
      </c>
    </row>
    <row r="69" customFormat="false" ht="15" hidden="true" customHeight="false" outlineLevel="0" collapsed="false">
      <c r="B69" s="21" t="n">
        <f aca="false">SUM($C$6:C69)</f>
        <v>33856</v>
      </c>
      <c r="C69" s="11" t="n">
        <v>529</v>
      </c>
      <c r="D69" s="24"/>
      <c r="E69" s="25"/>
      <c r="F69" s="11" t="s">
        <v>121</v>
      </c>
      <c r="G69" s="24" t="n">
        <f aca="false">IF((LEN(INDEX(課題表_状況!$E$7:$E$56,ROW()/2-3,1))-LEN(SUBSTITUTE(INDEX(課題表_状況!$E$7:$E$56,ROW()/2-3,1),CONCATENATE("実績:",G$5,"/",G$6),"")))/8=0,"", (LEN(INDEX(課題表_状況!$E$7:$E$56,ROW()/2-3,1))-LEN(SUBSTITUTE(INDEX(課題表_状況!$E$7:$E$56,ROW()/2-3,1),CONCATENATE("実績:",G$5,"/",G$6),"")))/8)</f>
        <v>0</v>
      </c>
      <c r="H69" s="24" t="n">
        <f aca="false">IF((LEN(INDEX(課題表_状況!$E$7:$E$56,ROW()/2-3,1))-LEN(SUBSTITUTE(INDEX(課題表_状況!$E$7:$E$56,ROW()/2-3,1),CONCATENATE("実績:",H$5,"/",H$6),"")))/8=0,"", (LEN(INDEX(課題表_状況!$E$7:$E$56,ROW()/2-3,1))-LEN(SUBSTITUTE(INDEX(課題表_状況!$E$7:$E$56,ROW()/2-3,1),CONCATENATE("実績:",H$5,"/",H$6),"")))/8)</f>
        <v>0</v>
      </c>
      <c r="I69" s="24" t="n">
        <f aca="false">IF((LEN(INDEX(課題表_状況!$E$7:$E$56,ROW()/2-3,1))-LEN(SUBSTITUTE(INDEX(課題表_状況!$E$7:$E$56,ROW()/2-3,1),CONCATENATE("実績:",I$5,"/",I$6),"")))/8=0,"", (LEN(INDEX(課題表_状況!$E$7:$E$56,ROW()/2-3,1))-LEN(SUBSTITUTE(INDEX(課題表_状況!$E$7:$E$56,ROW()/2-3,1),CONCATENATE("実績:",I$5,"/",I$6),"")))/8)</f>
        <v>0</v>
      </c>
      <c r="J69" s="24" t="n">
        <f aca="false">IF((LEN(INDEX(課題表_状況!$E$7:$E$56,ROW()/2-3,1))-LEN(SUBSTITUTE(INDEX(課題表_状況!$E$7:$E$56,ROW()/2-3,1),CONCATENATE("実績:",J$5,"/",J$6),"")))/8=0,"", (LEN(INDEX(課題表_状況!$E$7:$E$56,ROW()/2-3,1))-LEN(SUBSTITUTE(INDEX(課題表_状況!$E$7:$E$56,ROW()/2-3,1),CONCATENATE("実績:",J$5,"/",J$6),"")))/8)</f>
        <v>0</v>
      </c>
      <c r="K69" s="24" t="n">
        <f aca="false">IF((LEN(INDEX(課題表_状況!$E$7:$E$56,ROW()/2-3,1))-LEN(SUBSTITUTE(INDEX(課題表_状況!$E$7:$E$56,ROW()/2-3,1),CONCATENATE("実績:",K$5,"/",K$6),"")))/8=0,"", (LEN(INDEX(課題表_状況!$E$7:$E$56,ROW()/2-3,1))-LEN(SUBSTITUTE(INDEX(課題表_状況!$E$7:$E$56,ROW()/2-3,1),CONCATENATE("実績:",K$5,"/",K$6),"")))/8)</f>
        <v>0</v>
      </c>
      <c r="L69" s="24" t="n">
        <f aca="false">IF((LEN(INDEX(課題表_状況!$E$7:$E$56,ROW()/2-3,1))-LEN(SUBSTITUTE(INDEX(課題表_状況!$E$7:$E$56,ROW()/2-3,1),CONCATENATE("実績:",L$5,"/",L$6),"")))/8=0,"", (LEN(INDEX(課題表_状況!$E$7:$E$56,ROW()/2-3,1))-LEN(SUBSTITUTE(INDEX(課題表_状況!$E$7:$E$56,ROW()/2-3,1),CONCATENATE("実績:",L$5,"/",L$6),"")))/8)</f>
        <v>0</v>
      </c>
      <c r="M69" s="24" t="n">
        <f aca="false">IF((LEN(INDEX(課題表_状況!$E$7:$E$56,ROW()/2-3,1))-LEN(SUBSTITUTE(INDEX(課題表_状況!$E$7:$E$56,ROW()/2-3,1),CONCATENATE("実績:",M$5,"/",M$6),"")))/8=0,"", (LEN(INDEX(課題表_状況!$E$7:$E$56,ROW()/2-3,1))-LEN(SUBSTITUTE(INDEX(課題表_状況!$E$7:$E$56,ROW()/2-3,1),CONCATENATE("実績:",M$5,"/",M$6),"")))/8)</f>
        <v>0</v>
      </c>
      <c r="N69" s="24" t="n">
        <f aca="false">IF((LEN(INDEX(課題表_状況!$E$7:$E$56,ROW()/2-3,1))-LEN(SUBSTITUTE(INDEX(課題表_状況!$E$7:$E$56,ROW()/2-3,1),CONCATENATE("実績:",N$5,"/",N$6),"")))/8=0,"", (LEN(INDEX(課題表_状況!$E$7:$E$56,ROW()/2-3,1))-LEN(SUBSTITUTE(INDEX(課題表_状況!$E$7:$E$56,ROW()/2-3,1),CONCATENATE("実績:",N$5,"/",N$6),"")))/8)</f>
        <v>0</v>
      </c>
      <c r="O69" s="24" t="n">
        <f aca="false">IF((LEN(INDEX(課題表_状況!$E$7:$E$56,ROW()/2-3,1))-LEN(SUBSTITUTE(INDEX(課題表_状況!$E$7:$E$56,ROW()/2-3,1),CONCATENATE("実績:",O$5,"/",O$6),"")))/8=0,"", (LEN(INDEX(課題表_状況!$E$7:$E$56,ROW()/2-3,1))-LEN(SUBSTITUTE(INDEX(課題表_状況!$E$7:$E$56,ROW()/2-3,1),CONCATENATE("実績:",O$5,"/",O$6),"")))/8)</f>
        <v>0</v>
      </c>
      <c r="P69" s="24" t="n">
        <f aca="false">IF((LEN(INDEX(課題表_状況!$E$7:$E$56,ROW()/2-3,1))-LEN(SUBSTITUTE(INDEX(課題表_状況!$E$7:$E$56,ROW()/2-3,1),CONCATENATE("実績:",P$5,"/",P$6),"")))/8=0,"", (LEN(INDEX(課題表_状況!$E$7:$E$56,ROW()/2-3,1))-LEN(SUBSTITUTE(INDEX(課題表_状況!$E$7:$E$56,ROW()/2-3,1),CONCATENATE("実績:",P$5,"/",P$6),"")))/8)</f>
        <v>0</v>
      </c>
      <c r="Q69" s="24" t="n">
        <f aca="false">IF((LEN(INDEX(課題表_状況!$E$7:$E$56,ROW()/2-3,1))-LEN(SUBSTITUTE(INDEX(課題表_状況!$E$7:$E$56,ROW()/2-3,1),CONCATENATE("実績:",Q$5,"/",Q$6),"")))/8=0,"", (LEN(INDEX(課題表_状況!$E$7:$E$56,ROW()/2-3,1))-LEN(SUBSTITUTE(INDEX(課題表_状況!$E$7:$E$56,ROW()/2-3,1),CONCATENATE("実績:",Q$5,"/",Q$6),"")))/8)</f>
        <v>0</v>
      </c>
      <c r="R69" s="24" t="n">
        <f aca="false">IF((LEN(INDEX(課題表_状況!$E$7:$E$56,ROW()/2-3,1))-LEN(SUBSTITUTE(INDEX(課題表_状況!$E$7:$E$56,ROW()/2-3,1),CONCATENATE("実績:",R$5,"/",R$6),"")))/8=0,"", (LEN(INDEX(課題表_状況!$E$7:$E$56,ROW()/2-3,1))-LEN(SUBSTITUTE(INDEX(課題表_状況!$E$7:$E$56,ROW()/2-3,1),CONCATENATE("実績:",R$5,"/",R$6),"")))/8)</f>
        <v>0</v>
      </c>
      <c r="S69" s="24" t="n">
        <f aca="false">IF((LEN(INDEX(課題表_状況!$E$7:$E$56,ROW()/2-3,1))-LEN(SUBSTITUTE(INDEX(課題表_状況!$E$7:$E$56,ROW()/2-3,1),CONCATENATE("実績:",S$5,"/",S$6),"")))/8=0,"", (LEN(INDEX(課題表_状況!$E$7:$E$56,ROW()/2-3,1))-LEN(SUBSTITUTE(INDEX(課題表_状況!$E$7:$E$56,ROW()/2-3,1),CONCATENATE("実績:",S$5,"/",S$6),"")))/8)</f>
        <v>0</v>
      </c>
      <c r="T69" s="24" t="n">
        <f aca="false">IF((LEN(INDEX(課題表_状況!$E$7:$E$56,ROW()/2-3,1))-LEN(SUBSTITUTE(INDEX(課題表_状況!$E$7:$E$56,ROW()/2-3,1),CONCATENATE("実績:",T$5,"/",T$6),"")))/8=0,"", (LEN(INDEX(課題表_状況!$E$7:$E$56,ROW()/2-3,1))-LEN(SUBSTITUTE(INDEX(課題表_状況!$E$7:$E$56,ROW()/2-3,1),CONCATENATE("実績:",T$5,"/",T$6),"")))/8)</f>
        <v>0</v>
      </c>
      <c r="U69" s="24" t="n">
        <f aca="false">IF((LEN(INDEX(課題表_状況!$E$7:$E$56,ROW()/2-3,1))-LEN(SUBSTITUTE(INDEX(課題表_状況!$E$7:$E$56,ROW()/2-3,1),CONCATENATE("実績:",U$5,"/",U$6),"")))/8=0,"", (LEN(INDEX(課題表_状況!$E$7:$E$56,ROW()/2-3,1))-LEN(SUBSTITUTE(INDEX(課題表_状況!$E$7:$E$56,ROW()/2-3,1),CONCATENATE("実績:",U$5,"/",U$6),"")))/8)</f>
        <v>0</v>
      </c>
      <c r="V69" s="24" t="n">
        <f aca="false">IF((LEN(INDEX(課題表_状況!$E$7:$E$56,ROW()/2-3,1))-LEN(SUBSTITUTE(INDEX(課題表_状況!$E$7:$E$56,ROW()/2-3,1),CONCATENATE("実績:",V$5,"/",V$6),"")))/8=0,"", (LEN(INDEX(課題表_状況!$E$7:$E$56,ROW()/2-3,1))-LEN(SUBSTITUTE(INDEX(課題表_状況!$E$7:$E$56,ROW()/2-3,1),CONCATENATE("実績:",V$5,"/",V$6),"")))/8)</f>
        <v>0</v>
      </c>
      <c r="W69" s="24" t="n">
        <f aca="false">IF((LEN(INDEX(課題表_状況!$E$7:$E$56,ROW()/2-3,1))-LEN(SUBSTITUTE(INDEX(課題表_状況!$E$7:$E$56,ROW()/2-3,1),CONCATENATE("実績:",W$5,"/",W$6),"")))/8=0,"", (LEN(INDEX(課題表_状況!$E$7:$E$56,ROW()/2-3,1))-LEN(SUBSTITUTE(INDEX(課題表_状況!$E$7:$E$56,ROW()/2-3,1),CONCATENATE("実績:",W$5,"/",W$6),"")))/8)</f>
        <v>0</v>
      </c>
      <c r="X69" s="24" t="n">
        <f aca="false">IF((LEN(INDEX(課題表_状況!$E$7:$E$56,ROW()/2-3,1))-LEN(SUBSTITUTE(INDEX(課題表_状況!$E$7:$E$56,ROW()/2-3,1),CONCATENATE("実績:",X$5,"/",X$6),"")))/8=0,"", (LEN(INDEX(課題表_状況!$E$7:$E$56,ROW()/2-3,1))-LEN(SUBSTITUTE(INDEX(課題表_状況!$E$7:$E$56,ROW()/2-3,1),CONCATENATE("実績:",X$5,"/",X$6),"")))/8)</f>
        <v>0</v>
      </c>
      <c r="Y69" s="24" t="n">
        <f aca="false">IF((LEN(INDEX(課題表_状況!$E$7:$E$56,ROW()/2-3,1))-LEN(SUBSTITUTE(INDEX(課題表_状況!$E$7:$E$56,ROW()/2-3,1),CONCATENATE("実績:",Y$5,"/",Y$6),"")))/8=0,"", (LEN(INDEX(課題表_状況!$E$7:$E$56,ROW()/2-3,1))-LEN(SUBSTITUTE(INDEX(課題表_状況!$E$7:$E$56,ROW()/2-3,1),CONCATENATE("実績:",Y$5,"/",Y$6),"")))/8)</f>
        <v>0</v>
      </c>
      <c r="Z69" s="24" t="n">
        <f aca="false">IF((LEN(INDEX(課題表_状況!$E$7:$E$56,ROW()/2-3,1))-LEN(SUBSTITUTE(INDEX(課題表_状況!$E$7:$E$56,ROW()/2-3,1),CONCATENATE("実績:",Z$5,"/",Z$6),"")))/8=0,"", (LEN(INDEX(課題表_状況!$E$7:$E$56,ROW()/2-3,1))-LEN(SUBSTITUTE(INDEX(課題表_状況!$E$7:$E$56,ROW()/2-3,1),CONCATENATE("実績:",Z$5,"/",Z$6),"")))/8)</f>
        <v>0</v>
      </c>
      <c r="AA69" s="24" t="n">
        <f aca="false">IF((LEN(INDEX(課題表_状況!$E$7:$E$56,ROW()/2-3,1))-LEN(SUBSTITUTE(INDEX(課題表_状況!$E$7:$E$56,ROW()/2-3,1),CONCATENATE("実績:",AA$5,"/",AA$6),"")))/8=0,"", (LEN(INDEX(課題表_状況!$E$7:$E$56,ROW()/2-3,1))-LEN(SUBSTITUTE(INDEX(課題表_状況!$E$7:$E$56,ROW()/2-3,1),CONCATENATE("実績:",AA$5,"/",AA$6),"")))/8)</f>
        <v>0</v>
      </c>
      <c r="AB69" s="24" t="n">
        <f aca="false">IF((LEN(INDEX(課題表_状況!$E$7:$E$56,ROW()/2-3,1))-LEN(SUBSTITUTE(INDEX(課題表_状況!$E$7:$E$56,ROW()/2-3,1),CONCATENATE("実績:",AB$5,"/",AB$6),"")))/8=0,"", (LEN(INDEX(課題表_状況!$E$7:$E$56,ROW()/2-3,1))-LEN(SUBSTITUTE(INDEX(課題表_状況!$E$7:$E$56,ROW()/2-3,1),CONCATENATE("実績:",AB$5,"/",AB$6),"")))/8)</f>
        <v>0</v>
      </c>
      <c r="AC69" s="24" t="n">
        <f aca="false">IF((LEN(INDEX(課題表_状況!$E$7:$E$56,ROW()/2-3,1))-LEN(SUBSTITUTE(INDEX(課題表_状況!$E$7:$E$56,ROW()/2-3,1),CONCATENATE("実績:",AC$5,"/",AC$6),"")))/8=0,"", (LEN(INDEX(課題表_状況!$E$7:$E$56,ROW()/2-3,1))-LEN(SUBSTITUTE(INDEX(課題表_状況!$E$7:$E$56,ROW()/2-3,1),CONCATENATE("実績:",AC$5,"/",AC$6),"")))/8)</f>
        <v>0</v>
      </c>
      <c r="AD69" s="24" t="n">
        <f aca="false">IF((LEN(INDEX(課題表_状況!$E$7:$E$56,ROW()/2-3,1))-LEN(SUBSTITUTE(INDEX(課題表_状況!$E$7:$E$56,ROW()/2-3,1),CONCATENATE("実績:",AD$5,"/",AD$6),"")))/8=0,"", (LEN(INDEX(課題表_状況!$E$7:$E$56,ROW()/2-3,1))-LEN(SUBSTITUTE(INDEX(課題表_状況!$E$7:$E$56,ROW()/2-3,1),CONCATENATE("実績:",AD$5,"/",AD$6),"")))/8)</f>
        <v>0</v>
      </c>
      <c r="AE69" s="24" t="n">
        <f aca="false">IF((LEN(INDEX(課題表_状況!$E$7:$E$56,ROW()/2-3,1))-LEN(SUBSTITUTE(INDEX(課題表_状況!$E$7:$E$56,ROW()/2-3,1),CONCATENATE("実績:",AE$5,"/",AE$6),"")))/8=0,"", (LEN(INDEX(課題表_状況!$E$7:$E$56,ROW()/2-3,1))-LEN(SUBSTITUTE(INDEX(課題表_状況!$E$7:$E$56,ROW()/2-3,1),CONCATENATE("実績:",AE$5,"/",AE$6),"")))/8)</f>
        <v>0</v>
      </c>
      <c r="AF69" s="24" t="n">
        <f aca="false">IF((LEN(INDEX(課題表_状況!$E$7:$E$56,ROW()/2-3,1))-LEN(SUBSTITUTE(INDEX(課題表_状況!$E$7:$E$56,ROW()/2-3,1),CONCATENATE("実績:",AF$5,"/",AF$6),"")))/8=0,"", (LEN(INDEX(課題表_状況!$E$7:$E$56,ROW()/2-3,1))-LEN(SUBSTITUTE(INDEX(課題表_状況!$E$7:$E$56,ROW()/2-3,1),CONCATENATE("実績:",AF$5,"/",AF$6),"")))/8)</f>
        <v>0</v>
      </c>
      <c r="AG69" s="24" t="n">
        <f aca="false">IF((LEN(INDEX(課題表_状況!$E$7:$E$56,ROW()/2-3,1))-LEN(SUBSTITUTE(INDEX(課題表_状況!$E$7:$E$56,ROW()/2-3,1),CONCATENATE("実績:",AG$5,"/",AG$6),"")))/8=0,"", (LEN(INDEX(課題表_状況!$E$7:$E$56,ROW()/2-3,1))-LEN(SUBSTITUTE(INDEX(課題表_状況!$E$7:$E$56,ROW()/2-3,1),CONCATENATE("実績:",AG$5,"/",AG$6),"")))/8)</f>
        <v>0</v>
      </c>
      <c r="AH69" s="24" t="n">
        <f aca="false">IF((LEN(INDEX(課題表_状況!$E$7:$E$56,ROW()/2-3,1))-LEN(SUBSTITUTE(INDEX(課題表_状況!$E$7:$E$56,ROW()/2-3,1),CONCATENATE("実績:",AH$5,"/",AH$6),"")))/8=0,"", (LEN(INDEX(課題表_状況!$E$7:$E$56,ROW()/2-3,1))-LEN(SUBSTITUTE(INDEX(課題表_状況!$E$7:$E$56,ROW()/2-3,1),CONCATENATE("実績:",AH$5,"/",AH$6),"")))/8)</f>
        <v>0</v>
      </c>
      <c r="AI69" s="24" t="n">
        <f aca="false">IF((LEN(INDEX(課題表_状況!$E$7:$E$56,ROW()/2-3,1))-LEN(SUBSTITUTE(INDEX(課題表_状況!$E$7:$E$56,ROW()/2-3,1),CONCATENATE("実績:",AI$5,"/",AI$6),"")))/8=0,"", (LEN(INDEX(課題表_状況!$E$7:$E$56,ROW()/2-3,1))-LEN(SUBSTITUTE(INDEX(課題表_状況!$E$7:$E$56,ROW()/2-3,1),CONCATENATE("実績:",AI$5,"/",AI$6),"")))/8)</f>
        <v>0</v>
      </c>
      <c r="AJ69" s="24" t="n">
        <f aca="false">IF((LEN(INDEX(課題表_状況!$E$7:$E$56,ROW()/2-3,1))-LEN(SUBSTITUTE(INDEX(課題表_状況!$E$7:$E$56,ROW()/2-3,1),CONCATENATE("実績:",AJ$5,"/",AJ$6),"")))/8=0,"", (LEN(INDEX(課題表_状況!$E$7:$E$56,ROW()/2-3,1))-LEN(SUBSTITUTE(INDEX(課題表_状況!$E$7:$E$56,ROW()/2-3,1),CONCATENATE("実績:",AJ$5,"/",AJ$6),"")))/8)</f>
        <v>0</v>
      </c>
      <c r="AK69" s="24" t="n">
        <f aca="false">IF((LEN(INDEX(課題表_状況!$E$7:$E$56,ROW()/2-3,1))-LEN(SUBSTITUTE(INDEX(課題表_状況!$E$7:$E$56,ROW()/2-3,1),CONCATENATE("実績:",AK$5,"/",AK$6),"")))/8=0,"", (LEN(INDEX(課題表_状況!$E$7:$E$56,ROW()/2-3,1))-LEN(SUBSTITUTE(INDEX(課題表_状況!$E$7:$E$56,ROW()/2-3,1),CONCATENATE("実績:",AK$5,"/",AK$6),"")))/8)</f>
        <v>0</v>
      </c>
      <c r="AL69" s="16" t="n">
        <f aca="false">SUMIF($G$4:$AK$4,"〇",G69:AK69)</f>
        <v>0</v>
      </c>
    </row>
    <row r="70" customFormat="false" ht="15" hidden="true" customHeight="false" outlineLevel="0" collapsed="false">
      <c r="B70" s="21" t="n">
        <f aca="false">SUM($C$6:C70)</f>
        <v>34385</v>
      </c>
      <c r="C70" s="11" t="n">
        <v>529</v>
      </c>
      <c r="D70" s="24" t="n">
        <f aca="false">INDEX(課題表_状況!$C$7:$C$56,ROW()/2-3,1)</f>
        <v>32</v>
      </c>
      <c r="E70" s="25" t="str">
        <f aca="false">INDEX(課題表_状況!$D$7:$D$56,ROW()/2-3,1)</f>
        <v>記載例</v>
      </c>
      <c r="F70" s="26" t="s">
        <v>120</v>
      </c>
      <c r="G70" s="24" t="n">
        <f aca="false">IF((LEN(INDEX(課題表_状況!$E$7:$E$56,ROW()/2-3,1))-LEN(SUBSTITUTE(INDEX(課題表_状況!$E$7:$E$56,ROW()/2-3,1),CONCATENATE("予定:",G$5,"/",G$6),"")))/8=0,"", (LEN(INDEX(課題表_状況!$E$7:$E$56,ROW()/2-3,1))-LEN(SUBSTITUTE(INDEX(課題表_状況!$E$7:$E$56,ROW()/2-3,1),CONCATENATE("予定:",G$5,"/",G$6),"")))/8)</f>
        <v>0</v>
      </c>
      <c r="H70" s="24" t="n">
        <f aca="false">IF((LEN(INDEX(課題表_状況!$E$7:$E$56,ROW()/2-3,1))-LEN(SUBSTITUTE(INDEX(課題表_状況!$E$7:$E$56,ROW()/2-3,1),CONCATENATE("予定:",H$5,"/",H$6),"")))/8=0,"", (LEN(INDEX(課題表_状況!$E$7:$E$56,ROW()/2-3,1))-LEN(SUBSTITUTE(INDEX(課題表_状況!$E$7:$E$56,ROW()/2-3,1),CONCATENATE("予定:",H$5,"/",H$6),"")))/8)</f>
        <v>0</v>
      </c>
      <c r="I70" s="24" t="n">
        <f aca="false">IF((LEN(INDEX(課題表_状況!$E$7:$E$56,ROW()/2-3,1))-LEN(SUBSTITUTE(INDEX(課題表_状況!$E$7:$E$56,ROW()/2-3,1),CONCATENATE("予定:",I$5,"/",I$6),"")))/8=0,"", (LEN(INDEX(課題表_状況!$E$7:$E$56,ROW()/2-3,1))-LEN(SUBSTITUTE(INDEX(課題表_状況!$E$7:$E$56,ROW()/2-3,1),CONCATENATE("予定:",I$5,"/",I$6),"")))/8)</f>
        <v>0</v>
      </c>
      <c r="J70" s="24" t="n">
        <f aca="false">IF((LEN(INDEX(課題表_状況!$E$7:$E$56,ROW()/2-3,1))-LEN(SUBSTITUTE(INDEX(課題表_状況!$E$7:$E$56,ROW()/2-3,1),CONCATENATE("予定:",J$5,"/",J$6),"")))/8=0,"", (LEN(INDEX(課題表_状況!$E$7:$E$56,ROW()/2-3,1))-LEN(SUBSTITUTE(INDEX(課題表_状況!$E$7:$E$56,ROW()/2-3,1),CONCATENATE("予定:",J$5,"/",J$6),"")))/8)</f>
        <v>0</v>
      </c>
      <c r="K70" s="24" t="n">
        <f aca="false">IF((LEN(INDEX(課題表_状況!$E$7:$E$56,ROW()/2-3,1))-LEN(SUBSTITUTE(INDEX(課題表_状況!$E$7:$E$56,ROW()/2-3,1),CONCATENATE("予定:",K$5,"/",K$6),"")))/8=0,"", (LEN(INDEX(課題表_状況!$E$7:$E$56,ROW()/2-3,1))-LEN(SUBSTITUTE(INDEX(課題表_状況!$E$7:$E$56,ROW()/2-3,1),CONCATENATE("予定:",K$5,"/",K$6),"")))/8)</f>
        <v>0</v>
      </c>
      <c r="L70" s="24" t="n">
        <f aca="false">IF((LEN(INDEX(課題表_状況!$E$7:$E$56,ROW()/2-3,1))-LEN(SUBSTITUTE(INDEX(課題表_状況!$E$7:$E$56,ROW()/2-3,1),CONCATENATE("予定:",L$5,"/",L$6),"")))/8=0,"", (LEN(INDEX(課題表_状況!$E$7:$E$56,ROW()/2-3,1))-LEN(SUBSTITUTE(INDEX(課題表_状況!$E$7:$E$56,ROW()/2-3,1),CONCATENATE("予定:",L$5,"/",L$6),"")))/8)</f>
        <v>0</v>
      </c>
      <c r="M70" s="24" t="n">
        <f aca="false">IF((LEN(INDEX(課題表_状況!$E$7:$E$56,ROW()/2-3,1))-LEN(SUBSTITUTE(INDEX(課題表_状況!$E$7:$E$56,ROW()/2-3,1),CONCATENATE("予定:",M$5,"/",M$6),"")))/8=0,"", (LEN(INDEX(課題表_状況!$E$7:$E$56,ROW()/2-3,1))-LEN(SUBSTITUTE(INDEX(課題表_状況!$E$7:$E$56,ROW()/2-3,1),CONCATENATE("予定:",M$5,"/",M$6),"")))/8)</f>
        <v>0</v>
      </c>
      <c r="N70" s="24" t="n">
        <f aca="false">IF((LEN(INDEX(課題表_状況!$E$7:$E$56,ROW()/2-3,1))-LEN(SUBSTITUTE(INDEX(課題表_状況!$E$7:$E$56,ROW()/2-3,1),CONCATENATE("予定:",N$5,"/",N$6),"")))/8=0,"", (LEN(INDEX(課題表_状況!$E$7:$E$56,ROW()/2-3,1))-LEN(SUBSTITUTE(INDEX(課題表_状況!$E$7:$E$56,ROW()/2-3,1),CONCATENATE("予定:",N$5,"/",N$6),"")))/8)</f>
        <v>0</v>
      </c>
      <c r="O70" s="24" t="n">
        <f aca="false">IF((LEN(INDEX(課題表_状況!$E$7:$E$56,ROW()/2-3,1))-LEN(SUBSTITUTE(INDEX(課題表_状況!$E$7:$E$56,ROW()/2-3,1),CONCATENATE("予定:",O$5,"/",O$6),"")))/8=0,"", (LEN(INDEX(課題表_状況!$E$7:$E$56,ROW()/2-3,1))-LEN(SUBSTITUTE(INDEX(課題表_状況!$E$7:$E$56,ROW()/2-3,1),CONCATENATE("予定:",O$5,"/",O$6),"")))/8)</f>
        <v>0</v>
      </c>
      <c r="P70" s="24" t="n">
        <f aca="false">IF((LEN(INDEX(課題表_状況!$E$7:$E$56,ROW()/2-3,1))-LEN(SUBSTITUTE(INDEX(課題表_状況!$E$7:$E$56,ROW()/2-3,1),CONCATENATE("予定:",P$5,"/",P$6),"")))/8=0,"", (LEN(INDEX(課題表_状況!$E$7:$E$56,ROW()/2-3,1))-LEN(SUBSTITUTE(INDEX(課題表_状況!$E$7:$E$56,ROW()/2-3,1),CONCATENATE("予定:",P$5,"/",P$6),"")))/8)</f>
        <v>0</v>
      </c>
      <c r="Q70" s="24" t="n">
        <f aca="false">IF((LEN(INDEX(課題表_状況!$E$7:$E$56,ROW()/2-3,1))-LEN(SUBSTITUTE(INDEX(課題表_状況!$E$7:$E$56,ROW()/2-3,1),CONCATENATE("予定:",Q$5,"/",Q$6),"")))/8=0,"", (LEN(INDEX(課題表_状況!$E$7:$E$56,ROW()/2-3,1))-LEN(SUBSTITUTE(INDEX(課題表_状況!$E$7:$E$56,ROW()/2-3,1),CONCATENATE("予定:",Q$5,"/",Q$6),"")))/8)</f>
        <v>0</v>
      </c>
      <c r="R70" s="24" t="n">
        <f aca="false">IF((LEN(INDEX(課題表_状況!$E$7:$E$56,ROW()/2-3,1))-LEN(SUBSTITUTE(INDEX(課題表_状況!$E$7:$E$56,ROW()/2-3,1),CONCATENATE("予定:",R$5,"/",R$6),"")))/8=0,"", (LEN(INDEX(課題表_状況!$E$7:$E$56,ROW()/2-3,1))-LEN(SUBSTITUTE(INDEX(課題表_状況!$E$7:$E$56,ROW()/2-3,1),CONCATENATE("予定:",R$5,"/",R$6),"")))/8)</f>
        <v>0</v>
      </c>
      <c r="S70" s="24" t="n">
        <f aca="false">IF((LEN(INDEX(課題表_状況!$E$7:$E$56,ROW()/2-3,1))-LEN(SUBSTITUTE(INDEX(課題表_状況!$E$7:$E$56,ROW()/2-3,1),CONCATENATE("予定:",S$5,"/",S$6),"")))/8=0,"", (LEN(INDEX(課題表_状況!$E$7:$E$56,ROW()/2-3,1))-LEN(SUBSTITUTE(INDEX(課題表_状況!$E$7:$E$56,ROW()/2-3,1),CONCATENATE("予定:",S$5,"/",S$6),"")))/8)</f>
        <v>0</v>
      </c>
      <c r="T70" s="24" t="n">
        <f aca="false">IF((LEN(INDEX(課題表_状況!$E$7:$E$56,ROW()/2-3,1))-LEN(SUBSTITUTE(INDEX(課題表_状況!$E$7:$E$56,ROW()/2-3,1),CONCATENATE("予定:",T$5,"/",T$6),"")))/8=0,"", (LEN(INDEX(課題表_状況!$E$7:$E$56,ROW()/2-3,1))-LEN(SUBSTITUTE(INDEX(課題表_状況!$E$7:$E$56,ROW()/2-3,1),CONCATENATE("予定:",T$5,"/",T$6),"")))/8)</f>
        <v>0</v>
      </c>
      <c r="U70" s="24" t="n">
        <f aca="false">IF((LEN(INDEX(課題表_状況!$E$7:$E$56,ROW()/2-3,1))-LEN(SUBSTITUTE(INDEX(課題表_状況!$E$7:$E$56,ROW()/2-3,1),CONCATENATE("予定:",U$5,"/",U$6),"")))/8=0,"", (LEN(INDEX(課題表_状況!$E$7:$E$56,ROW()/2-3,1))-LEN(SUBSTITUTE(INDEX(課題表_状況!$E$7:$E$56,ROW()/2-3,1),CONCATENATE("予定:",U$5,"/",U$6),"")))/8)</f>
        <v>0</v>
      </c>
      <c r="V70" s="24" t="n">
        <f aca="false">IF((LEN(INDEX(課題表_状況!$E$7:$E$56,ROW()/2-3,1))-LEN(SUBSTITUTE(INDEX(課題表_状況!$E$7:$E$56,ROW()/2-3,1),CONCATENATE("予定:",V$5,"/",V$6),"")))/8=0,"", (LEN(INDEX(課題表_状況!$E$7:$E$56,ROW()/2-3,1))-LEN(SUBSTITUTE(INDEX(課題表_状況!$E$7:$E$56,ROW()/2-3,1),CONCATENATE("予定:",V$5,"/",V$6),"")))/8)</f>
        <v>0</v>
      </c>
      <c r="W70" s="24" t="n">
        <f aca="false">IF((LEN(INDEX(課題表_状況!$E$7:$E$56,ROW()/2-3,1))-LEN(SUBSTITUTE(INDEX(課題表_状況!$E$7:$E$56,ROW()/2-3,1),CONCATENATE("予定:",W$5,"/",W$6),"")))/8=0,"", (LEN(INDEX(課題表_状況!$E$7:$E$56,ROW()/2-3,1))-LEN(SUBSTITUTE(INDEX(課題表_状況!$E$7:$E$56,ROW()/2-3,1),CONCATENATE("予定:",W$5,"/",W$6),"")))/8)</f>
        <v>0</v>
      </c>
      <c r="X70" s="24" t="n">
        <f aca="false">IF((LEN(INDEX(課題表_状況!$E$7:$E$56,ROW()/2-3,1))-LEN(SUBSTITUTE(INDEX(課題表_状況!$E$7:$E$56,ROW()/2-3,1),CONCATENATE("予定:",X$5,"/",X$6),"")))/8=0,"", (LEN(INDEX(課題表_状況!$E$7:$E$56,ROW()/2-3,1))-LEN(SUBSTITUTE(INDEX(課題表_状況!$E$7:$E$56,ROW()/2-3,1),CONCATENATE("予定:",X$5,"/",X$6),"")))/8)</f>
        <v>0</v>
      </c>
      <c r="Y70" s="24" t="n">
        <f aca="false">IF((LEN(INDEX(課題表_状況!$E$7:$E$56,ROW()/2-3,1))-LEN(SUBSTITUTE(INDEX(課題表_状況!$E$7:$E$56,ROW()/2-3,1),CONCATENATE("予定:",Y$5,"/",Y$6),"")))/8=0,"", (LEN(INDEX(課題表_状況!$E$7:$E$56,ROW()/2-3,1))-LEN(SUBSTITUTE(INDEX(課題表_状況!$E$7:$E$56,ROW()/2-3,1),CONCATENATE("予定:",Y$5,"/",Y$6),"")))/8)</f>
        <v>0</v>
      </c>
      <c r="Z70" s="24" t="n">
        <f aca="false">IF((LEN(INDEX(課題表_状況!$E$7:$E$56,ROW()/2-3,1))-LEN(SUBSTITUTE(INDEX(課題表_状況!$E$7:$E$56,ROW()/2-3,1),CONCATENATE("予定:",Z$5,"/",Z$6),"")))/8=0,"", (LEN(INDEX(課題表_状況!$E$7:$E$56,ROW()/2-3,1))-LEN(SUBSTITUTE(INDEX(課題表_状況!$E$7:$E$56,ROW()/2-3,1),CONCATENATE("予定:",Z$5,"/",Z$6),"")))/8)</f>
        <v>0</v>
      </c>
      <c r="AA70" s="24" t="n">
        <f aca="false">IF((LEN(INDEX(課題表_状況!$E$7:$E$56,ROW()/2-3,1))-LEN(SUBSTITUTE(INDEX(課題表_状況!$E$7:$E$56,ROW()/2-3,1),CONCATENATE("予定:",AA$5,"/",AA$6),"")))/8=0,"", (LEN(INDEX(課題表_状況!$E$7:$E$56,ROW()/2-3,1))-LEN(SUBSTITUTE(INDEX(課題表_状況!$E$7:$E$56,ROW()/2-3,1),CONCATENATE("予定:",AA$5,"/",AA$6),"")))/8)</f>
        <v>0</v>
      </c>
      <c r="AB70" s="24" t="n">
        <f aca="false">IF((LEN(INDEX(課題表_状況!$E$7:$E$56,ROW()/2-3,1))-LEN(SUBSTITUTE(INDEX(課題表_状況!$E$7:$E$56,ROW()/2-3,1),CONCATENATE("予定:",AB$5,"/",AB$6),"")))/8=0,"", (LEN(INDEX(課題表_状況!$E$7:$E$56,ROW()/2-3,1))-LEN(SUBSTITUTE(INDEX(課題表_状況!$E$7:$E$56,ROW()/2-3,1),CONCATENATE("予定:",AB$5,"/",AB$6),"")))/8)</f>
        <v>0</v>
      </c>
      <c r="AC70" s="24" t="n">
        <f aca="false">IF((LEN(INDEX(課題表_状況!$E$7:$E$56,ROW()/2-3,1))-LEN(SUBSTITUTE(INDEX(課題表_状況!$E$7:$E$56,ROW()/2-3,1),CONCATENATE("予定:",AC$5,"/",AC$6),"")))/8=0,"", (LEN(INDEX(課題表_状況!$E$7:$E$56,ROW()/2-3,1))-LEN(SUBSTITUTE(INDEX(課題表_状況!$E$7:$E$56,ROW()/2-3,1),CONCATENATE("予定:",AC$5,"/",AC$6),"")))/8)</f>
        <v>0</v>
      </c>
      <c r="AD70" s="24" t="n">
        <f aca="false">IF((LEN(INDEX(課題表_状況!$E$7:$E$56,ROW()/2-3,1))-LEN(SUBSTITUTE(INDEX(課題表_状況!$E$7:$E$56,ROW()/2-3,1),CONCATENATE("予定:",AD$5,"/",AD$6),"")))/8=0,"", (LEN(INDEX(課題表_状況!$E$7:$E$56,ROW()/2-3,1))-LEN(SUBSTITUTE(INDEX(課題表_状況!$E$7:$E$56,ROW()/2-3,1),CONCATENATE("予定:",AD$5,"/",AD$6),"")))/8)</f>
        <v>0</v>
      </c>
      <c r="AE70" s="24" t="n">
        <f aca="false">IF((LEN(INDEX(課題表_状況!$E$7:$E$56,ROW()/2-3,1))-LEN(SUBSTITUTE(INDEX(課題表_状況!$E$7:$E$56,ROW()/2-3,1),CONCATENATE("予定:",AE$5,"/",AE$6),"")))/8=0,"", (LEN(INDEX(課題表_状況!$E$7:$E$56,ROW()/2-3,1))-LEN(SUBSTITUTE(INDEX(課題表_状況!$E$7:$E$56,ROW()/2-3,1),CONCATENATE("予定:",AE$5,"/",AE$6),"")))/8)</f>
        <v>0</v>
      </c>
      <c r="AF70" s="24" t="n">
        <f aca="false">IF((LEN(INDEX(課題表_状況!$E$7:$E$56,ROW()/2-3,1))-LEN(SUBSTITUTE(INDEX(課題表_状況!$E$7:$E$56,ROW()/2-3,1),CONCATENATE("予定:",AF$5,"/",AF$6),"")))/8=0,"", (LEN(INDEX(課題表_状況!$E$7:$E$56,ROW()/2-3,1))-LEN(SUBSTITUTE(INDEX(課題表_状況!$E$7:$E$56,ROW()/2-3,1),CONCATENATE("予定:",AF$5,"/",AF$6),"")))/8)</f>
        <v>0</v>
      </c>
      <c r="AG70" s="24" t="n">
        <f aca="false">IF((LEN(INDEX(課題表_状況!$E$7:$E$56,ROW()/2-3,1))-LEN(SUBSTITUTE(INDEX(課題表_状況!$E$7:$E$56,ROW()/2-3,1),CONCATENATE("予定:",AG$5,"/",AG$6),"")))/8=0,"", (LEN(INDEX(課題表_状況!$E$7:$E$56,ROW()/2-3,1))-LEN(SUBSTITUTE(INDEX(課題表_状況!$E$7:$E$56,ROW()/2-3,1),CONCATENATE("予定:",AG$5,"/",AG$6),"")))/8)</f>
        <v>0</v>
      </c>
      <c r="AH70" s="24" t="n">
        <f aca="false">IF((LEN(INDEX(課題表_状況!$E$7:$E$56,ROW()/2-3,1))-LEN(SUBSTITUTE(INDEX(課題表_状況!$E$7:$E$56,ROW()/2-3,1),CONCATENATE("予定:",AH$5,"/",AH$6),"")))/8=0,"", (LEN(INDEX(課題表_状況!$E$7:$E$56,ROW()/2-3,1))-LEN(SUBSTITUTE(INDEX(課題表_状況!$E$7:$E$56,ROW()/2-3,1),CONCATENATE("予定:",AH$5,"/",AH$6),"")))/8)</f>
        <v>0</v>
      </c>
      <c r="AI70" s="24" t="n">
        <f aca="false">IF((LEN(INDEX(課題表_状況!$E$7:$E$56,ROW()/2-3,1))-LEN(SUBSTITUTE(INDEX(課題表_状況!$E$7:$E$56,ROW()/2-3,1),CONCATENATE("予定:",AI$5,"/",AI$6),"")))/8=0,"", (LEN(INDEX(課題表_状況!$E$7:$E$56,ROW()/2-3,1))-LEN(SUBSTITUTE(INDEX(課題表_状況!$E$7:$E$56,ROW()/2-3,1),CONCATENATE("予定:",AI$5,"/",AI$6),"")))/8)</f>
        <v>0</v>
      </c>
      <c r="AJ70" s="24" t="n">
        <f aca="false">IF((LEN(INDEX(課題表_状況!$E$7:$E$56,ROW()/2-3,1))-LEN(SUBSTITUTE(INDEX(課題表_状況!$E$7:$E$56,ROW()/2-3,1),CONCATENATE("予定:",AJ$5,"/",AJ$6),"")))/8=0,"", (LEN(INDEX(課題表_状況!$E$7:$E$56,ROW()/2-3,1))-LEN(SUBSTITUTE(INDEX(課題表_状況!$E$7:$E$56,ROW()/2-3,1),CONCATENATE("予定:",AJ$5,"/",AJ$6),"")))/8)</f>
        <v>0</v>
      </c>
      <c r="AK70" s="24" t="n">
        <f aca="false">IF((LEN(INDEX(課題表_状況!$E$7:$E$56,ROW()/2-3,1))-LEN(SUBSTITUTE(INDEX(課題表_状況!$E$7:$E$56,ROW()/2-3,1),CONCATENATE("予定:",AK$5,"/",AK$6),"")))/8=0,"", (LEN(INDEX(課題表_状況!$E$7:$E$56,ROW()/2-3,1))-LEN(SUBSTITUTE(INDEX(課題表_状況!$E$7:$E$56,ROW()/2-3,1),CONCATENATE("予定:",AK$5,"/",AK$6),"")))/8)</f>
        <v>0</v>
      </c>
      <c r="AL70" s="16" t="n">
        <f aca="false">SUMIF($G$4:$AK$4,"〇",G70:AK70)</f>
        <v>0</v>
      </c>
    </row>
    <row r="71" customFormat="false" ht="15" hidden="true" customHeight="false" outlineLevel="0" collapsed="false">
      <c r="B71" s="21" t="n">
        <f aca="false">SUM($C$6:C71)</f>
        <v>34914</v>
      </c>
      <c r="C71" s="11" t="n">
        <v>529</v>
      </c>
      <c r="D71" s="24"/>
      <c r="E71" s="25"/>
      <c r="F71" s="11" t="s">
        <v>121</v>
      </c>
      <c r="G71" s="24" t="n">
        <f aca="false">IF((LEN(INDEX(課題表_状況!$E$7:$E$56,ROW()/2-3,1))-LEN(SUBSTITUTE(INDEX(課題表_状況!$E$7:$E$56,ROW()/2-3,1),CONCATENATE("実績:",G$5,"/",G$6),"")))/8=0,"", (LEN(INDEX(課題表_状況!$E$7:$E$56,ROW()/2-3,1))-LEN(SUBSTITUTE(INDEX(課題表_状況!$E$7:$E$56,ROW()/2-3,1),CONCATENATE("実績:",G$5,"/",G$6),"")))/8)</f>
        <v>0</v>
      </c>
      <c r="H71" s="24" t="n">
        <f aca="false">IF((LEN(INDEX(課題表_状況!$E$7:$E$56,ROW()/2-3,1))-LEN(SUBSTITUTE(INDEX(課題表_状況!$E$7:$E$56,ROW()/2-3,1),CONCATENATE("実績:",H$5,"/",H$6),"")))/8=0,"", (LEN(INDEX(課題表_状況!$E$7:$E$56,ROW()/2-3,1))-LEN(SUBSTITUTE(INDEX(課題表_状況!$E$7:$E$56,ROW()/2-3,1),CONCATENATE("実績:",H$5,"/",H$6),"")))/8)</f>
        <v>0</v>
      </c>
      <c r="I71" s="24" t="n">
        <f aca="false">IF((LEN(INDEX(課題表_状況!$E$7:$E$56,ROW()/2-3,1))-LEN(SUBSTITUTE(INDEX(課題表_状況!$E$7:$E$56,ROW()/2-3,1),CONCATENATE("実績:",I$5,"/",I$6),"")))/8=0,"", (LEN(INDEX(課題表_状況!$E$7:$E$56,ROW()/2-3,1))-LEN(SUBSTITUTE(INDEX(課題表_状況!$E$7:$E$56,ROW()/2-3,1),CONCATENATE("実績:",I$5,"/",I$6),"")))/8)</f>
        <v>0</v>
      </c>
      <c r="J71" s="24" t="n">
        <f aca="false">IF((LEN(INDEX(課題表_状況!$E$7:$E$56,ROW()/2-3,1))-LEN(SUBSTITUTE(INDEX(課題表_状況!$E$7:$E$56,ROW()/2-3,1),CONCATENATE("実績:",J$5,"/",J$6),"")))/8=0,"", (LEN(INDEX(課題表_状況!$E$7:$E$56,ROW()/2-3,1))-LEN(SUBSTITUTE(INDEX(課題表_状況!$E$7:$E$56,ROW()/2-3,1),CONCATENATE("実績:",J$5,"/",J$6),"")))/8)</f>
        <v>0</v>
      </c>
      <c r="K71" s="24" t="n">
        <f aca="false">IF((LEN(INDEX(課題表_状況!$E$7:$E$56,ROW()/2-3,1))-LEN(SUBSTITUTE(INDEX(課題表_状況!$E$7:$E$56,ROW()/2-3,1),CONCATENATE("実績:",K$5,"/",K$6),"")))/8=0,"", (LEN(INDEX(課題表_状況!$E$7:$E$56,ROW()/2-3,1))-LEN(SUBSTITUTE(INDEX(課題表_状況!$E$7:$E$56,ROW()/2-3,1),CONCATENATE("実績:",K$5,"/",K$6),"")))/8)</f>
        <v>0</v>
      </c>
      <c r="L71" s="24" t="n">
        <f aca="false">IF((LEN(INDEX(課題表_状況!$E$7:$E$56,ROW()/2-3,1))-LEN(SUBSTITUTE(INDEX(課題表_状況!$E$7:$E$56,ROW()/2-3,1),CONCATENATE("実績:",L$5,"/",L$6),"")))/8=0,"", (LEN(INDEX(課題表_状況!$E$7:$E$56,ROW()/2-3,1))-LEN(SUBSTITUTE(INDEX(課題表_状況!$E$7:$E$56,ROW()/2-3,1),CONCATENATE("実績:",L$5,"/",L$6),"")))/8)</f>
        <v>0</v>
      </c>
      <c r="M71" s="24" t="n">
        <f aca="false">IF((LEN(INDEX(課題表_状況!$E$7:$E$56,ROW()/2-3,1))-LEN(SUBSTITUTE(INDEX(課題表_状況!$E$7:$E$56,ROW()/2-3,1),CONCATENATE("実績:",M$5,"/",M$6),"")))/8=0,"", (LEN(INDEX(課題表_状況!$E$7:$E$56,ROW()/2-3,1))-LEN(SUBSTITUTE(INDEX(課題表_状況!$E$7:$E$56,ROW()/2-3,1),CONCATENATE("実績:",M$5,"/",M$6),"")))/8)</f>
        <v>0</v>
      </c>
      <c r="N71" s="24" t="n">
        <f aca="false">IF((LEN(INDEX(課題表_状況!$E$7:$E$56,ROW()/2-3,1))-LEN(SUBSTITUTE(INDEX(課題表_状況!$E$7:$E$56,ROW()/2-3,1),CONCATENATE("実績:",N$5,"/",N$6),"")))/8=0,"", (LEN(INDEX(課題表_状況!$E$7:$E$56,ROW()/2-3,1))-LEN(SUBSTITUTE(INDEX(課題表_状況!$E$7:$E$56,ROW()/2-3,1),CONCATENATE("実績:",N$5,"/",N$6),"")))/8)</f>
        <v>0</v>
      </c>
      <c r="O71" s="24" t="n">
        <f aca="false">IF((LEN(INDEX(課題表_状況!$E$7:$E$56,ROW()/2-3,1))-LEN(SUBSTITUTE(INDEX(課題表_状況!$E$7:$E$56,ROW()/2-3,1),CONCATENATE("実績:",O$5,"/",O$6),"")))/8=0,"", (LEN(INDEX(課題表_状況!$E$7:$E$56,ROW()/2-3,1))-LEN(SUBSTITUTE(INDEX(課題表_状況!$E$7:$E$56,ROW()/2-3,1),CONCATENATE("実績:",O$5,"/",O$6),"")))/8)</f>
        <v>0</v>
      </c>
      <c r="P71" s="24" t="n">
        <f aca="false">IF((LEN(INDEX(課題表_状況!$E$7:$E$56,ROW()/2-3,1))-LEN(SUBSTITUTE(INDEX(課題表_状況!$E$7:$E$56,ROW()/2-3,1),CONCATENATE("実績:",P$5,"/",P$6),"")))/8=0,"", (LEN(INDEX(課題表_状況!$E$7:$E$56,ROW()/2-3,1))-LEN(SUBSTITUTE(INDEX(課題表_状況!$E$7:$E$56,ROW()/2-3,1),CONCATENATE("実績:",P$5,"/",P$6),"")))/8)</f>
        <v>0</v>
      </c>
      <c r="Q71" s="24" t="n">
        <f aca="false">IF((LEN(INDEX(課題表_状況!$E$7:$E$56,ROW()/2-3,1))-LEN(SUBSTITUTE(INDEX(課題表_状況!$E$7:$E$56,ROW()/2-3,1),CONCATENATE("実績:",Q$5,"/",Q$6),"")))/8=0,"", (LEN(INDEX(課題表_状況!$E$7:$E$56,ROW()/2-3,1))-LEN(SUBSTITUTE(INDEX(課題表_状況!$E$7:$E$56,ROW()/2-3,1),CONCATENATE("実績:",Q$5,"/",Q$6),"")))/8)</f>
        <v>0</v>
      </c>
      <c r="R71" s="24" t="n">
        <f aca="false">IF((LEN(INDEX(課題表_状況!$E$7:$E$56,ROW()/2-3,1))-LEN(SUBSTITUTE(INDEX(課題表_状況!$E$7:$E$56,ROW()/2-3,1),CONCATENATE("実績:",R$5,"/",R$6),"")))/8=0,"", (LEN(INDEX(課題表_状況!$E$7:$E$56,ROW()/2-3,1))-LEN(SUBSTITUTE(INDEX(課題表_状況!$E$7:$E$56,ROW()/2-3,1),CONCATENATE("実績:",R$5,"/",R$6),"")))/8)</f>
        <v>0</v>
      </c>
      <c r="S71" s="24" t="n">
        <f aca="false">IF((LEN(INDEX(課題表_状況!$E$7:$E$56,ROW()/2-3,1))-LEN(SUBSTITUTE(INDEX(課題表_状況!$E$7:$E$56,ROW()/2-3,1),CONCATENATE("実績:",S$5,"/",S$6),"")))/8=0,"", (LEN(INDEX(課題表_状況!$E$7:$E$56,ROW()/2-3,1))-LEN(SUBSTITUTE(INDEX(課題表_状況!$E$7:$E$56,ROW()/2-3,1),CONCATENATE("実績:",S$5,"/",S$6),"")))/8)</f>
        <v>0</v>
      </c>
      <c r="T71" s="24" t="n">
        <f aca="false">IF((LEN(INDEX(課題表_状況!$E$7:$E$56,ROW()/2-3,1))-LEN(SUBSTITUTE(INDEX(課題表_状況!$E$7:$E$56,ROW()/2-3,1),CONCATENATE("実績:",T$5,"/",T$6),"")))/8=0,"", (LEN(INDEX(課題表_状況!$E$7:$E$56,ROW()/2-3,1))-LEN(SUBSTITUTE(INDEX(課題表_状況!$E$7:$E$56,ROW()/2-3,1),CONCATENATE("実績:",T$5,"/",T$6),"")))/8)</f>
        <v>0</v>
      </c>
      <c r="U71" s="24" t="n">
        <f aca="false">IF((LEN(INDEX(課題表_状況!$E$7:$E$56,ROW()/2-3,1))-LEN(SUBSTITUTE(INDEX(課題表_状況!$E$7:$E$56,ROW()/2-3,1),CONCATENATE("実績:",U$5,"/",U$6),"")))/8=0,"", (LEN(INDEX(課題表_状況!$E$7:$E$56,ROW()/2-3,1))-LEN(SUBSTITUTE(INDEX(課題表_状況!$E$7:$E$56,ROW()/2-3,1),CONCATENATE("実績:",U$5,"/",U$6),"")))/8)</f>
        <v>0</v>
      </c>
      <c r="V71" s="24" t="n">
        <f aca="false">IF((LEN(INDEX(課題表_状況!$E$7:$E$56,ROW()/2-3,1))-LEN(SUBSTITUTE(INDEX(課題表_状況!$E$7:$E$56,ROW()/2-3,1),CONCATENATE("実績:",V$5,"/",V$6),"")))/8=0,"", (LEN(INDEX(課題表_状況!$E$7:$E$56,ROW()/2-3,1))-LEN(SUBSTITUTE(INDEX(課題表_状況!$E$7:$E$56,ROW()/2-3,1),CONCATENATE("実績:",V$5,"/",V$6),"")))/8)</f>
        <v>0</v>
      </c>
      <c r="W71" s="24" t="n">
        <f aca="false">IF((LEN(INDEX(課題表_状況!$E$7:$E$56,ROW()/2-3,1))-LEN(SUBSTITUTE(INDEX(課題表_状況!$E$7:$E$56,ROW()/2-3,1),CONCATENATE("実績:",W$5,"/",W$6),"")))/8=0,"", (LEN(INDEX(課題表_状況!$E$7:$E$56,ROW()/2-3,1))-LEN(SUBSTITUTE(INDEX(課題表_状況!$E$7:$E$56,ROW()/2-3,1),CONCATENATE("実績:",W$5,"/",W$6),"")))/8)</f>
        <v>0</v>
      </c>
      <c r="X71" s="24" t="n">
        <f aca="false">IF((LEN(INDEX(課題表_状況!$E$7:$E$56,ROW()/2-3,1))-LEN(SUBSTITUTE(INDEX(課題表_状況!$E$7:$E$56,ROW()/2-3,1),CONCATENATE("実績:",X$5,"/",X$6),"")))/8=0,"", (LEN(INDEX(課題表_状況!$E$7:$E$56,ROW()/2-3,1))-LEN(SUBSTITUTE(INDEX(課題表_状況!$E$7:$E$56,ROW()/2-3,1),CONCATENATE("実績:",X$5,"/",X$6),"")))/8)</f>
        <v>0</v>
      </c>
      <c r="Y71" s="24" t="n">
        <f aca="false">IF((LEN(INDEX(課題表_状況!$E$7:$E$56,ROW()/2-3,1))-LEN(SUBSTITUTE(INDEX(課題表_状況!$E$7:$E$56,ROW()/2-3,1),CONCATENATE("実績:",Y$5,"/",Y$6),"")))/8=0,"", (LEN(INDEX(課題表_状況!$E$7:$E$56,ROW()/2-3,1))-LEN(SUBSTITUTE(INDEX(課題表_状況!$E$7:$E$56,ROW()/2-3,1),CONCATENATE("実績:",Y$5,"/",Y$6),"")))/8)</f>
        <v>0</v>
      </c>
      <c r="Z71" s="24" t="n">
        <f aca="false">IF((LEN(INDEX(課題表_状況!$E$7:$E$56,ROW()/2-3,1))-LEN(SUBSTITUTE(INDEX(課題表_状況!$E$7:$E$56,ROW()/2-3,1),CONCATENATE("実績:",Z$5,"/",Z$6),"")))/8=0,"", (LEN(INDEX(課題表_状況!$E$7:$E$56,ROW()/2-3,1))-LEN(SUBSTITUTE(INDEX(課題表_状況!$E$7:$E$56,ROW()/2-3,1),CONCATENATE("実績:",Z$5,"/",Z$6),"")))/8)</f>
        <v>0</v>
      </c>
      <c r="AA71" s="24" t="n">
        <f aca="false">IF((LEN(INDEX(課題表_状況!$E$7:$E$56,ROW()/2-3,1))-LEN(SUBSTITUTE(INDEX(課題表_状況!$E$7:$E$56,ROW()/2-3,1),CONCATENATE("実績:",AA$5,"/",AA$6),"")))/8=0,"", (LEN(INDEX(課題表_状況!$E$7:$E$56,ROW()/2-3,1))-LEN(SUBSTITUTE(INDEX(課題表_状況!$E$7:$E$56,ROW()/2-3,1),CONCATENATE("実績:",AA$5,"/",AA$6),"")))/8)</f>
        <v>0</v>
      </c>
      <c r="AB71" s="24" t="n">
        <f aca="false">IF((LEN(INDEX(課題表_状況!$E$7:$E$56,ROW()/2-3,1))-LEN(SUBSTITUTE(INDEX(課題表_状況!$E$7:$E$56,ROW()/2-3,1),CONCATENATE("実績:",AB$5,"/",AB$6),"")))/8=0,"", (LEN(INDEX(課題表_状況!$E$7:$E$56,ROW()/2-3,1))-LEN(SUBSTITUTE(INDEX(課題表_状況!$E$7:$E$56,ROW()/2-3,1),CONCATENATE("実績:",AB$5,"/",AB$6),"")))/8)</f>
        <v>0</v>
      </c>
      <c r="AC71" s="24" t="n">
        <f aca="false">IF((LEN(INDEX(課題表_状況!$E$7:$E$56,ROW()/2-3,1))-LEN(SUBSTITUTE(INDEX(課題表_状況!$E$7:$E$56,ROW()/2-3,1),CONCATENATE("実績:",AC$5,"/",AC$6),"")))/8=0,"", (LEN(INDEX(課題表_状況!$E$7:$E$56,ROW()/2-3,1))-LEN(SUBSTITUTE(INDEX(課題表_状況!$E$7:$E$56,ROW()/2-3,1),CONCATENATE("実績:",AC$5,"/",AC$6),"")))/8)</f>
        <v>0</v>
      </c>
      <c r="AD71" s="24" t="n">
        <f aca="false">IF((LEN(INDEX(課題表_状況!$E$7:$E$56,ROW()/2-3,1))-LEN(SUBSTITUTE(INDEX(課題表_状況!$E$7:$E$56,ROW()/2-3,1),CONCATENATE("実績:",AD$5,"/",AD$6),"")))/8=0,"", (LEN(INDEX(課題表_状況!$E$7:$E$56,ROW()/2-3,1))-LEN(SUBSTITUTE(INDEX(課題表_状況!$E$7:$E$56,ROW()/2-3,1),CONCATENATE("実績:",AD$5,"/",AD$6),"")))/8)</f>
        <v>0</v>
      </c>
      <c r="AE71" s="24" t="n">
        <f aca="false">IF((LEN(INDEX(課題表_状況!$E$7:$E$56,ROW()/2-3,1))-LEN(SUBSTITUTE(INDEX(課題表_状況!$E$7:$E$56,ROW()/2-3,1),CONCATENATE("実績:",AE$5,"/",AE$6),"")))/8=0,"", (LEN(INDEX(課題表_状況!$E$7:$E$56,ROW()/2-3,1))-LEN(SUBSTITUTE(INDEX(課題表_状況!$E$7:$E$56,ROW()/2-3,1),CONCATENATE("実績:",AE$5,"/",AE$6),"")))/8)</f>
        <v>0</v>
      </c>
      <c r="AF71" s="24" t="n">
        <f aca="false">IF((LEN(INDEX(課題表_状況!$E$7:$E$56,ROW()/2-3,1))-LEN(SUBSTITUTE(INDEX(課題表_状況!$E$7:$E$56,ROW()/2-3,1),CONCATENATE("実績:",AF$5,"/",AF$6),"")))/8=0,"", (LEN(INDEX(課題表_状況!$E$7:$E$56,ROW()/2-3,1))-LEN(SUBSTITUTE(INDEX(課題表_状況!$E$7:$E$56,ROW()/2-3,1),CONCATENATE("実績:",AF$5,"/",AF$6),"")))/8)</f>
        <v>0</v>
      </c>
      <c r="AG71" s="24" t="n">
        <f aca="false">IF((LEN(INDEX(課題表_状況!$E$7:$E$56,ROW()/2-3,1))-LEN(SUBSTITUTE(INDEX(課題表_状況!$E$7:$E$56,ROW()/2-3,1),CONCATENATE("実績:",AG$5,"/",AG$6),"")))/8=0,"", (LEN(INDEX(課題表_状況!$E$7:$E$56,ROW()/2-3,1))-LEN(SUBSTITUTE(INDEX(課題表_状況!$E$7:$E$56,ROW()/2-3,1),CONCATENATE("実績:",AG$5,"/",AG$6),"")))/8)</f>
        <v>0</v>
      </c>
      <c r="AH71" s="24" t="n">
        <f aca="false">IF((LEN(INDEX(課題表_状況!$E$7:$E$56,ROW()/2-3,1))-LEN(SUBSTITUTE(INDEX(課題表_状況!$E$7:$E$56,ROW()/2-3,1),CONCATENATE("実績:",AH$5,"/",AH$6),"")))/8=0,"", (LEN(INDEX(課題表_状況!$E$7:$E$56,ROW()/2-3,1))-LEN(SUBSTITUTE(INDEX(課題表_状況!$E$7:$E$56,ROW()/2-3,1),CONCATENATE("実績:",AH$5,"/",AH$6),"")))/8)</f>
        <v>0</v>
      </c>
      <c r="AI71" s="24" t="n">
        <f aca="false">IF((LEN(INDEX(課題表_状況!$E$7:$E$56,ROW()/2-3,1))-LEN(SUBSTITUTE(INDEX(課題表_状況!$E$7:$E$56,ROW()/2-3,1),CONCATENATE("実績:",AI$5,"/",AI$6),"")))/8=0,"", (LEN(INDEX(課題表_状況!$E$7:$E$56,ROW()/2-3,1))-LEN(SUBSTITUTE(INDEX(課題表_状況!$E$7:$E$56,ROW()/2-3,1),CONCATENATE("実績:",AI$5,"/",AI$6),"")))/8)</f>
        <v>0</v>
      </c>
      <c r="AJ71" s="24" t="n">
        <f aca="false">IF((LEN(INDEX(課題表_状況!$E$7:$E$56,ROW()/2-3,1))-LEN(SUBSTITUTE(INDEX(課題表_状況!$E$7:$E$56,ROW()/2-3,1),CONCATENATE("実績:",AJ$5,"/",AJ$6),"")))/8=0,"", (LEN(INDEX(課題表_状況!$E$7:$E$56,ROW()/2-3,1))-LEN(SUBSTITUTE(INDEX(課題表_状況!$E$7:$E$56,ROW()/2-3,1),CONCATENATE("実績:",AJ$5,"/",AJ$6),"")))/8)</f>
        <v>0</v>
      </c>
      <c r="AK71" s="24" t="n">
        <f aca="false">IF((LEN(INDEX(課題表_状況!$E$7:$E$56,ROW()/2-3,1))-LEN(SUBSTITUTE(INDEX(課題表_状況!$E$7:$E$56,ROW()/2-3,1),CONCATENATE("実績:",AK$5,"/",AK$6),"")))/8=0,"", (LEN(INDEX(課題表_状況!$E$7:$E$56,ROW()/2-3,1))-LEN(SUBSTITUTE(INDEX(課題表_状況!$E$7:$E$56,ROW()/2-3,1),CONCATENATE("実績:",AK$5,"/",AK$6),"")))/8)</f>
        <v>0</v>
      </c>
      <c r="AL71" s="16" t="n">
        <f aca="false">SUMIF($G$4:$AK$4,"〇",G71:AK71)</f>
        <v>0</v>
      </c>
    </row>
    <row r="72" customFormat="false" ht="15" hidden="true" customHeight="false" outlineLevel="0" collapsed="false">
      <c r="B72" s="21" t="n">
        <f aca="false">SUM($C$6:C72)</f>
        <v>35443</v>
      </c>
      <c r="C72" s="11" t="n">
        <v>529</v>
      </c>
      <c r="D72" s="24" t="n">
        <f aca="false">INDEX(課題表_状況!$C$7:$C$56,ROW()/2-3,1)</f>
        <v>33</v>
      </c>
      <c r="E72" s="25" t="str">
        <f aca="false">INDEX(課題表_状況!$D$7:$D$56,ROW()/2-3,1)</f>
        <v>記載例</v>
      </c>
      <c r="F72" s="26" t="s">
        <v>120</v>
      </c>
      <c r="G72" s="24" t="n">
        <f aca="false">IF((LEN(INDEX(課題表_状況!$E$7:$E$56,ROW()/2-3,1))-LEN(SUBSTITUTE(INDEX(課題表_状況!$E$7:$E$56,ROW()/2-3,1),CONCATENATE("予定:",G$5,"/",G$6),"")))/8=0,"", (LEN(INDEX(課題表_状況!$E$7:$E$56,ROW()/2-3,1))-LEN(SUBSTITUTE(INDEX(課題表_状況!$E$7:$E$56,ROW()/2-3,1),CONCATENATE("予定:",G$5,"/",G$6),"")))/8)</f>
        <v>0</v>
      </c>
      <c r="H72" s="24" t="n">
        <f aca="false">IF((LEN(INDEX(課題表_状況!$E$7:$E$56,ROW()/2-3,1))-LEN(SUBSTITUTE(INDEX(課題表_状況!$E$7:$E$56,ROW()/2-3,1),CONCATENATE("予定:",H$5,"/",H$6),"")))/8=0,"", (LEN(INDEX(課題表_状況!$E$7:$E$56,ROW()/2-3,1))-LEN(SUBSTITUTE(INDEX(課題表_状況!$E$7:$E$56,ROW()/2-3,1),CONCATENATE("予定:",H$5,"/",H$6),"")))/8)</f>
        <v>0</v>
      </c>
      <c r="I72" s="24" t="n">
        <f aca="false">IF((LEN(INDEX(課題表_状況!$E$7:$E$56,ROW()/2-3,1))-LEN(SUBSTITUTE(INDEX(課題表_状況!$E$7:$E$56,ROW()/2-3,1),CONCATENATE("予定:",I$5,"/",I$6),"")))/8=0,"", (LEN(INDEX(課題表_状況!$E$7:$E$56,ROW()/2-3,1))-LEN(SUBSTITUTE(INDEX(課題表_状況!$E$7:$E$56,ROW()/2-3,1),CONCATENATE("予定:",I$5,"/",I$6),"")))/8)</f>
        <v>0</v>
      </c>
      <c r="J72" s="24" t="n">
        <f aca="false">IF((LEN(INDEX(課題表_状況!$E$7:$E$56,ROW()/2-3,1))-LEN(SUBSTITUTE(INDEX(課題表_状況!$E$7:$E$56,ROW()/2-3,1),CONCATENATE("予定:",J$5,"/",J$6),"")))/8=0,"", (LEN(INDEX(課題表_状況!$E$7:$E$56,ROW()/2-3,1))-LEN(SUBSTITUTE(INDEX(課題表_状況!$E$7:$E$56,ROW()/2-3,1),CONCATENATE("予定:",J$5,"/",J$6),"")))/8)</f>
        <v>0</v>
      </c>
      <c r="K72" s="24" t="n">
        <f aca="false">IF((LEN(INDEX(課題表_状況!$E$7:$E$56,ROW()/2-3,1))-LEN(SUBSTITUTE(INDEX(課題表_状況!$E$7:$E$56,ROW()/2-3,1),CONCATENATE("予定:",K$5,"/",K$6),"")))/8=0,"", (LEN(INDEX(課題表_状況!$E$7:$E$56,ROW()/2-3,1))-LEN(SUBSTITUTE(INDEX(課題表_状況!$E$7:$E$56,ROW()/2-3,1),CONCATENATE("予定:",K$5,"/",K$6),"")))/8)</f>
        <v>0</v>
      </c>
      <c r="L72" s="24" t="n">
        <f aca="false">IF((LEN(INDEX(課題表_状況!$E$7:$E$56,ROW()/2-3,1))-LEN(SUBSTITUTE(INDEX(課題表_状況!$E$7:$E$56,ROW()/2-3,1),CONCATENATE("予定:",L$5,"/",L$6),"")))/8=0,"", (LEN(INDEX(課題表_状況!$E$7:$E$56,ROW()/2-3,1))-LEN(SUBSTITUTE(INDEX(課題表_状況!$E$7:$E$56,ROW()/2-3,1),CONCATENATE("予定:",L$5,"/",L$6),"")))/8)</f>
        <v>0</v>
      </c>
      <c r="M72" s="24" t="n">
        <f aca="false">IF((LEN(INDEX(課題表_状況!$E$7:$E$56,ROW()/2-3,1))-LEN(SUBSTITUTE(INDEX(課題表_状況!$E$7:$E$56,ROW()/2-3,1),CONCATENATE("予定:",M$5,"/",M$6),"")))/8=0,"", (LEN(INDEX(課題表_状況!$E$7:$E$56,ROW()/2-3,1))-LEN(SUBSTITUTE(INDEX(課題表_状況!$E$7:$E$56,ROW()/2-3,1),CONCATENATE("予定:",M$5,"/",M$6),"")))/8)</f>
        <v>0</v>
      </c>
      <c r="N72" s="24" t="n">
        <f aca="false">IF((LEN(INDEX(課題表_状況!$E$7:$E$56,ROW()/2-3,1))-LEN(SUBSTITUTE(INDEX(課題表_状況!$E$7:$E$56,ROW()/2-3,1),CONCATENATE("予定:",N$5,"/",N$6),"")))/8=0,"", (LEN(INDEX(課題表_状況!$E$7:$E$56,ROW()/2-3,1))-LEN(SUBSTITUTE(INDEX(課題表_状況!$E$7:$E$56,ROW()/2-3,1),CONCATENATE("予定:",N$5,"/",N$6),"")))/8)</f>
        <v>0</v>
      </c>
      <c r="O72" s="24" t="n">
        <f aca="false">IF((LEN(INDEX(課題表_状況!$E$7:$E$56,ROW()/2-3,1))-LEN(SUBSTITUTE(INDEX(課題表_状況!$E$7:$E$56,ROW()/2-3,1),CONCATENATE("予定:",O$5,"/",O$6),"")))/8=0,"", (LEN(INDEX(課題表_状況!$E$7:$E$56,ROW()/2-3,1))-LEN(SUBSTITUTE(INDEX(課題表_状況!$E$7:$E$56,ROW()/2-3,1),CONCATENATE("予定:",O$5,"/",O$6),"")))/8)</f>
        <v>0</v>
      </c>
      <c r="P72" s="24" t="n">
        <f aca="false">IF((LEN(INDEX(課題表_状況!$E$7:$E$56,ROW()/2-3,1))-LEN(SUBSTITUTE(INDEX(課題表_状況!$E$7:$E$56,ROW()/2-3,1),CONCATENATE("予定:",P$5,"/",P$6),"")))/8=0,"", (LEN(INDEX(課題表_状況!$E$7:$E$56,ROW()/2-3,1))-LEN(SUBSTITUTE(INDEX(課題表_状況!$E$7:$E$56,ROW()/2-3,1),CONCATENATE("予定:",P$5,"/",P$6),"")))/8)</f>
        <v>0</v>
      </c>
      <c r="Q72" s="24" t="n">
        <f aca="false">IF((LEN(INDEX(課題表_状況!$E$7:$E$56,ROW()/2-3,1))-LEN(SUBSTITUTE(INDEX(課題表_状況!$E$7:$E$56,ROW()/2-3,1),CONCATENATE("予定:",Q$5,"/",Q$6),"")))/8=0,"", (LEN(INDEX(課題表_状況!$E$7:$E$56,ROW()/2-3,1))-LEN(SUBSTITUTE(INDEX(課題表_状況!$E$7:$E$56,ROW()/2-3,1),CONCATENATE("予定:",Q$5,"/",Q$6),"")))/8)</f>
        <v>0</v>
      </c>
      <c r="R72" s="24" t="n">
        <f aca="false">IF((LEN(INDEX(課題表_状況!$E$7:$E$56,ROW()/2-3,1))-LEN(SUBSTITUTE(INDEX(課題表_状況!$E$7:$E$56,ROW()/2-3,1),CONCATENATE("予定:",R$5,"/",R$6),"")))/8=0,"", (LEN(INDEX(課題表_状況!$E$7:$E$56,ROW()/2-3,1))-LEN(SUBSTITUTE(INDEX(課題表_状況!$E$7:$E$56,ROW()/2-3,1),CONCATENATE("予定:",R$5,"/",R$6),"")))/8)</f>
        <v>0</v>
      </c>
      <c r="S72" s="24" t="n">
        <f aca="false">IF((LEN(INDEX(課題表_状況!$E$7:$E$56,ROW()/2-3,1))-LEN(SUBSTITUTE(INDEX(課題表_状況!$E$7:$E$56,ROW()/2-3,1),CONCATENATE("予定:",S$5,"/",S$6),"")))/8=0,"", (LEN(INDEX(課題表_状況!$E$7:$E$56,ROW()/2-3,1))-LEN(SUBSTITUTE(INDEX(課題表_状況!$E$7:$E$56,ROW()/2-3,1),CONCATENATE("予定:",S$5,"/",S$6),"")))/8)</f>
        <v>0</v>
      </c>
      <c r="T72" s="24" t="n">
        <f aca="false">IF((LEN(INDEX(課題表_状況!$E$7:$E$56,ROW()/2-3,1))-LEN(SUBSTITUTE(INDEX(課題表_状況!$E$7:$E$56,ROW()/2-3,1),CONCATENATE("予定:",T$5,"/",T$6),"")))/8=0,"", (LEN(INDEX(課題表_状況!$E$7:$E$56,ROW()/2-3,1))-LEN(SUBSTITUTE(INDEX(課題表_状況!$E$7:$E$56,ROW()/2-3,1),CONCATENATE("予定:",T$5,"/",T$6),"")))/8)</f>
        <v>0</v>
      </c>
      <c r="U72" s="24" t="n">
        <f aca="false">IF((LEN(INDEX(課題表_状況!$E$7:$E$56,ROW()/2-3,1))-LEN(SUBSTITUTE(INDEX(課題表_状況!$E$7:$E$56,ROW()/2-3,1),CONCATENATE("予定:",U$5,"/",U$6),"")))/8=0,"", (LEN(INDEX(課題表_状況!$E$7:$E$56,ROW()/2-3,1))-LEN(SUBSTITUTE(INDEX(課題表_状況!$E$7:$E$56,ROW()/2-3,1),CONCATENATE("予定:",U$5,"/",U$6),"")))/8)</f>
        <v>0</v>
      </c>
      <c r="V72" s="24" t="n">
        <f aca="false">IF((LEN(INDEX(課題表_状況!$E$7:$E$56,ROW()/2-3,1))-LEN(SUBSTITUTE(INDEX(課題表_状況!$E$7:$E$56,ROW()/2-3,1),CONCATENATE("予定:",V$5,"/",V$6),"")))/8=0,"", (LEN(INDEX(課題表_状況!$E$7:$E$56,ROW()/2-3,1))-LEN(SUBSTITUTE(INDEX(課題表_状況!$E$7:$E$56,ROW()/2-3,1),CONCATENATE("予定:",V$5,"/",V$6),"")))/8)</f>
        <v>0</v>
      </c>
      <c r="W72" s="24" t="n">
        <f aca="false">IF((LEN(INDEX(課題表_状況!$E$7:$E$56,ROW()/2-3,1))-LEN(SUBSTITUTE(INDEX(課題表_状況!$E$7:$E$56,ROW()/2-3,1),CONCATENATE("予定:",W$5,"/",W$6),"")))/8=0,"", (LEN(INDEX(課題表_状況!$E$7:$E$56,ROW()/2-3,1))-LEN(SUBSTITUTE(INDEX(課題表_状況!$E$7:$E$56,ROW()/2-3,1),CONCATENATE("予定:",W$5,"/",W$6),"")))/8)</f>
        <v>0</v>
      </c>
      <c r="X72" s="24" t="n">
        <f aca="false">IF((LEN(INDEX(課題表_状況!$E$7:$E$56,ROW()/2-3,1))-LEN(SUBSTITUTE(INDEX(課題表_状況!$E$7:$E$56,ROW()/2-3,1),CONCATENATE("予定:",X$5,"/",X$6),"")))/8=0,"", (LEN(INDEX(課題表_状況!$E$7:$E$56,ROW()/2-3,1))-LEN(SUBSTITUTE(INDEX(課題表_状況!$E$7:$E$56,ROW()/2-3,1),CONCATENATE("予定:",X$5,"/",X$6),"")))/8)</f>
        <v>0</v>
      </c>
      <c r="Y72" s="24" t="n">
        <f aca="false">IF((LEN(INDEX(課題表_状況!$E$7:$E$56,ROW()/2-3,1))-LEN(SUBSTITUTE(INDEX(課題表_状況!$E$7:$E$56,ROW()/2-3,1),CONCATENATE("予定:",Y$5,"/",Y$6),"")))/8=0,"", (LEN(INDEX(課題表_状況!$E$7:$E$56,ROW()/2-3,1))-LEN(SUBSTITUTE(INDEX(課題表_状況!$E$7:$E$56,ROW()/2-3,1),CONCATENATE("予定:",Y$5,"/",Y$6),"")))/8)</f>
        <v>0</v>
      </c>
      <c r="Z72" s="24" t="n">
        <f aca="false">IF((LEN(INDEX(課題表_状況!$E$7:$E$56,ROW()/2-3,1))-LEN(SUBSTITUTE(INDEX(課題表_状況!$E$7:$E$56,ROW()/2-3,1),CONCATENATE("予定:",Z$5,"/",Z$6),"")))/8=0,"", (LEN(INDEX(課題表_状況!$E$7:$E$56,ROW()/2-3,1))-LEN(SUBSTITUTE(INDEX(課題表_状況!$E$7:$E$56,ROW()/2-3,1),CONCATENATE("予定:",Z$5,"/",Z$6),"")))/8)</f>
        <v>0</v>
      </c>
      <c r="AA72" s="24" t="n">
        <f aca="false">IF((LEN(INDEX(課題表_状況!$E$7:$E$56,ROW()/2-3,1))-LEN(SUBSTITUTE(INDEX(課題表_状況!$E$7:$E$56,ROW()/2-3,1),CONCATENATE("予定:",AA$5,"/",AA$6),"")))/8=0,"", (LEN(INDEX(課題表_状況!$E$7:$E$56,ROW()/2-3,1))-LEN(SUBSTITUTE(INDEX(課題表_状況!$E$7:$E$56,ROW()/2-3,1),CONCATENATE("予定:",AA$5,"/",AA$6),"")))/8)</f>
        <v>0</v>
      </c>
      <c r="AB72" s="24" t="n">
        <f aca="false">IF((LEN(INDEX(課題表_状況!$E$7:$E$56,ROW()/2-3,1))-LEN(SUBSTITUTE(INDEX(課題表_状況!$E$7:$E$56,ROW()/2-3,1),CONCATENATE("予定:",AB$5,"/",AB$6),"")))/8=0,"", (LEN(INDEX(課題表_状況!$E$7:$E$56,ROW()/2-3,1))-LEN(SUBSTITUTE(INDEX(課題表_状況!$E$7:$E$56,ROW()/2-3,1),CONCATENATE("予定:",AB$5,"/",AB$6),"")))/8)</f>
        <v>0</v>
      </c>
      <c r="AC72" s="24" t="n">
        <f aca="false">IF((LEN(INDEX(課題表_状況!$E$7:$E$56,ROW()/2-3,1))-LEN(SUBSTITUTE(INDEX(課題表_状況!$E$7:$E$56,ROW()/2-3,1),CONCATENATE("予定:",AC$5,"/",AC$6),"")))/8=0,"", (LEN(INDEX(課題表_状況!$E$7:$E$56,ROW()/2-3,1))-LEN(SUBSTITUTE(INDEX(課題表_状況!$E$7:$E$56,ROW()/2-3,1),CONCATENATE("予定:",AC$5,"/",AC$6),"")))/8)</f>
        <v>0</v>
      </c>
      <c r="AD72" s="24" t="n">
        <f aca="false">IF((LEN(INDEX(課題表_状況!$E$7:$E$56,ROW()/2-3,1))-LEN(SUBSTITUTE(INDEX(課題表_状況!$E$7:$E$56,ROW()/2-3,1),CONCATENATE("予定:",AD$5,"/",AD$6),"")))/8=0,"", (LEN(INDEX(課題表_状況!$E$7:$E$56,ROW()/2-3,1))-LEN(SUBSTITUTE(INDEX(課題表_状況!$E$7:$E$56,ROW()/2-3,1),CONCATENATE("予定:",AD$5,"/",AD$6),"")))/8)</f>
        <v>0</v>
      </c>
      <c r="AE72" s="24" t="n">
        <f aca="false">IF((LEN(INDEX(課題表_状況!$E$7:$E$56,ROW()/2-3,1))-LEN(SUBSTITUTE(INDEX(課題表_状況!$E$7:$E$56,ROW()/2-3,1),CONCATENATE("予定:",AE$5,"/",AE$6),"")))/8=0,"", (LEN(INDEX(課題表_状況!$E$7:$E$56,ROW()/2-3,1))-LEN(SUBSTITUTE(INDEX(課題表_状況!$E$7:$E$56,ROW()/2-3,1),CONCATENATE("予定:",AE$5,"/",AE$6),"")))/8)</f>
        <v>0</v>
      </c>
      <c r="AF72" s="24" t="n">
        <f aca="false">IF((LEN(INDEX(課題表_状況!$E$7:$E$56,ROW()/2-3,1))-LEN(SUBSTITUTE(INDEX(課題表_状況!$E$7:$E$56,ROW()/2-3,1),CONCATENATE("予定:",AF$5,"/",AF$6),"")))/8=0,"", (LEN(INDEX(課題表_状況!$E$7:$E$56,ROW()/2-3,1))-LEN(SUBSTITUTE(INDEX(課題表_状況!$E$7:$E$56,ROW()/2-3,1),CONCATENATE("予定:",AF$5,"/",AF$6),"")))/8)</f>
        <v>0</v>
      </c>
      <c r="AG72" s="24" t="n">
        <f aca="false">IF((LEN(INDEX(課題表_状況!$E$7:$E$56,ROW()/2-3,1))-LEN(SUBSTITUTE(INDEX(課題表_状況!$E$7:$E$56,ROW()/2-3,1),CONCATENATE("予定:",AG$5,"/",AG$6),"")))/8=0,"", (LEN(INDEX(課題表_状況!$E$7:$E$56,ROW()/2-3,1))-LEN(SUBSTITUTE(INDEX(課題表_状況!$E$7:$E$56,ROW()/2-3,1),CONCATENATE("予定:",AG$5,"/",AG$6),"")))/8)</f>
        <v>0</v>
      </c>
      <c r="AH72" s="24" t="n">
        <f aca="false">IF((LEN(INDEX(課題表_状況!$E$7:$E$56,ROW()/2-3,1))-LEN(SUBSTITUTE(INDEX(課題表_状況!$E$7:$E$56,ROW()/2-3,1),CONCATENATE("予定:",AH$5,"/",AH$6),"")))/8=0,"", (LEN(INDEX(課題表_状況!$E$7:$E$56,ROW()/2-3,1))-LEN(SUBSTITUTE(INDEX(課題表_状況!$E$7:$E$56,ROW()/2-3,1),CONCATENATE("予定:",AH$5,"/",AH$6),"")))/8)</f>
        <v>0</v>
      </c>
      <c r="AI72" s="24" t="n">
        <f aca="false">IF((LEN(INDEX(課題表_状況!$E$7:$E$56,ROW()/2-3,1))-LEN(SUBSTITUTE(INDEX(課題表_状況!$E$7:$E$56,ROW()/2-3,1),CONCATENATE("予定:",AI$5,"/",AI$6),"")))/8=0,"", (LEN(INDEX(課題表_状況!$E$7:$E$56,ROW()/2-3,1))-LEN(SUBSTITUTE(INDEX(課題表_状況!$E$7:$E$56,ROW()/2-3,1),CONCATENATE("予定:",AI$5,"/",AI$6),"")))/8)</f>
        <v>0</v>
      </c>
      <c r="AJ72" s="24" t="n">
        <f aca="false">IF((LEN(INDEX(課題表_状況!$E$7:$E$56,ROW()/2-3,1))-LEN(SUBSTITUTE(INDEX(課題表_状況!$E$7:$E$56,ROW()/2-3,1),CONCATENATE("予定:",AJ$5,"/",AJ$6),"")))/8=0,"", (LEN(INDEX(課題表_状況!$E$7:$E$56,ROW()/2-3,1))-LEN(SUBSTITUTE(INDEX(課題表_状況!$E$7:$E$56,ROW()/2-3,1),CONCATENATE("予定:",AJ$5,"/",AJ$6),"")))/8)</f>
        <v>0</v>
      </c>
      <c r="AK72" s="24" t="n">
        <f aca="false">IF((LEN(INDEX(課題表_状況!$E$7:$E$56,ROW()/2-3,1))-LEN(SUBSTITUTE(INDEX(課題表_状況!$E$7:$E$56,ROW()/2-3,1),CONCATENATE("予定:",AK$5,"/",AK$6),"")))/8=0,"", (LEN(INDEX(課題表_状況!$E$7:$E$56,ROW()/2-3,1))-LEN(SUBSTITUTE(INDEX(課題表_状況!$E$7:$E$56,ROW()/2-3,1),CONCATENATE("予定:",AK$5,"/",AK$6),"")))/8)</f>
        <v>0</v>
      </c>
      <c r="AL72" s="16" t="n">
        <f aca="false">SUMIF($G$4:$AK$4,"〇",G72:AK72)</f>
        <v>0</v>
      </c>
    </row>
    <row r="73" customFormat="false" ht="15" hidden="true" customHeight="false" outlineLevel="0" collapsed="false">
      <c r="B73" s="21" t="n">
        <f aca="false">SUM($C$6:C73)</f>
        <v>35972</v>
      </c>
      <c r="C73" s="11" t="n">
        <v>529</v>
      </c>
      <c r="D73" s="24"/>
      <c r="E73" s="25"/>
      <c r="F73" s="11" t="s">
        <v>121</v>
      </c>
      <c r="G73" s="24" t="n">
        <f aca="false">IF((LEN(INDEX(課題表_状況!$E$7:$E$56,ROW()/2-3,1))-LEN(SUBSTITUTE(INDEX(課題表_状況!$E$7:$E$56,ROW()/2-3,1),CONCATENATE("実績:",G$5,"/",G$6),"")))/8=0,"", (LEN(INDEX(課題表_状況!$E$7:$E$56,ROW()/2-3,1))-LEN(SUBSTITUTE(INDEX(課題表_状況!$E$7:$E$56,ROW()/2-3,1),CONCATENATE("実績:",G$5,"/",G$6),"")))/8)</f>
        <v>0</v>
      </c>
      <c r="H73" s="24" t="n">
        <f aca="false">IF((LEN(INDEX(課題表_状況!$E$7:$E$56,ROW()/2-3,1))-LEN(SUBSTITUTE(INDEX(課題表_状況!$E$7:$E$56,ROW()/2-3,1),CONCATENATE("実績:",H$5,"/",H$6),"")))/8=0,"", (LEN(INDEX(課題表_状況!$E$7:$E$56,ROW()/2-3,1))-LEN(SUBSTITUTE(INDEX(課題表_状況!$E$7:$E$56,ROW()/2-3,1),CONCATENATE("実績:",H$5,"/",H$6),"")))/8)</f>
        <v>0</v>
      </c>
      <c r="I73" s="24" t="n">
        <f aca="false">IF((LEN(INDEX(課題表_状況!$E$7:$E$56,ROW()/2-3,1))-LEN(SUBSTITUTE(INDEX(課題表_状況!$E$7:$E$56,ROW()/2-3,1),CONCATENATE("実績:",I$5,"/",I$6),"")))/8=0,"", (LEN(INDEX(課題表_状況!$E$7:$E$56,ROW()/2-3,1))-LEN(SUBSTITUTE(INDEX(課題表_状況!$E$7:$E$56,ROW()/2-3,1),CONCATENATE("実績:",I$5,"/",I$6),"")))/8)</f>
        <v>0</v>
      </c>
      <c r="J73" s="24" t="n">
        <f aca="false">IF((LEN(INDEX(課題表_状況!$E$7:$E$56,ROW()/2-3,1))-LEN(SUBSTITUTE(INDEX(課題表_状況!$E$7:$E$56,ROW()/2-3,1),CONCATENATE("実績:",J$5,"/",J$6),"")))/8=0,"", (LEN(INDEX(課題表_状況!$E$7:$E$56,ROW()/2-3,1))-LEN(SUBSTITUTE(INDEX(課題表_状況!$E$7:$E$56,ROW()/2-3,1),CONCATENATE("実績:",J$5,"/",J$6),"")))/8)</f>
        <v>0</v>
      </c>
      <c r="K73" s="24" t="n">
        <f aca="false">IF((LEN(INDEX(課題表_状況!$E$7:$E$56,ROW()/2-3,1))-LEN(SUBSTITUTE(INDEX(課題表_状況!$E$7:$E$56,ROW()/2-3,1),CONCATENATE("実績:",K$5,"/",K$6),"")))/8=0,"", (LEN(INDEX(課題表_状況!$E$7:$E$56,ROW()/2-3,1))-LEN(SUBSTITUTE(INDEX(課題表_状況!$E$7:$E$56,ROW()/2-3,1),CONCATENATE("実績:",K$5,"/",K$6),"")))/8)</f>
        <v>0</v>
      </c>
      <c r="L73" s="24" t="n">
        <f aca="false">IF((LEN(INDEX(課題表_状況!$E$7:$E$56,ROW()/2-3,1))-LEN(SUBSTITUTE(INDEX(課題表_状況!$E$7:$E$56,ROW()/2-3,1),CONCATENATE("実績:",L$5,"/",L$6),"")))/8=0,"", (LEN(INDEX(課題表_状況!$E$7:$E$56,ROW()/2-3,1))-LEN(SUBSTITUTE(INDEX(課題表_状況!$E$7:$E$56,ROW()/2-3,1),CONCATENATE("実績:",L$5,"/",L$6),"")))/8)</f>
        <v>0</v>
      </c>
      <c r="M73" s="24" t="n">
        <f aca="false">IF((LEN(INDEX(課題表_状況!$E$7:$E$56,ROW()/2-3,1))-LEN(SUBSTITUTE(INDEX(課題表_状況!$E$7:$E$56,ROW()/2-3,1),CONCATENATE("実績:",M$5,"/",M$6),"")))/8=0,"", (LEN(INDEX(課題表_状況!$E$7:$E$56,ROW()/2-3,1))-LEN(SUBSTITUTE(INDEX(課題表_状況!$E$7:$E$56,ROW()/2-3,1),CONCATENATE("実績:",M$5,"/",M$6),"")))/8)</f>
        <v>0</v>
      </c>
      <c r="N73" s="24" t="n">
        <f aca="false">IF((LEN(INDEX(課題表_状況!$E$7:$E$56,ROW()/2-3,1))-LEN(SUBSTITUTE(INDEX(課題表_状況!$E$7:$E$56,ROW()/2-3,1),CONCATENATE("実績:",N$5,"/",N$6),"")))/8=0,"", (LEN(INDEX(課題表_状況!$E$7:$E$56,ROW()/2-3,1))-LEN(SUBSTITUTE(INDEX(課題表_状況!$E$7:$E$56,ROW()/2-3,1),CONCATENATE("実績:",N$5,"/",N$6),"")))/8)</f>
        <v>0</v>
      </c>
      <c r="O73" s="24" t="n">
        <f aca="false">IF((LEN(INDEX(課題表_状況!$E$7:$E$56,ROW()/2-3,1))-LEN(SUBSTITUTE(INDEX(課題表_状況!$E$7:$E$56,ROW()/2-3,1),CONCATENATE("実績:",O$5,"/",O$6),"")))/8=0,"", (LEN(INDEX(課題表_状況!$E$7:$E$56,ROW()/2-3,1))-LEN(SUBSTITUTE(INDEX(課題表_状況!$E$7:$E$56,ROW()/2-3,1),CONCATENATE("実績:",O$5,"/",O$6),"")))/8)</f>
        <v>0</v>
      </c>
      <c r="P73" s="24" t="n">
        <f aca="false">IF((LEN(INDEX(課題表_状況!$E$7:$E$56,ROW()/2-3,1))-LEN(SUBSTITUTE(INDEX(課題表_状況!$E$7:$E$56,ROW()/2-3,1),CONCATENATE("実績:",P$5,"/",P$6),"")))/8=0,"", (LEN(INDEX(課題表_状況!$E$7:$E$56,ROW()/2-3,1))-LEN(SUBSTITUTE(INDEX(課題表_状況!$E$7:$E$56,ROW()/2-3,1),CONCATENATE("実績:",P$5,"/",P$6),"")))/8)</f>
        <v>0</v>
      </c>
      <c r="Q73" s="24" t="n">
        <f aca="false">IF((LEN(INDEX(課題表_状況!$E$7:$E$56,ROW()/2-3,1))-LEN(SUBSTITUTE(INDEX(課題表_状況!$E$7:$E$56,ROW()/2-3,1),CONCATENATE("実績:",Q$5,"/",Q$6),"")))/8=0,"", (LEN(INDEX(課題表_状況!$E$7:$E$56,ROW()/2-3,1))-LEN(SUBSTITUTE(INDEX(課題表_状況!$E$7:$E$56,ROW()/2-3,1),CONCATENATE("実績:",Q$5,"/",Q$6),"")))/8)</f>
        <v>0</v>
      </c>
      <c r="R73" s="24" t="n">
        <f aca="false">IF((LEN(INDEX(課題表_状況!$E$7:$E$56,ROW()/2-3,1))-LEN(SUBSTITUTE(INDEX(課題表_状況!$E$7:$E$56,ROW()/2-3,1),CONCATENATE("実績:",R$5,"/",R$6),"")))/8=0,"", (LEN(INDEX(課題表_状況!$E$7:$E$56,ROW()/2-3,1))-LEN(SUBSTITUTE(INDEX(課題表_状況!$E$7:$E$56,ROW()/2-3,1),CONCATENATE("実績:",R$5,"/",R$6),"")))/8)</f>
        <v>0</v>
      </c>
      <c r="S73" s="24" t="n">
        <f aca="false">IF((LEN(INDEX(課題表_状況!$E$7:$E$56,ROW()/2-3,1))-LEN(SUBSTITUTE(INDEX(課題表_状況!$E$7:$E$56,ROW()/2-3,1),CONCATENATE("実績:",S$5,"/",S$6),"")))/8=0,"", (LEN(INDEX(課題表_状況!$E$7:$E$56,ROW()/2-3,1))-LEN(SUBSTITUTE(INDEX(課題表_状況!$E$7:$E$56,ROW()/2-3,1),CONCATENATE("実績:",S$5,"/",S$6),"")))/8)</f>
        <v>0</v>
      </c>
      <c r="T73" s="24" t="n">
        <f aca="false">IF((LEN(INDEX(課題表_状況!$E$7:$E$56,ROW()/2-3,1))-LEN(SUBSTITUTE(INDEX(課題表_状況!$E$7:$E$56,ROW()/2-3,1),CONCATENATE("実績:",T$5,"/",T$6),"")))/8=0,"", (LEN(INDEX(課題表_状況!$E$7:$E$56,ROW()/2-3,1))-LEN(SUBSTITUTE(INDEX(課題表_状況!$E$7:$E$56,ROW()/2-3,1),CONCATENATE("実績:",T$5,"/",T$6),"")))/8)</f>
        <v>0</v>
      </c>
      <c r="U73" s="24" t="n">
        <f aca="false">IF((LEN(INDEX(課題表_状況!$E$7:$E$56,ROW()/2-3,1))-LEN(SUBSTITUTE(INDEX(課題表_状況!$E$7:$E$56,ROW()/2-3,1),CONCATENATE("実績:",U$5,"/",U$6),"")))/8=0,"", (LEN(INDEX(課題表_状況!$E$7:$E$56,ROW()/2-3,1))-LEN(SUBSTITUTE(INDEX(課題表_状況!$E$7:$E$56,ROW()/2-3,1),CONCATENATE("実績:",U$5,"/",U$6),"")))/8)</f>
        <v>0</v>
      </c>
      <c r="V73" s="24" t="n">
        <f aca="false">IF((LEN(INDEX(課題表_状況!$E$7:$E$56,ROW()/2-3,1))-LEN(SUBSTITUTE(INDEX(課題表_状況!$E$7:$E$56,ROW()/2-3,1),CONCATENATE("実績:",V$5,"/",V$6),"")))/8=0,"", (LEN(INDEX(課題表_状況!$E$7:$E$56,ROW()/2-3,1))-LEN(SUBSTITUTE(INDEX(課題表_状況!$E$7:$E$56,ROW()/2-3,1),CONCATENATE("実績:",V$5,"/",V$6),"")))/8)</f>
        <v>0</v>
      </c>
      <c r="W73" s="24" t="n">
        <f aca="false">IF((LEN(INDEX(課題表_状況!$E$7:$E$56,ROW()/2-3,1))-LEN(SUBSTITUTE(INDEX(課題表_状況!$E$7:$E$56,ROW()/2-3,1),CONCATENATE("実績:",W$5,"/",W$6),"")))/8=0,"", (LEN(INDEX(課題表_状況!$E$7:$E$56,ROW()/2-3,1))-LEN(SUBSTITUTE(INDEX(課題表_状況!$E$7:$E$56,ROW()/2-3,1),CONCATENATE("実績:",W$5,"/",W$6),"")))/8)</f>
        <v>0</v>
      </c>
      <c r="X73" s="24" t="n">
        <f aca="false">IF((LEN(INDEX(課題表_状況!$E$7:$E$56,ROW()/2-3,1))-LEN(SUBSTITUTE(INDEX(課題表_状況!$E$7:$E$56,ROW()/2-3,1),CONCATENATE("実績:",X$5,"/",X$6),"")))/8=0,"", (LEN(INDEX(課題表_状況!$E$7:$E$56,ROW()/2-3,1))-LEN(SUBSTITUTE(INDEX(課題表_状況!$E$7:$E$56,ROW()/2-3,1),CONCATENATE("実績:",X$5,"/",X$6),"")))/8)</f>
        <v>0</v>
      </c>
      <c r="Y73" s="24" t="n">
        <f aca="false">IF((LEN(INDEX(課題表_状況!$E$7:$E$56,ROW()/2-3,1))-LEN(SUBSTITUTE(INDEX(課題表_状況!$E$7:$E$56,ROW()/2-3,1),CONCATENATE("実績:",Y$5,"/",Y$6),"")))/8=0,"", (LEN(INDEX(課題表_状況!$E$7:$E$56,ROW()/2-3,1))-LEN(SUBSTITUTE(INDEX(課題表_状況!$E$7:$E$56,ROW()/2-3,1),CONCATENATE("実績:",Y$5,"/",Y$6),"")))/8)</f>
        <v>0</v>
      </c>
      <c r="Z73" s="24" t="n">
        <f aca="false">IF((LEN(INDEX(課題表_状況!$E$7:$E$56,ROW()/2-3,1))-LEN(SUBSTITUTE(INDEX(課題表_状況!$E$7:$E$56,ROW()/2-3,1),CONCATENATE("実績:",Z$5,"/",Z$6),"")))/8=0,"", (LEN(INDEX(課題表_状況!$E$7:$E$56,ROW()/2-3,1))-LEN(SUBSTITUTE(INDEX(課題表_状況!$E$7:$E$56,ROW()/2-3,1),CONCATENATE("実績:",Z$5,"/",Z$6),"")))/8)</f>
        <v>0</v>
      </c>
      <c r="AA73" s="24" t="n">
        <f aca="false">IF((LEN(INDEX(課題表_状況!$E$7:$E$56,ROW()/2-3,1))-LEN(SUBSTITUTE(INDEX(課題表_状況!$E$7:$E$56,ROW()/2-3,1),CONCATENATE("実績:",AA$5,"/",AA$6),"")))/8=0,"", (LEN(INDEX(課題表_状況!$E$7:$E$56,ROW()/2-3,1))-LEN(SUBSTITUTE(INDEX(課題表_状況!$E$7:$E$56,ROW()/2-3,1),CONCATENATE("実績:",AA$5,"/",AA$6),"")))/8)</f>
        <v>0</v>
      </c>
      <c r="AB73" s="24" t="n">
        <f aca="false">IF((LEN(INDEX(課題表_状況!$E$7:$E$56,ROW()/2-3,1))-LEN(SUBSTITUTE(INDEX(課題表_状況!$E$7:$E$56,ROW()/2-3,1),CONCATENATE("実績:",AB$5,"/",AB$6),"")))/8=0,"", (LEN(INDEX(課題表_状況!$E$7:$E$56,ROW()/2-3,1))-LEN(SUBSTITUTE(INDEX(課題表_状況!$E$7:$E$56,ROW()/2-3,1),CONCATENATE("実績:",AB$5,"/",AB$6),"")))/8)</f>
        <v>0</v>
      </c>
      <c r="AC73" s="24" t="n">
        <f aca="false">IF((LEN(INDEX(課題表_状況!$E$7:$E$56,ROW()/2-3,1))-LEN(SUBSTITUTE(INDEX(課題表_状況!$E$7:$E$56,ROW()/2-3,1),CONCATENATE("実績:",AC$5,"/",AC$6),"")))/8=0,"", (LEN(INDEX(課題表_状況!$E$7:$E$56,ROW()/2-3,1))-LEN(SUBSTITUTE(INDEX(課題表_状況!$E$7:$E$56,ROW()/2-3,1),CONCATENATE("実績:",AC$5,"/",AC$6),"")))/8)</f>
        <v>0</v>
      </c>
      <c r="AD73" s="24" t="n">
        <f aca="false">IF((LEN(INDEX(課題表_状況!$E$7:$E$56,ROW()/2-3,1))-LEN(SUBSTITUTE(INDEX(課題表_状況!$E$7:$E$56,ROW()/2-3,1),CONCATENATE("実績:",AD$5,"/",AD$6),"")))/8=0,"", (LEN(INDEX(課題表_状況!$E$7:$E$56,ROW()/2-3,1))-LEN(SUBSTITUTE(INDEX(課題表_状況!$E$7:$E$56,ROW()/2-3,1),CONCATENATE("実績:",AD$5,"/",AD$6),"")))/8)</f>
        <v>0</v>
      </c>
      <c r="AE73" s="24" t="n">
        <f aca="false">IF((LEN(INDEX(課題表_状況!$E$7:$E$56,ROW()/2-3,1))-LEN(SUBSTITUTE(INDEX(課題表_状況!$E$7:$E$56,ROW()/2-3,1),CONCATENATE("実績:",AE$5,"/",AE$6),"")))/8=0,"", (LEN(INDEX(課題表_状況!$E$7:$E$56,ROW()/2-3,1))-LEN(SUBSTITUTE(INDEX(課題表_状況!$E$7:$E$56,ROW()/2-3,1),CONCATENATE("実績:",AE$5,"/",AE$6),"")))/8)</f>
        <v>0</v>
      </c>
      <c r="AF73" s="24" t="n">
        <f aca="false">IF((LEN(INDEX(課題表_状況!$E$7:$E$56,ROW()/2-3,1))-LEN(SUBSTITUTE(INDEX(課題表_状況!$E$7:$E$56,ROW()/2-3,1),CONCATENATE("実績:",AF$5,"/",AF$6),"")))/8=0,"", (LEN(INDEX(課題表_状況!$E$7:$E$56,ROW()/2-3,1))-LEN(SUBSTITUTE(INDEX(課題表_状況!$E$7:$E$56,ROW()/2-3,1),CONCATENATE("実績:",AF$5,"/",AF$6),"")))/8)</f>
        <v>0</v>
      </c>
      <c r="AG73" s="24" t="n">
        <f aca="false">IF((LEN(INDEX(課題表_状況!$E$7:$E$56,ROW()/2-3,1))-LEN(SUBSTITUTE(INDEX(課題表_状況!$E$7:$E$56,ROW()/2-3,1),CONCATENATE("実績:",AG$5,"/",AG$6),"")))/8=0,"", (LEN(INDEX(課題表_状況!$E$7:$E$56,ROW()/2-3,1))-LEN(SUBSTITUTE(INDEX(課題表_状況!$E$7:$E$56,ROW()/2-3,1),CONCATENATE("実績:",AG$5,"/",AG$6),"")))/8)</f>
        <v>0</v>
      </c>
      <c r="AH73" s="24" t="n">
        <f aca="false">IF((LEN(INDEX(課題表_状況!$E$7:$E$56,ROW()/2-3,1))-LEN(SUBSTITUTE(INDEX(課題表_状況!$E$7:$E$56,ROW()/2-3,1),CONCATENATE("実績:",AH$5,"/",AH$6),"")))/8=0,"", (LEN(INDEX(課題表_状況!$E$7:$E$56,ROW()/2-3,1))-LEN(SUBSTITUTE(INDEX(課題表_状況!$E$7:$E$56,ROW()/2-3,1),CONCATENATE("実績:",AH$5,"/",AH$6),"")))/8)</f>
        <v>0</v>
      </c>
      <c r="AI73" s="24" t="n">
        <f aca="false">IF((LEN(INDEX(課題表_状況!$E$7:$E$56,ROW()/2-3,1))-LEN(SUBSTITUTE(INDEX(課題表_状況!$E$7:$E$56,ROW()/2-3,1),CONCATENATE("実績:",AI$5,"/",AI$6),"")))/8=0,"", (LEN(INDEX(課題表_状況!$E$7:$E$56,ROW()/2-3,1))-LEN(SUBSTITUTE(INDEX(課題表_状況!$E$7:$E$56,ROW()/2-3,1),CONCATENATE("実績:",AI$5,"/",AI$6),"")))/8)</f>
        <v>0</v>
      </c>
      <c r="AJ73" s="24" t="n">
        <f aca="false">IF((LEN(INDEX(課題表_状況!$E$7:$E$56,ROW()/2-3,1))-LEN(SUBSTITUTE(INDEX(課題表_状況!$E$7:$E$56,ROW()/2-3,1),CONCATENATE("実績:",AJ$5,"/",AJ$6),"")))/8=0,"", (LEN(INDEX(課題表_状況!$E$7:$E$56,ROW()/2-3,1))-LEN(SUBSTITUTE(INDEX(課題表_状況!$E$7:$E$56,ROW()/2-3,1),CONCATENATE("実績:",AJ$5,"/",AJ$6),"")))/8)</f>
        <v>0</v>
      </c>
      <c r="AK73" s="24" t="n">
        <f aca="false">IF((LEN(INDEX(課題表_状況!$E$7:$E$56,ROW()/2-3,1))-LEN(SUBSTITUTE(INDEX(課題表_状況!$E$7:$E$56,ROW()/2-3,1),CONCATENATE("実績:",AK$5,"/",AK$6),"")))/8=0,"", (LEN(INDEX(課題表_状況!$E$7:$E$56,ROW()/2-3,1))-LEN(SUBSTITUTE(INDEX(課題表_状況!$E$7:$E$56,ROW()/2-3,1),CONCATENATE("実績:",AK$5,"/",AK$6),"")))/8)</f>
        <v>0</v>
      </c>
      <c r="AL73" s="16" t="n">
        <f aca="false">SUMIF($G$4:$AK$4,"〇",G73:AK73)</f>
        <v>0</v>
      </c>
    </row>
    <row r="74" customFormat="false" ht="15" hidden="true" customHeight="false" outlineLevel="0" collapsed="false">
      <c r="B74" s="21" t="n">
        <f aca="false">SUM($C$6:C74)</f>
        <v>36501</v>
      </c>
      <c r="C74" s="11" t="n">
        <v>529</v>
      </c>
      <c r="D74" s="24" t="n">
        <f aca="false">INDEX(課題表_状況!$C$7:$C$56,ROW()/2-3,1)</f>
        <v>34</v>
      </c>
      <c r="E74" s="25" t="str">
        <f aca="false">INDEX(課題表_状況!$D$7:$D$56,ROW()/2-3,1)</f>
        <v>記載例</v>
      </c>
      <c r="F74" s="26" t="s">
        <v>120</v>
      </c>
      <c r="G74" s="24" t="n">
        <f aca="false">IF((LEN(INDEX(課題表_状況!$E$7:$E$56,ROW()/2-3,1))-LEN(SUBSTITUTE(INDEX(課題表_状況!$E$7:$E$56,ROW()/2-3,1),CONCATENATE("予定:",G$5,"/",G$6),"")))/8=0,"", (LEN(INDEX(課題表_状況!$E$7:$E$56,ROW()/2-3,1))-LEN(SUBSTITUTE(INDEX(課題表_状況!$E$7:$E$56,ROW()/2-3,1),CONCATENATE("予定:",G$5,"/",G$6),"")))/8)</f>
        <v>0</v>
      </c>
      <c r="H74" s="24" t="n">
        <f aca="false">IF((LEN(INDEX(課題表_状況!$E$7:$E$56,ROW()/2-3,1))-LEN(SUBSTITUTE(INDEX(課題表_状況!$E$7:$E$56,ROW()/2-3,1),CONCATENATE("予定:",H$5,"/",H$6),"")))/8=0,"", (LEN(INDEX(課題表_状況!$E$7:$E$56,ROW()/2-3,1))-LEN(SUBSTITUTE(INDEX(課題表_状況!$E$7:$E$56,ROW()/2-3,1),CONCATENATE("予定:",H$5,"/",H$6),"")))/8)</f>
        <v>0</v>
      </c>
      <c r="I74" s="24" t="n">
        <f aca="false">IF((LEN(INDEX(課題表_状況!$E$7:$E$56,ROW()/2-3,1))-LEN(SUBSTITUTE(INDEX(課題表_状況!$E$7:$E$56,ROW()/2-3,1),CONCATENATE("予定:",I$5,"/",I$6),"")))/8=0,"", (LEN(INDEX(課題表_状況!$E$7:$E$56,ROW()/2-3,1))-LEN(SUBSTITUTE(INDEX(課題表_状況!$E$7:$E$56,ROW()/2-3,1),CONCATENATE("予定:",I$5,"/",I$6),"")))/8)</f>
        <v>0</v>
      </c>
      <c r="J74" s="24" t="n">
        <f aca="false">IF((LEN(INDEX(課題表_状況!$E$7:$E$56,ROW()/2-3,1))-LEN(SUBSTITUTE(INDEX(課題表_状況!$E$7:$E$56,ROW()/2-3,1),CONCATENATE("予定:",J$5,"/",J$6),"")))/8=0,"", (LEN(INDEX(課題表_状況!$E$7:$E$56,ROW()/2-3,1))-LEN(SUBSTITUTE(INDEX(課題表_状況!$E$7:$E$56,ROW()/2-3,1),CONCATENATE("予定:",J$5,"/",J$6),"")))/8)</f>
        <v>0</v>
      </c>
      <c r="K74" s="24" t="n">
        <f aca="false">IF((LEN(INDEX(課題表_状況!$E$7:$E$56,ROW()/2-3,1))-LEN(SUBSTITUTE(INDEX(課題表_状況!$E$7:$E$56,ROW()/2-3,1),CONCATENATE("予定:",K$5,"/",K$6),"")))/8=0,"", (LEN(INDEX(課題表_状況!$E$7:$E$56,ROW()/2-3,1))-LEN(SUBSTITUTE(INDEX(課題表_状況!$E$7:$E$56,ROW()/2-3,1),CONCATENATE("予定:",K$5,"/",K$6),"")))/8)</f>
        <v>0</v>
      </c>
      <c r="L74" s="24" t="n">
        <f aca="false">IF((LEN(INDEX(課題表_状況!$E$7:$E$56,ROW()/2-3,1))-LEN(SUBSTITUTE(INDEX(課題表_状況!$E$7:$E$56,ROW()/2-3,1),CONCATENATE("予定:",L$5,"/",L$6),"")))/8=0,"", (LEN(INDEX(課題表_状況!$E$7:$E$56,ROW()/2-3,1))-LEN(SUBSTITUTE(INDEX(課題表_状況!$E$7:$E$56,ROW()/2-3,1),CONCATENATE("予定:",L$5,"/",L$6),"")))/8)</f>
        <v>0</v>
      </c>
      <c r="M74" s="24" t="n">
        <f aca="false">IF((LEN(INDEX(課題表_状況!$E$7:$E$56,ROW()/2-3,1))-LEN(SUBSTITUTE(INDEX(課題表_状況!$E$7:$E$56,ROW()/2-3,1),CONCATENATE("予定:",M$5,"/",M$6),"")))/8=0,"", (LEN(INDEX(課題表_状況!$E$7:$E$56,ROW()/2-3,1))-LEN(SUBSTITUTE(INDEX(課題表_状況!$E$7:$E$56,ROW()/2-3,1),CONCATENATE("予定:",M$5,"/",M$6),"")))/8)</f>
        <v>0</v>
      </c>
      <c r="N74" s="24" t="n">
        <f aca="false">IF((LEN(INDEX(課題表_状況!$E$7:$E$56,ROW()/2-3,1))-LEN(SUBSTITUTE(INDEX(課題表_状況!$E$7:$E$56,ROW()/2-3,1),CONCATENATE("予定:",N$5,"/",N$6),"")))/8=0,"", (LEN(INDEX(課題表_状況!$E$7:$E$56,ROW()/2-3,1))-LEN(SUBSTITUTE(INDEX(課題表_状況!$E$7:$E$56,ROW()/2-3,1),CONCATENATE("予定:",N$5,"/",N$6),"")))/8)</f>
        <v>0</v>
      </c>
      <c r="O74" s="24" t="n">
        <f aca="false">IF((LEN(INDEX(課題表_状況!$E$7:$E$56,ROW()/2-3,1))-LEN(SUBSTITUTE(INDEX(課題表_状況!$E$7:$E$56,ROW()/2-3,1),CONCATENATE("予定:",O$5,"/",O$6),"")))/8=0,"", (LEN(INDEX(課題表_状況!$E$7:$E$56,ROW()/2-3,1))-LEN(SUBSTITUTE(INDEX(課題表_状況!$E$7:$E$56,ROW()/2-3,1),CONCATENATE("予定:",O$5,"/",O$6),"")))/8)</f>
        <v>0</v>
      </c>
      <c r="P74" s="24" t="n">
        <f aca="false">IF((LEN(INDEX(課題表_状況!$E$7:$E$56,ROW()/2-3,1))-LEN(SUBSTITUTE(INDEX(課題表_状況!$E$7:$E$56,ROW()/2-3,1),CONCATENATE("予定:",P$5,"/",P$6),"")))/8=0,"", (LEN(INDEX(課題表_状況!$E$7:$E$56,ROW()/2-3,1))-LEN(SUBSTITUTE(INDEX(課題表_状況!$E$7:$E$56,ROW()/2-3,1),CONCATENATE("予定:",P$5,"/",P$6),"")))/8)</f>
        <v>0</v>
      </c>
      <c r="Q74" s="24" t="n">
        <f aca="false">IF((LEN(INDEX(課題表_状況!$E$7:$E$56,ROW()/2-3,1))-LEN(SUBSTITUTE(INDEX(課題表_状況!$E$7:$E$56,ROW()/2-3,1),CONCATENATE("予定:",Q$5,"/",Q$6),"")))/8=0,"", (LEN(INDEX(課題表_状況!$E$7:$E$56,ROW()/2-3,1))-LEN(SUBSTITUTE(INDEX(課題表_状況!$E$7:$E$56,ROW()/2-3,1),CONCATENATE("予定:",Q$5,"/",Q$6),"")))/8)</f>
        <v>0</v>
      </c>
      <c r="R74" s="24" t="n">
        <f aca="false">IF((LEN(INDEX(課題表_状況!$E$7:$E$56,ROW()/2-3,1))-LEN(SUBSTITUTE(INDEX(課題表_状況!$E$7:$E$56,ROW()/2-3,1),CONCATENATE("予定:",R$5,"/",R$6),"")))/8=0,"", (LEN(INDEX(課題表_状況!$E$7:$E$56,ROW()/2-3,1))-LEN(SUBSTITUTE(INDEX(課題表_状況!$E$7:$E$56,ROW()/2-3,1),CONCATENATE("予定:",R$5,"/",R$6),"")))/8)</f>
        <v>0</v>
      </c>
      <c r="S74" s="24" t="n">
        <f aca="false">IF((LEN(INDEX(課題表_状況!$E$7:$E$56,ROW()/2-3,1))-LEN(SUBSTITUTE(INDEX(課題表_状況!$E$7:$E$56,ROW()/2-3,1),CONCATENATE("予定:",S$5,"/",S$6),"")))/8=0,"", (LEN(INDEX(課題表_状況!$E$7:$E$56,ROW()/2-3,1))-LEN(SUBSTITUTE(INDEX(課題表_状況!$E$7:$E$56,ROW()/2-3,1),CONCATENATE("予定:",S$5,"/",S$6),"")))/8)</f>
        <v>0</v>
      </c>
      <c r="T74" s="24" t="n">
        <f aca="false">IF((LEN(INDEX(課題表_状況!$E$7:$E$56,ROW()/2-3,1))-LEN(SUBSTITUTE(INDEX(課題表_状況!$E$7:$E$56,ROW()/2-3,1),CONCATENATE("予定:",T$5,"/",T$6),"")))/8=0,"", (LEN(INDEX(課題表_状況!$E$7:$E$56,ROW()/2-3,1))-LEN(SUBSTITUTE(INDEX(課題表_状況!$E$7:$E$56,ROW()/2-3,1),CONCATENATE("予定:",T$5,"/",T$6),"")))/8)</f>
        <v>0</v>
      </c>
      <c r="U74" s="24" t="n">
        <f aca="false">IF((LEN(INDEX(課題表_状況!$E$7:$E$56,ROW()/2-3,1))-LEN(SUBSTITUTE(INDEX(課題表_状況!$E$7:$E$56,ROW()/2-3,1),CONCATENATE("予定:",U$5,"/",U$6),"")))/8=0,"", (LEN(INDEX(課題表_状況!$E$7:$E$56,ROW()/2-3,1))-LEN(SUBSTITUTE(INDEX(課題表_状況!$E$7:$E$56,ROW()/2-3,1),CONCATENATE("予定:",U$5,"/",U$6),"")))/8)</f>
        <v>0</v>
      </c>
      <c r="V74" s="24" t="n">
        <f aca="false">IF((LEN(INDEX(課題表_状況!$E$7:$E$56,ROW()/2-3,1))-LEN(SUBSTITUTE(INDEX(課題表_状況!$E$7:$E$56,ROW()/2-3,1),CONCATENATE("予定:",V$5,"/",V$6),"")))/8=0,"", (LEN(INDEX(課題表_状況!$E$7:$E$56,ROW()/2-3,1))-LEN(SUBSTITUTE(INDEX(課題表_状況!$E$7:$E$56,ROW()/2-3,1),CONCATENATE("予定:",V$5,"/",V$6),"")))/8)</f>
        <v>0</v>
      </c>
      <c r="W74" s="24" t="n">
        <f aca="false">IF((LEN(INDEX(課題表_状況!$E$7:$E$56,ROW()/2-3,1))-LEN(SUBSTITUTE(INDEX(課題表_状況!$E$7:$E$56,ROW()/2-3,1),CONCATENATE("予定:",W$5,"/",W$6),"")))/8=0,"", (LEN(INDEX(課題表_状況!$E$7:$E$56,ROW()/2-3,1))-LEN(SUBSTITUTE(INDEX(課題表_状況!$E$7:$E$56,ROW()/2-3,1),CONCATENATE("予定:",W$5,"/",W$6),"")))/8)</f>
        <v>0</v>
      </c>
      <c r="X74" s="24" t="n">
        <f aca="false">IF((LEN(INDEX(課題表_状況!$E$7:$E$56,ROW()/2-3,1))-LEN(SUBSTITUTE(INDEX(課題表_状況!$E$7:$E$56,ROW()/2-3,1),CONCATENATE("予定:",X$5,"/",X$6),"")))/8=0,"", (LEN(INDEX(課題表_状況!$E$7:$E$56,ROW()/2-3,1))-LEN(SUBSTITUTE(INDEX(課題表_状況!$E$7:$E$56,ROW()/2-3,1),CONCATENATE("予定:",X$5,"/",X$6),"")))/8)</f>
        <v>0</v>
      </c>
      <c r="Y74" s="24" t="n">
        <f aca="false">IF((LEN(INDEX(課題表_状況!$E$7:$E$56,ROW()/2-3,1))-LEN(SUBSTITUTE(INDEX(課題表_状況!$E$7:$E$56,ROW()/2-3,1),CONCATENATE("予定:",Y$5,"/",Y$6),"")))/8=0,"", (LEN(INDEX(課題表_状況!$E$7:$E$56,ROW()/2-3,1))-LEN(SUBSTITUTE(INDEX(課題表_状況!$E$7:$E$56,ROW()/2-3,1),CONCATENATE("予定:",Y$5,"/",Y$6),"")))/8)</f>
        <v>0</v>
      </c>
      <c r="Z74" s="24" t="n">
        <f aca="false">IF((LEN(INDEX(課題表_状況!$E$7:$E$56,ROW()/2-3,1))-LEN(SUBSTITUTE(INDEX(課題表_状況!$E$7:$E$56,ROW()/2-3,1),CONCATENATE("予定:",Z$5,"/",Z$6),"")))/8=0,"", (LEN(INDEX(課題表_状況!$E$7:$E$56,ROW()/2-3,1))-LEN(SUBSTITUTE(INDEX(課題表_状況!$E$7:$E$56,ROW()/2-3,1),CONCATENATE("予定:",Z$5,"/",Z$6),"")))/8)</f>
        <v>0</v>
      </c>
      <c r="AA74" s="24" t="n">
        <f aca="false">IF((LEN(INDEX(課題表_状況!$E$7:$E$56,ROW()/2-3,1))-LEN(SUBSTITUTE(INDEX(課題表_状況!$E$7:$E$56,ROW()/2-3,1),CONCATENATE("予定:",AA$5,"/",AA$6),"")))/8=0,"", (LEN(INDEX(課題表_状況!$E$7:$E$56,ROW()/2-3,1))-LEN(SUBSTITUTE(INDEX(課題表_状況!$E$7:$E$56,ROW()/2-3,1),CONCATENATE("予定:",AA$5,"/",AA$6),"")))/8)</f>
        <v>0</v>
      </c>
      <c r="AB74" s="24" t="n">
        <f aca="false">IF((LEN(INDEX(課題表_状況!$E$7:$E$56,ROW()/2-3,1))-LEN(SUBSTITUTE(INDEX(課題表_状況!$E$7:$E$56,ROW()/2-3,1),CONCATENATE("予定:",AB$5,"/",AB$6),"")))/8=0,"", (LEN(INDEX(課題表_状況!$E$7:$E$56,ROW()/2-3,1))-LEN(SUBSTITUTE(INDEX(課題表_状況!$E$7:$E$56,ROW()/2-3,1),CONCATENATE("予定:",AB$5,"/",AB$6),"")))/8)</f>
        <v>0</v>
      </c>
      <c r="AC74" s="24" t="n">
        <f aca="false">IF((LEN(INDEX(課題表_状況!$E$7:$E$56,ROW()/2-3,1))-LEN(SUBSTITUTE(INDEX(課題表_状況!$E$7:$E$56,ROW()/2-3,1),CONCATENATE("予定:",AC$5,"/",AC$6),"")))/8=0,"", (LEN(INDEX(課題表_状況!$E$7:$E$56,ROW()/2-3,1))-LEN(SUBSTITUTE(INDEX(課題表_状況!$E$7:$E$56,ROW()/2-3,1),CONCATENATE("予定:",AC$5,"/",AC$6),"")))/8)</f>
        <v>0</v>
      </c>
      <c r="AD74" s="24" t="n">
        <f aca="false">IF((LEN(INDEX(課題表_状況!$E$7:$E$56,ROW()/2-3,1))-LEN(SUBSTITUTE(INDEX(課題表_状況!$E$7:$E$56,ROW()/2-3,1),CONCATENATE("予定:",AD$5,"/",AD$6),"")))/8=0,"", (LEN(INDEX(課題表_状況!$E$7:$E$56,ROW()/2-3,1))-LEN(SUBSTITUTE(INDEX(課題表_状況!$E$7:$E$56,ROW()/2-3,1),CONCATENATE("予定:",AD$5,"/",AD$6),"")))/8)</f>
        <v>0</v>
      </c>
      <c r="AE74" s="24" t="n">
        <f aca="false">IF((LEN(INDEX(課題表_状況!$E$7:$E$56,ROW()/2-3,1))-LEN(SUBSTITUTE(INDEX(課題表_状況!$E$7:$E$56,ROW()/2-3,1),CONCATENATE("予定:",AE$5,"/",AE$6),"")))/8=0,"", (LEN(INDEX(課題表_状況!$E$7:$E$56,ROW()/2-3,1))-LEN(SUBSTITUTE(INDEX(課題表_状況!$E$7:$E$56,ROW()/2-3,1),CONCATENATE("予定:",AE$5,"/",AE$6),"")))/8)</f>
        <v>0</v>
      </c>
      <c r="AF74" s="24" t="n">
        <f aca="false">IF((LEN(INDEX(課題表_状況!$E$7:$E$56,ROW()/2-3,1))-LEN(SUBSTITUTE(INDEX(課題表_状況!$E$7:$E$56,ROW()/2-3,1),CONCATENATE("予定:",AF$5,"/",AF$6),"")))/8=0,"", (LEN(INDEX(課題表_状況!$E$7:$E$56,ROW()/2-3,1))-LEN(SUBSTITUTE(INDEX(課題表_状況!$E$7:$E$56,ROW()/2-3,1),CONCATENATE("予定:",AF$5,"/",AF$6),"")))/8)</f>
        <v>0</v>
      </c>
      <c r="AG74" s="24" t="n">
        <f aca="false">IF((LEN(INDEX(課題表_状況!$E$7:$E$56,ROW()/2-3,1))-LEN(SUBSTITUTE(INDEX(課題表_状況!$E$7:$E$56,ROW()/2-3,1),CONCATENATE("予定:",AG$5,"/",AG$6),"")))/8=0,"", (LEN(INDEX(課題表_状況!$E$7:$E$56,ROW()/2-3,1))-LEN(SUBSTITUTE(INDEX(課題表_状況!$E$7:$E$56,ROW()/2-3,1),CONCATENATE("予定:",AG$5,"/",AG$6),"")))/8)</f>
        <v>0</v>
      </c>
      <c r="AH74" s="24" t="n">
        <f aca="false">IF((LEN(INDEX(課題表_状況!$E$7:$E$56,ROW()/2-3,1))-LEN(SUBSTITUTE(INDEX(課題表_状況!$E$7:$E$56,ROW()/2-3,1),CONCATENATE("予定:",AH$5,"/",AH$6),"")))/8=0,"", (LEN(INDEX(課題表_状況!$E$7:$E$56,ROW()/2-3,1))-LEN(SUBSTITUTE(INDEX(課題表_状況!$E$7:$E$56,ROW()/2-3,1),CONCATENATE("予定:",AH$5,"/",AH$6),"")))/8)</f>
        <v>0</v>
      </c>
      <c r="AI74" s="24" t="n">
        <f aca="false">IF((LEN(INDEX(課題表_状況!$E$7:$E$56,ROW()/2-3,1))-LEN(SUBSTITUTE(INDEX(課題表_状況!$E$7:$E$56,ROW()/2-3,1),CONCATENATE("予定:",AI$5,"/",AI$6),"")))/8=0,"", (LEN(INDEX(課題表_状況!$E$7:$E$56,ROW()/2-3,1))-LEN(SUBSTITUTE(INDEX(課題表_状況!$E$7:$E$56,ROW()/2-3,1),CONCATENATE("予定:",AI$5,"/",AI$6),"")))/8)</f>
        <v>0</v>
      </c>
      <c r="AJ74" s="24" t="n">
        <f aca="false">IF((LEN(INDEX(課題表_状況!$E$7:$E$56,ROW()/2-3,1))-LEN(SUBSTITUTE(INDEX(課題表_状況!$E$7:$E$56,ROW()/2-3,1),CONCATENATE("予定:",AJ$5,"/",AJ$6),"")))/8=0,"", (LEN(INDEX(課題表_状況!$E$7:$E$56,ROW()/2-3,1))-LEN(SUBSTITUTE(INDEX(課題表_状況!$E$7:$E$56,ROW()/2-3,1),CONCATENATE("予定:",AJ$5,"/",AJ$6),"")))/8)</f>
        <v>0</v>
      </c>
      <c r="AK74" s="24" t="n">
        <f aca="false">IF((LEN(INDEX(課題表_状況!$E$7:$E$56,ROW()/2-3,1))-LEN(SUBSTITUTE(INDEX(課題表_状況!$E$7:$E$56,ROW()/2-3,1),CONCATENATE("予定:",AK$5,"/",AK$6),"")))/8=0,"", (LEN(INDEX(課題表_状況!$E$7:$E$56,ROW()/2-3,1))-LEN(SUBSTITUTE(INDEX(課題表_状況!$E$7:$E$56,ROW()/2-3,1),CONCATENATE("予定:",AK$5,"/",AK$6),"")))/8)</f>
        <v>0</v>
      </c>
      <c r="AL74" s="16" t="n">
        <f aca="false">SUMIF($G$4:$AK$4,"〇",G74:AK74)</f>
        <v>0</v>
      </c>
    </row>
    <row r="75" customFormat="false" ht="15" hidden="true" customHeight="false" outlineLevel="0" collapsed="false">
      <c r="B75" s="21" t="n">
        <f aca="false">SUM($C$6:C75)</f>
        <v>37030</v>
      </c>
      <c r="C75" s="11" t="n">
        <v>529</v>
      </c>
      <c r="D75" s="24"/>
      <c r="E75" s="25"/>
      <c r="F75" s="11" t="s">
        <v>121</v>
      </c>
      <c r="G75" s="24" t="n">
        <f aca="false">IF((LEN(INDEX(課題表_状況!$E$7:$E$56,ROW()/2-3,1))-LEN(SUBSTITUTE(INDEX(課題表_状況!$E$7:$E$56,ROW()/2-3,1),CONCATENATE("実績:",G$5,"/",G$6),"")))/8=0,"", (LEN(INDEX(課題表_状況!$E$7:$E$56,ROW()/2-3,1))-LEN(SUBSTITUTE(INDEX(課題表_状況!$E$7:$E$56,ROW()/2-3,1),CONCATENATE("実績:",G$5,"/",G$6),"")))/8)</f>
        <v>0</v>
      </c>
      <c r="H75" s="24" t="n">
        <f aca="false">IF((LEN(INDEX(課題表_状況!$E$7:$E$56,ROW()/2-3,1))-LEN(SUBSTITUTE(INDEX(課題表_状況!$E$7:$E$56,ROW()/2-3,1),CONCATENATE("実績:",H$5,"/",H$6),"")))/8=0,"", (LEN(INDEX(課題表_状況!$E$7:$E$56,ROW()/2-3,1))-LEN(SUBSTITUTE(INDEX(課題表_状況!$E$7:$E$56,ROW()/2-3,1),CONCATENATE("実績:",H$5,"/",H$6),"")))/8)</f>
        <v>0</v>
      </c>
      <c r="I75" s="24" t="n">
        <f aca="false">IF((LEN(INDEX(課題表_状況!$E$7:$E$56,ROW()/2-3,1))-LEN(SUBSTITUTE(INDEX(課題表_状況!$E$7:$E$56,ROW()/2-3,1),CONCATENATE("実績:",I$5,"/",I$6),"")))/8=0,"", (LEN(INDEX(課題表_状況!$E$7:$E$56,ROW()/2-3,1))-LEN(SUBSTITUTE(INDEX(課題表_状況!$E$7:$E$56,ROW()/2-3,1),CONCATENATE("実績:",I$5,"/",I$6),"")))/8)</f>
        <v>0</v>
      </c>
      <c r="J75" s="24" t="n">
        <f aca="false">IF((LEN(INDEX(課題表_状況!$E$7:$E$56,ROW()/2-3,1))-LEN(SUBSTITUTE(INDEX(課題表_状況!$E$7:$E$56,ROW()/2-3,1),CONCATENATE("実績:",J$5,"/",J$6),"")))/8=0,"", (LEN(INDEX(課題表_状況!$E$7:$E$56,ROW()/2-3,1))-LEN(SUBSTITUTE(INDEX(課題表_状況!$E$7:$E$56,ROW()/2-3,1),CONCATENATE("実績:",J$5,"/",J$6),"")))/8)</f>
        <v>0</v>
      </c>
      <c r="K75" s="24" t="n">
        <f aca="false">IF((LEN(INDEX(課題表_状況!$E$7:$E$56,ROW()/2-3,1))-LEN(SUBSTITUTE(INDEX(課題表_状況!$E$7:$E$56,ROW()/2-3,1),CONCATENATE("実績:",K$5,"/",K$6),"")))/8=0,"", (LEN(INDEX(課題表_状況!$E$7:$E$56,ROW()/2-3,1))-LEN(SUBSTITUTE(INDEX(課題表_状況!$E$7:$E$56,ROW()/2-3,1),CONCATENATE("実績:",K$5,"/",K$6),"")))/8)</f>
        <v>0</v>
      </c>
      <c r="L75" s="24" t="n">
        <f aca="false">IF((LEN(INDEX(課題表_状況!$E$7:$E$56,ROW()/2-3,1))-LEN(SUBSTITUTE(INDEX(課題表_状況!$E$7:$E$56,ROW()/2-3,1),CONCATENATE("実績:",L$5,"/",L$6),"")))/8=0,"", (LEN(INDEX(課題表_状況!$E$7:$E$56,ROW()/2-3,1))-LEN(SUBSTITUTE(INDEX(課題表_状況!$E$7:$E$56,ROW()/2-3,1),CONCATENATE("実績:",L$5,"/",L$6),"")))/8)</f>
        <v>0</v>
      </c>
      <c r="M75" s="24" t="n">
        <f aca="false">IF((LEN(INDEX(課題表_状況!$E$7:$E$56,ROW()/2-3,1))-LEN(SUBSTITUTE(INDEX(課題表_状況!$E$7:$E$56,ROW()/2-3,1),CONCATENATE("実績:",M$5,"/",M$6),"")))/8=0,"", (LEN(INDEX(課題表_状況!$E$7:$E$56,ROW()/2-3,1))-LEN(SUBSTITUTE(INDEX(課題表_状況!$E$7:$E$56,ROW()/2-3,1),CONCATENATE("実績:",M$5,"/",M$6),"")))/8)</f>
        <v>0</v>
      </c>
      <c r="N75" s="24" t="n">
        <f aca="false">IF((LEN(INDEX(課題表_状況!$E$7:$E$56,ROW()/2-3,1))-LEN(SUBSTITUTE(INDEX(課題表_状況!$E$7:$E$56,ROW()/2-3,1),CONCATENATE("実績:",N$5,"/",N$6),"")))/8=0,"", (LEN(INDEX(課題表_状況!$E$7:$E$56,ROW()/2-3,1))-LEN(SUBSTITUTE(INDEX(課題表_状況!$E$7:$E$56,ROW()/2-3,1),CONCATENATE("実績:",N$5,"/",N$6),"")))/8)</f>
        <v>0</v>
      </c>
      <c r="O75" s="24" t="n">
        <f aca="false">IF((LEN(INDEX(課題表_状況!$E$7:$E$56,ROW()/2-3,1))-LEN(SUBSTITUTE(INDEX(課題表_状況!$E$7:$E$56,ROW()/2-3,1),CONCATENATE("実績:",O$5,"/",O$6),"")))/8=0,"", (LEN(INDEX(課題表_状況!$E$7:$E$56,ROW()/2-3,1))-LEN(SUBSTITUTE(INDEX(課題表_状況!$E$7:$E$56,ROW()/2-3,1),CONCATENATE("実績:",O$5,"/",O$6),"")))/8)</f>
        <v>0</v>
      </c>
      <c r="P75" s="24" t="n">
        <f aca="false">IF((LEN(INDEX(課題表_状況!$E$7:$E$56,ROW()/2-3,1))-LEN(SUBSTITUTE(INDEX(課題表_状況!$E$7:$E$56,ROW()/2-3,1),CONCATENATE("実績:",P$5,"/",P$6),"")))/8=0,"", (LEN(INDEX(課題表_状況!$E$7:$E$56,ROW()/2-3,1))-LEN(SUBSTITUTE(INDEX(課題表_状況!$E$7:$E$56,ROW()/2-3,1),CONCATENATE("実績:",P$5,"/",P$6),"")))/8)</f>
        <v>0</v>
      </c>
      <c r="Q75" s="24" t="n">
        <f aca="false">IF((LEN(INDEX(課題表_状況!$E$7:$E$56,ROW()/2-3,1))-LEN(SUBSTITUTE(INDEX(課題表_状況!$E$7:$E$56,ROW()/2-3,1),CONCATENATE("実績:",Q$5,"/",Q$6),"")))/8=0,"", (LEN(INDEX(課題表_状況!$E$7:$E$56,ROW()/2-3,1))-LEN(SUBSTITUTE(INDEX(課題表_状況!$E$7:$E$56,ROW()/2-3,1),CONCATENATE("実績:",Q$5,"/",Q$6),"")))/8)</f>
        <v>0</v>
      </c>
      <c r="R75" s="24" t="n">
        <f aca="false">IF((LEN(INDEX(課題表_状況!$E$7:$E$56,ROW()/2-3,1))-LEN(SUBSTITUTE(INDEX(課題表_状況!$E$7:$E$56,ROW()/2-3,1),CONCATENATE("実績:",R$5,"/",R$6),"")))/8=0,"", (LEN(INDEX(課題表_状況!$E$7:$E$56,ROW()/2-3,1))-LEN(SUBSTITUTE(INDEX(課題表_状況!$E$7:$E$56,ROW()/2-3,1),CONCATENATE("実績:",R$5,"/",R$6),"")))/8)</f>
        <v>0</v>
      </c>
      <c r="S75" s="24" t="n">
        <f aca="false">IF((LEN(INDEX(課題表_状況!$E$7:$E$56,ROW()/2-3,1))-LEN(SUBSTITUTE(INDEX(課題表_状況!$E$7:$E$56,ROW()/2-3,1),CONCATENATE("実績:",S$5,"/",S$6),"")))/8=0,"", (LEN(INDEX(課題表_状況!$E$7:$E$56,ROW()/2-3,1))-LEN(SUBSTITUTE(INDEX(課題表_状況!$E$7:$E$56,ROW()/2-3,1),CONCATENATE("実績:",S$5,"/",S$6),"")))/8)</f>
        <v>0</v>
      </c>
      <c r="T75" s="24" t="n">
        <f aca="false">IF((LEN(INDEX(課題表_状況!$E$7:$E$56,ROW()/2-3,1))-LEN(SUBSTITUTE(INDEX(課題表_状況!$E$7:$E$56,ROW()/2-3,1),CONCATENATE("実績:",T$5,"/",T$6),"")))/8=0,"", (LEN(INDEX(課題表_状況!$E$7:$E$56,ROW()/2-3,1))-LEN(SUBSTITUTE(INDEX(課題表_状況!$E$7:$E$56,ROW()/2-3,1),CONCATENATE("実績:",T$5,"/",T$6),"")))/8)</f>
        <v>0</v>
      </c>
      <c r="U75" s="24" t="n">
        <f aca="false">IF((LEN(INDEX(課題表_状況!$E$7:$E$56,ROW()/2-3,1))-LEN(SUBSTITUTE(INDEX(課題表_状況!$E$7:$E$56,ROW()/2-3,1),CONCATENATE("実績:",U$5,"/",U$6),"")))/8=0,"", (LEN(INDEX(課題表_状況!$E$7:$E$56,ROW()/2-3,1))-LEN(SUBSTITUTE(INDEX(課題表_状況!$E$7:$E$56,ROW()/2-3,1),CONCATENATE("実績:",U$5,"/",U$6),"")))/8)</f>
        <v>0</v>
      </c>
      <c r="V75" s="24" t="n">
        <f aca="false">IF((LEN(INDEX(課題表_状況!$E$7:$E$56,ROW()/2-3,1))-LEN(SUBSTITUTE(INDEX(課題表_状況!$E$7:$E$56,ROW()/2-3,1),CONCATENATE("実績:",V$5,"/",V$6),"")))/8=0,"", (LEN(INDEX(課題表_状況!$E$7:$E$56,ROW()/2-3,1))-LEN(SUBSTITUTE(INDEX(課題表_状況!$E$7:$E$56,ROW()/2-3,1),CONCATENATE("実績:",V$5,"/",V$6),"")))/8)</f>
        <v>0</v>
      </c>
      <c r="W75" s="24" t="n">
        <f aca="false">IF((LEN(INDEX(課題表_状況!$E$7:$E$56,ROW()/2-3,1))-LEN(SUBSTITUTE(INDEX(課題表_状況!$E$7:$E$56,ROW()/2-3,1),CONCATENATE("実績:",W$5,"/",W$6),"")))/8=0,"", (LEN(INDEX(課題表_状況!$E$7:$E$56,ROW()/2-3,1))-LEN(SUBSTITUTE(INDEX(課題表_状況!$E$7:$E$56,ROW()/2-3,1),CONCATENATE("実績:",W$5,"/",W$6),"")))/8)</f>
        <v>0</v>
      </c>
      <c r="X75" s="24" t="n">
        <f aca="false">IF((LEN(INDEX(課題表_状況!$E$7:$E$56,ROW()/2-3,1))-LEN(SUBSTITUTE(INDEX(課題表_状況!$E$7:$E$56,ROW()/2-3,1),CONCATENATE("実績:",X$5,"/",X$6),"")))/8=0,"", (LEN(INDEX(課題表_状況!$E$7:$E$56,ROW()/2-3,1))-LEN(SUBSTITUTE(INDEX(課題表_状況!$E$7:$E$56,ROW()/2-3,1),CONCATENATE("実績:",X$5,"/",X$6),"")))/8)</f>
        <v>0</v>
      </c>
      <c r="Y75" s="24" t="n">
        <f aca="false">IF((LEN(INDEX(課題表_状況!$E$7:$E$56,ROW()/2-3,1))-LEN(SUBSTITUTE(INDEX(課題表_状況!$E$7:$E$56,ROW()/2-3,1),CONCATENATE("実績:",Y$5,"/",Y$6),"")))/8=0,"", (LEN(INDEX(課題表_状況!$E$7:$E$56,ROW()/2-3,1))-LEN(SUBSTITUTE(INDEX(課題表_状況!$E$7:$E$56,ROW()/2-3,1),CONCATENATE("実績:",Y$5,"/",Y$6),"")))/8)</f>
        <v>0</v>
      </c>
      <c r="Z75" s="24" t="n">
        <f aca="false">IF((LEN(INDEX(課題表_状況!$E$7:$E$56,ROW()/2-3,1))-LEN(SUBSTITUTE(INDEX(課題表_状況!$E$7:$E$56,ROW()/2-3,1),CONCATENATE("実績:",Z$5,"/",Z$6),"")))/8=0,"", (LEN(INDEX(課題表_状況!$E$7:$E$56,ROW()/2-3,1))-LEN(SUBSTITUTE(INDEX(課題表_状況!$E$7:$E$56,ROW()/2-3,1),CONCATENATE("実績:",Z$5,"/",Z$6),"")))/8)</f>
        <v>0</v>
      </c>
      <c r="AA75" s="24" t="n">
        <f aca="false">IF((LEN(INDEX(課題表_状況!$E$7:$E$56,ROW()/2-3,1))-LEN(SUBSTITUTE(INDEX(課題表_状況!$E$7:$E$56,ROW()/2-3,1),CONCATENATE("実績:",AA$5,"/",AA$6),"")))/8=0,"", (LEN(INDEX(課題表_状況!$E$7:$E$56,ROW()/2-3,1))-LEN(SUBSTITUTE(INDEX(課題表_状況!$E$7:$E$56,ROW()/2-3,1),CONCATENATE("実績:",AA$5,"/",AA$6),"")))/8)</f>
        <v>0</v>
      </c>
      <c r="AB75" s="24" t="n">
        <f aca="false">IF((LEN(INDEX(課題表_状況!$E$7:$E$56,ROW()/2-3,1))-LEN(SUBSTITUTE(INDEX(課題表_状況!$E$7:$E$56,ROW()/2-3,1),CONCATENATE("実績:",AB$5,"/",AB$6),"")))/8=0,"", (LEN(INDEX(課題表_状況!$E$7:$E$56,ROW()/2-3,1))-LEN(SUBSTITUTE(INDEX(課題表_状況!$E$7:$E$56,ROW()/2-3,1),CONCATENATE("実績:",AB$5,"/",AB$6),"")))/8)</f>
        <v>0</v>
      </c>
      <c r="AC75" s="24" t="n">
        <f aca="false">IF((LEN(INDEX(課題表_状況!$E$7:$E$56,ROW()/2-3,1))-LEN(SUBSTITUTE(INDEX(課題表_状況!$E$7:$E$56,ROW()/2-3,1),CONCATENATE("実績:",AC$5,"/",AC$6),"")))/8=0,"", (LEN(INDEX(課題表_状況!$E$7:$E$56,ROW()/2-3,1))-LEN(SUBSTITUTE(INDEX(課題表_状況!$E$7:$E$56,ROW()/2-3,1),CONCATENATE("実績:",AC$5,"/",AC$6),"")))/8)</f>
        <v>0</v>
      </c>
      <c r="AD75" s="24" t="n">
        <f aca="false">IF((LEN(INDEX(課題表_状況!$E$7:$E$56,ROW()/2-3,1))-LEN(SUBSTITUTE(INDEX(課題表_状況!$E$7:$E$56,ROW()/2-3,1),CONCATENATE("実績:",AD$5,"/",AD$6),"")))/8=0,"", (LEN(INDEX(課題表_状況!$E$7:$E$56,ROW()/2-3,1))-LEN(SUBSTITUTE(INDEX(課題表_状況!$E$7:$E$56,ROW()/2-3,1),CONCATENATE("実績:",AD$5,"/",AD$6),"")))/8)</f>
        <v>0</v>
      </c>
      <c r="AE75" s="24" t="n">
        <f aca="false">IF((LEN(INDEX(課題表_状況!$E$7:$E$56,ROW()/2-3,1))-LEN(SUBSTITUTE(INDEX(課題表_状況!$E$7:$E$56,ROW()/2-3,1),CONCATENATE("実績:",AE$5,"/",AE$6),"")))/8=0,"", (LEN(INDEX(課題表_状況!$E$7:$E$56,ROW()/2-3,1))-LEN(SUBSTITUTE(INDEX(課題表_状況!$E$7:$E$56,ROW()/2-3,1),CONCATENATE("実績:",AE$5,"/",AE$6),"")))/8)</f>
        <v>0</v>
      </c>
      <c r="AF75" s="24" t="n">
        <f aca="false">IF((LEN(INDEX(課題表_状況!$E$7:$E$56,ROW()/2-3,1))-LEN(SUBSTITUTE(INDEX(課題表_状況!$E$7:$E$56,ROW()/2-3,1),CONCATENATE("実績:",AF$5,"/",AF$6),"")))/8=0,"", (LEN(INDEX(課題表_状況!$E$7:$E$56,ROW()/2-3,1))-LEN(SUBSTITUTE(INDEX(課題表_状況!$E$7:$E$56,ROW()/2-3,1),CONCATENATE("実績:",AF$5,"/",AF$6),"")))/8)</f>
        <v>0</v>
      </c>
      <c r="AG75" s="24" t="n">
        <f aca="false">IF((LEN(INDEX(課題表_状況!$E$7:$E$56,ROW()/2-3,1))-LEN(SUBSTITUTE(INDEX(課題表_状況!$E$7:$E$56,ROW()/2-3,1),CONCATENATE("実績:",AG$5,"/",AG$6),"")))/8=0,"", (LEN(INDEX(課題表_状況!$E$7:$E$56,ROW()/2-3,1))-LEN(SUBSTITUTE(INDEX(課題表_状況!$E$7:$E$56,ROW()/2-3,1),CONCATENATE("実績:",AG$5,"/",AG$6),"")))/8)</f>
        <v>0</v>
      </c>
      <c r="AH75" s="24" t="n">
        <f aca="false">IF((LEN(INDEX(課題表_状況!$E$7:$E$56,ROW()/2-3,1))-LEN(SUBSTITUTE(INDEX(課題表_状況!$E$7:$E$56,ROW()/2-3,1),CONCATENATE("実績:",AH$5,"/",AH$6),"")))/8=0,"", (LEN(INDEX(課題表_状況!$E$7:$E$56,ROW()/2-3,1))-LEN(SUBSTITUTE(INDEX(課題表_状況!$E$7:$E$56,ROW()/2-3,1),CONCATENATE("実績:",AH$5,"/",AH$6),"")))/8)</f>
        <v>0</v>
      </c>
      <c r="AI75" s="24" t="n">
        <f aca="false">IF((LEN(INDEX(課題表_状況!$E$7:$E$56,ROW()/2-3,1))-LEN(SUBSTITUTE(INDEX(課題表_状況!$E$7:$E$56,ROW()/2-3,1),CONCATENATE("実績:",AI$5,"/",AI$6),"")))/8=0,"", (LEN(INDEX(課題表_状況!$E$7:$E$56,ROW()/2-3,1))-LEN(SUBSTITUTE(INDEX(課題表_状況!$E$7:$E$56,ROW()/2-3,1),CONCATENATE("実績:",AI$5,"/",AI$6),"")))/8)</f>
        <v>0</v>
      </c>
      <c r="AJ75" s="24" t="n">
        <f aca="false">IF((LEN(INDEX(課題表_状況!$E$7:$E$56,ROW()/2-3,1))-LEN(SUBSTITUTE(INDEX(課題表_状況!$E$7:$E$56,ROW()/2-3,1),CONCATENATE("実績:",AJ$5,"/",AJ$6),"")))/8=0,"", (LEN(INDEX(課題表_状況!$E$7:$E$56,ROW()/2-3,1))-LEN(SUBSTITUTE(INDEX(課題表_状況!$E$7:$E$56,ROW()/2-3,1),CONCATENATE("実績:",AJ$5,"/",AJ$6),"")))/8)</f>
        <v>0</v>
      </c>
      <c r="AK75" s="24" t="n">
        <f aca="false">IF((LEN(INDEX(課題表_状況!$E$7:$E$56,ROW()/2-3,1))-LEN(SUBSTITUTE(INDEX(課題表_状況!$E$7:$E$56,ROW()/2-3,1),CONCATENATE("実績:",AK$5,"/",AK$6),"")))/8=0,"", (LEN(INDEX(課題表_状況!$E$7:$E$56,ROW()/2-3,1))-LEN(SUBSTITUTE(INDEX(課題表_状況!$E$7:$E$56,ROW()/2-3,1),CONCATENATE("実績:",AK$5,"/",AK$6),"")))/8)</f>
        <v>0</v>
      </c>
      <c r="AL75" s="16" t="n">
        <f aca="false">SUMIF($G$4:$AK$4,"〇",G75:AK75)</f>
        <v>0</v>
      </c>
    </row>
    <row r="76" customFormat="false" ht="15" hidden="true" customHeight="false" outlineLevel="0" collapsed="false">
      <c r="B76" s="21" t="n">
        <f aca="false">SUM($C$6:C76)</f>
        <v>37559</v>
      </c>
      <c r="C76" s="11" t="n">
        <v>529</v>
      </c>
      <c r="D76" s="24" t="n">
        <f aca="false">INDEX(課題表_状況!$C$7:$C$56,ROW()/2-3,1)</f>
        <v>35</v>
      </c>
      <c r="E76" s="25" t="str">
        <f aca="false">INDEX(課題表_状況!$D$7:$D$56,ROW()/2-3,1)</f>
        <v>記載例</v>
      </c>
      <c r="F76" s="26" t="s">
        <v>120</v>
      </c>
      <c r="G76" s="24" t="n">
        <f aca="false">IF((LEN(INDEX(課題表_状況!$E$7:$E$56,ROW()/2-3,1))-LEN(SUBSTITUTE(INDEX(課題表_状況!$E$7:$E$56,ROW()/2-3,1),CONCATENATE("予定:",G$5,"/",G$6),"")))/8=0,"", (LEN(INDEX(課題表_状況!$E$7:$E$56,ROW()/2-3,1))-LEN(SUBSTITUTE(INDEX(課題表_状況!$E$7:$E$56,ROW()/2-3,1),CONCATENATE("予定:",G$5,"/",G$6),"")))/8)</f>
        <v>0</v>
      </c>
      <c r="H76" s="24" t="n">
        <f aca="false">IF((LEN(INDEX(課題表_状況!$E$7:$E$56,ROW()/2-3,1))-LEN(SUBSTITUTE(INDEX(課題表_状況!$E$7:$E$56,ROW()/2-3,1),CONCATENATE("予定:",H$5,"/",H$6),"")))/8=0,"", (LEN(INDEX(課題表_状況!$E$7:$E$56,ROW()/2-3,1))-LEN(SUBSTITUTE(INDEX(課題表_状況!$E$7:$E$56,ROW()/2-3,1),CONCATENATE("予定:",H$5,"/",H$6),"")))/8)</f>
        <v>0</v>
      </c>
      <c r="I76" s="24" t="n">
        <f aca="false">IF((LEN(INDEX(課題表_状況!$E$7:$E$56,ROW()/2-3,1))-LEN(SUBSTITUTE(INDEX(課題表_状況!$E$7:$E$56,ROW()/2-3,1),CONCATENATE("予定:",I$5,"/",I$6),"")))/8=0,"", (LEN(INDEX(課題表_状況!$E$7:$E$56,ROW()/2-3,1))-LEN(SUBSTITUTE(INDEX(課題表_状況!$E$7:$E$56,ROW()/2-3,1),CONCATENATE("予定:",I$5,"/",I$6),"")))/8)</f>
        <v>0</v>
      </c>
      <c r="J76" s="24" t="n">
        <f aca="false">IF((LEN(INDEX(課題表_状況!$E$7:$E$56,ROW()/2-3,1))-LEN(SUBSTITUTE(INDEX(課題表_状況!$E$7:$E$56,ROW()/2-3,1),CONCATENATE("予定:",J$5,"/",J$6),"")))/8=0,"", (LEN(INDEX(課題表_状況!$E$7:$E$56,ROW()/2-3,1))-LEN(SUBSTITUTE(INDEX(課題表_状況!$E$7:$E$56,ROW()/2-3,1),CONCATENATE("予定:",J$5,"/",J$6),"")))/8)</f>
        <v>0</v>
      </c>
      <c r="K76" s="24" t="n">
        <f aca="false">IF((LEN(INDEX(課題表_状況!$E$7:$E$56,ROW()/2-3,1))-LEN(SUBSTITUTE(INDEX(課題表_状況!$E$7:$E$56,ROW()/2-3,1),CONCATENATE("予定:",K$5,"/",K$6),"")))/8=0,"", (LEN(INDEX(課題表_状況!$E$7:$E$56,ROW()/2-3,1))-LEN(SUBSTITUTE(INDEX(課題表_状況!$E$7:$E$56,ROW()/2-3,1),CONCATENATE("予定:",K$5,"/",K$6),"")))/8)</f>
        <v>0</v>
      </c>
      <c r="L76" s="24" t="n">
        <f aca="false">IF((LEN(INDEX(課題表_状況!$E$7:$E$56,ROW()/2-3,1))-LEN(SUBSTITUTE(INDEX(課題表_状況!$E$7:$E$56,ROW()/2-3,1),CONCATENATE("予定:",L$5,"/",L$6),"")))/8=0,"", (LEN(INDEX(課題表_状況!$E$7:$E$56,ROW()/2-3,1))-LEN(SUBSTITUTE(INDEX(課題表_状況!$E$7:$E$56,ROW()/2-3,1),CONCATENATE("予定:",L$5,"/",L$6),"")))/8)</f>
        <v>0</v>
      </c>
      <c r="M76" s="24" t="n">
        <f aca="false">IF((LEN(INDEX(課題表_状況!$E$7:$E$56,ROW()/2-3,1))-LEN(SUBSTITUTE(INDEX(課題表_状況!$E$7:$E$56,ROW()/2-3,1),CONCATENATE("予定:",M$5,"/",M$6),"")))/8=0,"", (LEN(INDEX(課題表_状況!$E$7:$E$56,ROW()/2-3,1))-LEN(SUBSTITUTE(INDEX(課題表_状況!$E$7:$E$56,ROW()/2-3,1),CONCATENATE("予定:",M$5,"/",M$6),"")))/8)</f>
        <v>0</v>
      </c>
      <c r="N76" s="24" t="n">
        <f aca="false">IF((LEN(INDEX(課題表_状況!$E$7:$E$56,ROW()/2-3,1))-LEN(SUBSTITUTE(INDEX(課題表_状況!$E$7:$E$56,ROW()/2-3,1),CONCATENATE("予定:",N$5,"/",N$6),"")))/8=0,"", (LEN(INDEX(課題表_状況!$E$7:$E$56,ROW()/2-3,1))-LEN(SUBSTITUTE(INDEX(課題表_状況!$E$7:$E$56,ROW()/2-3,1),CONCATENATE("予定:",N$5,"/",N$6),"")))/8)</f>
        <v>0</v>
      </c>
      <c r="O76" s="24" t="n">
        <f aca="false">IF((LEN(INDEX(課題表_状況!$E$7:$E$56,ROW()/2-3,1))-LEN(SUBSTITUTE(INDEX(課題表_状況!$E$7:$E$56,ROW()/2-3,1),CONCATENATE("予定:",O$5,"/",O$6),"")))/8=0,"", (LEN(INDEX(課題表_状況!$E$7:$E$56,ROW()/2-3,1))-LEN(SUBSTITUTE(INDEX(課題表_状況!$E$7:$E$56,ROW()/2-3,1),CONCATENATE("予定:",O$5,"/",O$6),"")))/8)</f>
        <v>0</v>
      </c>
      <c r="P76" s="24" t="n">
        <f aca="false">IF((LEN(INDEX(課題表_状況!$E$7:$E$56,ROW()/2-3,1))-LEN(SUBSTITUTE(INDEX(課題表_状況!$E$7:$E$56,ROW()/2-3,1),CONCATENATE("予定:",P$5,"/",P$6),"")))/8=0,"", (LEN(INDEX(課題表_状況!$E$7:$E$56,ROW()/2-3,1))-LEN(SUBSTITUTE(INDEX(課題表_状況!$E$7:$E$56,ROW()/2-3,1),CONCATENATE("予定:",P$5,"/",P$6),"")))/8)</f>
        <v>0</v>
      </c>
      <c r="Q76" s="24" t="n">
        <f aca="false">IF((LEN(INDEX(課題表_状況!$E$7:$E$56,ROW()/2-3,1))-LEN(SUBSTITUTE(INDEX(課題表_状況!$E$7:$E$56,ROW()/2-3,1),CONCATENATE("予定:",Q$5,"/",Q$6),"")))/8=0,"", (LEN(INDEX(課題表_状況!$E$7:$E$56,ROW()/2-3,1))-LEN(SUBSTITUTE(INDEX(課題表_状況!$E$7:$E$56,ROW()/2-3,1),CONCATENATE("予定:",Q$5,"/",Q$6),"")))/8)</f>
        <v>0</v>
      </c>
      <c r="R76" s="24" t="n">
        <f aca="false">IF((LEN(INDEX(課題表_状況!$E$7:$E$56,ROW()/2-3,1))-LEN(SUBSTITUTE(INDEX(課題表_状況!$E$7:$E$56,ROW()/2-3,1),CONCATENATE("予定:",R$5,"/",R$6),"")))/8=0,"", (LEN(INDEX(課題表_状況!$E$7:$E$56,ROW()/2-3,1))-LEN(SUBSTITUTE(INDEX(課題表_状況!$E$7:$E$56,ROW()/2-3,1),CONCATENATE("予定:",R$5,"/",R$6),"")))/8)</f>
        <v>0</v>
      </c>
      <c r="S76" s="24" t="n">
        <f aca="false">IF((LEN(INDEX(課題表_状況!$E$7:$E$56,ROW()/2-3,1))-LEN(SUBSTITUTE(INDEX(課題表_状況!$E$7:$E$56,ROW()/2-3,1),CONCATENATE("予定:",S$5,"/",S$6),"")))/8=0,"", (LEN(INDEX(課題表_状況!$E$7:$E$56,ROW()/2-3,1))-LEN(SUBSTITUTE(INDEX(課題表_状況!$E$7:$E$56,ROW()/2-3,1),CONCATENATE("予定:",S$5,"/",S$6),"")))/8)</f>
        <v>0</v>
      </c>
      <c r="T76" s="24" t="n">
        <f aca="false">IF((LEN(INDEX(課題表_状況!$E$7:$E$56,ROW()/2-3,1))-LEN(SUBSTITUTE(INDEX(課題表_状況!$E$7:$E$56,ROW()/2-3,1),CONCATENATE("予定:",T$5,"/",T$6),"")))/8=0,"", (LEN(INDEX(課題表_状況!$E$7:$E$56,ROW()/2-3,1))-LEN(SUBSTITUTE(INDEX(課題表_状況!$E$7:$E$56,ROW()/2-3,1),CONCATENATE("予定:",T$5,"/",T$6),"")))/8)</f>
        <v>0</v>
      </c>
      <c r="U76" s="24" t="n">
        <f aca="false">IF((LEN(INDEX(課題表_状況!$E$7:$E$56,ROW()/2-3,1))-LEN(SUBSTITUTE(INDEX(課題表_状況!$E$7:$E$56,ROW()/2-3,1),CONCATENATE("予定:",U$5,"/",U$6),"")))/8=0,"", (LEN(INDEX(課題表_状況!$E$7:$E$56,ROW()/2-3,1))-LEN(SUBSTITUTE(INDEX(課題表_状況!$E$7:$E$56,ROW()/2-3,1),CONCATENATE("予定:",U$5,"/",U$6),"")))/8)</f>
        <v>0</v>
      </c>
      <c r="V76" s="24" t="n">
        <f aca="false">IF((LEN(INDEX(課題表_状況!$E$7:$E$56,ROW()/2-3,1))-LEN(SUBSTITUTE(INDEX(課題表_状況!$E$7:$E$56,ROW()/2-3,1),CONCATENATE("予定:",V$5,"/",V$6),"")))/8=0,"", (LEN(INDEX(課題表_状況!$E$7:$E$56,ROW()/2-3,1))-LEN(SUBSTITUTE(INDEX(課題表_状況!$E$7:$E$56,ROW()/2-3,1),CONCATENATE("予定:",V$5,"/",V$6),"")))/8)</f>
        <v>0</v>
      </c>
      <c r="W76" s="24" t="n">
        <f aca="false">IF((LEN(INDEX(課題表_状況!$E$7:$E$56,ROW()/2-3,1))-LEN(SUBSTITUTE(INDEX(課題表_状況!$E$7:$E$56,ROW()/2-3,1),CONCATENATE("予定:",W$5,"/",W$6),"")))/8=0,"", (LEN(INDEX(課題表_状況!$E$7:$E$56,ROW()/2-3,1))-LEN(SUBSTITUTE(INDEX(課題表_状況!$E$7:$E$56,ROW()/2-3,1),CONCATENATE("予定:",W$5,"/",W$6),"")))/8)</f>
        <v>0</v>
      </c>
      <c r="X76" s="24" t="n">
        <f aca="false">IF((LEN(INDEX(課題表_状況!$E$7:$E$56,ROW()/2-3,1))-LEN(SUBSTITUTE(INDEX(課題表_状況!$E$7:$E$56,ROW()/2-3,1),CONCATENATE("予定:",X$5,"/",X$6),"")))/8=0,"", (LEN(INDEX(課題表_状況!$E$7:$E$56,ROW()/2-3,1))-LEN(SUBSTITUTE(INDEX(課題表_状況!$E$7:$E$56,ROW()/2-3,1),CONCATENATE("予定:",X$5,"/",X$6),"")))/8)</f>
        <v>0</v>
      </c>
      <c r="Y76" s="24" t="n">
        <f aca="false">IF((LEN(INDEX(課題表_状況!$E$7:$E$56,ROW()/2-3,1))-LEN(SUBSTITUTE(INDEX(課題表_状況!$E$7:$E$56,ROW()/2-3,1),CONCATENATE("予定:",Y$5,"/",Y$6),"")))/8=0,"", (LEN(INDEX(課題表_状況!$E$7:$E$56,ROW()/2-3,1))-LEN(SUBSTITUTE(INDEX(課題表_状況!$E$7:$E$56,ROW()/2-3,1),CONCATENATE("予定:",Y$5,"/",Y$6),"")))/8)</f>
        <v>0</v>
      </c>
      <c r="Z76" s="24" t="n">
        <f aca="false">IF((LEN(INDEX(課題表_状況!$E$7:$E$56,ROW()/2-3,1))-LEN(SUBSTITUTE(INDEX(課題表_状況!$E$7:$E$56,ROW()/2-3,1),CONCATENATE("予定:",Z$5,"/",Z$6),"")))/8=0,"", (LEN(INDEX(課題表_状況!$E$7:$E$56,ROW()/2-3,1))-LEN(SUBSTITUTE(INDEX(課題表_状況!$E$7:$E$56,ROW()/2-3,1),CONCATENATE("予定:",Z$5,"/",Z$6),"")))/8)</f>
        <v>0</v>
      </c>
      <c r="AA76" s="24" t="n">
        <f aca="false">IF((LEN(INDEX(課題表_状況!$E$7:$E$56,ROW()/2-3,1))-LEN(SUBSTITUTE(INDEX(課題表_状況!$E$7:$E$56,ROW()/2-3,1),CONCATENATE("予定:",AA$5,"/",AA$6),"")))/8=0,"", (LEN(INDEX(課題表_状況!$E$7:$E$56,ROW()/2-3,1))-LEN(SUBSTITUTE(INDEX(課題表_状況!$E$7:$E$56,ROW()/2-3,1),CONCATENATE("予定:",AA$5,"/",AA$6),"")))/8)</f>
        <v>0</v>
      </c>
      <c r="AB76" s="24" t="n">
        <f aca="false">IF((LEN(INDEX(課題表_状況!$E$7:$E$56,ROW()/2-3,1))-LEN(SUBSTITUTE(INDEX(課題表_状況!$E$7:$E$56,ROW()/2-3,1),CONCATENATE("予定:",AB$5,"/",AB$6),"")))/8=0,"", (LEN(INDEX(課題表_状況!$E$7:$E$56,ROW()/2-3,1))-LEN(SUBSTITUTE(INDEX(課題表_状況!$E$7:$E$56,ROW()/2-3,1),CONCATENATE("予定:",AB$5,"/",AB$6),"")))/8)</f>
        <v>0</v>
      </c>
      <c r="AC76" s="24" t="n">
        <f aca="false">IF((LEN(INDEX(課題表_状況!$E$7:$E$56,ROW()/2-3,1))-LEN(SUBSTITUTE(INDEX(課題表_状況!$E$7:$E$56,ROW()/2-3,1),CONCATENATE("予定:",AC$5,"/",AC$6),"")))/8=0,"", (LEN(INDEX(課題表_状況!$E$7:$E$56,ROW()/2-3,1))-LEN(SUBSTITUTE(INDEX(課題表_状況!$E$7:$E$56,ROW()/2-3,1),CONCATENATE("予定:",AC$5,"/",AC$6),"")))/8)</f>
        <v>0</v>
      </c>
      <c r="AD76" s="24" t="n">
        <f aca="false">IF((LEN(INDEX(課題表_状況!$E$7:$E$56,ROW()/2-3,1))-LEN(SUBSTITUTE(INDEX(課題表_状況!$E$7:$E$56,ROW()/2-3,1),CONCATENATE("予定:",AD$5,"/",AD$6),"")))/8=0,"", (LEN(INDEX(課題表_状況!$E$7:$E$56,ROW()/2-3,1))-LEN(SUBSTITUTE(INDEX(課題表_状況!$E$7:$E$56,ROW()/2-3,1),CONCATENATE("予定:",AD$5,"/",AD$6),"")))/8)</f>
        <v>0</v>
      </c>
      <c r="AE76" s="24" t="n">
        <f aca="false">IF((LEN(INDEX(課題表_状況!$E$7:$E$56,ROW()/2-3,1))-LEN(SUBSTITUTE(INDEX(課題表_状況!$E$7:$E$56,ROW()/2-3,1),CONCATENATE("予定:",AE$5,"/",AE$6),"")))/8=0,"", (LEN(INDEX(課題表_状況!$E$7:$E$56,ROW()/2-3,1))-LEN(SUBSTITUTE(INDEX(課題表_状況!$E$7:$E$56,ROW()/2-3,1),CONCATENATE("予定:",AE$5,"/",AE$6),"")))/8)</f>
        <v>0</v>
      </c>
      <c r="AF76" s="24" t="n">
        <f aca="false">IF((LEN(INDEX(課題表_状況!$E$7:$E$56,ROW()/2-3,1))-LEN(SUBSTITUTE(INDEX(課題表_状況!$E$7:$E$56,ROW()/2-3,1),CONCATENATE("予定:",AF$5,"/",AF$6),"")))/8=0,"", (LEN(INDEX(課題表_状況!$E$7:$E$56,ROW()/2-3,1))-LEN(SUBSTITUTE(INDEX(課題表_状況!$E$7:$E$56,ROW()/2-3,1),CONCATENATE("予定:",AF$5,"/",AF$6),"")))/8)</f>
        <v>0</v>
      </c>
      <c r="AG76" s="24" t="n">
        <f aca="false">IF((LEN(INDEX(課題表_状況!$E$7:$E$56,ROW()/2-3,1))-LEN(SUBSTITUTE(INDEX(課題表_状況!$E$7:$E$56,ROW()/2-3,1),CONCATENATE("予定:",AG$5,"/",AG$6),"")))/8=0,"", (LEN(INDEX(課題表_状況!$E$7:$E$56,ROW()/2-3,1))-LEN(SUBSTITUTE(INDEX(課題表_状況!$E$7:$E$56,ROW()/2-3,1),CONCATENATE("予定:",AG$5,"/",AG$6),"")))/8)</f>
        <v>0</v>
      </c>
      <c r="AH76" s="24" t="n">
        <f aca="false">IF((LEN(INDEX(課題表_状況!$E$7:$E$56,ROW()/2-3,1))-LEN(SUBSTITUTE(INDEX(課題表_状況!$E$7:$E$56,ROW()/2-3,1),CONCATENATE("予定:",AH$5,"/",AH$6),"")))/8=0,"", (LEN(INDEX(課題表_状況!$E$7:$E$56,ROW()/2-3,1))-LEN(SUBSTITUTE(INDEX(課題表_状況!$E$7:$E$56,ROW()/2-3,1),CONCATENATE("予定:",AH$5,"/",AH$6),"")))/8)</f>
        <v>0</v>
      </c>
      <c r="AI76" s="24" t="n">
        <f aca="false">IF((LEN(INDEX(課題表_状況!$E$7:$E$56,ROW()/2-3,1))-LEN(SUBSTITUTE(INDEX(課題表_状況!$E$7:$E$56,ROW()/2-3,1),CONCATENATE("予定:",AI$5,"/",AI$6),"")))/8=0,"", (LEN(INDEX(課題表_状況!$E$7:$E$56,ROW()/2-3,1))-LEN(SUBSTITUTE(INDEX(課題表_状況!$E$7:$E$56,ROW()/2-3,1),CONCATENATE("予定:",AI$5,"/",AI$6),"")))/8)</f>
        <v>0</v>
      </c>
      <c r="AJ76" s="24" t="n">
        <f aca="false">IF((LEN(INDEX(課題表_状況!$E$7:$E$56,ROW()/2-3,1))-LEN(SUBSTITUTE(INDEX(課題表_状況!$E$7:$E$56,ROW()/2-3,1),CONCATENATE("予定:",AJ$5,"/",AJ$6),"")))/8=0,"", (LEN(INDEX(課題表_状況!$E$7:$E$56,ROW()/2-3,1))-LEN(SUBSTITUTE(INDEX(課題表_状況!$E$7:$E$56,ROW()/2-3,1),CONCATENATE("予定:",AJ$5,"/",AJ$6),"")))/8)</f>
        <v>0</v>
      </c>
      <c r="AK76" s="24" t="n">
        <f aca="false">IF((LEN(INDEX(課題表_状況!$E$7:$E$56,ROW()/2-3,1))-LEN(SUBSTITUTE(INDEX(課題表_状況!$E$7:$E$56,ROW()/2-3,1),CONCATENATE("予定:",AK$5,"/",AK$6),"")))/8=0,"", (LEN(INDEX(課題表_状況!$E$7:$E$56,ROW()/2-3,1))-LEN(SUBSTITUTE(INDEX(課題表_状況!$E$7:$E$56,ROW()/2-3,1),CONCATENATE("予定:",AK$5,"/",AK$6),"")))/8)</f>
        <v>0</v>
      </c>
      <c r="AL76" s="16" t="n">
        <f aca="false">SUMIF($G$4:$AK$4,"〇",G76:AK76)</f>
        <v>0</v>
      </c>
    </row>
    <row r="77" customFormat="false" ht="15" hidden="true" customHeight="false" outlineLevel="0" collapsed="false">
      <c r="B77" s="21" t="n">
        <f aca="false">SUM($C$6:C77)</f>
        <v>38088</v>
      </c>
      <c r="C77" s="11" t="n">
        <v>529</v>
      </c>
      <c r="D77" s="24"/>
      <c r="E77" s="25"/>
      <c r="F77" s="11" t="s">
        <v>121</v>
      </c>
      <c r="G77" s="24" t="n">
        <f aca="false">IF((LEN(INDEX(課題表_状況!$E$7:$E$56,ROW()/2-3,1))-LEN(SUBSTITUTE(INDEX(課題表_状況!$E$7:$E$56,ROW()/2-3,1),CONCATENATE("実績:",G$5,"/",G$6),"")))/8=0,"", (LEN(INDEX(課題表_状況!$E$7:$E$56,ROW()/2-3,1))-LEN(SUBSTITUTE(INDEX(課題表_状況!$E$7:$E$56,ROW()/2-3,1),CONCATENATE("実績:",G$5,"/",G$6),"")))/8)</f>
        <v>0</v>
      </c>
      <c r="H77" s="24" t="n">
        <f aca="false">IF((LEN(INDEX(課題表_状況!$E$7:$E$56,ROW()/2-3,1))-LEN(SUBSTITUTE(INDEX(課題表_状況!$E$7:$E$56,ROW()/2-3,1),CONCATENATE("実績:",H$5,"/",H$6),"")))/8=0,"", (LEN(INDEX(課題表_状況!$E$7:$E$56,ROW()/2-3,1))-LEN(SUBSTITUTE(INDEX(課題表_状況!$E$7:$E$56,ROW()/2-3,1),CONCATENATE("実績:",H$5,"/",H$6),"")))/8)</f>
        <v>0</v>
      </c>
      <c r="I77" s="24" t="n">
        <f aca="false">IF((LEN(INDEX(課題表_状況!$E$7:$E$56,ROW()/2-3,1))-LEN(SUBSTITUTE(INDEX(課題表_状況!$E$7:$E$56,ROW()/2-3,1),CONCATENATE("実績:",I$5,"/",I$6),"")))/8=0,"", (LEN(INDEX(課題表_状況!$E$7:$E$56,ROW()/2-3,1))-LEN(SUBSTITUTE(INDEX(課題表_状況!$E$7:$E$56,ROW()/2-3,1),CONCATENATE("実績:",I$5,"/",I$6),"")))/8)</f>
        <v>0</v>
      </c>
      <c r="J77" s="24" t="n">
        <f aca="false">IF((LEN(INDEX(課題表_状況!$E$7:$E$56,ROW()/2-3,1))-LEN(SUBSTITUTE(INDEX(課題表_状況!$E$7:$E$56,ROW()/2-3,1),CONCATENATE("実績:",J$5,"/",J$6),"")))/8=0,"", (LEN(INDEX(課題表_状況!$E$7:$E$56,ROW()/2-3,1))-LEN(SUBSTITUTE(INDEX(課題表_状況!$E$7:$E$56,ROW()/2-3,1),CONCATENATE("実績:",J$5,"/",J$6),"")))/8)</f>
        <v>0</v>
      </c>
      <c r="K77" s="24" t="n">
        <f aca="false">IF((LEN(INDEX(課題表_状況!$E$7:$E$56,ROW()/2-3,1))-LEN(SUBSTITUTE(INDEX(課題表_状況!$E$7:$E$56,ROW()/2-3,1),CONCATENATE("実績:",K$5,"/",K$6),"")))/8=0,"", (LEN(INDEX(課題表_状況!$E$7:$E$56,ROW()/2-3,1))-LEN(SUBSTITUTE(INDEX(課題表_状況!$E$7:$E$56,ROW()/2-3,1),CONCATENATE("実績:",K$5,"/",K$6),"")))/8)</f>
        <v>0</v>
      </c>
      <c r="L77" s="24" t="n">
        <f aca="false">IF((LEN(INDEX(課題表_状況!$E$7:$E$56,ROW()/2-3,1))-LEN(SUBSTITUTE(INDEX(課題表_状況!$E$7:$E$56,ROW()/2-3,1),CONCATENATE("実績:",L$5,"/",L$6),"")))/8=0,"", (LEN(INDEX(課題表_状況!$E$7:$E$56,ROW()/2-3,1))-LEN(SUBSTITUTE(INDEX(課題表_状況!$E$7:$E$56,ROW()/2-3,1),CONCATENATE("実績:",L$5,"/",L$6),"")))/8)</f>
        <v>0</v>
      </c>
      <c r="M77" s="24" t="n">
        <f aca="false">IF((LEN(INDEX(課題表_状況!$E$7:$E$56,ROW()/2-3,1))-LEN(SUBSTITUTE(INDEX(課題表_状況!$E$7:$E$56,ROW()/2-3,1),CONCATENATE("実績:",M$5,"/",M$6),"")))/8=0,"", (LEN(INDEX(課題表_状況!$E$7:$E$56,ROW()/2-3,1))-LEN(SUBSTITUTE(INDEX(課題表_状況!$E$7:$E$56,ROW()/2-3,1),CONCATENATE("実績:",M$5,"/",M$6),"")))/8)</f>
        <v>0</v>
      </c>
      <c r="N77" s="24" t="n">
        <f aca="false">IF((LEN(INDEX(課題表_状況!$E$7:$E$56,ROW()/2-3,1))-LEN(SUBSTITUTE(INDEX(課題表_状況!$E$7:$E$56,ROW()/2-3,1),CONCATENATE("実績:",N$5,"/",N$6),"")))/8=0,"", (LEN(INDEX(課題表_状況!$E$7:$E$56,ROW()/2-3,1))-LEN(SUBSTITUTE(INDEX(課題表_状況!$E$7:$E$56,ROW()/2-3,1),CONCATENATE("実績:",N$5,"/",N$6),"")))/8)</f>
        <v>0</v>
      </c>
      <c r="O77" s="24" t="n">
        <f aca="false">IF((LEN(INDEX(課題表_状況!$E$7:$E$56,ROW()/2-3,1))-LEN(SUBSTITUTE(INDEX(課題表_状況!$E$7:$E$56,ROW()/2-3,1),CONCATENATE("実績:",O$5,"/",O$6),"")))/8=0,"", (LEN(INDEX(課題表_状況!$E$7:$E$56,ROW()/2-3,1))-LEN(SUBSTITUTE(INDEX(課題表_状況!$E$7:$E$56,ROW()/2-3,1),CONCATENATE("実績:",O$5,"/",O$6),"")))/8)</f>
        <v>0</v>
      </c>
      <c r="P77" s="24" t="n">
        <f aca="false">IF((LEN(INDEX(課題表_状況!$E$7:$E$56,ROW()/2-3,1))-LEN(SUBSTITUTE(INDEX(課題表_状況!$E$7:$E$56,ROW()/2-3,1),CONCATENATE("実績:",P$5,"/",P$6),"")))/8=0,"", (LEN(INDEX(課題表_状況!$E$7:$E$56,ROW()/2-3,1))-LEN(SUBSTITUTE(INDEX(課題表_状況!$E$7:$E$56,ROW()/2-3,1),CONCATENATE("実績:",P$5,"/",P$6),"")))/8)</f>
        <v>0</v>
      </c>
      <c r="Q77" s="24" t="n">
        <f aca="false">IF((LEN(INDEX(課題表_状況!$E$7:$E$56,ROW()/2-3,1))-LEN(SUBSTITUTE(INDEX(課題表_状況!$E$7:$E$56,ROW()/2-3,1),CONCATENATE("実績:",Q$5,"/",Q$6),"")))/8=0,"", (LEN(INDEX(課題表_状況!$E$7:$E$56,ROW()/2-3,1))-LEN(SUBSTITUTE(INDEX(課題表_状況!$E$7:$E$56,ROW()/2-3,1),CONCATENATE("実績:",Q$5,"/",Q$6),"")))/8)</f>
        <v>0</v>
      </c>
      <c r="R77" s="24" t="n">
        <f aca="false">IF((LEN(INDEX(課題表_状況!$E$7:$E$56,ROW()/2-3,1))-LEN(SUBSTITUTE(INDEX(課題表_状況!$E$7:$E$56,ROW()/2-3,1),CONCATENATE("実績:",R$5,"/",R$6),"")))/8=0,"", (LEN(INDEX(課題表_状況!$E$7:$E$56,ROW()/2-3,1))-LEN(SUBSTITUTE(INDEX(課題表_状況!$E$7:$E$56,ROW()/2-3,1),CONCATENATE("実績:",R$5,"/",R$6),"")))/8)</f>
        <v>0</v>
      </c>
      <c r="S77" s="24" t="n">
        <f aca="false">IF((LEN(INDEX(課題表_状況!$E$7:$E$56,ROW()/2-3,1))-LEN(SUBSTITUTE(INDEX(課題表_状況!$E$7:$E$56,ROW()/2-3,1),CONCATENATE("実績:",S$5,"/",S$6),"")))/8=0,"", (LEN(INDEX(課題表_状況!$E$7:$E$56,ROW()/2-3,1))-LEN(SUBSTITUTE(INDEX(課題表_状況!$E$7:$E$56,ROW()/2-3,1),CONCATENATE("実績:",S$5,"/",S$6),"")))/8)</f>
        <v>0</v>
      </c>
      <c r="T77" s="24" t="n">
        <f aca="false">IF((LEN(INDEX(課題表_状況!$E$7:$E$56,ROW()/2-3,1))-LEN(SUBSTITUTE(INDEX(課題表_状況!$E$7:$E$56,ROW()/2-3,1),CONCATENATE("実績:",T$5,"/",T$6),"")))/8=0,"", (LEN(INDEX(課題表_状況!$E$7:$E$56,ROW()/2-3,1))-LEN(SUBSTITUTE(INDEX(課題表_状況!$E$7:$E$56,ROW()/2-3,1),CONCATENATE("実績:",T$5,"/",T$6),"")))/8)</f>
        <v>0</v>
      </c>
      <c r="U77" s="24" t="n">
        <f aca="false">IF((LEN(INDEX(課題表_状況!$E$7:$E$56,ROW()/2-3,1))-LEN(SUBSTITUTE(INDEX(課題表_状況!$E$7:$E$56,ROW()/2-3,1),CONCATENATE("実績:",U$5,"/",U$6),"")))/8=0,"", (LEN(INDEX(課題表_状況!$E$7:$E$56,ROW()/2-3,1))-LEN(SUBSTITUTE(INDEX(課題表_状況!$E$7:$E$56,ROW()/2-3,1),CONCATENATE("実績:",U$5,"/",U$6),"")))/8)</f>
        <v>0</v>
      </c>
      <c r="V77" s="24" t="n">
        <f aca="false">IF((LEN(INDEX(課題表_状況!$E$7:$E$56,ROW()/2-3,1))-LEN(SUBSTITUTE(INDEX(課題表_状況!$E$7:$E$56,ROW()/2-3,1),CONCATENATE("実績:",V$5,"/",V$6),"")))/8=0,"", (LEN(INDEX(課題表_状況!$E$7:$E$56,ROW()/2-3,1))-LEN(SUBSTITUTE(INDEX(課題表_状況!$E$7:$E$56,ROW()/2-3,1),CONCATENATE("実績:",V$5,"/",V$6),"")))/8)</f>
        <v>0</v>
      </c>
      <c r="W77" s="24" t="n">
        <f aca="false">IF((LEN(INDEX(課題表_状況!$E$7:$E$56,ROW()/2-3,1))-LEN(SUBSTITUTE(INDEX(課題表_状況!$E$7:$E$56,ROW()/2-3,1),CONCATENATE("実績:",W$5,"/",W$6),"")))/8=0,"", (LEN(INDEX(課題表_状況!$E$7:$E$56,ROW()/2-3,1))-LEN(SUBSTITUTE(INDEX(課題表_状況!$E$7:$E$56,ROW()/2-3,1),CONCATENATE("実績:",W$5,"/",W$6),"")))/8)</f>
        <v>0</v>
      </c>
      <c r="X77" s="24" t="n">
        <f aca="false">IF((LEN(INDEX(課題表_状況!$E$7:$E$56,ROW()/2-3,1))-LEN(SUBSTITUTE(INDEX(課題表_状況!$E$7:$E$56,ROW()/2-3,1),CONCATENATE("実績:",X$5,"/",X$6),"")))/8=0,"", (LEN(INDEX(課題表_状況!$E$7:$E$56,ROW()/2-3,1))-LEN(SUBSTITUTE(INDEX(課題表_状況!$E$7:$E$56,ROW()/2-3,1),CONCATENATE("実績:",X$5,"/",X$6),"")))/8)</f>
        <v>0</v>
      </c>
      <c r="Y77" s="24" t="n">
        <f aca="false">IF((LEN(INDEX(課題表_状況!$E$7:$E$56,ROW()/2-3,1))-LEN(SUBSTITUTE(INDEX(課題表_状況!$E$7:$E$56,ROW()/2-3,1),CONCATENATE("実績:",Y$5,"/",Y$6),"")))/8=0,"", (LEN(INDEX(課題表_状況!$E$7:$E$56,ROW()/2-3,1))-LEN(SUBSTITUTE(INDEX(課題表_状況!$E$7:$E$56,ROW()/2-3,1),CONCATENATE("実績:",Y$5,"/",Y$6),"")))/8)</f>
        <v>0</v>
      </c>
      <c r="Z77" s="24" t="n">
        <f aca="false">IF((LEN(INDEX(課題表_状況!$E$7:$E$56,ROW()/2-3,1))-LEN(SUBSTITUTE(INDEX(課題表_状況!$E$7:$E$56,ROW()/2-3,1),CONCATENATE("実績:",Z$5,"/",Z$6),"")))/8=0,"", (LEN(INDEX(課題表_状況!$E$7:$E$56,ROW()/2-3,1))-LEN(SUBSTITUTE(INDEX(課題表_状況!$E$7:$E$56,ROW()/2-3,1),CONCATENATE("実績:",Z$5,"/",Z$6),"")))/8)</f>
        <v>0</v>
      </c>
      <c r="AA77" s="24" t="n">
        <f aca="false">IF((LEN(INDEX(課題表_状況!$E$7:$E$56,ROW()/2-3,1))-LEN(SUBSTITUTE(INDEX(課題表_状況!$E$7:$E$56,ROW()/2-3,1),CONCATENATE("実績:",AA$5,"/",AA$6),"")))/8=0,"", (LEN(INDEX(課題表_状況!$E$7:$E$56,ROW()/2-3,1))-LEN(SUBSTITUTE(INDEX(課題表_状況!$E$7:$E$56,ROW()/2-3,1),CONCATENATE("実績:",AA$5,"/",AA$6),"")))/8)</f>
        <v>0</v>
      </c>
      <c r="AB77" s="24" t="n">
        <f aca="false">IF((LEN(INDEX(課題表_状況!$E$7:$E$56,ROW()/2-3,1))-LEN(SUBSTITUTE(INDEX(課題表_状況!$E$7:$E$56,ROW()/2-3,1),CONCATENATE("実績:",AB$5,"/",AB$6),"")))/8=0,"", (LEN(INDEX(課題表_状況!$E$7:$E$56,ROW()/2-3,1))-LEN(SUBSTITUTE(INDEX(課題表_状況!$E$7:$E$56,ROW()/2-3,1),CONCATENATE("実績:",AB$5,"/",AB$6),"")))/8)</f>
        <v>0</v>
      </c>
      <c r="AC77" s="24" t="n">
        <f aca="false">IF((LEN(INDEX(課題表_状況!$E$7:$E$56,ROW()/2-3,1))-LEN(SUBSTITUTE(INDEX(課題表_状況!$E$7:$E$56,ROW()/2-3,1),CONCATENATE("実績:",AC$5,"/",AC$6),"")))/8=0,"", (LEN(INDEX(課題表_状況!$E$7:$E$56,ROW()/2-3,1))-LEN(SUBSTITUTE(INDEX(課題表_状況!$E$7:$E$56,ROW()/2-3,1),CONCATENATE("実績:",AC$5,"/",AC$6),"")))/8)</f>
        <v>0</v>
      </c>
      <c r="AD77" s="24" t="n">
        <f aca="false">IF((LEN(INDEX(課題表_状況!$E$7:$E$56,ROW()/2-3,1))-LEN(SUBSTITUTE(INDEX(課題表_状況!$E$7:$E$56,ROW()/2-3,1),CONCATENATE("実績:",AD$5,"/",AD$6),"")))/8=0,"", (LEN(INDEX(課題表_状況!$E$7:$E$56,ROW()/2-3,1))-LEN(SUBSTITUTE(INDEX(課題表_状況!$E$7:$E$56,ROW()/2-3,1),CONCATENATE("実績:",AD$5,"/",AD$6),"")))/8)</f>
        <v>0</v>
      </c>
      <c r="AE77" s="24" t="n">
        <f aca="false">IF((LEN(INDEX(課題表_状況!$E$7:$E$56,ROW()/2-3,1))-LEN(SUBSTITUTE(INDEX(課題表_状況!$E$7:$E$56,ROW()/2-3,1),CONCATENATE("実績:",AE$5,"/",AE$6),"")))/8=0,"", (LEN(INDEX(課題表_状況!$E$7:$E$56,ROW()/2-3,1))-LEN(SUBSTITUTE(INDEX(課題表_状況!$E$7:$E$56,ROW()/2-3,1),CONCATENATE("実績:",AE$5,"/",AE$6),"")))/8)</f>
        <v>0</v>
      </c>
      <c r="AF77" s="24" t="n">
        <f aca="false">IF((LEN(INDEX(課題表_状況!$E$7:$E$56,ROW()/2-3,1))-LEN(SUBSTITUTE(INDEX(課題表_状況!$E$7:$E$56,ROW()/2-3,1),CONCATENATE("実績:",AF$5,"/",AF$6),"")))/8=0,"", (LEN(INDEX(課題表_状況!$E$7:$E$56,ROW()/2-3,1))-LEN(SUBSTITUTE(INDEX(課題表_状況!$E$7:$E$56,ROW()/2-3,1),CONCATENATE("実績:",AF$5,"/",AF$6),"")))/8)</f>
        <v>0</v>
      </c>
      <c r="AG77" s="24" t="n">
        <f aca="false">IF((LEN(INDEX(課題表_状況!$E$7:$E$56,ROW()/2-3,1))-LEN(SUBSTITUTE(INDEX(課題表_状況!$E$7:$E$56,ROW()/2-3,1),CONCATENATE("実績:",AG$5,"/",AG$6),"")))/8=0,"", (LEN(INDEX(課題表_状況!$E$7:$E$56,ROW()/2-3,1))-LEN(SUBSTITUTE(INDEX(課題表_状況!$E$7:$E$56,ROW()/2-3,1),CONCATENATE("実績:",AG$5,"/",AG$6),"")))/8)</f>
        <v>0</v>
      </c>
      <c r="AH77" s="24" t="n">
        <f aca="false">IF((LEN(INDEX(課題表_状況!$E$7:$E$56,ROW()/2-3,1))-LEN(SUBSTITUTE(INDEX(課題表_状況!$E$7:$E$56,ROW()/2-3,1),CONCATENATE("実績:",AH$5,"/",AH$6),"")))/8=0,"", (LEN(INDEX(課題表_状況!$E$7:$E$56,ROW()/2-3,1))-LEN(SUBSTITUTE(INDEX(課題表_状況!$E$7:$E$56,ROW()/2-3,1),CONCATENATE("実績:",AH$5,"/",AH$6),"")))/8)</f>
        <v>0</v>
      </c>
      <c r="AI77" s="24" t="n">
        <f aca="false">IF((LEN(INDEX(課題表_状況!$E$7:$E$56,ROW()/2-3,1))-LEN(SUBSTITUTE(INDEX(課題表_状況!$E$7:$E$56,ROW()/2-3,1),CONCATENATE("実績:",AI$5,"/",AI$6),"")))/8=0,"", (LEN(INDEX(課題表_状況!$E$7:$E$56,ROW()/2-3,1))-LEN(SUBSTITUTE(INDEX(課題表_状況!$E$7:$E$56,ROW()/2-3,1),CONCATENATE("実績:",AI$5,"/",AI$6),"")))/8)</f>
        <v>0</v>
      </c>
      <c r="AJ77" s="24" t="n">
        <f aca="false">IF((LEN(INDEX(課題表_状況!$E$7:$E$56,ROW()/2-3,1))-LEN(SUBSTITUTE(INDEX(課題表_状況!$E$7:$E$56,ROW()/2-3,1),CONCATENATE("実績:",AJ$5,"/",AJ$6),"")))/8=0,"", (LEN(INDEX(課題表_状況!$E$7:$E$56,ROW()/2-3,1))-LEN(SUBSTITUTE(INDEX(課題表_状況!$E$7:$E$56,ROW()/2-3,1),CONCATENATE("実績:",AJ$5,"/",AJ$6),"")))/8)</f>
        <v>0</v>
      </c>
      <c r="AK77" s="24" t="n">
        <f aca="false">IF((LEN(INDEX(課題表_状況!$E$7:$E$56,ROW()/2-3,1))-LEN(SUBSTITUTE(INDEX(課題表_状況!$E$7:$E$56,ROW()/2-3,1),CONCATENATE("実績:",AK$5,"/",AK$6),"")))/8=0,"", (LEN(INDEX(課題表_状況!$E$7:$E$56,ROW()/2-3,1))-LEN(SUBSTITUTE(INDEX(課題表_状況!$E$7:$E$56,ROW()/2-3,1),CONCATENATE("実績:",AK$5,"/",AK$6),"")))/8)</f>
        <v>0</v>
      </c>
      <c r="AL77" s="16" t="n">
        <f aca="false">SUMIF($G$4:$AK$4,"〇",G77:AK77)</f>
        <v>0</v>
      </c>
    </row>
    <row r="78" customFormat="false" ht="15" hidden="true" customHeight="false" outlineLevel="0" collapsed="false">
      <c r="B78" s="21" t="n">
        <f aca="false">SUM($C$6:C78)</f>
        <v>38617</v>
      </c>
      <c r="C78" s="11" t="n">
        <v>529</v>
      </c>
      <c r="D78" s="24" t="n">
        <f aca="false">INDEX(課題表_状況!$C$7:$C$56,ROW()/2-3,1)</f>
        <v>36</v>
      </c>
      <c r="E78" s="25" t="str">
        <f aca="false">INDEX(課題表_状況!$D$7:$D$56,ROW()/2-3,1)</f>
        <v>記載例</v>
      </c>
      <c r="F78" s="26" t="s">
        <v>120</v>
      </c>
      <c r="G78" s="24" t="n">
        <f aca="false">IF((LEN(INDEX(課題表_状況!$E$7:$E$56,ROW()/2-3,1))-LEN(SUBSTITUTE(INDEX(課題表_状況!$E$7:$E$56,ROW()/2-3,1),CONCATENATE("予定:",G$5,"/",G$6),"")))/8=0,"", (LEN(INDEX(課題表_状況!$E$7:$E$56,ROW()/2-3,1))-LEN(SUBSTITUTE(INDEX(課題表_状況!$E$7:$E$56,ROW()/2-3,1),CONCATENATE("予定:",G$5,"/",G$6),"")))/8)</f>
        <v>0</v>
      </c>
      <c r="H78" s="24" t="n">
        <f aca="false">IF((LEN(INDEX(課題表_状況!$E$7:$E$56,ROW()/2-3,1))-LEN(SUBSTITUTE(INDEX(課題表_状況!$E$7:$E$56,ROW()/2-3,1),CONCATENATE("予定:",H$5,"/",H$6),"")))/8=0,"", (LEN(INDEX(課題表_状況!$E$7:$E$56,ROW()/2-3,1))-LEN(SUBSTITUTE(INDEX(課題表_状況!$E$7:$E$56,ROW()/2-3,1),CONCATENATE("予定:",H$5,"/",H$6),"")))/8)</f>
        <v>0</v>
      </c>
      <c r="I78" s="24" t="n">
        <f aca="false">IF((LEN(INDEX(課題表_状況!$E$7:$E$56,ROW()/2-3,1))-LEN(SUBSTITUTE(INDEX(課題表_状況!$E$7:$E$56,ROW()/2-3,1),CONCATENATE("予定:",I$5,"/",I$6),"")))/8=0,"", (LEN(INDEX(課題表_状況!$E$7:$E$56,ROW()/2-3,1))-LEN(SUBSTITUTE(INDEX(課題表_状況!$E$7:$E$56,ROW()/2-3,1),CONCATENATE("予定:",I$5,"/",I$6),"")))/8)</f>
        <v>0</v>
      </c>
      <c r="J78" s="24" t="n">
        <f aca="false">IF((LEN(INDEX(課題表_状況!$E$7:$E$56,ROW()/2-3,1))-LEN(SUBSTITUTE(INDEX(課題表_状況!$E$7:$E$56,ROW()/2-3,1),CONCATENATE("予定:",J$5,"/",J$6),"")))/8=0,"", (LEN(INDEX(課題表_状況!$E$7:$E$56,ROW()/2-3,1))-LEN(SUBSTITUTE(INDEX(課題表_状況!$E$7:$E$56,ROW()/2-3,1),CONCATENATE("予定:",J$5,"/",J$6),"")))/8)</f>
        <v>0</v>
      </c>
      <c r="K78" s="24" t="n">
        <f aca="false">IF((LEN(INDEX(課題表_状況!$E$7:$E$56,ROW()/2-3,1))-LEN(SUBSTITUTE(INDEX(課題表_状況!$E$7:$E$56,ROW()/2-3,1),CONCATENATE("予定:",K$5,"/",K$6),"")))/8=0,"", (LEN(INDEX(課題表_状況!$E$7:$E$56,ROW()/2-3,1))-LEN(SUBSTITUTE(INDEX(課題表_状況!$E$7:$E$56,ROW()/2-3,1),CONCATENATE("予定:",K$5,"/",K$6),"")))/8)</f>
        <v>0</v>
      </c>
      <c r="L78" s="24" t="n">
        <f aca="false">IF((LEN(INDEX(課題表_状況!$E$7:$E$56,ROW()/2-3,1))-LEN(SUBSTITUTE(INDEX(課題表_状況!$E$7:$E$56,ROW()/2-3,1),CONCATENATE("予定:",L$5,"/",L$6),"")))/8=0,"", (LEN(INDEX(課題表_状況!$E$7:$E$56,ROW()/2-3,1))-LEN(SUBSTITUTE(INDEX(課題表_状況!$E$7:$E$56,ROW()/2-3,1),CONCATENATE("予定:",L$5,"/",L$6),"")))/8)</f>
        <v>0</v>
      </c>
      <c r="M78" s="24" t="n">
        <f aca="false">IF((LEN(INDEX(課題表_状況!$E$7:$E$56,ROW()/2-3,1))-LEN(SUBSTITUTE(INDEX(課題表_状況!$E$7:$E$56,ROW()/2-3,1),CONCATENATE("予定:",M$5,"/",M$6),"")))/8=0,"", (LEN(INDEX(課題表_状況!$E$7:$E$56,ROW()/2-3,1))-LEN(SUBSTITUTE(INDEX(課題表_状況!$E$7:$E$56,ROW()/2-3,1),CONCATENATE("予定:",M$5,"/",M$6),"")))/8)</f>
        <v>0</v>
      </c>
      <c r="N78" s="24" t="n">
        <f aca="false">IF((LEN(INDEX(課題表_状況!$E$7:$E$56,ROW()/2-3,1))-LEN(SUBSTITUTE(INDEX(課題表_状況!$E$7:$E$56,ROW()/2-3,1),CONCATENATE("予定:",N$5,"/",N$6),"")))/8=0,"", (LEN(INDEX(課題表_状況!$E$7:$E$56,ROW()/2-3,1))-LEN(SUBSTITUTE(INDEX(課題表_状況!$E$7:$E$56,ROW()/2-3,1),CONCATENATE("予定:",N$5,"/",N$6),"")))/8)</f>
        <v>0</v>
      </c>
      <c r="O78" s="24" t="n">
        <f aca="false">IF((LEN(INDEX(課題表_状況!$E$7:$E$56,ROW()/2-3,1))-LEN(SUBSTITUTE(INDEX(課題表_状況!$E$7:$E$56,ROW()/2-3,1),CONCATENATE("予定:",O$5,"/",O$6),"")))/8=0,"", (LEN(INDEX(課題表_状況!$E$7:$E$56,ROW()/2-3,1))-LEN(SUBSTITUTE(INDEX(課題表_状況!$E$7:$E$56,ROW()/2-3,1),CONCATENATE("予定:",O$5,"/",O$6),"")))/8)</f>
        <v>0</v>
      </c>
      <c r="P78" s="24" t="n">
        <f aca="false">IF((LEN(INDEX(課題表_状況!$E$7:$E$56,ROW()/2-3,1))-LEN(SUBSTITUTE(INDEX(課題表_状況!$E$7:$E$56,ROW()/2-3,1),CONCATENATE("予定:",P$5,"/",P$6),"")))/8=0,"", (LEN(INDEX(課題表_状況!$E$7:$E$56,ROW()/2-3,1))-LEN(SUBSTITUTE(INDEX(課題表_状況!$E$7:$E$56,ROW()/2-3,1),CONCATENATE("予定:",P$5,"/",P$6),"")))/8)</f>
        <v>0</v>
      </c>
      <c r="Q78" s="24" t="n">
        <f aca="false">IF((LEN(INDEX(課題表_状況!$E$7:$E$56,ROW()/2-3,1))-LEN(SUBSTITUTE(INDEX(課題表_状況!$E$7:$E$56,ROW()/2-3,1),CONCATENATE("予定:",Q$5,"/",Q$6),"")))/8=0,"", (LEN(INDEX(課題表_状況!$E$7:$E$56,ROW()/2-3,1))-LEN(SUBSTITUTE(INDEX(課題表_状況!$E$7:$E$56,ROW()/2-3,1),CONCATENATE("予定:",Q$5,"/",Q$6),"")))/8)</f>
        <v>0</v>
      </c>
      <c r="R78" s="24" t="n">
        <f aca="false">IF((LEN(INDEX(課題表_状況!$E$7:$E$56,ROW()/2-3,1))-LEN(SUBSTITUTE(INDEX(課題表_状況!$E$7:$E$56,ROW()/2-3,1),CONCATENATE("予定:",R$5,"/",R$6),"")))/8=0,"", (LEN(INDEX(課題表_状況!$E$7:$E$56,ROW()/2-3,1))-LEN(SUBSTITUTE(INDEX(課題表_状況!$E$7:$E$56,ROW()/2-3,1),CONCATENATE("予定:",R$5,"/",R$6),"")))/8)</f>
        <v>0</v>
      </c>
      <c r="S78" s="24" t="n">
        <f aca="false">IF((LEN(INDEX(課題表_状況!$E$7:$E$56,ROW()/2-3,1))-LEN(SUBSTITUTE(INDEX(課題表_状況!$E$7:$E$56,ROW()/2-3,1),CONCATENATE("予定:",S$5,"/",S$6),"")))/8=0,"", (LEN(INDEX(課題表_状況!$E$7:$E$56,ROW()/2-3,1))-LEN(SUBSTITUTE(INDEX(課題表_状況!$E$7:$E$56,ROW()/2-3,1),CONCATENATE("予定:",S$5,"/",S$6),"")))/8)</f>
        <v>0</v>
      </c>
      <c r="T78" s="24" t="n">
        <f aca="false">IF((LEN(INDEX(課題表_状況!$E$7:$E$56,ROW()/2-3,1))-LEN(SUBSTITUTE(INDEX(課題表_状況!$E$7:$E$56,ROW()/2-3,1),CONCATENATE("予定:",T$5,"/",T$6),"")))/8=0,"", (LEN(INDEX(課題表_状況!$E$7:$E$56,ROW()/2-3,1))-LEN(SUBSTITUTE(INDEX(課題表_状況!$E$7:$E$56,ROW()/2-3,1),CONCATENATE("予定:",T$5,"/",T$6),"")))/8)</f>
        <v>0</v>
      </c>
      <c r="U78" s="24" t="n">
        <f aca="false">IF((LEN(INDEX(課題表_状況!$E$7:$E$56,ROW()/2-3,1))-LEN(SUBSTITUTE(INDEX(課題表_状況!$E$7:$E$56,ROW()/2-3,1),CONCATENATE("予定:",U$5,"/",U$6),"")))/8=0,"", (LEN(INDEX(課題表_状況!$E$7:$E$56,ROW()/2-3,1))-LEN(SUBSTITUTE(INDEX(課題表_状況!$E$7:$E$56,ROW()/2-3,1),CONCATENATE("予定:",U$5,"/",U$6),"")))/8)</f>
        <v>0</v>
      </c>
      <c r="V78" s="24" t="n">
        <f aca="false">IF((LEN(INDEX(課題表_状況!$E$7:$E$56,ROW()/2-3,1))-LEN(SUBSTITUTE(INDEX(課題表_状況!$E$7:$E$56,ROW()/2-3,1),CONCATENATE("予定:",V$5,"/",V$6),"")))/8=0,"", (LEN(INDEX(課題表_状況!$E$7:$E$56,ROW()/2-3,1))-LEN(SUBSTITUTE(INDEX(課題表_状況!$E$7:$E$56,ROW()/2-3,1),CONCATENATE("予定:",V$5,"/",V$6),"")))/8)</f>
        <v>0</v>
      </c>
      <c r="W78" s="24" t="n">
        <f aca="false">IF((LEN(INDEX(課題表_状況!$E$7:$E$56,ROW()/2-3,1))-LEN(SUBSTITUTE(INDEX(課題表_状況!$E$7:$E$56,ROW()/2-3,1),CONCATENATE("予定:",W$5,"/",W$6),"")))/8=0,"", (LEN(INDEX(課題表_状況!$E$7:$E$56,ROW()/2-3,1))-LEN(SUBSTITUTE(INDEX(課題表_状況!$E$7:$E$56,ROW()/2-3,1),CONCATENATE("予定:",W$5,"/",W$6),"")))/8)</f>
        <v>0</v>
      </c>
      <c r="X78" s="24" t="n">
        <f aca="false">IF((LEN(INDEX(課題表_状況!$E$7:$E$56,ROW()/2-3,1))-LEN(SUBSTITUTE(INDEX(課題表_状況!$E$7:$E$56,ROW()/2-3,1),CONCATENATE("予定:",X$5,"/",X$6),"")))/8=0,"", (LEN(INDEX(課題表_状況!$E$7:$E$56,ROW()/2-3,1))-LEN(SUBSTITUTE(INDEX(課題表_状況!$E$7:$E$56,ROW()/2-3,1),CONCATENATE("予定:",X$5,"/",X$6),"")))/8)</f>
        <v>0</v>
      </c>
      <c r="Y78" s="24" t="n">
        <f aca="false">IF((LEN(INDEX(課題表_状況!$E$7:$E$56,ROW()/2-3,1))-LEN(SUBSTITUTE(INDEX(課題表_状況!$E$7:$E$56,ROW()/2-3,1),CONCATENATE("予定:",Y$5,"/",Y$6),"")))/8=0,"", (LEN(INDEX(課題表_状況!$E$7:$E$56,ROW()/2-3,1))-LEN(SUBSTITUTE(INDEX(課題表_状況!$E$7:$E$56,ROW()/2-3,1),CONCATENATE("予定:",Y$5,"/",Y$6),"")))/8)</f>
        <v>0</v>
      </c>
      <c r="Z78" s="24" t="n">
        <f aca="false">IF((LEN(INDEX(課題表_状況!$E$7:$E$56,ROW()/2-3,1))-LEN(SUBSTITUTE(INDEX(課題表_状況!$E$7:$E$56,ROW()/2-3,1),CONCATENATE("予定:",Z$5,"/",Z$6),"")))/8=0,"", (LEN(INDEX(課題表_状況!$E$7:$E$56,ROW()/2-3,1))-LEN(SUBSTITUTE(INDEX(課題表_状況!$E$7:$E$56,ROW()/2-3,1),CONCATENATE("予定:",Z$5,"/",Z$6),"")))/8)</f>
        <v>0</v>
      </c>
      <c r="AA78" s="24" t="n">
        <f aca="false">IF((LEN(INDEX(課題表_状況!$E$7:$E$56,ROW()/2-3,1))-LEN(SUBSTITUTE(INDEX(課題表_状況!$E$7:$E$56,ROW()/2-3,1),CONCATENATE("予定:",AA$5,"/",AA$6),"")))/8=0,"", (LEN(INDEX(課題表_状況!$E$7:$E$56,ROW()/2-3,1))-LEN(SUBSTITUTE(INDEX(課題表_状況!$E$7:$E$56,ROW()/2-3,1),CONCATENATE("予定:",AA$5,"/",AA$6),"")))/8)</f>
        <v>0</v>
      </c>
      <c r="AB78" s="24" t="n">
        <f aca="false">IF((LEN(INDEX(課題表_状況!$E$7:$E$56,ROW()/2-3,1))-LEN(SUBSTITUTE(INDEX(課題表_状況!$E$7:$E$56,ROW()/2-3,1),CONCATENATE("予定:",AB$5,"/",AB$6),"")))/8=0,"", (LEN(INDEX(課題表_状況!$E$7:$E$56,ROW()/2-3,1))-LEN(SUBSTITUTE(INDEX(課題表_状況!$E$7:$E$56,ROW()/2-3,1),CONCATENATE("予定:",AB$5,"/",AB$6),"")))/8)</f>
        <v>0</v>
      </c>
      <c r="AC78" s="24" t="n">
        <f aca="false">IF((LEN(INDEX(課題表_状況!$E$7:$E$56,ROW()/2-3,1))-LEN(SUBSTITUTE(INDEX(課題表_状況!$E$7:$E$56,ROW()/2-3,1),CONCATENATE("予定:",AC$5,"/",AC$6),"")))/8=0,"", (LEN(INDEX(課題表_状況!$E$7:$E$56,ROW()/2-3,1))-LEN(SUBSTITUTE(INDEX(課題表_状況!$E$7:$E$56,ROW()/2-3,1),CONCATENATE("予定:",AC$5,"/",AC$6),"")))/8)</f>
        <v>0</v>
      </c>
      <c r="AD78" s="24" t="n">
        <f aca="false">IF((LEN(INDEX(課題表_状況!$E$7:$E$56,ROW()/2-3,1))-LEN(SUBSTITUTE(INDEX(課題表_状況!$E$7:$E$56,ROW()/2-3,1),CONCATENATE("予定:",AD$5,"/",AD$6),"")))/8=0,"", (LEN(INDEX(課題表_状況!$E$7:$E$56,ROW()/2-3,1))-LEN(SUBSTITUTE(INDEX(課題表_状況!$E$7:$E$56,ROW()/2-3,1),CONCATENATE("予定:",AD$5,"/",AD$6),"")))/8)</f>
        <v>0</v>
      </c>
      <c r="AE78" s="24" t="n">
        <f aca="false">IF((LEN(INDEX(課題表_状況!$E$7:$E$56,ROW()/2-3,1))-LEN(SUBSTITUTE(INDEX(課題表_状況!$E$7:$E$56,ROW()/2-3,1),CONCATENATE("予定:",AE$5,"/",AE$6),"")))/8=0,"", (LEN(INDEX(課題表_状況!$E$7:$E$56,ROW()/2-3,1))-LEN(SUBSTITUTE(INDEX(課題表_状況!$E$7:$E$56,ROW()/2-3,1),CONCATENATE("予定:",AE$5,"/",AE$6),"")))/8)</f>
        <v>0</v>
      </c>
      <c r="AF78" s="24" t="n">
        <f aca="false">IF((LEN(INDEX(課題表_状況!$E$7:$E$56,ROW()/2-3,1))-LEN(SUBSTITUTE(INDEX(課題表_状況!$E$7:$E$56,ROW()/2-3,1),CONCATENATE("予定:",AF$5,"/",AF$6),"")))/8=0,"", (LEN(INDEX(課題表_状況!$E$7:$E$56,ROW()/2-3,1))-LEN(SUBSTITUTE(INDEX(課題表_状況!$E$7:$E$56,ROW()/2-3,1),CONCATENATE("予定:",AF$5,"/",AF$6),"")))/8)</f>
        <v>0</v>
      </c>
      <c r="AG78" s="24" t="n">
        <f aca="false">IF((LEN(INDEX(課題表_状況!$E$7:$E$56,ROW()/2-3,1))-LEN(SUBSTITUTE(INDEX(課題表_状況!$E$7:$E$56,ROW()/2-3,1),CONCATENATE("予定:",AG$5,"/",AG$6),"")))/8=0,"", (LEN(INDEX(課題表_状況!$E$7:$E$56,ROW()/2-3,1))-LEN(SUBSTITUTE(INDEX(課題表_状況!$E$7:$E$56,ROW()/2-3,1),CONCATENATE("予定:",AG$5,"/",AG$6),"")))/8)</f>
        <v>0</v>
      </c>
      <c r="AH78" s="24" t="n">
        <f aca="false">IF((LEN(INDEX(課題表_状況!$E$7:$E$56,ROW()/2-3,1))-LEN(SUBSTITUTE(INDEX(課題表_状況!$E$7:$E$56,ROW()/2-3,1),CONCATENATE("予定:",AH$5,"/",AH$6),"")))/8=0,"", (LEN(INDEX(課題表_状況!$E$7:$E$56,ROW()/2-3,1))-LEN(SUBSTITUTE(INDEX(課題表_状況!$E$7:$E$56,ROW()/2-3,1),CONCATENATE("予定:",AH$5,"/",AH$6),"")))/8)</f>
        <v>0</v>
      </c>
      <c r="AI78" s="24" t="n">
        <f aca="false">IF((LEN(INDEX(課題表_状況!$E$7:$E$56,ROW()/2-3,1))-LEN(SUBSTITUTE(INDEX(課題表_状況!$E$7:$E$56,ROW()/2-3,1),CONCATENATE("予定:",AI$5,"/",AI$6),"")))/8=0,"", (LEN(INDEX(課題表_状況!$E$7:$E$56,ROW()/2-3,1))-LEN(SUBSTITUTE(INDEX(課題表_状況!$E$7:$E$56,ROW()/2-3,1),CONCATENATE("予定:",AI$5,"/",AI$6),"")))/8)</f>
        <v>0</v>
      </c>
      <c r="AJ78" s="24" t="n">
        <f aca="false">IF((LEN(INDEX(課題表_状況!$E$7:$E$56,ROW()/2-3,1))-LEN(SUBSTITUTE(INDEX(課題表_状況!$E$7:$E$56,ROW()/2-3,1),CONCATENATE("予定:",AJ$5,"/",AJ$6),"")))/8=0,"", (LEN(INDEX(課題表_状況!$E$7:$E$56,ROW()/2-3,1))-LEN(SUBSTITUTE(INDEX(課題表_状況!$E$7:$E$56,ROW()/2-3,1),CONCATENATE("予定:",AJ$5,"/",AJ$6),"")))/8)</f>
        <v>0</v>
      </c>
      <c r="AK78" s="24" t="n">
        <f aca="false">IF((LEN(INDEX(課題表_状況!$E$7:$E$56,ROW()/2-3,1))-LEN(SUBSTITUTE(INDEX(課題表_状況!$E$7:$E$56,ROW()/2-3,1),CONCATENATE("予定:",AK$5,"/",AK$6),"")))/8=0,"", (LEN(INDEX(課題表_状況!$E$7:$E$56,ROW()/2-3,1))-LEN(SUBSTITUTE(INDEX(課題表_状況!$E$7:$E$56,ROW()/2-3,1),CONCATENATE("予定:",AK$5,"/",AK$6),"")))/8)</f>
        <v>0</v>
      </c>
      <c r="AL78" s="16" t="n">
        <f aca="false">SUMIF($G$4:$AK$4,"〇",G78:AK78)</f>
        <v>0</v>
      </c>
    </row>
    <row r="79" customFormat="false" ht="15" hidden="true" customHeight="false" outlineLevel="0" collapsed="false">
      <c r="B79" s="21" t="n">
        <f aca="false">SUM($C$6:C79)</f>
        <v>39146</v>
      </c>
      <c r="C79" s="11" t="n">
        <v>529</v>
      </c>
      <c r="D79" s="24"/>
      <c r="E79" s="25"/>
      <c r="F79" s="11" t="s">
        <v>121</v>
      </c>
      <c r="G79" s="24" t="n">
        <f aca="false">IF((LEN(INDEX(課題表_状況!$E$7:$E$56,ROW()/2-3,1))-LEN(SUBSTITUTE(INDEX(課題表_状況!$E$7:$E$56,ROW()/2-3,1),CONCATENATE("実績:",G$5,"/",G$6),"")))/8=0,"", (LEN(INDEX(課題表_状況!$E$7:$E$56,ROW()/2-3,1))-LEN(SUBSTITUTE(INDEX(課題表_状況!$E$7:$E$56,ROW()/2-3,1),CONCATENATE("実績:",G$5,"/",G$6),"")))/8)</f>
        <v>0</v>
      </c>
      <c r="H79" s="24" t="n">
        <f aca="false">IF((LEN(INDEX(課題表_状況!$E$7:$E$56,ROW()/2-3,1))-LEN(SUBSTITUTE(INDEX(課題表_状況!$E$7:$E$56,ROW()/2-3,1),CONCATENATE("実績:",H$5,"/",H$6),"")))/8=0,"", (LEN(INDEX(課題表_状況!$E$7:$E$56,ROW()/2-3,1))-LEN(SUBSTITUTE(INDEX(課題表_状況!$E$7:$E$56,ROW()/2-3,1),CONCATENATE("実績:",H$5,"/",H$6),"")))/8)</f>
        <v>0</v>
      </c>
      <c r="I79" s="24" t="n">
        <f aca="false">IF((LEN(INDEX(課題表_状況!$E$7:$E$56,ROW()/2-3,1))-LEN(SUBSTITUTE(INDEX(課題表_状況!$E$7:$E$56,ROW()/2-3,1),CONCATENATE("実績:",I$5,"/",I$6),"")))/8=0,"", (LEN(INDEX(課題表_状況!$E$7:$E$56,ROW()/2-3,1))-LEN(SUBSTITUTE(INDEX(課題表_状況!$E$7:$E$56,ROW()/2-3,1),CONCATENATE("実績:",I$5,"/",I$6),"")))/8)</f>
        <v>0</v>
      </c>
      <c r="J79" s="24" t="n">
        <f aca="false">IF((LEN(INDEX(課題表_状況!$E$7:$E$56,ROW()/2-3,1))-LEN(SUBSTITUTE(INDEX(課題表_状況!$E$7:$E$56,ROW()/2-3,1),CONCATENATE("実績:",J$5,"/",J$6),"")))/8=0,"", (LEN(INDEX(課題表_状況!$E$7:$E$56,ROW()/2-3,1))-LEN(SUBSTITUTE(INDEX(課題表_状況!$E$7:$E$56,ROW()/2-3,1),CONCATENATE("実績:",J$5,"/",J$6),"")))/8)</f>
        <v>0</v>
      </c>
      <c r="K79" s="24" t="n">
        <f aca="false">IF((LEN(INDEX(課題表_状況!$E$7:$E$56,ROW()/2-3,1))-LEN(SUBSTITUTE(INDEX(課題表_状況!$E$7:$E$56,ROW()/2-3,1),CONCATENATE("実績:",K$5,"/",K$6),"")))/8=0,"", (LEN(INDEX(課題表_状況!$E$7:$E$56,ROW()/2-3,1))-LEN(SUBSTITUTE(INDEX(課題表_状況!$E$7:$E$56,ROW()/2-3,1),CONCATENATE("実績:",K$5,"/",K$6),"")))/8)</f>
        <v>0</v>
      </c>
      <c r="L79" s="24" t="n">
        <f aca="false">IF((LEN(INDEX(課題表_状況!$E$7:$E$56,ROW()/2-3,1))-LEN(SUBSTITUTE(INDEX(課題表_状況!$E$7:$E$56,ROW()/2-3,1),CONCATENATE("実績:",L$5,"/",L$6),"")))/8=0,"", (LEN(INDEX(課題表_状況!$E$7:$E$56,ROW()/2-3,1))-LEN(SUBSTITUTE(INDEX(課題表_状況!$E$7:$E$56,ROW()/2-3,1),CONCATENATE("実績:",L$5,"/",L$6),"")))/8)</f>
        <v>0</v>
      </c>
      <c r="M79" s="24" t="n">
        <f aca="false">IF((LEN(INDEX(課題表_状況!$E$7:$E$56,ROW()/2-3,1))-LEN(SUBSTITUTE(INDEX(課題表_状況!$E$7:$E$56,ROW()/2-3,1),CONCATENATE("実績:",M$5,"/",M$6),"")))/8=0,"", (LEN(INDEX(課題表_状況!$E$7:$E$56,ROW()/2-3,1))-LEN(SUBSTITUTE(INDEX(課題表_状況!$E$7:$E$56,ROW()/2-3,1),CONCATENATE("実績:",M$5,"/",M$6),"")))/8)</f>
        <v>0</v>
      </c>
      <c r="N79" s="24" t="n">
        <f aca="false">IF((LEN(INDEX(課題表_状況!$E$7:$E$56,ROW()/2-3,1))-LEN(SUBSTITUTE(INDEX(課題表_状況!$E$7:$E$56,ROW()/2-3,1),CONCATENATE("実績:",N$5,"/",N$6),"")))/8=0,"", (LEN(INDEX(課題表_状況!$E$7:$E$56,ROW()/2-3,1))-LEN(SUBSTITUTE(INDEX(課題表_状況!$E$7:$E$56,ROW()/2-3,1),CONCATENATE("実績:",N$5,"/",N$6),"")))/8)</f>
        <v>0</v>
      </c>
      <c r="O79" s="24" t="n">
        <f aca="false">IF((LEN(INDEX(課題表_状況!$E$7:$E$56,ROW()/2-3,1))-LEN(SUBSTITUTE(INDEX(課題表_状況!$E$7:$E$56,ROW()/2-3,1),CONCATENATE("実績:",O$5,"/",O$6),"")))/8=0,"", (LEN(INDEX(課題表_状況!$E$7:$E$56,ROW()/2-3,1))-LEN(SUBSTITUTE(INDEX(課題表_状況!$E$7:$E$56,ROW()/2-3,1),CONCATENATE("実績:",O$5,"/",O$6),"")))/8)</f>
        <v>0</v>
      </c>
      <c r="P79" s="24" t="n">
        <f aca="false">IF((LEN(INDEX(課題表_状況!$E$7:$E$56,ROW()/2-3,1))-LEN(SUBSTITUTE(INDEX(課題表_状況!$E$7:$E$56,ROW()/2-3,1),CONCATENATE("実績:",P$5,"/",P$6),"")))/8=0,"", (LEN(INDEX(課題表_状況!$E$7:$E$56,ROW()/2-3,1))-LEN(SUBSTITUTE(INDEX(課題表_状況!$E$7:$E$56,ROW()/2-3,1),CONCATENATE("実績:",P$5,"/",P$6),"")))/8)</f>
        <v>0</v>
      </c>
      <c r="Q79" s="24" t="n">
        <f aca="false">IF((LEN(INDEX(課題表_状況!$E$7:$E$56,ROW()/2-3,1))-LEN(SUBSTITUTE(INDEX(課題表_状況!$E$7:$E$56,ROW()/2-3,1),CONCATENATE("実績:",Q$5,"/",Q$6),"")))/8=0,"", (LEN(INDEX(課題表_状況!$E$7:$E$56,ROW()/2-3,1))-LEN(SUBSTITUTE(INDEX(課題表_状況!$E$7:$E$56,ROW()/2-3,1),CONCATENATE("実績:",Q$5,"/",Q$6),"")))/8)</f>
        <v>0</v>
      </c>
      <c r="R79" s="24" t="n">
        <f aca="false">IF((LEN(INDEX(課題表_状況!$E$7:$E$56,ROW()/2-3,1))-LEN(SUBSTITUTE(INDEX(課題表_状況!$E$7:$E$56,ROW()/2-3,1),CONCATENATE("実績:",R$5,"/",R$6),"")))/8=0,"", (LEN(INDEX(課題表_状況!$E$7:$E$56,ROW()/2-3,1))-LEN(SUBSTITUTE(INDEX(課題表_状況!$E$7:$E$56,ROW()/2-3,1),CONCATENATE("実績:",R$5,"/",R$6),"")))/8)</f>
        <v>0</v>
      </c>
      <c r="S79" s="24" t="n">
        <f aca="false">IF((LEN(INDEX(課題表_状況!$E$7:$E$56,ROW()/2-3,1))-LEN(SUBSTITUTE(INDEX(課題表_状況!$E$7:$E$56,ROW()/2-3,1),CONCATENATE("実績:",S$5,"/",S$6),"")))/8=0,"", (LEN(INDEX(課題表_状況!$E$7:$E$56,ROW()/2-3,1))-LEN(SUBSTITUTE(INDEX(課題表_状況!$E$7:$E$56,ROW()/2-3,1),CONCATENATE("実績:",S$5,"/",S$6),"")))/8)</f>
        <v>0</v>
      </c>
      <c r="T79" s="24" t="n">
        <f aca="false">IF((LEN(INDEX(課題表_状況!$E$7:$E$56,ROW()/2-3,1))-LEN(SUBSTITUTE(INDEX(課題表_状況!$E$7:$E$56,ROW()/2-3,1),CONCATENATE("実績:",T$5,"/",T$6),"")))/8=0,"", (LEN(INDEX(課題表_状況!$E$7:$E$56,ROW()/2-3,1))-LEN(SUBSTITUTE(INDEX(課題表_状況!$E$7:$E$56,ROW()/2-3,1),CONCATENATE("実績:",T$5,"/",T$6),"")))/8)</f>
        <v>0</v>
      </c>
      <c r="U79" s="24" t="n">
        <f aca="false">IF((LEN(INDEX(課題表_状況!$E$7:$E$56,ROW()/2-3,1))-LEN(SUBSTITUTE(INDEX(課題表_状況!$E$7:$E$56,ROW()/2-3,1),CONCATENATE("実績:",U$5,"/",U$6),"")))/8=0,"", (LEN(INDEX(課題表_状況!$E$7:$E$56,ROW()/2-3,1))-LEN(SUBSTITUTE(INDEX(課題表_状況!$E$7:$E$56,ROW()/2-3,1),CONCATENATE("実績:",U$5,"/",U$6),"")))/8)</f>
        <v>0</v>
      </c>
      <c r="V79" s="24" t="n">
        <f aca="false">IF((LEN(INDEX(課題表_状況!$E$7:$E$56,ROW()/2-3,1))-LEN(SUBSTITUTE(INDEX(課題表_状況!$E$7:$E$56,ROW()/2-3,1),CONCATENATE("実績:",V$5,"/",V$6),"")))/8=0,"", (LEN(INDEX(課題表_状況!$E$7:$E$56,ROW()/2-3,1))-LEN(SUBSTITUTE(INDEX(課題表_状況!$E$7:$E$56,ROW()/2-3,1),CONCATENATE("実績:",V$5,"/",V$6),"")))/8)</f>
        <v>0</v>
      </c>
      <c r="W79" s="24" t="n">
        <f aca="false">IF((LEN(INDEX(課題表_状況!$E$7:$E$56,ROW()/2-3,1))-LEN(SUBSTITUTE(INDEX(課題表_状況!$E$7:$E$56,ROW()/2-3,1),CONCATENATE("実績:",W$5,"/",W$6),"")))/8=0,"", (LEN(INDEX(課題表_状況!$E$7:$E$56,ROW()/2-3,1))-LEN(SUBSTITUTE(INDEX(課題表_状況!$E$7:$E$56,ROW()/2-3,1),CONCATENATE("実績:",W$5,"/",W$6),"")))/8)</f>
        <v>0</v>
      </c>
      <c r="X79" s="24" t="n">
        <f aca="false">IF((LEN(INDEX(課題表_状況!$E$7:$E$56,ROW()/2-3,1))-LEN(SUBSTITUTE(INDEX(課題表_状況!$E$7:$E$56,ROW()/2-3,1),CONCATENATE("実績:",X$5,"/",X$6),"")))/8=0,"", (LEN(INDEX(課題表_状況!$E$7:$E$56,ROW()/2-3,1))-LEN(SUBSTITUTE(INDEX(課題表_状況!$E$7:$E$56,ROW()/2-3,1),CONCATENATE("実績:",X$5,"/",X$6),"")))/8)</f>
        <v>0</v>
      </c>
      <c r="Y79" s="24" t="n">
        <f aca="false">IF((LEN(INDEX(課題表_状況!$E$7:$E$56,ROW()/2-3,1))-LEN(SUBSTITUTE(INDEX(課題表_状況!$E$7:$E$56,ROW()/2-3,1),CONCATENATE("実績:",Y$5,"/",Y$6),"")))/8=0,"", (LEN(INDEX(課題表_状況!$E$7:$E$56,ROW()/2-3,1))-LEN(SUBSTITUTE(INDEX(課題表_状況!$E$7:$E$56,ROW()/2-3,1),CONCATENATE("実績:",Y$5,"/",Y$6),"")))/8)</f>
        <v>0</v>
      </c>
      <c r="Z79" s="24" t="n">
        <f aca="false">IF((LEN(INDEX(課題表_状況!$E$7:$E$56,ROW()/2-3,1))-LEN(SUBSTITUTE(INDEX(課題表_状況!$E$7:$E$56,ROW()/2-3,1),CONCATENATE("実績:",Z$5,"/",Z$6),"")))/8=0,"", (LEN(INDEX(課題表_状況!$E$7:$E$56,ROW()/2-3,1))-LEN(SUBSTITUTE(INDEX(課題表_状況!$E$7:$E$56,ROW()/2-3,1),CONCATENATE("実績:",Z$5,"/",Z$6),"")))/8)</f>
        <v>0</v>
      </c>
      <c r="AA79" s="24" t="n">
        <f aca="false">IF((LEN(INDEX(課題表_状況!$E$7:$E$56,ROW()/2-3,1))-LEN(SUBSTITUTE(INDEX(課題表_状況!$E$7:$E$56,ROW()/2-3,1),CONCATENATE("実績:",AA$5,"/",AA$6),"")))/8=0,"", (LEN(INDEX(課題表_状況!$E$7:$E$56,ROW()/2-3,1))-LEN(SUBSTITUTE(INDEX(課題表_状況!$E$7:$E$56,ROW()/2-3,1),CONCATENATE("実績:",AA$5,"/",AA$6),"")))/8)</f>
        <v>0</v>
      </c>
      <c r="AB79" s="24" t="n">
        <f aca="false">IF((LEN(INDEX(課題表_状況!$E$7:$E$56,ROW()/2-3,1))-LEN(SUBSTITUTE(INDEX(課題表_状況!$E$7:$E$56,ROW()/2-3,1),CONCATENATE("実績:",AB$5,"/",AB$6),"")))/8=0,"", (LEN(INDEX(課題表_状況!$E$7:$E$56,ROW()/2-3,1))-LEN(SUBSTITUTE(INDEX(課題表_状況!$E$7:$E$56,ROW()/2-3,1),CONCATENATE("実績:",AB$5,"/",AB$6),"")))/8)</f>
        <v>0</v>
      </c>
      <c r="AC79" s="24" t="n">
        <f aca="false">IF((LEN(INDEX(課題表_状況!$E$7:$E$56,ROW()/2-3,1))-LEN(SUBSTITUTE(INDEX(課題表_状況!$E$7:$E$56,ROW()/2-3,1),CONCATENATE("実績:",AC$5,"/",AC$6),"")))/8=0,"", (LEN(INDEX(課題表_状況!$E$7:$E$56,ROW()/2-3,1))-LEN(SUBSTITUTE(INDEX(課題表_状況!$E$7:$E$56,ROW()/2-3,1),CONCATENATE("実績:",AC$5,"/",AC$6),"")))/8)</f>
        <v>0</v>
      </c>
      <c r="AD79" s="24" t="n">
        <f aca="false">IF((LEN(INDEX(課題表_状況!$E$7:$E$56,ROW()/2-3,1))-LEN(SUBSTITUTE(INDEX(課題表_状況!$E$7:$E$56,ROW()/2-3,1),CONCATENATE("実績:",AD$5,"/",AD$6),"")))/8=0,"", (LEN(INDEX(課題表_状況!$E$7:$E$56,ROW()/2-3,1))-LEN(SUBSTITUTE(INDEX(課題表_状況!$E$7:$E$56,ROW()/2-3,1),CONCATENATE("実績:",AD$5,"/",AD$6),"")))/8)</f>
        <v>0</v>
      </c>
      <c r="AE79" s="24" t="n">
        <f aca="false">IF((LEN(INDEX(課題表_状況!$E$7:$E$56,ROW()/2-3,1))-LEN(SUBSTITUTE(INDEX(課題表_状況!$E$7:$E$56,ROW()/2-3,1),CONCATENATE("実績:",AE$5,"/",AE$6),"")))/8=0,"", (LEN(INDEX(課題表_状況!$E$7:$E$56,ROW()/2-3,1))-LEN(SUBSTITUTE(INDEX(課題表_状況!$E$7:$E$56,ROW()/2-3,1),CONCATENATE("実績:",AE$5,"/",AE$6),"")))/8)</f>
        <v>0</v>
      </c>
      <c r="AF79" s="24" t="n">
        <f aca="false">IF((LEN(INDEX(課題表_状況!$E$7:$E$56,ROW()/2-3,1))-LEN(SUBSTITUTE(INDEX(課題表_状況!$E$7:$E$56,ROW()/2-3,1),CONCATENATE("実績:",AF$5,"/",AF$6),"")))/8=0,"", (LEN(INDEX(課題表_状況!$E$7:$E$56,ROW()/2-3,1))-LEN(SUBSTITUTE(INDEX(課題表_状況!$E$7:$E$56,ROW()/2-3,1),CONCATENATE("実績:",AF$5,"/",AF$6),"")))/8)</f>
        <v>0</v>
      </c>
      <c r="AG79" s="24" t="n">
        <f aca="false">IF((LEN(INDEX(課題表_状況!$E$7:$E$56,ROW()/2-3,1))-LEN(SUBSTITUTE(INDEX(課題表_状況!$E$7:$E$56,ROW()/2-3,1),CONCATENATE("実績:",AG$5,"/",AG$6),"")))/8=0,"", (LEN(INDEX(課題表_状況!$E$7:$E$56,ROW()/2-3,1))-LEN(SUBSTITUTE(INDEX(課題表_状況!$E$7:$E$56,ROW()/2-3,1),CONCATENATE("実績:",AG$5,"/",AG$6),"")))/8)</f>
        <v>0</v>
      </c>
      <c r="AH79" s="24" t="n">
        <f aca="false">IF((LEN(INDEX(課題表_状況!$E$7:$E$56,ROW()/2-3,1))-LEN(SUBSTITUTE(INDEX(課題表_状況!$E$7:$E$56,ROW()/2-3,1),CONCATENATE("実績:",AH$5,"/",AH$6),"")))/8=0,"", (LEN(INDEX(課題表_状況!$E$7:$E$56,ROW()/2-3,1))-LEN(SUBSTITUTE(INDEX(課題表_状況!$E$7:$E$56,ROW()/2-3,1),CONCATENATE("実績:",AH$5,"/",AH$6),"")))/8)</f>
        <v>0</v>
      </c>
      <c r="AI79" s="24" t="n">
        <f aca="false">IF((LEN(INDEX(課題表_状況!$E$7:$E$56,ROW()/2-3,1))-LEN(SUBSTITUTE(INDEX(課題表_状況!$E$7:$E$56,ROW()/2-3,1),CONCATENATE("実績:",AI$5,"/",AI$6),"")))/8=0,"", (LEN(INDEX(課題表_状況!$E$7:$E$56,ROW()/2-3,1))-LEN(SUBSTITUTE(INDEX(課題表_状況!$E$7:$E$56,ROW()/2-3,1),CONCATENATE("実績:",AI$5,"/",AI$6),"")))/8)</f>
        <v>0</v>
      </c>
      <c r="AJ79" s="24" t="n">
        <f aca="false">IF((LEN(INDEX(課題表_状況!$E$7:$E$56,ROW()/2-3,1))-LEN(SUBSTITUTE(INDEX(課題表_状況!$E$7:$E$56,ROW()/2-3,1),CONCATENATE("実績:",AJ$5,"/",AJ$6),"")))/8=0,"", (LEN(INDEX(課題表_状況!$E$7:$E$56,ROW()/2-3,1))-LEN(SUBSTITUTE(INDEX(課題表_状況!$E$7:$E$56,ROW()/2-3,1),CONCATENATE("実績:",AJ$5,"/",AJ$6),"")))/8)</f>
        <v>0</v>
      </c>
      <c r="AK79" s="24" t="n">
        <f aca="false">IF((LEN(INDEX(課題表_状況!$E$7:$E$56,ROW()/2-3,1))-LEN(SUBSTITUTE(INDEX(課題表_状況!$E$7:$E$56,ROW()/2-3,1),CONCATENATE("実績:",AK$5,"/",AK$6),"")))/8=0,"", (LEN(INDEX(課題表_状況!$E$7:$E$56,ROW()/2-3,1))-LEN(SUBSTITUTE(INDEX(課題表_状況!$E$7:$E$56,ROW()/2-3,1),CONCATENATE("実績:",AK$5,"/",AK$6),"")))/8)</f>
        <v>0</v>
      </c>
      <c r="AL79" s="16" t="n">
        <f aca="false">SUMIF($G$4:$AK$4,"〇",G79:AK79)</f>
        <v>0</v>
      </c>
    </row>
    <row r="80" customFormat="false" ht="15" hidden="true" customHeight="false" outlineLevel="0" collapsed="false">
      <c r="B80" s="21" t="n">
        <f aca="false">SUM($C$6:C80)</f>
        <v>39675</v>
      </c>
      <c r="C80" s="11" t="n">
        <v>529</v>
      </c>
      <c r="D80" s="24" t="n">
        <f aca="false">INDEX(課題表_状況!$C$7:$C$56,ROW()/2-3,1)</f>
        <v>37</v>
      </c>
      <c r="E80" s="25" t="str">
        <f aca="false">INDEX(課題表_状況!$D$7:$D$56,ROW()/2-3,1)</f>
        <v>記載例</v>
      </c>
      <c r="F80" s="26" t="s">
        <v>120</v>
      </c>
      <c r="G80" s="24" t="n">
        <f aca="false">IF((LEN(INDEX(課題表_状況!$E$7:$E$56,ROW()/2-3,1))-LEN(SUBSTITUTE(INDEX(課題表_状況!$E$7:$E$56,ROW()/2-3,1),CONCATENATE("予定:",G$5,"/",G$6),"")))/8=0,"", (LEN(INDEX(課題表_状況!$E$7:$E$56,ROW()/2-3,1))-LEN(SUBSTITUTE(INDEX(課題表_状況!$E$7:$E$56,ROW()/2-3,1),CONCATENATE("予定:",G$5,"/",G$6),"")))/8)</f>
        <v>0</v>
      </c>
      <c r="H80" s="24" t="n">
        <f aca="false">IF((LEN(INDEX(課題表_状況!$E$7:$E$56,ROW()/2-3,1))-LEN(SUBSTITUTE(INDEX(課題表_状況!$E$7:$E$56,ROW()/2-3,1),CONCATENATE("予定:",H$5,"/",H$6),"")))/8=0,"", (LEN(INDEX(課題表_状況!$E$7:$E$56,ROW()/2-3,1))-LEN(SUBSTITUTE(INDEX(課題表_状況!$E$7:$E$56,ROW()/2-3,1),CONCATENATE("予定:",H$5,"/",H$6),"")))/8)</f>
        <v>0</v>
      </c>
      <c r="I80" s="24" t="n">
        <f aca="false">IF((LEN(INDEX(課題表_状況!$E$7:$E$56,ROW()/2-3,1))-LEN(SUBSTITUTE(INDEX(課題表_状況!$E$7:$E$56,ROW()/2-3,1),CONCATENATE("予定:",I$5,"/",I$6),"")))/8=0,"", (LEN(INDEX(課題表_状況!$E$7:$E$56,ROW()/2-3,1))-LEN(SUBSTITUTE(INDEX(課題表_状況!$E$7:$E$56,ROW()/2-3,1),CONCATENATE("予定:",I$5,"/",I$6),"")))/8)</f>
        <v>0</v>
      </c>
      <c r="J80" s="24" t="n">
        <f aca="false">IF((LEN(INDEX(課題表_状況!$E$7:$E$56,ROW()/2-3,1))-LEN(SUBSTITUTE(INDEX(課題表_状況!$E$7:$E$56,ROW()/2-3,1),CONCATENATE("予定:",J$5,"/",J$6),"")))/8=0,"", (LEN(INDEX(課題表_状況!$E$7:$E$56,ROW()/2-3,1))-LEN(SUBSTITUTE(INDEX(課題表_状況!$E$7:$E$56,ROW()/2-3,1),CONCATENATE("予定:",J$5,"/",J$6),"")))/8)</f>
        <v>0</v>
      </c>
      <c r="K80" s="24" t="n">
        <f aca="false">IF((LEN(INDEX(課題表_状況!$E$7:$E$56,ROW()/2-3,1))-LEN(SUBSTITUTE(INDEX(課題表_状況!$E$7:$E$56,ROW()/2-3,1),CONCATENATE("予定:",K$5,"/",K$6),"")))/8=0,"", (LEN(INDEX(課題表_状況!$E$7:$E$56,ROW()/2-3,1))-LEN(SUBSTITUTE(INDEX(課題表_状況!$E$7:$E$56,ROW()/2-3,1),CONCATENATE("予定:",K$5,"/",K$6),"")))/8)</f>
        <v>0</v>
      </c>
      <c r="L80" s="24" t="n">
        <f aca="false">IF((LEN(INDEX(課題表_状況!$E$7:$E$56,ROW()/2-3,1))-LEN(SUBSTITUTE(INDEX(課題表_状況!$E$7:$E$56,ROW()/2-3,1),CONCATENATE("予定:",L$5,"/",L$6),"")))/8=0,"", (LEN(INDEX(課題表_状況!$E$7:$E$56,ROW()/2-3,1))-LEN(SUBSTITUTE(INDEX(課題表_状況!$E$7:$E$56,ROW()/2-3,1),CONCATENATE("予定:",L$5,"/",L$6),"")))/8)</f>
        <v>0</v>
      </c>
      <c r="M80" s="24" t="n">
        <f aca="false">IF((LEN(INDEX(課題表_状況!$E$7:$E$56,ROW()/2-3,1))-LEN(SUBSTITUTE(INDEX(課題表_状況!$E$7:$E$56,ROW()/2-3,1),CONCATENATE("予定:",M$5,"/",M$6),"")))/8=0,"", (LEN(INDEX(課題表_状況!$E$7:$E$56,ROW()/2-3,1))-LEN(SUBSTITUTE(INDEX(課題表_状況!$E$7:$E$56,ROW()/2-3,1),CONCATENATE("予定:",M$5,"/",M$6),"")))/8)</f>
        <v>0</v>
      </c>
      <c r="N80" s="24" t="n">
        <f aca="false">IF((LEN(INDEX(課題表_状況!$E$7:$E$56,ROW()/2-3,1))-LEN(SUBSTITUTE(INDEX(課題表_状況!$E$7:$E$56,ROW()/2-3,1),CONCATENATE("予定:",N$5,"/",N$6),"")))/8=0,"", (LEN(INDEX(課題表_状況!$E$7:$E$56,ROW()/2-3,1))-LEN(SUBSTITUTE(INDEX(課題表_状況!$E$7:$E$56,ROW()/2-3,1),CONCATENATE("予定:",N$5,"/",N$6),"")))/8)</f>
        <v>0</v>
      </c>
      <c r="O80" s="24" t="n">
        <f aca="false">IF((LEN(INDEX(課題表_状況!$E$7:$E$56,ROW()/2-3,1))-LEN(SUBSTITUTE(INDEX(課題表_状況!$E$7:$E$56,ROW()/2-3,1),CONCATENATE("予定:",O$5,"/",O$6),"")))/8=0,"", (LEN(INDEX(課題表_状況!$E$7:$E$56,ROW()/2-3,1))-LEN(SUBSTITUTE(INDEX(課題表_状況!$E$7:$E$56,ROW()/2-3,1),CONCATENATE("予定:",O$5,"/",O$6),"")))/8)</f>
        <v>0</v>
      </c>
      <c r="P80" s="24" t="n">
        <f aca="false">IF((LEN(INDEX(課題表_状況!$E$7:$E$56,ROW()/2-3,1))-LEN(SUBSTITUTE(INDEX(課題表_状況!$E$7:$E$56,ROW()/2-3,1),CONCATENATE("予定:",P$5,"/",P$6),"")))/8=0,"", (LEN(INDEX(課題表_状況!$E$7:$E$56,ROW()/2-3,1))-LEN(SUBSTITUTE(INDEX(課題表_状況!$E$7:$E$56,ROW()/2-3,1),CONCATENATE("予定:",P$5,"/",P$6),"")))/8)</f>
        <v>0</v>
      </c>
      <c r="Q80" s="24" t="n">
        <f aca="false">IF((LEN(INDEX(課題表_状況!$E$7:$E$56,ROW()/2-3,1))-LEN(SUBSTITUTE(INDEX(課題表_状況!$E$7:$E$56,ROW()/2-3,1),CONCATENATE("予定:",Q$5,"/",Q$6),"")))/8=0,"", (LEN(INDEX(課題表_状況!$E$7:$E$56,ROW()/2-3,1))-LEN(SUBSTITUTE(INDEX(課題表_状況!$E$7:$E$56,ROW()/2-3,1),CONCATENATE("予定:",Q$5,"/",Q$6),"")))/8)</f>
        <v>0</v>
      </c>
      <c r="R80" s="24" t="n">
        <f aca="false">IF((LEN(INDEX(課題表_状況!$E$7:$E$56,ROW()/2-3,1))-LEN(SUBSTITUTE(INDEX(課題表_状況!$E$7:$E$56,ROW()/2-3,1),CONCATENATE("予定:",R$5,"/",R$6),"")))/8=0,"", (LEN(INDEX(課題表_状況!$E$7:$E$56,ROW()/2-3,1))-LEN(SUBSTITUTE(INDEX(課題表_状況!$E$7:$E$56,ROW()/2-3,1),CONCATENATE("予定:",R$5,"/",R$6),"")))/8)</f>
        <v>0</v>
      </c>
      <c r="S80" s="24" t="n">
        <f aca="false">IF((LEN(INDEX(課題表_状況!$E$7:$E$56,ROW()/2-3,1))-LEN(SUBSTITUTE(INDEX(課題表_状況!$E$7:$E$56,ROW()/2-3,1),CONCATENATE("予定:",S$5,"/",S$6),"")))/8=0,"", (LEN(INDEX(課題表_状況!$E$7:$E$56,ROW()/2-3,1))-LEN(SUBSTITUTE(INDEX(課題表_状況!$E$7:$E$56,ROW()/2-3,1),CONCATENATE("予定:",S$5,"/",S$6),"")))/8)</f>
        <v>0</v>
      </c>
      <c r="T80" s="24" t="n">
        <f aca="false">IF((LEN(INDEX(課題表_状況!$E$7:$E$56,ROW()/2-3,1))-LEN(SUBSTITUTE(INDEX(課題表_状況!$E$7:$E$56,ROW()/2-3,1),CONCATENATE("予定:",T$5,"/",T$6),"")))/8=0,"", (LEN(INDEX(課題表_状況!$E$7:$E$56,ROW()/2-3,1))-LEN(SUBSTITUTE(INDEX(課題表_状況!$E$7:$E$56,ROW()/2-3,1),CONCATENATE("予定:",T$5,"/",T$6),"")))/8)</f>
        <v>0</v>
      </c>
      <c r="U80" s="24" t="n">
        <f aca="false">IF((LEN(INDEX(課題表_状況!$E$7:$E$56,ROW()/2-3,1))-LEN(SUBSTITUTE(INDEX(課題表_状況!$E$7:$E$56,ROW()/2-3,1),CONCATENATE("予定:",U$5,"/",U$6),"")))/8=0,"", (LEN(INDEX(課題表_状況!$E$7:$E$56,ROW()/2-3,1))-LEN(SUBSTITUTE(INDEX(課題表_状況!$E$7:$E$56,ROW()/2-3,1),CONCATENATE("予定:",U$5,"/",U$6),"")))/8)</f>
        <v>0</v>
      </c>
      <c r="V80" s="24" t="n">
        <f aca="false">IF((LEN(INDEX(課題表_状況!$E$7:$E$56,ROW()/2-3,1))-LEN(SUBSTITUTE(INDEX(課題表_状況!$E$7:$E$56,ROW()/2-3,1),CONCATENATE("予定:",V$5,"/",V$6),"")))/8=0,"", (LEN(INDEX(課題表_状況!$E$7:$E$56,ROW()/2-3,1))-LEN(SUBSTITUTE(INDEX(課題表_状況!$E$7:$E$56,ROW()/2-3,1),CONCATENATE("予定:",V$5,"/",V$6),"")))/8)</f>
        <v>0</v>
      </c>
      <c r="W80" s="24" t="n">
        <f aca="false">IF((LEN(INDEX(課題表_状況!$E$7:$E$56,ROW()/2-3,1))-LEN(SUBSTITUTE(INDEX(課題表_状況!$E$7:$E$56,ROW()/2-3,1),CONCATENATE("予定:",W$5,"/",W$6),"")))/8=0,"", (LEN(INDEX(課題表_状況!$E$7:$E$56,ROW()/2-3,1))-LEN(SUBSTITUTE(INDEX(課題表_状況!$E$7:$E$56,ROW()/2-3,1),CONCATENATE("予定:",W$5,"/",W$6),"")))/8)</f>
        <v>0</v>
      </c>
      <c r="X80" s="24" t="n">
        <f aca="false">IF((LEN(INDEX(課題表_状況!$E$7:$E$56,ROW()/2-3,1))-LEN(SUBSTITUTE(INDEX(課題表_状況!$E$7:$E$56,ROW()/2-3,1),CONCATENATE("予定:",X$5,"/",X$6),"")))/8=0,"", (LEN(INDEX(課題表_状況!$E$7:$E$56,ROW()/2-3,1))-LEN(SUBSTITUTE(INDEX(課題表_状況!$E$7:$E$56,ROW()/2-3,1),CONCATENATE("予定:",X$5,"/",X$6),"")))/8)</f>
        <v>0</v>
      </c>
      <c r="Y80" s="24" t="n">
        <f aca="false">IF((LEN(INDEX(課題表_状況!$E$7:$E$56,ROW()/2-3,1))-LEN(SUBSTITUTE(INDEX(課題表_状況!$E$7:$E$56,ROW()/2-3,1),CONCATENATE("予定:",Y$5,"/",Y$6),"")))/8=0,"", (LEN(INDEX(課題表_状況!$E$7:$E$56,ROW()/2-3,1))-LEN(SUBSTITUTE(INDEX(課題表_状況!$E$7:$E$56,ROW()/2-3,1),CONCATENATE("予定:",Y$5,"/",Y$6),"")))/8)</f>
        <v>0</v>
      </c>
      <c r="Z80" s="24" t="n">
        <f aca="false">IF((LEN(INDEX(課題表_状況!$E$7:$E$56,ROW()/2-3,1))-LEN(SUBSTITUTE(INDEX(課題表_状況!$E$7:$E$56,ROW()/2-3,1),CONCATENATE("予定:",Z$5,"/",Z$6),"")))/8=0,"", (LEN(INDEX(課題表_状況!$E$7:$E$56,ROW()/2-3,1))-LEN(SUBSTITUTE(INDEX(課題表_状況!$E$7:$E$56,ROW()/2-3,1),CONCATENATE("予定:",Z$5,"/",Z$6),"")))/8)</f>
        <v>0</v>
      </c>
      <c r="AA80" s="24" t="n">
        <f aca="false">IF((LEN(INDEX(課題表_状況!$E$7:$E$56,ROW()/2-3,1))-LEN(SUBSTITUTE(INDEX(課題表_状況!$E$7:$E$56,ROW()/2-3,1),CONCATENATE("予定:",AA$5,"/",AA$6),"")))/8=0,"", (LEN(INDEX(課題表_状況!$E$7:$E$56,ROW()/2-3,1))-LEN(SUBSTITUTE(INDEX(課題表_状況!$E$7:$E$56,ROW()/2-3,1),CONCATENATE("予定:",AA$5,"/",AA$6),"")))/8)</f>
        <v>0</v>
      </c>
      <c r="AB80" s="24" t="n">
        <f aca="false">IF((LEN(INDEX(課題表_状況!$E$7:$E$56,ROW()/2-3,1))-LEN(SUBSTITUTE(INDEX(課題表_状況!$E$7:$E$56,ROW()/2-3,1),CONCATENATE("予定:",AB$5,"/",AB$6),"")))/8=0,"", (LEN(INDEX(課題表_状況!$E$7:$E$56,ROW()/2-3,1))-LEN(SUBSTITUTE(INDEX(課題表_状況!$E$7:$E$56,ROW()/2-3,1),CONCATENATE("予定:",AB$5,"/",AB$6),"")))/8)</f>
        <v>0</v>
      </c>
      <c r="AC80" s="24" t="n">
        <f aca="false">IF((LEN(INDEX(課題表_状況!$E$7:$E$56,ROW()/2-3,1))-LEN(SUBSTITUTE(INDEX(課題表_状況!$E$7:$E$56,ROW()/2-3,1),CONCATENATE("予定:",AC$5,"/",AC$6),"")))/8=0,"", (LEN(INDEX(課題表_状況!$E$7:$E$56,ROW()/2-3,1))-LEN(SUBSTITUTE(INDEX(課題表_状況!$E$7:$E$56,ROW()/2-3,1),CONCATENATE("予定:",AC$5,"/",AC$6),"")))/8)</f>
        <v>0</v>
      </c>
      <c r="AD80" s="24" t="n">
        <f aca="false">IF((LEN(INDEX(課題表_状況!$E$7:$E$56,ROW()/2-3,1))-LEN(SUBSTITUTE(INDEX(課題表_状況!$E$7:$E$56,ROW()/2-3,1),CONCATENATE("予定:",AD$5,"/",AD$6),"")))/8=0,"", (LEN(INDEX(課題表_状況!$E$7:$E$56,ROW()/2-3,1))-LEN(SUBSTITUTE(INDEX(課題表_状況!$E$7:$E$56,ROW()/2-3,1),CONCATENATE("予定:",AD$5,"/",AD$6),"")))/8)</f>
        <v>0</v>
      </c>
      <c r="AE80" s="24" t="n">
        <f aca="false">IF((LEN(INDEX(課題表_状況!$E$7:$E$56,ROW()/2-3,1))-LEN(SUBSTITUTE(INDEX(課題表_状況!$E$7:$E$56,ROW()/2-3,1),CONCATENATE("予定:",AE$5,"/",AE$6),"")))/8=0,"", (LEN(INDEX(課題表_状況!$E$7:$E$56,ROW()/2-3,1))-LEN(SUBSTITUTE(INDEX(課題表_状況!$E$7:$E$56,ROW()/2-3,1),CONCATENATE("予定:",AE$5,"/",AE$6),"")))/8)</f>
        <v>0</v>
      </c>
      <c r="AF80" s="24" t="n">
        <f aca="false">IF((LEN(INDEX(課題表_状況!$E$7:$E$56,ROW()/2-3,1))-LEN(SUBSTITUTE(INDEX(課題表_状況!$E$7:$E$56,ROW()/2-3,1),CONCATENATE("予定:",AF$5,"/",AF$6),"")))/8=0,"", (LEN(INDEX(課題表_状況!$E$7:$E$56,ROW()/2-3,1))-LEN(SUBSTITUTE(INDEX(課題表_状況!$E$7:$E$56,ROW()/2-3,1),CONCATENATE("予定:",AF$5,"/",AF$6),"")))/8)</f>
        <v>0</v>
      </c>
      <c r="AG80" s="24" t="n">
        <f aca="false">IF((LEN(INDEX(課題表_状況!$E$7:$E$56,ROW()/2-3,1))-LEN(SUBSTITUTE(INDEX(課題表_状況!$E$7:$E$56,ROW()/2-3,1),CONCATENATE("予定:",AG$5,"/",AG$6),"")))/8=0,"", (LEN(INDEX(課題表_状況!$E$7:$E$56,ROW()/2-3,1))-LEN(SUBSTITUTE(INDEX(課題表_状況!$E$7:$E$56,ROW()/2-3,1),CONCATENATE("予定:",AG$5,"/",AG$6),"")))/8)</f>
        <v>0</v>
      </c>
      <c r="AH80" s="24" t="n">
        <f aca="false">IF((LEN(INDEX(課題表_状況!$E$7:$E$56,ROW()/2-3,1))-LEN(SUBSTITUTE(INDEX(課題表_状況!$E$7:$E$56,ROW()/2-3,1),CONCATENATE("予定:",AH$5,"/",AH$6),"")))/8=0,"", (LEN(INDEX(課題表_状況!$E$7:$E$56,ROW()/2-3,1))-LEN(SUBSTITUTE(INDEX(課題表_状況!$E$7:$E$56,ROW()/2-3,1),CONCATENATE("予定:",AH$5,"/",AH$6),"")))/8)</f>
        <v>0</v>
      </c>
      <c r="AI80" s="24" t="n">
        <f aca="false">IF((LEN(INDEX(課題表_状況!$E$7:$E$56,ROW()/2-3,1))-LEN(SUBSTITUTE(INDEX(課題表_状況!$E$7:$E$56,ROW()/2-3,1),CONCATENATE("予定:",AI$5,"/",AI$6),"")))/8=0,"", (LEN(INDEX(課題表_状況!$E$7:$E$56,ROW()/2-3,1))-LEN(SUBSTITUTE(INDEX(課題表_状況!$E$7:$E$56,ROW()/2-3,1),CONCATENATE("予定:",AI$5,"/",AI$6),"")))/8)</f>
        <v>0</v>
      </c>
      <c r="AJ80" s="24" t="n">
        <f aca="false">IF((LEN(INDEX(課題表_状況!$E$7:$E$56,ROW()/2-3,1))-LEN(SUBSTITUTE(INDEX(課題表_状況!$E$7:$E$56,ROW()/2-3,1),CONCATENATE("予定:",AJ$5,"/",AJ$6),"")))/8=0,"", (LEN(INDEX(課題表_状況!$E$7:$E$56,ROW()/2-3,1))-LEN(SUBSTITUTE(INDEX(課題表_状況!$E$7:$E$56,ROW()/2-3,1),CONCATENATE("予定:",AJ$5,"/",AJ$6),"")))/8)</f>
        <v>0</v>
      </c>
      <c r="AK80" s="24" t="n">
        <f aca="false">IF((LEN(INDEX(課題表_状況!$E$7:$E$56,ROW()/2-3,1))-LEN(SUBSTITUTE(INDEX(課題表_状況!$E$7:$E$56,ROW()/2-3,1),CONCATENATE("予定:",AK$5,"/",AK$6),"")))/8=0,"", (LEN(INDEX(課題表_状況!$E$7:$E$56,ROW()/2-3,1))-LEN(SUBSTITUTE(INDEX(課題表_状況!$E$7:$E$56,ROW()/2-3,1),CONCATENATE("予定:",AK$5,"/",AK$6),"")))/8)</f>
        <v>0</v>
      </c>
      <c r="AL80" s="16" t="n">
        <f aca="false">SUMIF($G$4:$AK$4,"〇",G80:AK80)</f>
        <v>0</v>
      </c>
    </row>
    <row r="81" customFormat="false" ht="15" hidden="true" customHeight="false" outlineLevel="0" collapsed="false">
      <c r="B81" s="21" t="n">
        <f aca="false">SUM($C$6:C81)</f>
        <v>40204</v>
      </c>
      <c r="C81" s="11" t="n">
        <v>529</v>
      </c>
      <c r="D81" s="24"/>
      <c r="E81" s="25"/>
      <c r="F81" s="11" t="s">
        <v>121</v>
      </c>
      <c r="G81" s="24" t="n">
        <f aca="false">IF((LEN(INDEX(課題表_状況!$E$7:$E$56,ROW()/2-3,1))-LEN(SUBSTITUTE(INDEX(課題表_状況!$E$7:$E$56,ROW()/2-3,1),CONCATENATE("実績:",G$5,"/",G$6),"")))/8=0,"", (LEN(INDEX(課題表_状況!$E$7:$E$56,ROW()/2-3,1))-LEN(SUBSTITUTE(INDEX(課題表_状況!$E$7:$E$56,ROW()/2-3,1),CONCATENATE("実績:",G$5,"/",G$6),"")))/8)</f>
        <v>0</v>
      </c>
      <c r="H81" s="24" t="n">
        <f aca="false">IF((LEN(INDEX(課題表_状況!$E$7:$E$56,ROW()/2-3,1))-LEN(SUBSTITUTE(INDEX(課題表_状況!$E$7:$E$56,ROW()/2-3,1),CONCATENATE("実績:",H$5,"/",H$6),"")))/8=0,"", (LEN(INDEX(課題表_状況!$E$7:$E$56,ROW()/2-3,1))-LEN(SUBSTITUTE(INDEX(課題表_状況!$E$7:$E$56,ROW()/2-3,1),CONCATENATE("実績:",H$5,"/",H$6),"")))/8)</f>
        <v>0</v>
      </c>
      <c r="I81" s="24" t="n">
        <f aca="false">IF((LEN(INDEX(課題表_状況!$E$7:$E$56,ROW()/2-3,1))-LEN(SUBSTITUTE(INDEX(課題表_状況!$E$7:$E$56,ROW()/2-3,1),CONCATENATE("実績:",I$5,"/",I$6),"")))/8=0,"", (LEN(INDEX(課題表_状況!$E$7:$E$56,ROW()/2-3,1))-LEN(SUBSTITUTE(INDEX(課題表_状況!$E$7:$E$56,ROW()/2-3,1),CONCATENATE("実績:",I$5,"/",I$6),"")))/8)</f>
        <v>0</v>
      </c>
      <c r="J81" s="24" t="n">
        <f aca="false">IF((LEN(INDEX(課題表_状況!$E$7:$E$56,ROW()/2-3,1))-LEN(SUBSTITUTE(INDEX(課題表_状況!$E$7:$E$56,ROW()/2-3,1),CONCATENATE("実績:",J$5,"/",J$6),"")))/8=0,"", (LEN(INDEX(課題表_状況!$E$7:$E$56,ROW()/2-3,1))-LEN(SUBSTITUTE(INDEX(課題表_状況!$E$7:$E$56,ROW()/2-3,1),CONCATENATE("実績:",J$5,"/",J$6),"")))/8)</f>
        <v>0</v>
      </c>
      <c r="K81" s="24" t="n">
        <f aca="false">IF((LEN(INDEX(課題表_状況!$E$7:$E$56,ROW()/2-3,1))-LEN(SUBSTITUTE(INDEX(課題表_状況!$E$7:$E$56,ROW()/2-3,1),CONCATENATE("実績:",K$5,"/",K$6),"")))/8=0,"", (LEN(INDEX(課題表_状況!$E$7:$E$56,ROW()/2-3,1))-LEN(SUBSTITUTE(INDEX(課題表_状況!$E$7:$E$56,ROW()/2-3,1),CONCATENATE("実績:",K$5,"/",K$6),"")))/8)</f>
        <v>0</v>
      </c>
      <c r="L81" s="24" t="n">
        <f aca="false">IF((LEN(INDEX(課題表_状況!$E$7:$E$56,ROW()/2-3,1))-LEN(SUBSTITUTE(INDEX(課題表_状況!$E$7:$E$56,ROW()/2-3,1),CONCATENATE("実績:",L$5,"/",L$6),"")))/8=0,"", (LEN(INDEX(課題表_状況!$E$7:$E$56,ROW()/2-3,1))-LEN(SUBSTITUTE(INDEX(課題表_状況!$E$7:$E$56,ROW()/2-3,1),CONCATENATE("実績:",L$5,"/",L$6),"")))/8)</f>
        <v>0</v>
      </c>
      <c r="M81" s="24" t="n">
        <f aca="false">IF((LEN(INDEX(課題表_状況!$E$7:$E$56,ROW()/2-3,1))-LEN(SUBSTITUTE(INDEX(課題表_状況!$E$7:$E$56,ROW()/2-3,1),CONCATENATE("実績:",M$5,"/",M$6),"")))/8=0,"", (LEN(INDEX(課題表_状況!$E$7:$E$56,ROW()/2-3,1))-LEN(SUBSTITUTE(INDEX(課題表_状況!$E$7:$E$56,ROW()/2-3,1),CONCATENATE("実績:",M$5,"/",M$6),"")))/8)</f>
        <v>0</v>
      </c>
      <c r="N81" s="24" t="n">
        <f aca="false">IF((LEN(INDEX(課題表_状況!$E$7:$E$56,ROW()/2-3,1))-LEN(SUBSTITUTE(INDEX(課題表_状況!$E$7:$E$56,ROW()/2-3,1),CONCATENATE("実績:",N$5,"/",N$6),"")))/8=0,"", (LEN(INDEX(課題表_状況!$E$7:$E$56,ROW()/2-3,1))-LEN(SUBSTITUTE(INDEX(課題表_状況!$E$7:$E$56,ROW()/2-3,1),CONCATENATE("実績:",N$5,"/",N$6),"")))/8)</f>
        <v>0</v>
      </c>
      <c r="O81" s="24" t="n">
        <f aca="false">IF((LEN(INDEX(課題表_状況!$E$7:$E$56,ROW()/2-3,1))-LEN(SUBSTITUTE(INDEX(課題表_状況!$E$7:$E$56,ROW()/2-3,1),CONCATENATE("実績:",O$5,"/",O$6),"")))/8=0,"", (LEN(INDEX(課題表_状況!$E$7:$E$56,ROW()/2-3,1))-LEN(SUBSTITUTE(INDEX(課題表_状況!$E$7:$E$56,ROW()/2-3,1),CONCATENATE("実績:",O$5,"/",O$6),"")))/8)</f>
        <v>0</v>
      </c>
      <c r="P81" s="24" t="n">
        <f aca="false">IF((LEN(INDEX(課題表_状況!$E$7:$E$56,ROW()/2-3,1))-LEN(SUBSTITUTE(INDEX(課題表_状況!$E$7:$E$56,ROW()/2-3,1),CONCATENATE("実績:",P$5,"/",P$6),"")))/8=0,"", (LEN(INDEX(課題表_状況!$E$7:$E$56,ROW()/2-3,1))-LEN(SUBSTITUTE(INDEX(課題表_状況!$E$7:$E$56,ROW()/2-3,1),CONCATENATE("実績:",P$5,"/",P$6),"")))/8)</f>
        <v>0</v>
      </c>
      <c r="Q81" s="24" t="n">
        <f aca="false">IF((LEN(INDEX(課題表_状況!$E$7:$E$56,ROW()/2-3,1))-LEN(SUBSTITUTE(INDEX(課題表_状況!$E$7:$E$56,ROW()/2-3,1),CONCATENATE("実績:",Q$5,"/",Q$6),"")))/8=0,"", (LEN(INDEX(課題表_状況!$E$7:$E$56,ROW()/2-3,1))-LEN(SUBSTITUTE(INDEX(課題表_状況!$E$7:$E$56,ROW()/2-3,1),CONCATENATE("実績:",Q$5,"/",Q$6),"")))/8)</f>
        <v>0</v>
      </c>
      <c r="R81" s="24" t="n">
        <f aca="false">IF((LEN(INDEX(課題表_状況!$E$7:$E$56,ROW()/2-3,1))-LEN(SUBSTITUTE(INDEX(課題表_状況!$E$7:$E$56,ROW()/2-3,1),CONCATENATE("実績:",R$5,"/",R$6),"")))/8=0,"", (LEN(INDEX(課題表_状況!$E$7:$E$56,ROW()/2-3,1))-LEN(SUBSTITUTE(INDEX(課題表_状況!$E$7:$E$56,ROW()/2-3,1),CONCATENATE("実績:",R$5,"/",R$6),"")))/8)</f>
        <v>0</v>
      </c>
      <c r="S81" s="24" t="n">
        <f aca="false">IF((LEN(INDEX(課題表_状況!$E$7:$E$56,ROW()/2-3,1))-LEN(SUBSTITUTE(INDEX(課題表_状況!$E$7:$E$56,ROW()/2-3,1),CONCATENATE("実績:",S$5,"/",S$6),"")))/8=0,"", (LEN(INDEX(課題表_状況!$E$7:$E$56,ROW()/2-3,1))-LEN(SUBSTITUTE(INDEX(課題表_状況!$E$7:$E$56,ROW()/2-3,1),CONCATENATE("実績:",S$5,"/",S$6),"")))/8)</f>
        <v>0</v>
      </c>
      <c r="T81" s="24" t="n">
        <f aca="false">IF((LEN(INDEX(課題表_状況!$E$7:$E$56,ROW()/2-3,1))-LEN(SUBSTITUTE(INDEX(課題表_状況!$E$7:$E$56,ROW()/2-3,1),CONCATENATE("実績:",T$5,"/",T$6),"")))/8=0,"", (LEN(INDEX(課題表_状況!$E$7:$E$56,ROW()/2-3,1))-LEN(SUBSTITUTE(INDEX(課題表_状況!$E$7:$E$56,ROW()/2-3,1),CONCATENATE("実績:",T$5,"/",T$6),"")))/8)</f>
        <v>0</v>
      </c>
      <c r="U81" s="24" t="n">
        <f aca="false">IF((LEN(INDEX(課題表_状況!$E$7:$E$56,ROW()/2-3,1))-LEN(SUBSTITUTE(INDEX(課題表_状況!$E$7:$E$56,ROW()/2-3,1),CONCATENATE("実績:",U$5,"/",U$6),"")))/8=0,"", (LEN(INDEX(課題表_状況!$E$7:$E$56,ROW()/2-3,1))-LEN(SUBSTITUTE(INDEX(課題表_状況!$E$7:$E$56,ROW()/2-3,1),CONCATENATE("実績:",U$5,"/",U$6),"")))/8)</f>
        <v>0</v>
      </c>
      <c r="V81" s="24" t="n">
        <f aca="false">IF((LEN(INDEX(課題表_状況!$E$7:$E$56,ROW()/2-3,1))-LEN(SUBSTITUTE(INDEX(課題表_状況!$E$7:$E$56,ROW()/2-3,1),CONCATENATE("実績:",V$5,"/",V$6),"")))/8=0,"", (LEN(INDEX(課題表_状況!$E$7:$E$56,ROW()/2-3,1))-LEN(SUBSTITUTE(INDEX(課題表_状況!$E$7:$E$56,ROW()/2-3,1),CONCATENATE("実績:",V$5,"/",V$6),"")))/8)</f>
        <v>0</v>
      </c>
      <c r="W81" s="24" t="n">
        <f aca="false">IF((LEN(INDEX(課題表_状況!$E$7:$E$56,ROW()/2-3,1))-LEN(SUBSTITUTE(INDEX(課題表_状況!$E$7:$E$56,ROW()/2-3,1),CONCATENATE("実績:",W$5,"/",W$6),"")))/8=0,"", (LEN(INDEX(課題表_状況!$E$7:$E$56,ROW()/2-3,1))-LEN(SUBSTITUTE(INDEX(課題表_状況!$E$7:$E$56,ROW()/2-3,1),CONCATENATE("実績:",W$5,"/",W$6),"")))/8)</f>
        <v>0</v>
      </c>
      <c r="X81" s="24" t="n">
        <f aca="false">IF((LEN(INDEX(課題表_状況!$E$7:$E$56,ROW()/2-3,1))-LEN(SUBSTITUTE(INDEX(課題表_状況!$E$7:$E$56,ROW()/2-3,1),CONCATENATE("実績:",X$5,"/",X$6),"")))/8=0,"", (LEN(INDEX(課題表_状況!$E$7:$E$56,ROW()/2-3,1))-LEN(SUBSTITUTE(INDEX(課題表_状況!$E$7:$E$56,ROW()/2-3,1),CONCATENATE("実績:",X$5,"/",X$6),"")))/8)</f>
        <v>0</v>
      </c>
      <c r="Y81" s="24" t="n">
        <f aca="false">IF((LEN(INDEX(課題表_状況!$E$7:$E$56,ROW()/2-3,1))-LEN(SUBSTITUTE(INDEX(課題表_状況!$E$7:$E$56,ROW()/2-3,1),CONCATENATE("実績:",Y$5,"/",Y$6),"")))/8=0,"", (LEN(INDEX(課題表_状況!$E$7:$E$56,ROW()/2-3,1))-LEN(SUBSTITUTE(INDEX(課題表_状況!$E$7:$E$56,ROW()/2-3,1),CONCATENATE("実績:",Y$5,"/",Y$6),"")))/8)</f>
        <v>0</v>
      </c>
      <c r="Z81" s="24" t="n">
        <f aca="false">IF((LEN(INDEX(課題表_状況!$E$7:$E$56,ROW()/2-3,1))-LEN(SUBSTITUTE(INDEX(課題表_状況!$E$7:$E$56,ROW()/2-3,1),CONCATENATE("実績:",Z$5,"/",Z$6),"")))/8=0,"", (LEN(INDEX(課題表_状況!$E$7:$E$56,ROW()/2-3,1))-LEN(SUBSTITUTE(INDEX(課題表_状況!$E$7:$E$56,ROW()/2-3,1),CONCATENATE("実績:",Z$5,"/",Z$6),"")))/8)</f>
        <v>0</v>
      </c>
      <c r="AA81" s="24" t="n">
        <f aca="false">IF((LEN(INDEX(課題表_状況!$E$7:$E$56,ROW()/2-3,1))-LEN(SUBSTITUTE(INDEX(課題表_状況!$E$7:$E$56,ROW()/2-3,1),CONCATENATE("実績:",AA$5,"/",AA$6),"")))/8=0,"", (LEN(INDEX(課題表_状況!$E$7:$E$56,ROW()/2-3,1))-LEN(SUBSTITUTE(INDEX(課題表_状況!$E$7:$E$56,ROW()/2-3,1),CONCATENATE("実績:",AA$5,"/",AA$6),"")))/8)</f>
        <v>0</v>
      </c>
      <c r="AB81" s="24" t="n">
        <f aca="false">IF((LEN(INDEX(課題表_状況!$E$7:$E$56,ROW()/2-3,1))-LEN(SUBSTITUTE(INDEX(課題表_状況!$E$7:$E$56,ROW()/2-3,1),CONCATENATE("実績:",AB$5,"/",AB$6),"")))/8=0,"", (LEN(INDEX(課題表_状況!$E$7:$E$56,ROW()/2-3,1))-LEN(SUBSTITUTE(INDEX(課題表_状況!$E$7:$E$56,ROW()/2-3,1),CONCATENATE("実績:",AB$5,"/",AB$6),"")))/8)</f>
        <v>0</v>
      </c>
      <c r="AC81" s="24" t="n">
        <f aca="false">IF((LEN(INDEX(課題表_状況!$E$7:$E$56,ROW()/2-3,1))-LEN(SUBSTITUTE(INDEX(課題表_状況!$E$7:$E$56,ROW()/2-3,1),CONCATENATE("実績:",AC$5,"/",AC$6),"")))/8=0,"", (LEN(INDEX(課題表_状況!$E$7:$E$56,ROW()/2-3,1))-LEN(SUBSTITUTE(INDEX(課題表_状況!$E$7:$E$56,ROW()/2-3,1),CONCATENATE("実績:",AC$5,"/",AC$6),"")))/8)</f>
        <v>0</v>
      </c>
      <c r="AD81" s="24" t="n">
        <f aca="false">IF((LEN(INDEX(課題表_状況!$E$7:$E$56,ROW()/2-3,1))-LEN(SUBSTITUTE(INDEX(課題表_状況!$E$7:$E$56,ROW()/2-3,1),CONCATENATE("実績:",AD$5,"/",AD$6),"")))/8=0,"", (LEN(INDEX(課題表_状況!$E$7:$E$56,ROW()/2-3,1))-LEN(SUBSTITUTE(INDEX(課題表_状況!$E$7:$E$56,ROW()/2-3,1),CONCATENATE("実績:",AD$5,"/",AD$6),"")))/8)</f>
        <v>0</v>
      </c>
      <c r="AE81" s="24" t="n">
        <f aca="false">IF((LEN(INDEX(課題表_状況!$E$7:$E$56,ROW()/2-3,1))-LEN(SUBSTITUTE(INDEX(課題表_状況!$E$7:$E$56,ROW()/2-3,1),CONCATENATE("実績:",AE$5,"/",AE$6),"")))/8=0,"", (LEN(INDEX(課題表_状況!$E$7:$E$56,ROW()/2-3,1))-LEN(SUBSTITUTE(INDEX(課題表_状況!$E$7:$E$56,ROW()/2-3,1),CONCATENATE("実績:",AE$5,"/",AE$6),"")))/8)</f>
        <v>0</v>
      </c>
      <c r="AF81" s="24" t="n">
        <f aca="false">IF((LEN(INDEX(課題表_状況!$E$7:$E$56,ROW()/2-3,1))-LEN(SUBSTITUTE(INDEX(課題表_状況!$E$7:$E$56,ROW()/2-3,1),CONCATENATE("実績:",AF$5,"/",AF$6),"")))/8=0,"", (LEN(INDEX(課題表_状況!$E$7:$E$56,ROW()/2-3,1))-LEN(SUBSTITUTE(INDEX(課題表_状況!$E$7:$E$56,ROW()/2-3,1),CONCATENATE("実績:",AF$5,"/",AF$6),"")))/8)</f>
        <v>0</v>
      </c>
      <c r="AG81" s="24" t="n">
        <f aca="false">IF((LEN(INDEX(課題表_状況!$E$7:$E$56,ROW()/2-3,1))-LEN(SUBSTITUTE(INDEX(課題表_状況!$E$7:$E$56,ROW()/2-3,1),CONCATENATE("実績:",AG$5,"/",AG$6),"")))/8=0,"", (LEN(INDEX(課題表_状況!$E$7:$E$56,ROW()/2-3,1))-LEN(SUBSTITUTE(INDEX(課題表_状況!$E$7:$E$56,ROW()/2-3,1),CONCATENATE("実績:",AG$5,"/",AG$6),"")))/8)</f>
        <v>0</v>
      </c>
      <c r="AH81" s="24" t="n">
        <f aca="false">IF((LEN(INDEX(課題表_状況!$E$7:$E$56,ROW()/2-3,1))-LEN(SUBSTITUTE(INDEX(課題表_状況!$E$7:$E$56,ROW()/2-3,1),CONCATENATE("実績:",AH$5,"/",AH$6),"")))/8=0,"", (LEN(INDEX(課題表_状況!$E$7:$E$56,ROW()/2-3,1))-LEN(SUBSTITUTE(INDEX(課題表_状況!$E$7:$E$56,ROW()/2-3,1),CONCATENATE("実績:",AH$5,"/",AH$6),"")))/8)</f>
        <v>0</v>
      </c>
      <c r="AI81" s="24" t="n">
        <f aca="false">IF((LEN(INDEX(課題表_状況!$E$7:$E$56,ROW()/2-3,1))-LEN(SUBSTITUTE(INDEX(課題表_状況!$E$7:$E$56,ROW()/2-3,1),CONCATENATE("実績:",AI$5,"/",AI$6),"")))/8=0,"", (LEN(INDEX(課題表_状況!$E$7:$E$56,ROW()/2-3,1))-LEN(SUBSTITUTE(INDEX(課題表_状況!$E$7:$E$56,ROW()/2-3,1),CONCATENATE("実績:",AI$5,"/",AI$6),"")))/8)</f>
        <v>0</v>
      </c>
      <c r="AJ81" s="24" t="n">
        <f aca="false">IF((LEN(INDEX(課題表_状況!$E$7:$E$56,ROW()/2-3,1))-LEN(SUBSTITUTE(INDEX(課題表_状況!$E$7:$E$56,ROW()/2-3,1),CONCATENATE("実績:",AJ$5,"/",AJ$6),"")))/8=0,"", (LEN(INDEX(課題表_状況!$E$7:$E$56,ROW()/2-3,1))-LEN(SUBSTITUTE(INDEX(課題表_状況!$E$7:$E$56,ROW()/2-3,1),CONCATENATE("実績:",AJ$5,"/",AJ$6),"")))/8)</f>
        <v>0</v>
      </c>
      <c r="AK81" s="24" t="n">
        <f aca="false">IF((LEN(INDEX(課題表_状況!$E$7:$E$56,ROW()/2-3,1))-LEN(SUBSTITUTE(INDEX(課題表_状況!$E$7:$E$56,ROW()/2-3,1),CONCATENATE("実績:",AK$5,"/",AK$6),"")))/8=0,"", (LEN(INDEX(課題表_状況!$E$7:$E$56,ROW()/2-3,1))-LEN(SUBSTITUTE(INDEX(課題表_状況!$E$7:$E$56,ROW()/2-3,1),CONCATENATE("実績:",AK$5,"/",AK$6),"")))/8)</f>
        <v>0</v>
      </c>
      <c r="AL81" s="16" t="n">
        <f aca="false">SUMIF($G$4:$AK$4,"〇",G81:AK81)</f>
        <v>0</v>
      </c>
    </row>
    <row r="82" customFormat="false" ht="15" hidden="true" customHeight="false" outlineLevel="0" collapsed="false">
      <c r="B82" s="21" t="n">
        <f aca="false">SUM($C$6:C82)</f>
        <v>40733</v>
      </c>
      <c r="C82" s="11" t="n">
        <v>529</v>
      </c>
      <c r="D82" s="24" t="n">
        <f aca="false">INDEX(課題表_状況!$C$7:$C$56,ROW()/2-3,1)</f>
        <v>38</v>
      </c>
      <c r="E82" s="25" t="str">
        <f aca="false">INDEX(課題表_状況!$D$7:$D$56,ROW()/2-3,1)</f>
        <v>記載例</v>
      </c>
      <c r="F82" s="26" t="s">
        <v>120</v>
      </c>
      <c r="G82" s="24" t="n">
        <f aca="false">IF((LEN(INDEX(課題表_状況!$E$7:$E$56,ROW()/2-3,1))-LEN(SUBSTITUTE(INDEX(課題表_状況!$E$7:$E$56,ROW()/2-3,1),CONCATENATE("予定:",G$5,"/",G$6),"")))/8=0,"", (LEN(INDEX(課題表_状況!$E$7:$E$56,ROW()/2-3,1))-LEN(SUBSTITUTE(INDEX(課題表_状況!$E$7:$E$56,ROW()/2-3,1),CONCATENATE("予定:",G$5,"/",G$6),"")))/8)</f>
        <v>0</v>
      </c>
      <c r="H82" s="24" t="n">
        <f aca="false">IF((LEN(INDEX(課題表_状況!$E$7:$E$56,ROW()/2-3,1))-LEN(SUBSTITUTE(INDEX(課題表_状況!$E$7:$E$56,ROW()/2-3,1),CONCATENATE("予定:",H$5,"/",H$6),"")))/8=0,"", (LEN(INDEX(課題表_状況!$E$7:$E$56,ROW()/2-3,1))-LEN(SUBSTITUTE(INDEX(課題表_状況!$E$7:$E$56,ROW()/2-3,1),CONCATENATE("予定:",H$5,"/",H$6),"")))/8)</f>
        <v>0</v>
      </c>
      <c r="I82" s="24" t="n">
        <f aca="false">IF((LEN(INDEX(課題表_状況!$E$7:$E$56,ROW()/2-3,1))-LEN(SUBSTITUTE(INDEX(課題表_状況!$E$7:$E$56,ROW()/2-3,1),CONCATENATE("予定:",I$5,"/",I$6),"")))/8=0,"", (LEN(INDEX(課題表_状況!$E$7:$E$56,ROW()/2-3,1))-LEN(SUBSTITUTE(INDEX(課題表_状況!$E$7:$E$56,ROW()/2-3,1),CONCATENATE("予定:",I$5,"/",I$6),"")))/8)</f>
        <v>0</v>
      </c>
      <c r="J82" s="24" t="n">
        <f aca="false">IF((LEN(INDEX(課題表_状況!$E$7:$E$56,ROW()/2-3,1))-LEN(SUBSTITUTE(INDEX(課題表_状況!$E$7:$E$56,ROW()/2-3,1),CONCATENATE("予定:",J$5,"/",J$6),"")))/8=0,"", (LEN(INDEX(課題表_状況!$E$7:$E$56,ROW()/2-3,1))-LEN(SUBSTITUTE(INDEX(課題表_状況!$E$7:$E$56,ROW()/2-3,1),CONCATENATE("予定:",J$5,"/",J$6),"")))/8)</f>
        <v>0</v>
      </c>
      <c r="K82" s="24" t="n">
        <f aca="false">IF((LEN(INDEX(課題表_状況!$E$7:$E$56,ROW()/2-3,1))-LEN(SUBSTITUTE(INDEX(課題表_状況!$E$7:$E$56,ROW()/2-3,1),CONCATENATE("予定:",K$5,"/",K$6),"")))/8=0,"", (LEN(INDEX(課題表_状況!$E$7:$E$56,ROW()/2-3,1))-LEN(SUBSTITUTE(INDEX(課題表_状況!$E$7:$E$56,ROW()/2-3,1),CONCATENATE("予定:",K$5,"/",K$6),"")))/8)</f>
        <v>0</v>
      </c>
      <c r="L82" s="24" t="n">
        <f aca="false">IF((LEN(INDEX(課題表_状況!$E$7:$E$56,ROW()/2-3,1))-LEN(SUBSTITUTE(INDEX(課題表_状況!$E$7:$E$56,ROW()/2-3,1),CONCATENATE("予定:",L$5,"/",L$6),"")))/8=0,"", (LEN(INDEX(課題表_状況!$E$7:$E$56,ROW()/2-3,1))-LEN(SUBSTITUTE(INDEX(課題表_状況!$E$7:$E$56,ROW()/2-3,1),CONCATENATE("予定:",L$5,"/",L$6),"")))/8)</f>
        <v>0</v>
      </c>
      <c r="M82" s="24" t="n">
        <f aca="false">IF((LEN(INDEX(課題表_状況!$E$7:$E$56,ROW()/2-3,1))-LEN(SUBSTITUTE(INDEX(課題表_状況!$E$7:$E$56,ROW()/2-3,1),CONCATENATE("予定:",M$5,"/",M$6),"")))/8=0,"", (LEN(INDEX(課題表_状況!$E$7:$E$56,ROW()/2-3,1))-LEN(SUBSTITUTE(INDEX(課題表_状況!$E$7:$E$56,ROW()/2-3,1),CONCATENATE("予定:",M$5,"/",M$6),"")))/8)</f>
        <v>0</v>
      </c>
      <c r="N82" s="24" t="n">
        <f aca="false">IF((LEN(INDEX(課題表_状況!$E$7:$E$56,ROW()/2-3,1))-LEN(SUBSTITUTE(INDEX(課題表_状況!$E$7:$E$56,ROW()/2-3,1),CONCATENATE("予定:",N$5,"/",N$6),"")))/8=0,"", (LEN(INDEX(課題表_状況!$E$7:$E$56,ROW()/2-3,1))-LEN(SUBSTITUTE(INDEX(課題表_状況!$E$7:$E$56,ROW()/2-3,1),CONCATENATE("予定:",N$5,"/",N$6),"")))/8)</f>
        <v>0</v>
      </c>
      <c r="O82" s="24" t="n">
        <f aca="false">IF((LEN(INDEX(課題表_状況!$E$7:$E$56,ROW()/2-3,1))-LEN(SUBSTITUTE(INDEX(課題表_状況!$E$7:$E$56,ROW()/2-3,1),CONCATENATE("予定:",O$5,"/",O$6),"")))/8=0,"", (LEN(INDEX(課題表_状況!$E$7:$E$56,ROW()/2-3,1))-LEN(SUBSTITUTE(INDEX(課題表_状況!$E$7:$E$56,ROW()/2-3,1),CONCATENATE("予定:",O$5,"/",O$6),"")))/8)</f>
        <v>0</v>
      </c>
      <c r="P82" s="24" t="n">
        <f aca="false">IF((LEN(INDEX(課題表_状況!$E$7:$E$56,ROW()/2-3,1))-LEN(SUBSTITUTE(INDEX(課題表_状況!$E$7:$E$56,ROW()/2-3,1),CONCATENATE("予定:",P$5,"/",P$6),"")))/8=0,"", (LEN(INDEX(課題表_状況!$E$7:$E$56,ROW()/2-3,1))-LEN(SUBSTITUTE(INDEX(課題表_状況!$E$7:$E$56,ROW()/2-3,1),CONCATENATE("予定:",P$5,"/",P$6),"")))/8)</f>
        <v>0</v>
      </c>
      <c r="Q82" s="24" t="n">
        <f aca="false">IF((LEN(INDEX(課題表_状況!$E$7:$E$56,ROW()/2-3,1))-LEN(SUBSTITUTE(INDEX(課題表_状況!$E$7:$E$56,ROW()/2-3,1),CONCATENATE("予定:",Q$5,"/",Q$6),"")))/8=0,"", (LEN(INDEX(課題表_状況!$E$7:$E$56,ROW()/2-3,1))-LEN(SUBSTITUTE(INDEX(課題表_状況!$E$7:$E$56,ROW()/2-3,1),CONCATENATE("予定:",Q$5,"/",Q$6),"")))/8)</f>
        <v>0</v>
      </c>
      <c r="R82" s="24" t="n">
        <f aca="false">IF((LEN(INDEX(課題表_状況!$E$7:$E$56,ROW()/2-3,1))-LEN(SUBSTITUTE(INDEX(課題表_状況!$E$7:$E$56,ROW()/2-3,1),CONCATENATE("予定:",R$5,"/",R$6),"")))/8=0,"", (LEN(INDEX(課題表_状況!$E$7:$E$56,ROW()/2-3,1))-LEN(SUBSTITUTE(INDEX(課題表_状況!$E$7:$E$56,ROW()/2-3,1),CONCATENATE("予定:",R$5,"/",R$6),"")))/8)</f>
        <v>0</v>
      </c>
      <c r="S82" s="24" t="n">
        <f aca="false">IF((LEN(INDEX(課題表_状況!$E$7:$E$56,ROW()/2-3,1))-LEN(SUBSTITUTE(INDEX(課題表_状況!$E$7:$E$56,ROW()/2-3,1),CONCATENATE("予定:",S$5,"/",S$6),"")))/8=0,"", (LEN(INDEX(課題表_状況!$E$7:$E$56,ROW()/2-3,1))-LEN(SUBSTITUTE(INDEX(課題表_状況!$E$7:$E$56,ROW()/2-3,1),CONCATENATE("予定:",S$5,"/",S$6),"")))/8)</f>
        <v>0</v>
      </c>
      <c r="T82" s="24" t="n">
        <f aca="false">IF((LEN(INDEX(課題表_状況!$E$7:$E$56,ROW()/2-3,1))-LEN(SUBSTITUTE(INDEX(課題表_状況!$E$7:$E$56,ROW()/2-3,1),CONCATENATE("予定:",T$5,"/",T$6),"")))/8=0,"", (LEN(INDEX(課題表_状況!$E$7:$E$56,ROW()/2-3,1))-LEN(SUBSTITUTE(INDEX(課題表_状況!$E$7:$E$56,ROW()/2-3,1),CONCATENATE("予定:",T$5,"/",T$6),"")))/8)</f>
        <v>0</v>
      </c>
      <c r="U82" s="24" t="n">
        <f aca="false">IF((LEN(INDEX(課題表_状況!$E$7:$E$56,ROW()/2-3,1))-LEN(SUBSTITUTE(INDEX(課題表_状況!$E$7:$E$56,ROW()/2-3,1),CONCATENATE("予定:",U$5,"/",U$6),"")))/8=0,"", (LEN(INDEX(課題表_状況!$E$7:$E$56,ROW()/2-3,1))-LEN(SUBSTITUTE(INDEX(課題表_状況!$E$7:$E$56,ROW()/2-3,1),CONCATENATE("予定:",U$5,"/",U$6),"")))/8)</f>
        <v>0</v>
      </c>
      <c r="V82" s="24" t="n">
        <f aca="false">IF((LEN(INDEX(課題表_状況!$E$7:$E$56,ROW()/2-3,1))-LEN(SUBSTITUTE(INDEX(課題表_状況!$E$7:$E$56,ROW()/2-3,1),CONCATENATE("予定:",V$5,"/",V$6),"")))/8=0,"", (LEN(INDEX(課題表_状況!$E$7:$E$56,ROW()/2-3,1))-LEN(SUBSTITUTE(INDEX(課題表_状況!$E$7:$E$56,ROW()/2-3,1),CONCATENATE("予定:",V$5,"/",V$6),"")))/8)</f>
        <v>0</v>
      </c>
      <c r="W82" s="24" t="n">
        <f aca="false">IF((LEN(INDEX(課題表_状況!$E$7:$E$56,ROW()/2-3,1))-LEN(SUBSTITUTE(INDEX(課題表_状況!$E$7:$E$56,ROW()/2-3,1),CONCATENATE("予定:",W$5,"/",W$6),"")))/8=0,"", (LEN(INDEX(課題表_状況!$E$7:$E$56,ROW()/2-3,1))-LEN(SUBSTITUTE(INDEX(課題表_状況!$E$7:$E$56,ROW()/2-3,1),CONCATENATE("予定:",W$5,"/",W$6),"")))/8)</f>
        <v>0</v>
      </c>
      <c r="X82" s="24" t="n">
        <f aca="false">IF((LEN(INDEX(課題表_状況!$E$7:$E$56,ROW()/2-3,1))-LEN(SUBSTITUTE(INDEX(課題表_状況!$E$7:$E$56,ROW()/2-3,1),CONCATENATE("予定:",X$5,"/",X$6),"")))/8=0,"", (LEN(INDEX(課題表_状況!$E$7:$E$56,ROW()/2-3,1))-LEN(SUBSTITUTE(INDEX(課題表_状況!$E$7:$E$56,ROW()/2-3,1),CONCATENATE("予定:",X$5,"/",X$6),"")))/8)</f>
        <v>0</v>
      </c>
      <c r="Y82" s="24" t="n">
        <f aca="false">IF((LEN(INDEX(課題表_状況!$E$7:$E$56,ROW()/2-3,1))-LEN(SUBSTITUTE(INDEX(課題表_状況!$E$7:$E$56,ROW()/2-3,1),CONCATENATE("予定:",Y$5,"/",Y$6),"")))/8=0,"", (LEN(INDEX(課題表_状況!$E$7:$E$56,ROW()/2-3,1))-LEN(SUBSTITUTE(INDEX(課題表_状況!$E$7:$E$56,ROW()/2-3,1),CONCATENATE("予定:",Y$5,"/",Y$6),"")))/8)</f>
        <v>0</v>
      </c>
      <c r="Z82" s="24" t="n">
        <f aca="false">IF((LEN(INDEX(課題表_状況!$E$7:$E$56,ROW()/2-3,1))-LEN(SUBSTITUTE(INDEX(課題表_状況!$E$7:$E$56,ROW()/2-3,1),CONCATENATE("予定:",Z$5,"/",Z$6),"")))/8=0,"", (LEN(INDEX(課題表_状況!$E$7:$E$56,ROW()/2-3,1))-LEN(SUBSTITUTE(INDEX(課題表_状況!$E$7:$E$56,ROW()/2-3,1),CONCATENATE("予定:",Z$5,"/",Z$6),"")))/8)</f>
        <v>0</v>
      </c>
      <c r="AA82" s="24" t="n">
        <f aca="false">IF((LEN(INDEX(課題表_状況!$E$7:$E$56,ROW()/2-3,1))-LEN(SUBSTITUTE(INDEX(課題表_状況!$E$7:$E$56,ROW()/2-3,1),CONCATENATE("予定:",AA$5,"/",AA$6),"")))/8=0,"", (LEN(INDEX(課題表_状況!$E$7:$E$56,ROW()/2-3,1))-LEN(SUBSTITUTE(INDEX(課題表_状況!$E$7:$E$56,ROW()/2-3,1),CONCATENATE("予定:",AA$5,"/",AA$6),"")))/8)</f>
        <v>0</v>
      </c>
      <c r="AB82" s="24" t="n">
        <f aca="false">IF((LEN(INDEX(課題表_状況!$E$7:$E$56,ROW()/2-3,1))-LEN(SUBSTITUTE(INDEX(課題表_状況!$E$7:$E$56,ROW()/2-3,1),CONCATENATE("予定:",AB$5,"/",AB$6),"")))/8=0,"", (LEN(INDEX(課題表_状況!$E$7:$E$56,ROW()/2-3,1))-LEN(SUBSTITUTE(INDEX(課題表_状況!$E$7:$E$56,ROW()/2-3,1),CONCATENATE("予定:",AB$5,"/",AB$6),"")))/8)</f>
        <v>0</v>
      </c>
      <c r="AC82" s="24" t="n">
        <f aca="false">IF((LEN(INDEX(課題表_状況!$E$7:$E$56,ROW()/2-3,1))-LEN(SUBSTITUTE(INDEX(課題表_状況!$E$7:$E$56,ROW()/2-3,1),CONCATENATE("予定:",AC$5,"/",AC$6),"")))/8=0,"", (LEN(INDEX(課題表_状況!$E$7:$E$56,ROW()/2-3,1))-LEN(SUBSTITUTE(INDEX(課題表_状況!$E$7:$E$56,ROW()/2-3,1),CONCATENATE("予定:",AC$5,"/",AC$6),"")))/8)</f>
        <v>0</v>
      </c>
      <c r="AD82" s="24" t="n">
        <f aca="false">IF((LEN(INDEX(課題表_状況!$E$7:$E$56,ROW()/2-3,1))-LEN(SUBSTITUTE(INDEX(課題表_状況!$E$7:$E$56,ROW()/2-3,1),CONCATENATE("予定:",AD$5,"/",AD$6),"")))/8=0,"", (LEN(INDEX(課題表_状況!$E$7:$E$56,ROW()/2-3,1))-LEN(SUBSTITUTE(INDEX(課題表_状況!$E$7:$E$56,ROW()/2-3,1),CONCATENATE("予定:",AD$5,"/",AD$6),"")))/8)</f>
        <v>0</v>
      </c>
      <c r="AE82" s="24" t="n">
        <f aca="false">IF((LEN(INDEX(課題表_状況!$E$7:$E$56,ROW()/2-3,1))-LEN(SUBSTITUTE(INDEX(課題表_状況!$E$7:$E$56,ROW()/2-3,1),CONCATENATE("予定:",AE$5,"/",AE$6),"")))/8=0,"", (LEN(INDEX(課題表_状況!$E$7:$E$56,ROW()/2-3,1))-LEN(SUBSTITUTE(INDEX(課題表_状況!$E$7:$E$56,ROW()/2-3,1),CONCATENATE("予定:",AE$5,"/",AE$6),"")))/8)</f>
        <v>0</v>
      </c>
      <c r="AF82" s="24" t="n">
        <f aca="false">IF((LEN(INDEX(課題表_状況!$E$7:$E$56,ROW()/2-3,1))-LEN(SUBSTITUTE(INDEX(課題表_状況!$E$7:$E$56,ROW()/2-3,1),CONCATENATE("予定:",AF$5,"/",AF$6),"")))/8=0,"", (LEN(INDEX(課題表_状況!$E$7:$E$56,ROW()/2-3,1))-LEN(SUBSTITUTE(INDEX(課題表_状況!$E$7:$E$56,ROW()/2-3,1),CONCATENATE("予定:",AF$5,"/",AF$6),"")))/8)</f>
        <v>0</v>
      </c>
      <c r="AG82" s="24" t="n">
        <f aca="false">IF((LEN(INDEX(課題表_状況!$E$7:$E$56,ROW()/2-3,1))-LEN(SUBSTITUTE(INDEX(課題表_状況!$E$7:$E$56,ROW()/2-3,1),CONCATENATE("予定:",AG$5,"/",AG$6),"")))/8=0,"", (LEN(INDEX(課題表_状況!$E$7:$E$56,ROW()/2-3,1))-LEN(SUBSTITUTE(INDEX(課題表_状況!$E$7:$E$56,ROW()/2-3,1),CONCATENATE("予定:",AG$5,"/",AG$6),"")))/8)</f>
        <v>0</v>
      </c>
      <c r="AH82" s="24" t="n">
        <f aca="false">IF((LEN(INDEX(課題表_状況!$E$7:$E$56,ROW()/2-3,1))-LEN(SUBSTITUTE(INDEX(課題表_状況!$E$7:$E$56,ROW()/2-3,1),CONCATENATE("予定:",AH$5,"/",AH$6),"")))/8=0,"", (LEN(INDEX(課題表_状況!$E$7:$E$56,ROW()/2-3,1))-LEN(SUBSTITUTE(INDEX(課題表_状況!$E$7:$E$56,ROW()/2-3,1),CONCATENATE("予定:",AH$5,"/",AH$6),"")))/8)</f>
        <v>0</v>
      </c>
      <c r="AI82" s="24" t="n">
        <f aca="false">IF((LEN(INDEX(課題表_状況!$E$7:$E$56,ROW()/2-3,1))-LEN(SUBSTITUTE(INDEX(課題表_状況!$E$7:$E$56,ROW()/2-3,1),CONCATENATE("予定:",AI$5,"/",AI$6),"")))/8=0,"", (LEN(INDEX(課題表_状況!$E$7:$E$56,ROW()/2-3,1))-LEN(SUBSTITUTE(INDEX(課題表_状況!$E$7:$E$56,ROW()/2-3,1),CONCATENATE("予定:",AI$5,"/",AI$6),"")))/8)</f>
        <v>0</v>
      </c>
      <c r="AJ82" s="24" t="n">
        <f aca="false">IF((LEN(INDEX(課題表_状況!$E$7:$E$56,ROW()/2-3,1))-LEN(SUBSTITUTE(INDEX(課題表_状況!$E$7:$E$56,ROW()/2-3,1),CONCATENATE("予定:",AJ$5,"/",AJ$6),"")))/8=0,"", (LEN(INDEX(課題表_状況!$E$7:$E$56,ROW()/2-3,1))-LEN(SUBSTITUTE(INDEX(課題表_状況!$E$7:$E$56,ROW()/2-3,1),CONCATENATE("予定:",AJ$5,"/",AJ$6),"")))/8)</f>
        <v>0</v>
      </c>
      <c r="AK82" s="24" t="n">
        <f aca="false">IF((LEN(INDEX(課題表_状況!$E$7:$E$56,ROW()/2-3,1))-LEN(SUBSTITUTE(INDEX(課題表_状況!$E$7:$E$56,ROW()/2-3,1),CONCATENATE("予定:",AK$5,"/",AK$6),"")))/8=0,"", (LEN(INDEX(課題表_状況!$E$7:$E$56,ROW()/2-3,1))-LEN(SUBSTITUTE(INDEX(課題表_状況!$E$7:$E$56,ROW()/2-3,1),CONCATENATE("予定:",AK$5,"/",AK$6),"")))/8)</f>
        <v>0</v>
      </c>
      <c r="AL82" s="16" t="n">
        <f aca="false">SUMIF($G$4:$AK$4,"〇",G82:AK82)</f>
        <v>0</v>
      </c>
    </row>
    <row r="83" customFormat="false" ht="15" hidden="true" customHeight="false" outlineLevel="0" collapsed="false">
      <c r="B83" s="21" t="n">
        <f aca="false">SUM($C$6:C83)</f>
        <v>41262</v>
      </c>
      <c r="C83" s="11" t="n">
        <v>529</v>
      </c>
      <c r="D83" s="24"/>
      <c r="E83" s="25"/>
      <c r="F83" s="11" t="s">
        <v>121</v>
      </c>
      <c r="G83" s="24" t="n">
        <f aca="false">IF((LEN(INDEX(課題表_状況!$E$7:$E$56,ROW()/2-3,1))-LEN(SUBSTITUTE(INDEX(課題表_状況!$E$7:$E$56,ROW()/2-3,1),CONCATENATE("実績:",G$5,"/",G$6),"")))/8=0,"", (LEN(INDEX(課題表_状況!$E$7:$E$56,ROW()/2-3,1))-LEN(SUBSTITUTE(INDEX(課題表_状況!$E$7:$E$56,ROW()/2-3,1),CONCATENATE("実績:",G$5,"/",G$6),"")))/8)</f>
        <v>0</v>
      </c>
      <c r="H83" s="24" t="n">
        <f aca="false">IF((LEN(INDEX(課題表_状況!$E$7:$E$56,ROW()/2-3,1))-LEN(SUBSTITUTE(INDEX(課題表_状況!$E$7:$E$56,ROW()/2-3,1),CONCATENATE("実績:",H$5,"/",H$6),"")))/8=0,"", (LEN(INDEX(課題表_状況!$E$7:$E$56,ROW()/2-3,1))-LEN(SUBSTITUTE(INDEX(課題表_状況!$E$7:$E$56,ROW()/2-3,1),CONCATENATE("実績:",H$5,"/",H$6),"")))/8)</f>
        <v>0</v>
      </c>
      <c r="I83" s="24" t="n">
        <f aca="false">IF((LEN(INDEX(課題表_状況!$E$7:$E$56,ROW()/2-3,1))-LEN(SUBSTITUTE(INDEX(課題表_状況!$E$7:$E$56,ROW()/2-3,1),CONCATENATE("実績:",I$5,"/",I$6),"")))/8=0,"", (LEN(INDEX(課題表_状況!$E$7:$E$56,ROW()/2-3,1))-LEN(SUBSTITUTE(INDEX(課題表_状況!$E$7:$E$56,ROW()/2-3,1),CONCATENATE("実績:",I$5,"/",I$6),"")))/8)</f>
        <v>0</v>
      </c>
      <c r="J83" s="24" t="n">
        <f aca="false">IF((LEN(INDEX(課題表_状況!$E$7:$E$56,ROW()/2-3,1))-LEN(SUBSTITUTE(INDEX(課題表_状況!$E$7:$E$56,ROW()/2-3,1),CONCATENATE("実績:",J$5,"/",J$6),"")))/8=0,"", (LEN(INDEX(課題表_状況!$E$7:$E$56,ROW()/2-3,1))-LEN(SUBSTITUTE(INDEX(課題表_状況!$E$7:$E$56,ROW()/2-3,1),CONCATENATE("実績:",J$5,"/",J$6),"")))/8)</f>
        <v>0</v>
      </c>
      <c r="K83" s="24" t="n">
        <f aca="false">IF((LEN(INDEX(課題表_状況!$E$7:$E$56,ROW()/2-3,1))-LEN(SUBSTITUTE(INDEX(課題表_状況!$E$7:$E$56,ROW()/2-3,1),CONCATENATE("実績:",K$5,"/",K$6),"")))/8=0,"", (LEN(INDEX(課題表_状況!$E$7:$E$56,ROW()/2-3,1))-LEN(SUBSTITUTE(INDEX(課題表_状況!$E$7:$E$56,ROW()/2-3,1),CONCATENATE("実績:",K$5,"/",K$6),"")))/8)</f>
        <v>0</v>
      </c>
      <c r="L83" s="24" t="n">
        <f aca="false">IF((LEN(INDEX(課題表_状況!$E$7:$E$56,ROW()/2-3,1))-LEN(SUBSTITUTE(INDEX(課題表_状況!$E$7:$E$56,ROW()/2-3,1),CONCATENATE("実績:",L$5,"/",L$6),"")))/8=0,"", (LEN(INDEX(課題表_状況!$E$7:$E$56,ROW()/2-3,1))-LEN(SUBSTITUTE(INDEX(課題表_状況!$E$7:$E$56,ROW()/2-3,1),CONCATENATE("実績:",L$5,"/",L$6),"")))/8)</f>
        <v>0</v>
      </c>
      <c r="M83" s="24" t="n">
        <f aca="false">IF((LEN(INDEX(課題表_状況!$E$7:$E$56,ROW()/2-3,1))-LEN(SUBSTITUTE(INDEX(課題表_状況!$E$7:$E$56,ROW()/2-3,1),CONCATENATE("実績:",M$5,"/",M$6),"")))/8=0,"", (LEN(INDEX(課題表_状況!$E$7:$E$56,ROW()/2-3,1))-LEN(SUBSTITUTE(INDEX(課題表_状況!$E$7:$E$56,ROW()/2-3,1),CONCATENATE("実績:",M$5,"/",M$6),"")))/8)</f>
        <v>0</v>
      </c>
      <c r="N83" s="24" t="n">
        <f aca="false">IF((LEN(INDEX(課題表_状況!$E$7:$E$56,ROW()/2-3,1))-LEN(SUBSTITUTE(INDEX(課題表_状況!$E$7:$E$56,ROW()/2-3,1),CONCATENATE("実績:",N$5,"/",N$6),"")))/8=0,"", (LEN(INDEX(課題表_状況!$E$7:$E$56,ROW()/2-3,1))-LEN(SUBSTITUTE(INDEX(課題表_状況!$E$7:$E$56,ROW()/2-3,1),CONCATENATE("実績:",N$5,"/",N$6),"")))/8)</f>
        <v>0</v>
      </c>
      <c r="O83" s="24" t="n">
        <f aca="false">IF((LEN(INDEX(課題表_状況!$E$7:$E$56,ROW()/2-3,1))-LEN(SUBSTITUTE(INDEX(課題表_状況!$E$7:$E$56,ROW()/2-3,1),CONCATENATE("実績:",O$5,"/",O$6),"")))/8=0,"", (LEN(INDEX(課題表_状況!$E$7:$E$56,ROW()/2-3,1))-LEN(SUBSTITUTE(INDEX(課題表_状況!$E$7:$E$56,ROW()/2-3,1),CONCATENATE("実績:",O$5,"/",O$6),"")))/8)</f>
        <v>0</v>
      </c>
      <c r="P83" s="24" t="n">
        <f aca="false">IF((LEN(INDEX(課題表_状況!$E$7:$E$56,ROW()/2-3,1))-LEN(SUBSTITUTE(INDEX(課題表_状況!$E$7:$E$56,ROW()/2-3,1),CONCATENATE("実績:",P$5,"/",P$6),"")))/8=0,"", (LEN(INDEX(課題表_状況!$E$7:$E$56,ROW()/2-3,1))-LEN(SUBSTITUTE(INDEX(課題表_状況!$E$7:$E$56,ROW()/2-3,1),CONCATENATE("実績:",P$5,"/",P$6),"")))/8)</f>
        <v>0</v>
      </c>
      <c r="Q83" s="24" t="n">
        <f aca="false">IF((LEN(INDEX(課題表_状況!$E$7:$E$56,ROW()/2-3,1))-LEN(SUBSTITUTE(INDEX(課題表_状況!$E$7:$E$56,ROW()/2-3,1),CONCATENATE("実績:",Q$5,"/",Q$6),"")))/8=0,"", (LEN(INDEX(課題表_状況!$E$7:$E$56,ROW()/2-3,1))-LEN(SUBSTITUTE(INDEX(課題表_状況!$E$7:$E$56,ROW()/2-3,1),CONCATENATE("実績:",Q$5,"/",Q$6),"")))/8)</f>
        <v>0</v>
      </c>
      <c r="R83" s="24" t="n">
        <f aca="false">IF((LEN(INDEX(課題表_状況!$E$7:$E$56,ROW()/2-3,1))-LEN(SUBSTITUTE(INDEX(課題表_状況!$E$7:$E$56,ROW()/2-3,1),CONCATENATE("実績:",R$5,"/",R$6),"")))/8=0,"", (LEN(INDEX(課題表_状況!$E$7:$E$56,ROW()/2-3,1))-LEN(SUBSTITUTE(INDEX(課題表_状況!$E$7:$E$56,ROW()/2-3,1),CONCATENATE("実績:",R$5,"/",R$6),"")))/8)</f>
        <v>0</v>
      </c>
      <c r="S83" s="24" t="n">
        <f aca="false">IF((LEN(INDEX(課題表_状況!$E$7:$E$56,ROW()/2-3,1))-LEN(SUBSTITUTE(INDEX(課題表_状況!$E$7:$E$56,ROW()/2-3,1),CONCATENATE("実績:",S$5,"/",S$6),"")))/8=0,"", (LEN(INDEX(課題表_状況!$E$7:$E$56,ROW()/2-3,1))-LEN(SUBSTITUTE(INDEX(課題表_状況!$E$7:$E$56,ROW()/2-3,1),CONCATENATE("実績:",S$5,"/",S$6),"")))/8)</f>
        <v>0</v>
      </c>
      <c r="T83" s="24" t="n">
        <f aca="false">IF((LEN(INDEX(課題表_状況!$E$7:$E$56,ROW()/2-3,1))-LEN(SUBSTITUTE(INDEX(課題表_状況!$E$7:$E$56,ROW()/2-3,1),CONCATENATE("実績:",T$5,"/",T$6),"")))/8=0,"", (LEN(INDEX(課題表_状況!$E$7:$E$56,ROW()/2-3,1))-LEN(SUBSTITUTE(INDEX(課題表_状況!$E$7:$E$56,ROW()/2-3,1),CONCATENATE("実績:",T$5,"/",T$6),"")))/8)</f>
        <v>0</v>
      </c>
      <c r="U83" s="24" t="n">
        <f aca="false">IF((LEN(INDEX(課題表_状況!$E$7:$E$56,ROW()/2-3,1))-LEN(SUBSTITUTE(INDEX(課題表_状況!$E$7:$E$56,ROW()/2-3,1),CONCATENATE("実績:",U$5,"/",U$6),"")))/8=0,"", (LEN(INDEX(課題表_状況!$E$7:$E$56,ROW()/2-3,1))-LEN(SUBSTITUTE(INDEX(課題表_状況!$E$7:$E$56,ROW()/2-3,1),CONCATENATE("実績:",U$5,"/",U$6),"")))/8)</f>
        <v>0</v>
      </c>
      <c r="V83" s="24" t="n">
        <f aca="false">IF((LEN(INDEX(課題表_状況!$E$7:$E$56,ROW()/2-3,1))-LEN(SUBSTITUTE(INDEX(課題表_状況!$E$7:$E$56,ROW()/2-3,1),CONCATENATE("実績:",V$5,"/",V$6),"")))/8=0,"", (LEN(INDEX(課題表_状況!$E$7:$E$56,ROW()/2-3,1))-LEN(SUBSTITUTE(INDEX(課題表_状況!$E$7:$E$56,ROW()/2-3,1),CONCATENATE("実績:",V$5,"/",V$6),"")))/8)</f>
        <v>0</v>
      </c>
      <c r="W83" s="24" t="n">
        <f aca="false">IF((LEN(INDEX(課題表_状況!$E$7:$E$56,ROW()/2-3,1))-LEN(SUBSTITUTE(INDEX(課題表_状況!$E$7:$E$56,ROW()/2-3,1),CONCATENATE("実績:",W$5,"/",W$6),"")))/8=0,"", (LEN(INDEX(課題表_状況!$E$7:$E$56,ROW()/2-3,1))-LEN(SUBSTITUTE(INDEX(課題表_状況!$E$7:$E$56,ROW()/2-3,1),CONCATENATE("実績:",W$5,"/",W$6),"")))/8)</f>
        <v>0</v>
      </c>
      <c r="X83" s="24" t="n">
        <f aca="false">IF((LEN(INDEX(課題表_状況!$E$7:$E$56,ROW()/2-3,1))-LEN(SUBSTITUTE(INDEX(課題表_状況!$E$7:$E$56,ROW()/2-3,1),CONCATENATE("実績:",X$5,"/",X$6),"")))/8=0,"", (LEN(INDEX(課題表_状況!$E$7:$E$56,ROW()/2-3,1))-LEN(SUBSTITUTE(INDEX(課題表_状況!$E$7:$E$56,ROW()/2-3,1),CONCATENATE("実績:",X$5,"/",X$6),"")))/8)</f>
        <v>0</v>
      </c>
      <c r="Y83" s="24" t="n">
        <f aca="false">IF((LEN(INDEX(課題表_状況!$E$7:$E$56,ROW()/2-3,1))-LEN(SUBSTITUTE(INDEX(課題表_状況!$E$7:$E$56,ROW()/2-3,1),CONCATENATE("実績:",Y$5,"/",Y$6),"")))/8=0,"", (LEN(INDEX(課題表_状況!$E$7:$E$56,ROW()/2-3,1))-LEN(SUBSTITUTE(INDEX(課題表_状況!$E$7:$E$56,ROW()/2-3,1),CONCATENATE("実績:",Y$5,"/",Y$6),"")))/8)</f>
        <v>0</v>
      </c>
      <c r="Z83" s="24" t="n">
        <f aca="false">IF((LEN(INDEX(課題表_状況!$E$7:$E$56,ROW()/2-3,1))-LEN(SUBSTITUTE(INDEX(課題表_状況!$E$7:$E$56,ROW()/2-3,1),CONCATENATE("実績:",Z$5,"/",Z$6),"")))/8=0,"", (LEN(INDEX(課題表_状況!$E$7:$E$56,ROW()/2-3,1))-LEN(SUBSTITUTE(INDEX(課題表_状況!$E$7:$E$56,ROW()/2-3,1),CONCATENATE("実績:",Z$5,"/",Z$6),"")))/8)</f>
        <v>0</v>
      </c>
      <c r="AA83" s="24" t="n">
        <f aca="false">IF((LEN(INDEX(課題表_状況!$E$7:$E$56,ROW()/2-3,1))-LEN(SUBSTITUTE(INDEX(課題表_状況!$E$7:$E$56,ROW()/2-3,1),CONCATENATE("実績:",AA$5,"/",AA$6),"")))/8=0,"", (LEN(INDEX(課題表_状況!$E$7:$E$56,ROW()/2-3,1))-LEN(SUBSTITUTE(INDEX(課題表_状況!$E$7:$E$56,ROW()/2-3,1),CONCATENATE("実績:",AA$5,"/",AA$6),"")))/8)</f>
        <v>0</v>
      </c>
      <c r="AB83" s="24" t="n">
        <f aca="false">IF((LEN(INDEX(課題表_状況!$E$7:$E$56,ROW()/2-3,1))-LEN(SUBSTITUTE(INDEX(課題表_状況!$E$7:$E$56,ROW()/2-3,1),CONCATENATE("実績:",AB$5,"/",AB$6),"")))/8=0,"", (LEN(INDEX(課題表_状況!$E$7:$E$56,ROW()/2-3,1))-LEN(SUBSTITUTE(INDEX(課題表_状況!$E$7:$E$56,ROW()/2-3,1),CONCATENATE("実績:",AB$5,"/",AB$6),"")))/8)</f>
        <v>0</v>
      </c>
      <c r="AC83" s="24" t="n">
        <f aca="false">IF((LEN(INDEX(課題表_状況!$E$7:$E$56,ROW()/2-3,1))-LEN(SUBSTITUTE(INDEX(課題表_状況!$E$7:$E$56,ROW()/2-3,1),CONCATENATE("実績:",AC$5,"/",AC$6),"")))/8=0,"", (LEN(INDEX(課題表_状況!$E$7:$E$56,ROW()/2-3,1))-LEN(SUBSTITUTE(INDEX(課題表_状況!$E$7:$E$56,ROW()/2-3,1),CONCATENATE("実績:",AC$5,"/",AC$6),"")))/8)</f>
        <v>0</v>
      </c>
      <c r="AD83" s="24" t="n">
        <f aca="false">IF((LEN(INDEX(課題表_状況!$E$7:$E$56,ROW()/2-3,1))-LEN(SUBSTITUTE(INDEX(課題表_状況!$E$7:$E$56,ROW()/2-3,1),CONCATENATE("実績:",AD$5,"/",AD$6),"")))/8=0,"", (LEN(INDEX(課題表_状況!$E$7:$E$56,ROW()/2-3,1))-LEN(SUBSTITUTE(INDEX(課題表_状況!$E$7:$E$56,ROW()/2-3,1),CONCATENATE("実績:",AD$5,"/",AD$6),"")))/8)</f>
        <v>0</v>
      </c>
      <c r="AE83" s="24" t="n">
        <f aca="false">IF((LEN(INDEX(課題表_状況!$E$7:$E$56,ROW()/2-3,1))-LEN(SUBSTITUTE(INDEX(課題表_状況!$E$7:$E$56,ROW()/2-3,1),CONCATENATE("実績:",AE$5,"/",AE$6),"")))/8=0,"", (LEN(INDEX(課題表_状況!$E$7:$E$56,ROW()/2-3,1))-LEN(SUBSTITUTE(INDEX(課題表_状況!$E$7:$E$56,ROW()/2-3,1),CONCATENATE("実績:",AE$5,"/",AE$6),"")))/8)</f>
        <v>0</v>
      </c>
      <c r="AF83" s="24" t="n">
        <f aca="false">IF((LEN(INDEX(課題表_状況!$E$7:$E$56,ROW()/2-3,1))-LEN(SUBSTITUTE(INDEX(課題表_状況!$E$7:$E$56,ROW()/2-3,1),CONCATENATE("実績:",AF$5,"/",AF$6),"")))/8=0,"", (LEN(INDEX(課題表_状況!$E$7:$E$56,ROW()/2-3,1))-LEN(SUBSTITUTE(INDEX(課題表_状況!$E$7:$E$56,ROW()/2-3,1),CONCATENATE("実績:",AF$5,"/",AF$6),"")))/8)</f>
        <v>0</v>
      </c>
      <c r="AG83" s="24" t="n">
        <f aca="false">IF((LEN(INDEX(課題表_状況!$E$7:$E$56,ROW()/2-3,1))-LEN(SUBSTITUTE(INDEX(課題表_状況!$E$7:$E$56,ROW()/2-3,1),CONCATENATE("実績:",AG$5,"/",AG$6),"")))/8=0,"", (LEN(INDEX(課題表_状況!$E$7:$E$56,ROW()/2-3,1))-LEN(SUBSTITUTE(INDEX(課題表_状況!$E$7:$E$56,ROW()/2-3,1),CONCATENATE("実績:",AG$5,"/",AG$6),"")))/8)</f>
        <v>0</v>
      </c>
      <c r="AH83" s="24" t="n">
        <f aca="false">IF((LEN(INDEX(課題表_状況!$E$7:$E$56,ROW()/2-3,1))-LEN(SUBSTITUTE(INDEX(課題表_状況!$E$7:$E$56,ROW()/2-3,1),CONCATENATE("実績:",AH$5,"/",AH$6),"")))/8=0,"", (LEN(INDEX(課題表_状況!$E$7:$E$56,ROW()/2-3,1))-LEN(SUBSTITUTE(INDEX(課題表_状況!$E$7:$E$56,ROW()/2-3,1),CONCATENATE("実績:",AH$5,"/",AH$6),"")))/8)</f>
        <v>0</v>
      </c>
      <c r="AI83" s="24" t="n">
        <f aca="false">IF((LEN(INDEX(課題表_状況!$E$7:$E$56,ROW()/2-3,1))-LEN(SUBSTITUTE(INDEX(課題表_状況!$E$7:$E$56,ROW()/2-3,1),CONCATENATE("実績:",AI$5,"/",AI$6),"")))/8=0,"", (LEN(INDEX(課題表_状況!$E$7:$E$56,ROW()/2-3,1))-LEN(SUBSTITUTE(INDEX(課題表_状況!$E$7:$E$56,ROW()/2-3,1),CONCATENATE("実績:",AI$5,"/",AI$6),"")))/8)</f>
        <v>0</v>
      </c>
      <c r="AJ83" s="24" t="n">
        <f aca="false">IF((LEN(INDEX(課題表_状況!$E$7:$E$56,ROW()/2-3,1))-LEN(SUBSTITUTE(INDEX(課題表_状況!$E$7:$E$56,ROW()/2-3,1),CONCATENATE("実績:",AJ$5,"/",AJ$6),"")))/8=0,"", (LEN(INDEX(課題表_状況!$E$7:$E$56,ROW()/2-3,1))-LEN(SUBSTITUTE(INDEX(課題表_状況!$E$7:$E$56,ROW()/2-3,1),CONCATENATE("実績:",AJ$5,"/",AJ$6),"")))/8)</f>
        <v>0</v>
      </c>
      <c r="AK83" s="24" t="n">
        <f aca="false">IF((LEN(INDEX(課題表_状況!$E$7:$E$56,ROW()/2-3,1))-LEN(SUBSTITUTE(INDEX(課題表_状況!$E$7:$E$56,ROW()/2-3,1),CONCATENATE("実績:",AK$5,"/",AK$6),"")))/8=0,"", (LEN(INDEX(課題表_状況!$E$7:$E$56,ROW()/2-3,1))-LEN(SUBSTITUTE(INDEX(課題表_状況!$E$7:$E$56,ROW()/2-3,1),CONCATENATE("実績:",AK$5,"/",AK$6),"")))/8)</f>
        <v>0</v>
      </c>
      <c r="AL83" s="16" t="n">
        <f aca="false">SUMIF($G$4:$AK$4,"〇",G83:AK83)</f>
        <v>0</v>
      </c>
    </row>
    <row r="84" customFormat="false" ht="15" hidden="true" customHeight="false" outlineLevel="0" collapsed="false">
      <c r="B84" s="21" t="n">
        <f aca="false">SUM($C$6:C84)</f>
        <v>41791</v>
      </c>
      <c r="C84" s="11" t="n">
        <v>529</v>
      </c>
      <c r="D84" s="24" t="n">
        <f aca="false">INDEX(課題表_状況!$C$7:$C$56,ROW()/2-3,1)</f>
        <v>39</v>
      </c>
      <c r="E84" s="25" t="str">
        <f aca="false">INDEX(課題表_状況!$D$7:$D$56,ROW()/2-3,1)</f>
        <v>記載例</v>
      </c>
      <c r="F84" s="26" t="s">
        <v>120</v>
      </c>
      <c r="G84" s="24" t="n">
        <f aca="false">IF((LEN(INDEX(課題表_状況!$E$7:$E$56,ROW()/2-3,1))-LEN(SUBSTITUTE(INDEX(課題表_状況!$E$7:$E$56,ROW()/2-3,1),CONCATENATE("予定:",G$5,"/",G$6),"")))/8=0,"", (LEN(INDEX(課題表_状況!$E$7:$E$56,ROW()/2-3,1))-LEN(SUBSTITUTE(INDEX(課題表_状況!$E$7:$E$56,ROW()/2-3,1),CONCATENATE("予定:",G$5,"/",G$6),"")))/8)</f>
        <v>0</v>
      </c>
      <c r="H84" s="24" t="n">
        <f aca="false">IF((LEN(INDEX(課題表_状況!$E$7:$E$56,ROW()/2-3,1))-LEN(SUBSTITUTE(INDEX(課題表_状況!$E$7:$E$56,ROW()/2-3,1),CONCATENATE("予定:",H$5,"/",H$6),"")))/8=0,"", (LEN(INDEX(課題表_状況!$E$7:$E$56,ROW()/2-3,1))-LEN(SUBSTITUTE(INDEX(課題表_状況!$E$7:$E$56,ROW()/2-3,1),CONCATENATE("予定:",H$5,"/",H$6),"")))/8)</f>
        <v>0</v>
      </c>
      <c r="I84" s="24" t="n">
        <f aca="false">IF((LEN(INDEX(課題表_状況!$E$7:$E$56,ROW()/2-3,1))-LEN(SUBSTITUTE(INDEX(課題表_状況!$E$7:$E$56,ROW()/2-3,1),CONCATENATE("予定:",I$5,"/",I$6),"")))/8=0,"", (LEN(INDEX(課題表_状況!$E$7:$E$56,ROW()/2-3,1))-LEN(SUBSTITUTE(INDEX(課題表_状況!$E$7:$E$56,ROW()/2-3,1),CONCATENATE("予定:",I$5,"/",I$6),"")))/8)</f>
        <v>0</v>
      </c>
      <c r="J84" s="24" t="n">
        <f aca="false">IF((LEN(INDEX(課題表_状況!$E$7:$E$56,ROW()/2-3,1))-LEN(SUBSTITUTE(INDEX(課題表_状況!$E$7:$E$56,ROW()/2-3,1),CONCATENATE("予定:",J$5,"/",J$6),"")))/8=0,"", (LEN(INDEX(課題表_状況!$E$7:$E$56,ROW()/2-3,1))-LEN(SUBSTITUTE(INDEX(課題表_状況!$E$7:$E$56,ROW()/2-3,1),CONCATENATE("予定:",J$5,"/",J$6),"")))/8)</f>
        <v>0</v>
      </c>
      <c r="K84" s="24" t="n">
        <f aca="false">IF((LEN(INDEX(課題表_状況!$E$7:$E$56,ROW()/2-3,1))-LEN(SUBSTITUTE(INDEX(課題表_状況!$E$7:$E$56,ROW()/2-3,1),CONCATENATE("予定:",K$5,"/",K$6),"")))/8=0,"", (LEN(INDEX(課題表_状況!$E$7:$E$56,ROW()/2-3,1))-LEN(SUBSTITUTE(INDEX(課題表_状況!$E$7:$E$56,ROW()/2-3,1),CONCATENATE("予定:",K$5,"/",K$6),"")))/8)</f>
        <v>0</v>
      </c>
      <c r="L84" s="24" t="n">
        <f aca="false">IF((LEN(INDEX(課題表_状況!$E$7:$E$56,ROW()/2-3,1))-LEN(SUBSTITUTE(INDEX(課題表_状況!$E$7:$E$56,ROW()/2-3,1),CONCATENATE("予定:",L$5,"/",L$6),"")))/8=0,"", (LEN(INDEX(課題表_状況!$E$7:$E$56,ROW()/2-3,1))-LEN(SUBSTITUTE(INDEX(課題表_状況!$E$7:$E$56,ROW()/2-3,1),CONCATENATE("予定:",L$5,"/",L$6),"")))/8)</f>
        <v>0</v>
      </c>
      <c r="M84" s="24" t="n">
        <f aca="false">IF((LEN(INDEX(課題表_状況!$E$7:$E$56,ROW()/2-3,1))-LEN(SUBSTITUTE(INDEX(課題表_状況!$E$7:$E$56,ROW()/2-3,1),CONCATENATE("予定:",M$5,"/",M$6),"")))/8=0,"", (LEN(INDEX(課題表_状況!$E$7:$E$56,ROW()/2-3,1))-LEN(SUBSTITUTE(INDEX(課題表_状況!$E$7:$E$56,ROW()/2-3,1),CONCATENATE("予定:",M$5,"/",M$6),"")))/8)</f>
        <v>0</v>
      </c>
      <c r="N84" s="24" t="n">
        <f aca="false">IF((LEN(INDEX(課題表_状況!$E$7:$E$56,ROW()/2-3,1))-LEN(SUBSTITUTE(INDEX(課題表_状況!$E$7:$E$56,ROW()/2-3,1),CONCATENATE("予定:",N$5,"/",N$6),"")))/8=0,"", (LEN(INDEX(課題表_状況!$E$7:$E$56,ROW()/2-3,1))-LEN(SUBSTITUTE(INDEX(課題表_状況!$E$7:$E$56,ROW()/2-3,1),CONCATENATE("予定:",N$5,"/",N$6),"")))/8)</f>
        <v>0</v>
      </c>
      <c r="O84" s="24" t="n">
        <f aca="false">IF((LEN(INDEX(課題表_状況!$E$7:$E$56,ROW()/2-3,1))-LEN(SUBSTITUTE(INDEX(課題表_状況!$E$7:$E$56,ROW()/2-3,1),CONCATENATE("予定:",O$5,"/",O$6),"")))/8=0,"", (LEN(INDEX(課題表_状況!$E$7:$E$56,ROW()/2-3,1))-LEN(SUBSTITUTE(INDEX(課題表_状況!$E$7:$E$56,ROW()/2-3,1),CONCATENATE("予定:",O$5,"/",O$6),"")))/8)</f>
        <v>0</v>
      </c>
      <c r="P84" s="24" t="n">
        <f aca="false">IF((LEN(INDEX(課題表_状況!$E$7:$E$56,ROW()/2-3,1))-LEN(SUBSTITUTE(INDEX(課題表_状況!$E$7:$E$56,ROW()/2-3,1),CONCATENATE("予定:",P$5,"/",P$6),"")))/8=0,"", (LEN(INDEX(課題表_状況!$E$7:$E$56,ROW()/2-3,1))-LEN(SUBSTITUTE(INDEX(課題表_状況!$E$7:$E$56,ROW()/2-3,1),CONCATENATE("予定:",P$5,"/",P$6),"")))/8)</f>
        <v>0</v>
      </c>
      <c r="Q84" s="24" t="n">
        <f aca="false">IF((LEN(INDEX(課題表_状況!$E$7:$E$56,ROW()/2-3,1))-LEN(SUBSTITUTE(INDEX(課題表_状況!$E$7:$E$56,ROW()/2-3,1),CONCATENATE("予定:",Q$5,"/",Q$6),"")))/8=0,"", (LEN(INDEX(課題表_状況!$E$7:$E$56,ROW()/2-3,1))-LEN(SUBSTITUTE(INDEX(課題表_状況!$E$7:$E$56,ROW()/2-3,1),CONCATENATE("予定:",Q$5,"/",Q$6),"")))/8)</f>
        <v>0</v>
      </c>
      <c r="R84" s="24" t="n">
        <f aca="false">IF((LEN(INDEX(課題表_状況!$E$7:$E$56,ROW()/2-3,1))-LEN(SUBSTITUTE(INDEX(課題表_状況!$E$7:$E$56,ROW()/2-3,1),CONCATENATE("予定:",R$5,"/",R$6),"")))/8=0,"", (LEN(INDEX(課題表_状況!$E$7:$E$56,ROW()/2-3,1))-LEN(SUBSTITUTE(INDEX(課題表_状況!$E$7:$E$56,ROW()/2-3,1),CONCATENATE("予定:",R$5,"/",R$6),"")))/8)</f>
        <v>0</v>
      </c>
      <c r="S84" s="24" t="n">
        <f aca="false">IF((LEN(INDEX(課題表_状況!$E$7:$E$56,ROW()/2-3,1))-LEN(SUBSTITUTE(INDEX(課題表_状況!$E$7:$E$56,ROW()/2-3,1),CONCATENATE("予定:",S$5,"/",S$6),"")))/8=0,"", (LEN(INDEX(課題表_状況!$E$7:$E$56,ROW()/2-3,1))-LEN(SUBSTITUTE(INDEX(課題表_状況!$E$7:$E$56,ROW()/2-3,1),CONCATENATE("予定:",S$5,"/",S$6),"")))/8)</f>
        <v>0</v>
      </c>
      <c r="T84" s="24" t="n">
        <f aca="false">IF((LEN(INDEX(課題表_状況!$E$7:$E$56,ROW()/2-3,1))-LEN(SUBSTITUTE(INDEX(課題表_状況!$E$7:$E$56,ROW()/2-3,1),CONCATENATE("予定:",T$5,"/",T$6),"")))/8=0,"", (LEN(INDEX(課題表_状況!$E$7:$E$56,ROW()/2-3,1))-LEN(SUBSTITUTE(INDEX(課題表_状況!$E$7:$E$56,ROW()/2-3,1),CONCATENATE("予定:",T$5,"/",T$6),"")))/8)</f>
        <v>0</v>
      </c>
      <c r="U84" s="24" t="n">
        <f aca="false">IF((LEN(INDEX(課題表_状況!$E$7:$E$56,ROW()/2-3,1))-LEN(SUBSTITUTE(INDEX(課題表_状況!$E$7:$E$56,ROW()/2-3,1),CONCATENATE("予定:",U$5,"/",U$6),"")))/8=0,"", (LEN(INDEX(課題表_状況!$E$7:$E$56,ROW()/2-3,1))-LEN(SUBSTITUTE(INDEX(課題表_状況!$E$7:$E$56,ROW()/2-3,1),CONCATENATE("予定:",U$5,"/",U$6),"")))/8)</f>
        <v>0</v>
      </c>
      <c r="V84" s="24" t="n">
        <f aca="false">IF((LEN(INDEX(課題表_状況!$E$7:$E$56,ROW()/2-3,1))-LEN(SUBSTITUTE(INDEX(課題表_状況!$E$7:$E$56,ROW()/2-3,1),CONCATENATE("予定:",V$5,"/",V$6),"")))/8=0,"", (LEN(INDEX(課題表_状況!$E$7:$E$56,ROW()/2-3,1))-LEN(SUBSTITUTE(INDEX(課題表_状況!$E$7:$E$56,ROW()/2-3,1),CONCATENATE("予定:",V$5,"/",V$6),"")))/8)</f>
        <v>0</v>
      </c>
      <c r="W84" s="24" t="n">
        <f aca="false">IF((LEN(INDEX(課題表_状況!$E$7:$E$56,ROW()/2-3,1))-LEN(SUBSTITUTE(INDEX(課題表_状況!$E$7:$E$56,ROW()/2-3,1),CONCATENATE("予定:",W$5,"/",W$6),"")))/8=0,"", (LEN(INDEX(課題表_状況!$E$7:$E$56,ROW()/2-3,1))-LEN(SUBSTITUTE(INDEX(課題表_状況!$E$7:$E$56,ROW()/2-3,1),CONCATENATE("予定:",W$5,"/",W$6),"")))/8)</f>
        <v>0</v>
      </c>
      <c r="X84" s="24" t="n">
        <f aca="false">IF((LEN(INDEX(課題表_状況!$E$7:$E$56,ROW()/2-3,1))-LEN(SUBSTITUTE(INDEX(課題表_状況!$E$7:$E$56,ROW()/2-3,1),CONCATENATE("予定:",X$5,"/",X$6),"")))/8=0,"", (LEN(INDEX(課題表_状況!$E$7:$E$56,ROW()/2-3,1))-LEN(SUBSTITUTE(INDEX(課題表_状況!$E$7:$E$56,ROW()/2-3,1),CONCATENATE("予定:",X$5,"/",X$6),"")))/8)</f>
        <v>0</v>
      </c>
      <c r="Y84" s="24" t="n">
        <f aca="false">IF((LEN(INDEX(課題表_状況!$E$7:$E$56,ROW()/2-3,1))-LEN(SUBSTITUTE(INDEX(課題表_状況!$E$7:$E$56,ROW()/2-3,1),CONCATENATE("予定:",Y$5,"/",Y$6),"")))/8=0,"", (LEN(INDEX(課題表_状況!$E$7:$E$56,ROW()/2-3,1))-LEN(SUBSTITUTE(INDEX(課題表_状況!$E$7:$E$56,ROW()/2-3,1),CONCATENATE("予定:",Y$5,"/",Y$6),"")))/8)</f>
        <v>0</v>
      </c>
      <c r="Z84" s="24" t="n">
        <f aca="false">IF((LEN(INDEX(課題表_状況!$E$7:$E$56,ROW()/2-3,1))-LEN(SUBSTITUTE(INDEX(課題表_状況!$E$7:$E$56,ROW()/2-3,1),CONCATENATE("予定:",Z$5,"/",Z$6),"")))/8=0,"", (LEN(INDEX(課題表_状況!$E$7:$E$56,ROW()/2-3,1))-LEN(SUBSTITUTE(INDEX(課題表_状況!$E$7:$E$56,ROW()/2-3,1),CONCATENATE("予定:",Z$5,"/",Z$6),"")))/8)</f>
        <v>0</v>
      </c>
      <c r="AA84" s="24" t="n">
        <f aca="false">IF((LEN(INDEX(課題表_状況!$E$7:$E$56,ROW()/2-3,1))-LEN(SUBSTITUTE(INDEX(課題表_状況!$E$7:$E$56,ROW()/2-3,1),CONCATENATE("予定:",AA$5,"/",AA$6),"")))/8=0,"", (LEN(INDEX(課題表_状況!$E$7:$E$56,ROW()/2-3,1))-LEN(SUBSTITUTE(INDEX(課題表_状況!$E$7:$E$56,ROW()/2-3,1),CONCATENATE("予定:",AA$5,"/",AA$6),"")))/8)</f>
        <v>0</v>
      </c>
      <c r="AB84" s="24" t="n">
        <f aca="false">IF((LEN(INDEX(課題表_状況!$E$7:$E$56,ROW()/2-3,1))-LEN(SUBSTITUTE(INDEX(課題表_状況!$E$7:$E$56,ROW()/2-3,1),CONCATENATE("予定:",AB$5,"/",AB$6),"")))/8=0,"", (LEN(INDEX(課題表_状況!$E$7:$E$56,ROW()/2-3,1))-LEN(SUBSTITUTE(INDEX(課題表_状況!$E$7:$E$56,ROW()/2-3,1),CONCATENATE("予定:",AB$5,"/",AB$6),"")))/8)</f>
        <v>0</v>
      </c>
      <c r="AC84" s="24" t="n">
        <f aca="false">IF((LEN(INDEX(課題表_状況!$E$7:$E$56,ROW()/2-3,1))-LEN(SUBSTITUTE(INDEX(課題表_状況!$E$7:$E$56,ROW()/2-3,1),CONCATENATE("予定:",AC$5,"/",AC$6),"")))/8=0,"", (LEN(INDEX(課題表_状況!$E$7:$E$56,ROW()/2-3,1))-LEN(SUBSTITUTE(INDEX(課題表_状況!$E$7:$E$56,ROW()/2-3,1),CONCATENATE("予定:",AC$5,"/",AC$6),"")))/8)</f>
        <v>0</v>
      </c>
      <c r="AD84" s="24" t="n">
        <f aca="false">IF((LEN(INDEX(課題表_状況!$E$7:$E$56,ROW()/2-3,1))-LEN(SUBSTITUTE(INDEX(課題表_状況!$E$7:$E$56,ROW()/2-3,1),CONCATENATE("予定:",AD$5,"/",AD$6),"")))/8=0,"", (LEN(INDEX(課題表_状況!$E$7:$E$56,ROW()/2-3,1))-LEN(SUBSTITUTE(INDEX(課題表_状況!$E$7:$E$56,ROW()/2-3,1),CONCATENATE("予定:",AD$5,"/",AD$6),"")))/8)</f>
        <v>0</v>
      </c>
      <c r="AE84" s="24" t="n">
        <f aca="false">IF((LEN(INDEX(課題表_状況!$E$7:$E$56,ROW()/2-3,1))-LEN(SUBSTITUTE(INDEX(課題表_状況!$E$7:$E$56,ROW()/2-3,1),CONCATENATE("予定:",AE$5,"/",AE$6),"")))/8=0,"", (LEN(INDEX(課題表_状況!$E$7:$E$56,ROW()/2-3,1))-LEN(SUBSTITUTE(INDEX(課題表_状況!$E$7:$E$56,ROW()/2-3,1),CONCATENATE("予定:",AE$5,"/",AE$6),"")))/8)</f>
        <v>0</v>
      </c>
      <c r="AF84" s="24" t="n">
        <f aca="false">IF((LEN(INDEX(課題表_状況!$E$7:$E$56,ROW()/2-3,1))-LEN(SUBSTITUTE(INDEX(課題表_状況!$E$7:$E$56,ROW()/2-3,1),CONCATENATE("予定:",AF$5,"/",AF$6),"")))/8=0,"", (LEN(INDEX(課題表_状況!$E$7:$E$56,ROW()/2-3,1))-LEN(SUBSTITUTE(INDEX(課題表_状況!$E$7:$E$56,ROW()/2-3,1),CONCATENATE("予定:",AF$5,"/",AF$6),"")))/8)</f>
        <v>0</v>
      </c>
      <c r="AG84" s="24" t="n">
        <f aca="false">IF((LEN(INDEX(課題表_状況!$E$7:$E$56,ROW()/2-3,1))-LEN(SUBSTITUTE(INDEX(課題表_状況!$E$7:$E$56,ROW()/2-3,1),CONCATENATE("予定:",AG$5,"/",AG$6),"")))/8=0,"", (LEN(INDEX(課題表_状況!$E$7:$E$56,ROW()/2-3,1))-LEN(SUBSTITUTE(INDEX(課題表_状況!$E$7:$E$56,ROW()/2-3,1),CONCATENATE("予定:",AG$5,"/",AG$6),"")))/8)</f>
        <v>0</v>
      </c>
      <c r="AH84" s="24" t="n">
        <f aca="false">IF((LEN(INDEX(課題表_状況!$E$7:$E$56,ROW()/2-3,1))-LEN(SUBSTITUTE(INDEX(課題表_状況!$E$7:$E$56,ROW()/2-3,1),CONCATENATE("予定:",AH$5,"/",AH$6),"")))/8=0,"", (LEN(INDEX(課題表_状況!$E$7:$E$56,ROW()/2-3,1))-LEN(SUBSTITUTE(INDEX(課題表_状況!$E$7:$E$56,ROW()/2-3,1),CONCATENATE("予定:",AH$5,"/",AH$6),"")))/8)</f>
        <v>0</v>
      </c>
      <c r="AI84" s="24" t="n">
        <f aca="false">IF((LEN(INDEX(課題表_状況!$E$7:$E$56,ROW()/2-3,1))-LEN(SUBSTITUTE(INDEX(課題表_状況!$E$7:$E$56,ROW()/2-3,1),CONCATENATE("予定:",AI$5,"/",AI$6),"")))/8=0,"", (LEN(INDEX(課題表_状況!$E$7:$E$56,ROW()/2-3,1))-LEN(SUBSTITUTE(INDEX(課題表_状況!$E$7:$E$56,ROW()/2-3,1),CONCATENATE("予定:",AI$5,"/",AI$6),"")))/8)</f>
        <v>0</v>
      </c>
      <c r="AJ84" s="24" t="n">
        <f aca="false">IF((LEN(INDEX(課題表_状況!$E$7:$E$56,ROW()/2-3,1))-LEN(SUBSTITUTE(INDEX(課題表_状況!$E$7:$E$56,ROW()/2-3,1),CONCATENATE("予定:",AJ$5,"/",AJ$6),"")))/8=0,"", (LEN(INDEX(課題表_状況!$E$7:$E$56,ROW()/2-3,1))-LEN(SUBSTITUTE(INDEX(課題表_状況!$E$7:$E$56,ROW()/2-3,1),CONCATENATE("予定:",AJ$5,"/",AJ$6),"")))/8)</f>
        <v>0</v>
      </c>
      <c r="AK84" s="24" t="n">
        <f aca="false">IF((LEN(INDEX(課題表_状況!$E$7:$E$56,ROW()/2-3,1))-LEN(SUBSTITUTE(INDEX(課題表_状況!$E$7:$E$56,ROW()/2-3,1),CONCATENATE("予定:",AK$5,"/",AK$6),"")))/8=0,"", (LEN(INDEX(課題表_状況!$E$7:$E$56,ROW()/2-3,1))-LEN(SUBSTITUTE(INDEX(課題表_状況!$E$7:$E$56,ROW()/2-3,1),CONCATENATE("予定:",AK$5,"/",AK$6),"")))/8)</f>
        <v>0</v>
      </c>
      <c r="AL84" s="16" t="n">
        <f aca="false">SUMIF($G$4:$AK$4,"〇",G84:AK84)</f>
        <v>0</v>
      </c>
    </row>
    <row r="85" customFormat="false" ht="15" hidden="true" customHeight="false" outlineLevel="0" collapsed="false">
      <c r="B85" s="21" t="n">
        <f aca="false">SUM($C$6:C85)</f>
        <v>42320</v>
      </c>
      <c r="C85" s="11" t="n">
        <v>529</v>
      </c>
      <c r="D85" s="24"/>
      <c r="E85" s="25"/>
      <c r="F85" s="11" t="s">
        <v>121</v>
      </c>
      <c r="G85" s="24" t="n">
        <f aca="false">IF((LEN(INDEX(課題表_状況!$E$7:$E$56,ROW()/2-3,1))-LEN(SUBSTITUTE(INDEX(課題表_状況!$E$7:$E$56,ROW()/2-3,1),CONCATENATE("実績:",G$5,"/",G$6),"")))/8=0,"", (LEN(INDEX(課題表_状況!$E$7:$E$56,ROW()/2-3,1))-LEN(SUBSTITUTE(INDEX(課題表_状況!$E$7:$E$56,ROW()/2-3,1),CONCATENATE("実績:",G$5,"/",G$6),"")))/8)</f>
        <v>0</v>
      </c>
      <c r="H85" s="24" t="n">
        <f aca="false">IF((LEN(INDEX(課題表_状況!$E$7:$E$56,ROW()/2-3,1))-LEN(SUBSTITUTE(INDEX(課題表_状況!$E$7:$E$56,ROW()/2-3,1),CONCATENATE("実績:",H$5,"/",H$6),"")))/8=0,"", (LEN(INDEX(課題表_状況!$E$7:$E$56,ROW()/2-3,1))-LEN(SUBSTITUTE(INDEX(課題表_状況!$E$7:$E$56,ROW()/2-3,1),CONCATENATE("実績:",H$5,"/",H$6),"")))/8)</f>
        <v>0</v>
      </c>
      <c r="I85" s="24" t="n">
        <f aca="false">IF((LEN(INDEX(課題表_状況!$E$7:$E$56,ROW()/2-3,1))-LEN(SUBSTITUTE(INDEX(課題表_状況!$E$7:$E$56,ROW()/2-3,1),CONCATENATE("実績:",I$5,"/",I$6),"")))/8=0,"", (LEN(INDEX(課題表_状況!$E$7:$E$56,ROW()/2-3,1))-LEN(SUBSTITUTE(INDEX(課題表_状況!$E$7:$E$56,ROW()/2-3,1),CONCATENATE("実績:",I$5,"/",I$6),"")))/8)</f>
        <v>0</v>
      </c>
      <c r="J85" s="24" t="n">
        <f aca="false">IF((LEN(INDEX(課題表_状況!$E$7:$E$56,ROW()/2-3,1))-LEN(SUBSTITUTE(INDEX(課題表_状況!$E$7:$E$56,ROW()/2-3,1),CONCATENATE("実績:",J$5,"/",J$6),"")))/8=0,"", (LEN(INDEX(課題表_状況!$E$7:$E$56,ROW()/2-3,1))-LEN(SUBSTITUTE(INDEX(課題表_状況!$E$7:$E$56,ROW()/2-3,1),CONCATENATE("実績:",J$5,"/",J$6),"")))/8)</f>
        <v>0</v>
      </c>
      <c r="K85" s="24" t="n">
        <f aca="false">IF((LEN(INDEX(課題表_状況!$E$7:$E$56,ROW()/2-3,1))-LEN(SUBSTITUTE(INDEX(課題表_状況!$E$7:$E$56,ROW()/2-3,1),CONCATENATE("実績:",K$5,"/",K$6),"")))/8=0,"", (LEN(INDEX(課題表_状況!$E$7:$E$56,ROW()/2-3,1))-LEN(SUBSTITUTE(INDEX(課題表_状況!$E$7:$E$56,ROW()/2-3,1),CONCATENATE("実績:",K$5,"/",K$6),"")))/8)</f>
        <v>0</v>
      </c>
      <c r="L85" s="24" t="n">
        <f aca="false">IF((LEN(INDEX(課題表_状況!$E$7:$E$56,ROW()/2-3,1))-LEN(SUBSTITUTE(INDEX(課題表_状況!$E$7:$E$56,ROW()/2-3,1),CONCATENATE("実績:",L$5,"/",L$6),"")))/8=0,"", (LEN(INDEX(課題表_状況!$E$7:$E$56,ROW()/2-3,1))-LEN(SUBSTITUTE(INDEX(課題表_状況!$E$7:$E$56,ROW()/2-3,1),CONCATENATE("実績:",L$5,"/",L$6),"")))/8)</f>
        <v>0</v>
      </c>
      <c r="M85" s="24" t="n">
        <f aca="false">IF((LEN(INDEX(課題表_状況!$E$7:$E$56,ROW()/2-3,1))-LEN(SUBSTITUTE(INDEX(課題表_状況!$E$7:$E$56,ROW()/2-3,1),CONCATENATE("実績:",M$5,"/",M$6),"")))/8=0,"", (LEN(INDEX(課題表_状況!$E$7:$E$56,ROW()/2-3,1))-LEN(SUBSTITUTE(INDEX(課題表_状況!$E$7:$E$56,ROW()/2-3,1),CONCATENATE("実績:",M$5,"/",M$6),"")))/8)</f>
        <v>0</v>
      </c>
      <c r="N85" s="24" t="n">
        <f aca="false">IF((LEN(INDEX(課題表_状況!$E$7:$E$56,ROW()/2-3,1))-LEN(SUBSTITUTE(INDEX(課題表_状況!$E$7:$E$56,ROW()/2-3,1),CONCATENATE("実績:",N$5,"/",N$6),"")))/8=0,"", (LEN(INDEX(課題表_状況!$E$7:$E$56,ROW()/2-3,1))-LEN(SUBSTITUTE(INDEX(課題表_状況!$E$7:$E$56,ROW()/2-3,1),CONCATENATE("実績:",N$5,"/",N$6),"")))/8)</f>
        <v>0</v>
      </c>
      <c r="O85" s="24" t="n">
        <f aca="false">IF((LEN(INDEX(課題表_状況!$E$7:$E$56,ROW()/2-3,1))-LEN(SUBSTITUTE(INDEX(課題表_状況!$E$7:$E$56,ROW()/2-3,1),CONCATENATE("実績:",O$5,"/",O$6),"")))/8=0,"", (LEN(INDEX(課題表_状況!$E$7:$E$56,ROW()/2-3,1))-LEN(SUBSTITUTE(INDEX(課題表_状況!$E$7:$E$56,ROW()/2-3,1),CONCATENATE("実績:",O$5,"/",O$6),"")))/8)</f>
        <v>0</v>
      </c>
      <c r="P85" s="24" t="n">
        <f aca="false">IF((LEN(INDEX(課題表_状況!$E$7:$E$56,ROW()/2-3,1))-LEN(SUBSTITUTE(INDEX(課題表_状況!$E$7:$E$56,ROW()/2-3,1),CONCATENATE("実績:",P$5,"/",P$6),"")))/8=0,"", (LEN(INDEX(課題表_状況!$E$7:$E$56,ROW()/2-3,1))-LEN(SUBSTITUTE(INDEX(課題表_状況!$E$7:$E$56,ROW()/2-3,1),CONCATENATE("実績:",P$5,"/",P$6),"")))/8)</f>
        <v>0</v>
      </c>
      <c r="Q85" s="24" t="n">
        <f aca="false">IF((LEN(INDEX(課題表_状況!$E$7:$E$56,ROW()/2-3,1))-LEN(SUBSTITUTE(INDEX(課題表_状況!$E$7:$E$56,ROW()/2-3,1),CONCATENATE("実績:",Q$5,"/",Q$6),"")))/8=0,"", (LEN(INDEX(課題表_状況!$E$7:$E$56,ROW()/2-3,1))-LEN(SUBSTITUTE(INDEX(課題表_状況!$E$7:$E$56,ROW()/2-3,1),CONCATENATE("実績:",Q$5,"/",Q$6),"")))/8)</f>
        <v>0</v>
      </c>
      <c r="R85" s="24" t="n">
        <f aca="false">IF((LEN(INDEX(課題表_状況!$E$7:$E$56,ROW()/2-3,1))-LEN(SUBSTITUTE(INDEX(課題表_状況!$E$7:$E$56,ROW()/2-3,1),CONCATENATE("実績:",R$5,"/",R$6),"")))/8=0,"", (LEN(INDEX(課題表_状況!$E$7:$E$56,ROW()/2-3,1))-LEN(SUBSTITUTE(INDEX(課題表_状況!$E$7:$E$56,ROW()/2-3,1),CONCATENATE("実績:",R$5,"/",R$6),"")))/8)</f>
        <v>0</v>
      </c>
      <c r="S85" s="24" t="n">
        <f aca="false">IF((LEN(INDEX(課題表_状況!$E$7:$E$56,ROW()/2-3,1))-LEN(SUBSTITUTE(INDEX(課題表_状況!$E$7:$E$56,ROW()/2-3,1),CONCATENATE("実績:",S$5,"/",S$6),"")))/8=0,"", (LEN(INDEX(課題表_状況!$E$7:$E$56,ROW()/2-3,1))-LEN(SUBSTITUTE(INDEX(課題表_状況!$E$7:$E$56,ROW()/2-3,1),CONCATENATE("実績:",S$5,"/",S$6),"")))/8)</f>
        <v>0</v>
      </c>
      <c r="T85" s="24" t="n">
        <f aca="false">IF((LEN(INDEX(課題表_状況!$E$7:$E$56,ROW()/2-3,1))-LEN(SUBSTITUTE(INDEX(課題表_状況!$E$7:$E$56,ROW()/2-3,1),CONCATENATE("実績:",T$5,"/",T$6),"")))/8=0,"", (LEN(INDEX(課題表_状況!$E$7:$E$56,ROW()/2-3,1))-LEN(SUBSTITUTE(INDEX(課題表_状況!$E$7:$E$56,ROW()/2-3,1),CONCATENATE("実績:",T$5,"/",T$6),"")))/8)</f>
        <v>0</v>
      </c>
      <c r="U85" s="24" t="n">
        <f aca="false">IF((LEN(INDEX(課題表_状況!$E$7:$E$56,ROW()/2-3,1))-LEN(SUBSTITUTE(INDEX(課題表_状況!$E$7:$E$56,ROW()/2-3,1),CONCATENATE("実績:",U$5,"/",U$6),"")))/8=0,"", (LEN(INDEX(課題表_状況!$E$7:$E$56,ROW()/2-3,1))-LEN(SUBSTITUTE(INDEX(課題表_状況!$E$7:$E$56,ROW()/2-3,1),CONCATENATE("実績:",U$5,"/",U$6),"")))/8)</f>
        <v>0</v>
      </c>
      <c r="V85" s="24" t="n">
        <f aca="false">IF((LEN(INDEX(課題表_状況!$E$7:$E$56,ROW()/2-3,1))-LEN(SUBSTITUTE(INDEX(課題表_状況!$E$7:$E$56,ROW()/2-3,1),CONCATENATE("実績:",V$5,"/",V$6),"")))/8=0,"", (LEN(INDEX(課題表_状況!$E$7:$E$56,ROW()/2-3,1))-LEN(SUBSTITUTE(INDEX(課題表_状況!$E$7:$E$56,ROW()/2-3,1),CONCATENATE("実績:",V$5,"/",V$6),"")))/8)</f>
        <v>0</v>
      </c>
      <c r="W85" s="24" t="n">
        <f aca="false">IF((LEN(INDEX(課題表_状況!$E$7:$E$56,ROW()/2-3,1))-LEN(SUBSTITUTE(INDEX(課題表_状況!$E$7:$E$56,ROW()/2-3,1),CONCATENATE("実績:",W$5,"/",W$6),"")))/8=0,"", (LEN(INDEX(課題表_状況!$E$7:$E$56,ROW()/2-3,1))-LEN(SUBSTITUTE(INDEX(課題表_状況!$E$7:$E$56,ROW()/2-3,1),CONCATENATE("実績:",W$5,"/",W$6),"")))/8)</f>
        <v>0</v>
      </c>
      <c r="X85" s="24" t="n">
        <f aca="false">IF((LEN(INDEX(課題表_状況!$E$7:$E$56,ROW()/2-3,1))-LEN(SUBSTITUTE(INDEX(課題表_状況!$E$7:$E$56,ROW()/2-3,1),CONCATENATE("実績:",X$5,"/",X$6),"")))/8=0,"", (LEN(INDEX(課題表_状況!$E$7:$E$56,ROW()/2-3,1))-LEN(SUBSTITUTE(INDEX(課題表_状況!$E$7:$E$56,ROW()/2-3,1),CONCATENATE("実績:",X$5,"/",X$6),"")))/8)</f>
        <v>0</v>
      </c>
      <c r="Y85" s="24" t="n">
        <f aca="false">IF((LEN(INDEX(課題表_状況!$E$7:$E$56,ROW()/2-3,1))-LEN(SUBSTITUTE(INDEX(課題表_状況!$E$7:$E$56,ROW()/2-3,1),CONCATENATE("実績:",Y$5,"/",Y$6),"")))/8=0,"", (LEN(INDEX(課題表_状況!$E$7:$E$56,ROW()/2-3,1))-LEN(SUBSTITUTE(INDEX(課題表_状況!$E$7:$E$56,ROW()/2-3,1),CONCATENATE("実績:",Y$5,"/",Y$6),"")))/8)</f>
        <v>0</v>
      </c>
      <c r="Z85" s="24" t="n">
        <f aca="false">IF((LEN(INDEX(課題表_状況!$E$7:$E$56,ROW()/2-3,1))-LEN(SUBSTITUTE(INDEX(課題表_状況!$E$7:$E$56,ROW()/2-3,1),CONCATENATE("実績:",Z$5,"/",Z$6),"")))/8=0,"", (LEN(INDEX(課題表_状況!$E$7:$E$56,ROW()/2-3,1))-LEN(SUBSTITUTE(INDEX(課題表_状況!$E$7:$E$56,ROW()/2-3,1),CONCATENATE("実績:",Z$5,"/",Z$6),"")))/8)</f>
        <v>0</v>
      </c>
      <c r="AA85" s="24" t="n">
        <f aca="false">IF((LEN(INDEX(課題表_状況!$E$7:$E$56,ROW()/2-3,1))-LEN(SUBSTITUTE(INDEX(課題表_状況!$E$7:$E$56,ROW()/2-3,1),CONCATENATE("実績:",AA$5,"/",AA$6),"")))/8=0,"", (LEN(INDEX(課題表_状況!$E$7:$E$56,ROW()/2-3,1))-LEN(SUBSTITUTE(INDEX(課題表_状況!$E$7:$E$56,ROW()/2-3,1),CONCATENATE("実績:",AA$5,"/",AA$6),"")))/8)</f>
        <v>0</v>
      </c>
      <c r="AB85" s="24" t="n">
        <f aca="false">IF((LEN(INDEX(課題表_状況!$E$7:$E$56,ROW()/2-3,1))-LEN(SUBSTITUTE(INDEX(課題表_状況!$E$7:$E$56,ROW()/2-3,1),CONCATENATE("実績:",AB$5,"/",AB$6),"")))/8=0,"", (LEN(INDEX(課題表_状況!$E$7:$E$56,ROW()/2-3,1))-LEN(SUBSTITUTE(INDEX(課題表_状況!$E$7:$E$56,ROW()/2-3,1),CONCATENATE("実績:",AB$5,"/",AB$6),"")))/8)</f>
        <v>0</v>
      </c>
      <c r="AC85" s="24" t="n">
        <f aca="false">IF((LEN(INDEX(課題表_状況!$E$7:$E$56,ROW()/2-3,1))-LEN(SUBSTITUTE(INDEX(課題表_状況!$E$7:$E$56,ROW()/2-3,1),CONCATENATE("実績:",AC$5,"/",AC$6),"")))/8=0,"", (LEN(INDEX(課題表_状況!$E$7:$E$56,ROW()/2-3,1))-LEN(SUBSTITUTE(INDEX(課題表_状況!$E$7:$E$56,ROW()/2-3,1),CONCATENATE("実績:",AC$5,"/",AC$6),"")))/8)</f>
        <v>0</v>
      </c>
      <c r="AD85" s="24" t="n">
        <f aca="false">IF((LEN(INDEX(課題表_状況!$E$7:$E$56,ROW()/2-3,1))-LEN(SUBSTITUTE(INDEX(課題表_状況!$E$7:$E$56,ROW()/2-3,1),CONCATENATE("実績:",AD$5,"/",AD$6),"")))/8=0,"", (LEN(INDEX(課題表_状況!$E$7:$E$56,ROW()/2-3,1))-LEN(SUBSTITUTE(INDEX(課題表_状況!$E$7:$E$56,ROW()/2-3,1),CONCATENATE("実績:",AD$5,"/",AD$6),"")))/8)</f>
        <v>0</v>
      </c>
      <c r="AE85" s="24" t="n">
        <f aca="false">IF((LEN(INDEX(課題表_状況!$E$7:$E$56,ROW()/2-3,1))-LEN(SUBSTITUTE(INDEX(課題表_状況!$E$7:$E$56,ROW()/2-3,1),CONCATENATE("実績:",AE$5,"/",AE$6),"")))/8=0,"", (LEN(INDEX(課題表_状況!$E$7:$E$56,ROW()/2-3,1))-LEN(SUBSTITUTE(INDEX(課題表_状況!$E$7:$E$56,ROW()/2-3,1),CONCATENATE("実績:",AE$5,"/",AE$6),"")))/8)</f>
        <v>0</v>
      </c>
      <c r="AF85" s="24" t="n">
        <f aca="false">IF((LEN(INDEX(課題表_状況!$E$7:$E$56,ROW()/2-3,1))-LEN(SUBSTITUTE(INDEX(課題表_状況!$E$7:$E$56,ROW()/2-3,1),CONCATENATE("実績:",AF$5,"/",AF$6),"")))/8=0,"", (LEN(INDEX(課題表_状況!$E$7:$E$56,ROW()/2-3,1))-LEN(SUBSTITUTE(INDEX(課題表_状況!$E$7:$E$56,ROW()/2-3,1),CONCATENATE("実績:",AF$5,"/",AF$6),"")))/8)</f>
        <v>0</v>
      </c>
      <c r="AG85" s="24" t="n">
        <f aca="false">IF((LEN(INDEX(課題表_状況!$E$7:$E$56,ROW()/2-3,1))-LEN(SUBSTITUTE(INDEX(課題表_状況!$E$7:$E$56,ROW()/2-3,1),CONCATENATE("実績:",AG$5,"/",AG$6),"")))/8=0,"", (LEN(INDEX(課題表_状況!$E$7:$E$56,ROW()/2-3,1))-LEN(SUBSTITUTE(INDEX(課題表_状況!$E$7:$E$56,ROW()/2-3,1),CONCATENATE("実績:",AG$5,"/",AG$6),"")))/8)</f>
        <v>0</v>
      </c>
      <c r="AH85" s="24" t="n">
        <f aca="false">IF((LEN(INDEX(課題表_状況!$E$7:$E$56,ROW()/2-3,1))-LEN(SUBSTITUTE(INDEX(課題表_状況!$E$7:$E$56,ROW()/2-3,1),CONCATENATE("実績:",AH$5,"/",AH$6),"")))/8=0,"", (LEN(INDEX(課題表_状況!$E$7:$E$56,ROW()/2-3,1))-LEN(SUBSTITUTE(INDEX(課題表_状況!$E$7:$E$56,ROW()/2-3,1),CONCATENATE("実績:",AH$5,"/",AH$6),"")))/8)</f>
        <v>0</v>
      </c>
      <c r="AI85" s="24" t="n">
        <f aca="false">IF((LEN(INDEX(課題表_状況!$E$7:$E$56,ROW()/2-3,1))-LEN(SUBSTITUTE(INDEX(課題表_状況!$E$7:$E$56,ROW()/2-3,1),CONCATENATE("実績:",AI$5,"/",AI$6),"")))/8=0,"", (LEN(INDEX(課題表_状況!$E$7:$E$56,ROW()/2-3,1))-LEN(SUBSTITUTE(INDEX(課題表_状況!$E$7:$E$56,ROW()/2-3,1),CONCATENATE("実績:",AI$5,"/",AI$6),"")))/8)</f>
        <v>0</v>
      </c>
      <c r="AJ85" s="24" t="n">
        <f aca="false">IF((LEN(INDEX(課題表_状況!$E$7:$E$56,ROW()/2-3,1))-LEN(SUBSTITUTE(INDEX(課題表_状況!$E$7:$E$56,ROW()/2-3,1),CONCATENATE("実績:",AJ$5,"/",AJ$6),"")))/8=0,"", (LEN(INDEX(課題表_状況!$E$7:$E$56,ROW()/2-3,1))-LEN(SUBSTITUTE(INDEX(課題表_状況!$E$7:$E$56,ROW()/2-3,1),CONCATENATE("実績:",AJ$5,"/",AJ$6),"")))/8)</f>
        <v>0</v>
      </c>
      <c r="AK85" s="24" t="n">
        <f aca="false">IF((LEN(INDEX(課題表_状況!$E$7:$E$56,ROW()/2-3,1))-LEN(SUBSTITUTE(INDEX(課題表_状況!$E$7:$E$56,ROW()/2-3,1),CONCATENATE("実績:",AK$5,"/",AK$6),"")))/8=0,"", (LEN(INDEX(課題表_状況!$E$7:$E$56,ROW()/2-3,1))-LEN(SUBSTITUTE(INDEX(課題表_状況!$E$7:$E$56,ROW()/2-3,1),CONCATENATE("実績:",AK$5,"/",AK$6),"")))/8)</f>
        <v>0</v>
      </c>
      <c r="AL85" s="16" t="n">
        <f aca="false">SUMIF($G$4:$AK$4,"〇",G85:AK85)</f>
        <v>0</v>
      </c>
    </row>
    <row r="86" customFormat="false" ht="15" hidden="true" customHeight="false" outlineLevel="0" collapsed="false">
      <c r="B86" s="21" t="n">
        <f aca="false">SUM($C$6:C86)</f>
        <v>42849</v>
      </c>
      <c r="C86" s="11" t="n">
        <v>529</v>
      </c>
      <c r="D86" s="24" t="n">
        <f aca="false">INDEX(課題表_状況!$C$7:$C$56,ROW()/2-3,1)</f>
        <v>40</v>
      </c>
      <c r="E86" s="25" t="str">
        <f aca="false">INDEX(課題表_状況!$D$7:$D$56,ROW()/2-3,1)</f>
        <v>記載例</v>
      </c>
      <c r="F86" s="26" t="s">
        <v>120</v>
      </c>
      <c r="G86" s="24" t="n">
        <f aca="false">IF((LEN(INDEX(課題表_状況!$E$7:$E$56,ROW()/2-3,1))-LEN(SUBSTITUTE(INDEX(課題表_状況!$E$7:$E$56,ROW()/2-3,1),CONCATENATE("予定:",G$5,"/",G$6),"")))/8=0,"", (LEN(INDEX(課題表_状況!$E$7:$E$56,ROW()/2-3,1))-LEN(SUBSTITUTE(INDEX(課題表_状況!$E$7:$E$56,ROW()/2-3,1),CONCATENATE("予定:",G$5,"/",G$6),"")))/8)</f>
        <v>0</v>
      </c>
      <c r="H86" s="24" t="n">
        <f aca="false">IF((LEN(INDEX(課題表_状況!$E$7:$E$56,ROW()/2-3,1))-LEN(SUBSTITUTE(INDEX(課題表_状況!$E$7:$E$56,ROW()/2-3,1),CONCATENATE("予定:",H$5,"/",H$6),"")))/8=0,"", (LEN(INDEX(課題表_状況!$E$7:$E$56,ROW()/2-3,1))-LEN(SUBSTITUTE(INDEX(課題表_状況!$E$7:$E$56,ROW()/2-3,1),CONCATENATE("予定:",H$5,"/",H$6),"")))/8)</f>
        <v>0</v>
      </c>
      <c r="I86" s="24" t="n">
        <f aca="false">IF((LEN(INDEX(課題表_状況!$E$7:$E$56,ROW()/2-3,1))-LEN(SUBSTITUTE(INDEX(課題表_状況!$E$7:$E$56,ROW()/2-3,1),CONCATENATE("予定:",I$5,"/",I$6),"")))/8=0,"", (LEN(INDEX(課題表_状況!$E$7:$E$56,ROW()/2-3,1))-LEN(SUBSTITUTE(INDEX(課題表_状況!$E$7:$E$56,ROW()/2-3,1),CONCATENATE("予定:",I$5,"/",I$6),"")))/8)</f>
        <v>0</v>
      </c>
      <c r="J86" s="24" t="n">
        <f aca="false">IF((LEN(INDEX(課題表_状況!$E$7:$E$56,ROW()/2-3,1))-LEN(SUBSTITUTE(INDEX(課題表_状況!$E$7:$E$56,ROW()/2-3,1),CONCATENATE("予定:",J$5,"/",J$6),"")))/8=0,"", (LEN(INDEX(課題表_状況!$E$7:$E$56,ROW()/2-3,1))-LEN(SUBSTITUTE(INDEX(課題表_状況!$E$7:$E$56,ROW()/2-3,1),CONCATENATE("予定:",J$5,"/",J$6),"")))/8)</f>
        <v>0</v>
      </c>
      <c r="K86" s="24" t="n">
        <f aca="false">IF((LEN(INDEX(課題表_状況!$E$7:$E$56,ROW()/2-3,1))-LEN(SUBSTITUTE(INDEX(課題表_状況!$E$7:$E$56,ROW()/2-3,1),CONCATENATE("予定:",K$5,"/",K$6),"")))/8=0,"", (LEN(INDEX(課題表_状況!$E$7:$E$56,ROW()/2-3,1))-LEN(SUBSTITUTE(INDEX(課題表_状況!$E$7:$E$56,ROW()/2-3,1),CONCATENATE("予定:",K$5,"/",K$6),"")))/8)</f>
        <v>0</v>
      </c>
      <c r="L86" s="24" t="n">
        <f aca="false">IF((LEN(INDEX(課題表_状況!$E$7:$E$56,ROW()/2-3,1))-LEN(SUBSTITUTE(INDEX(課題表_状況!$E$7:$E$56,ROW()/2-3,1),CONCATENATE("予定:",L$5,"/",L$6),"")))/8=0,"", (LEN(INDEX(課題表_状況!$E$7:$E$56,ROW()/2-3,1))-LEN(SUBSTITUTE(INDEX(課題表_状況!$E$7:$E$56,ROW()/2-3,1),CONCATENATE("予定:",L$5,"/",L$6),"")))/8)</f>
        <v>0</v>
      </c>
      <c r="M86" s="24" t="n">
        <f aca="false">IF((LEN(INDEX(課題表_状況!$E$7:$E$56,ROW()/2-3,1))-LEN(SUBSTITUTE(INDEX(課題表_状況!$E$7:$E$56,ROW()/2-3,1),CONCATENATE("予定:",M$5,"/",M$6),"")))/8=0,"", (LEN(INDEX(課題表_状況!$E$7:$E$56,ROW()/2-3,1))-LEN(SUBSTITUTE(INDEX(課題表_状況!$E$7:$E$56,ROW()/2-3,1),CONCATENATE("予定:",M$5,"/",M$6),"")))/8)</f>
        <v>0</v>
      </c>
      <c r="N86" s="24" t="n">
        <f aca="false">IF((LEN(INDEX(課題表_状況!$E$7:$E$56,ROW()/2-3,1))-LEN(SUBSTITUTE(INDEX(課題表_状況!$E$7:$E$56,ROW()/2-3,1),CONCATENATE("予定:",N$5,"/",N$6),"")))/8=0,"", (LEN(INDEX(課題表_状況!$E$7:$E$56,ROW()/2-3,1))-LEN(SUBSTITUTE(INDEX(課題表_状況!$E$7:$E$56,ROW()/2-3,1),CONCATENATE("予定:",N$5,"/",N$6),"")))/8)</f>
        <v>0</v>
      </c>
      <c r="O86" s="24" t="n">
        <f aca="false">IF((LEN(INDEX(課題表_状況!$E$7:$E$56,ROW()/2-3,1))-LEN(SUBSTITUTE(INDEX(課題表_状況!$E$7:$E$56,ROW()/2-3,1),CONCATENATE("予定:",O$5,"/",O$6),"")))/8=0,"", (LEN(INDEX(課題表_状況!$E$7:$E$56,ROW()/2-3,1))-LEN(SUBSTITUTE(INDEX(課題表_状況!$E$7:$E$56,ROW()/2-3,1),CONCATENATE("予定:",O$5,"/",O$6),"")))/8)</f>
        <v>0</v>
      </c>
      <c r="P86" s="24" t="n">
        <f aca="false">IF((LEN(INDEX(課題表_状況!$E$7:$E$56,ROW()/2-3,1))-LEN(SUBSTITUTE(INDEX(課題表_状況!$E$7:$E$56,ROW()/2-3,1),CONCATENATE("予定:",P$5,"/",P$6),"")))/8=0,"", (LEN(INDEX(課題表_状況!$E$7:$E$56,ROW()/2-3,1))-LEN(SUBSTITUTE(INDEX(課題表_状況!$E$7:$E$56,ROW()/2-3,1),CONCATENATE("予定:",P$5,"/",P$6),"")))/8)</f>
        <v>0</v>
      </c>
      <c r="Q86" s="24" t="n">
        <f aca="false">IF((LEN(INDEX(課題表_状況!$E$7:$E$56,ROW()/2-3,1))-LEN(SUBSTITUTE(INDEX(課題表_状況!$E$7:$E$56,ROW()/2-3,1),CONCATENATE("予定:",Q$5,"/",Q$6),"")))/8=0,"", (LEN(INDEX(課題表_状況!$E$7:$E$56,ROW()/2-3,1))-LEN(SUBSTITUTE(INDEX(課題表_状況!$E$7:$E$56,ROW()/2-3,1),CONCATENATE("予定:",Q$5,"/",Q$6),"")))/8)</f>
        <v>0</v>
      </c>
      <c r="R86" s="24" t="n">
        <f aca="false">IF((LEN(INDEX(課題表_状況!$E$7:$E$56,ROW()/2-3,1))-LEN(SUBSTITUTE(INDEX(課題表_状況!$E$7:$E$56,ROW()/2-3,1),CONCATENATE("予定:",R$5,"/",R$6),"")))/8=0,"", (LEN(INDEX(課題表_状況!$E$7:$E$56,ROW()/2-3,1))-LEN(SUBSTITUTE(INDEX(課題表_状況!$E$7:$E$56,ROW()/2-3,1),CONCATENATE("予定:",R$5,"/",R$6),"")))/8)</f>
        <v>0</v>
      </c>
      <c r="S86" s="24" t="n">
        <f aca="false">IF((LEN(INDEX(課題表_状況!$E$7:$E$56,ROW()/2-3,1))-LEN(SUBSTITUTE(INDEX(課題表_状況!$E$7:$E$56,ROW()/2-3,1),CONCATENATE("予定:",S$5,"/",S$6),"")))/8=0,"", (LEN(INDEX(課題表_状況!$E$7:$E$56,ROW()/2-3,1))-LEN(SUBSTITUTE(INDEX(課題表_状況!$E$7:$E$56,ROW()/2-3,1),CONCATENATE("予定:",S$5,"/",S$6),"")))/8)</f>
        <v>0</v>
      </c>
      <c r="T86" s="24" t="n">
        <f aca="false">IF((LEN(INDEX(課題表_状況!$E$7:$E$56,ROW()/2-3,1))-LEN(SUBSTITUTE(INDEX(課題表_状況!$E$7:$E$56,ROW()/2-3,1),CONCATENATE("予定:",T$5,"/",T$6),"")))/8=0,"", (LEN(INDEX(課題表_状況!$E$7:$E$56,ROW()/2-3,1))-LEN(SUBSTITUTE(INDEX(課題表_状況!$E$7:$E$56,ROW()/2-3,1),CONCATENATE("予定:",T$5,"/",T$6),"")))/8)</f>
        <v>0</v>
      </c>
      <c r="U86" s="24" t="n">
        <f aca="false">IF((LEN(INDEX(課題表_状況!$E$7:$E$56,ROW()/2-3,1))-LEN(SUBSTITUTE(INDEX(課題表_状況!$E$7:$E$56,ROW()/2-3,1),CONCATENATE("予定:",U$5,"/",U$6),"")))/8=0,"", (LEN(INDEX(課題表_状況!$E$7:$E$56,ROW()/2-3,1))-LEN(SUBSTITUTE(INDEX(課題表_状況!$E$7:$E$56,ROW()/2-3,1),CONCATENATE("予定:",U$5,"/",U$6),"")))/8)</f>
        <v>0</v>
      </c>
      <c r="V86" s="24" t="n">
        <f aca="false">IF((LEN(INDEX(課題表_状況!$E$7:$E$56,ROW()/2-3,1))-LEN(SUBSTITUTE(INDEX(課題表_状況!$E$7:$E$56,ROW()/2-3,1),CONCATENATE("予定:",V$5,"/",V$6),"")))/8=0,"", (LEN(INDEX(課題表_状況!$E$7:$E$56,ROW()/2-3,1))-LEN(SUBSTITUTE(INDEX(課題表_状況!$E$7:$E$56,ROW()/2-3,1),CONCATENATE("予定:",V$5,"/",V$6),"")))/8)</f>
        <v>0</v>
      </c>
      <c r="W86" s="24" t="n">
        <f aca="false">IF((LEN(INDEX(課題表_状況!$E$7:$E$56,ROW()/2-3,1))-LEN(SUBSTITUTE(INDEX(課題表_状況!$E$7:$E$56,ROW()/2-3,1),CONCATENATE("予定:",W$5,"/",W$6),"")))/8=0,"", (LEN(INDEX(課題表_状況!$E$7:$E$56,ROW()/2-3,1))-LEN(SUBSTITUTE(INDEX(課題表_状況!$E$7:$E$56,ROW()/2-3,1),CONCATENATE("予定:",W$5,"/",W$6),"")))/8)</f>
        <v>0</v>
      </c>
      <c r="X86" s="24" t="n">
        <f aca="false">IF((LEN(INDEX(課題表_状況!$E$7:$E$56,ROW()/2-3,1))-LEN(SUBSTITUTE(INDEX(課題表_状況!$E$7:$E$56,ROW()/2-3,1),CONCATENATE("予定:",X$5,"/",X$6),"")))/8=0,"", (LEN(INDEX(課題表_状況!$E$7:$E$56,ROW()/2-3,1))-LEN(SUBSTITUTE(INDEX(課題表_状況!$E$7:$E$56,ROW()/2-3,1),CONCATENATE("予定:",X$5,"/",X$6),"")))/8)</f>
        <v>0</v>
      </c>
      <c r="Y86" s="24" t="n">
        <f aca="false">IF((LEN(INDEX(課題表_状況!$E$7:$E$56,ROW()/2-3,1))-LEN(SUBSTITUTE(INDEX(課題表_状況!$E$7:$E$56,ROW()/2-3,1),CONCATENATE("予定:",Y$5,"/",Y$6),"")))/8=0,"", (LEN(INDEX(課題表_状況!$E$7:$E$56,ROW()/2-3,1))-LEN(SUBSTITUTE(INDEX(課題表_状況!$E$7:$E$56,ROW()/2-3,1),CONCATENATE("予定:",Y$5,"/",Y$6),"")))/8)</f>
        <v>0</v>
      </c>
      <c r="Z86" s="24" t="n">
        <f aca="false">IF((LEN(INDEX(課題表_状況!$E$7:$E$56,ROW()/2-3,1))-LEN(SUBSTITUTE(INDEX(課題表_状況!$E$7:$E$56,ROW()/2-3,1),CONCATENATE("予定:",Z$5,"/",Z$6),"")))/8=0,"", (LEN(INDEX(課題表_状況!$E$7:$E$56,ROW()/2-3,1))-LEN(SUBSTITUTE(INDEX(課題表_状況!$E$7:$E$56,ROW()/2-3,1),CONCATENATE("予定:",Z$5,"/",Z$6),"")))/8)</f>
        <v>0</v>
      </c>
      <c r="AA86" s="24" t="n">
        <f aca="false">IF((LEN(INDEX(課題表_状況!$E$7:$E$56,ROW()/2-3,1))-LEN(SUBSTITUTE(INDEX(課題表_状況!$E$7:$E$56,ROW()/2-3,1),CONCATENATE("予定:",AA$5,"/",AA$6),"")))/8=0,"", (LEN(INDEX(課題表_状況!$E$7:$E$56,ROW()/2-3,1))-LEN(SUBSTITUTE(INDEX(課題表_状況!$E$7:$E$56,ROW()/2-3,1),CONCATENATE("予定:",AA$5,"/",AA$6),"")))/8)</f>
        <v>0</v>
      </c>
      <c r="AB86" s="24" t="n">
        <f aca="false">IF((LEN(INDEX(課題表_状況!$E$7:$E$56,ROW()/2-3,1))-LEN(SUBSTITUTE(INDEX(課題表_状況!$E$7:$E$56,ROW()/2-3,1),CONCATENATE("予定:",AB$5,"/",AB$6),"")))/8=0,"", (LEN(INDEX(課題表_状況!$E$7:$E$56,ROW()/2-3,1))-LEN(SUBSTITUTE(INDEX(課題表_状況!$E$7:$E$56,ROW()/2-3,1),CONCATENATE("予定:",AB$5,"/",AB$6),"")))/8)</f>
        <v>0</v>
      </c>
      <c r="AC86" s="24" t="n">
        <f aca="false">IF((LEN(INDEX(課題表_状況!$E$7:$E$56,ROW()/2-3,1))-LEN(SUBSTITUTE(INDEX(課題表_状況!$E$7:$E$56,ROW()/2-3,1),CONCATENATE("予定:",AC$5,"/",AC$6),"")))/8=0,"", (LEN(INDEX(課題表_状況!$E$7:$E$56,ROW()/2-3,1))-LEN(SUBSTITUTE(INDEX(課題表_状況!$E$7:$E$56,ROW()/2-3,1),CONCATENATE("予定:",AC$5,"/",AC$6),"")))/8)</f>
        <v>0</v>
      </c>
      <c r="AD86" s="24" t="n">
        <f aca="false">IF((LEN(INDEX(課題表_状況!$E$7:$E$56,ROW()/2-3,1))-LEN(SUBSTITUTE(INDEX(課題表_状況!$E$7:$E$56,ROW()/2-3,1),CONCATENATE("予定:",AD$5,"/",AD$6),"")))/8=0,"", (LEN(INDEX(課題表_状況!$E$7:$E$56,ROW()/2-3,1))-LEN(SUBSTITUTE(INDEX(課題表_状況!$E$7:$E$56,ROW()/2-3,1),CONCATENATE("予定:",AD$5,"/",AD$6),"")))/8)</f>
        <v>0</v>
      </c>
      <c r="AE86" s="24" t="n">
        <f aca="false">IF((LEN(INDEX(課題表_状況!$E$7:$E$56,ROW()/2-3,1))-LEN(SUBSTITUTE(INDEX(課題表_状況!$E$7:$E$56,ROW()/2-3,1),CONCATENATE("予定:",AE$5,"/",AE$6),"")))/8=0,"", (LEN(INDEX(課題表_状況!$E$7:$E$56,ROW()/2-3,1))-LEN(SUBSTITUTE(INDEX(課題表_状況!$E$7:$E$56,ROW()/2-3,1),CONCATENATE("予定:",AE$5,"/",AE$6),"")))/8)</f>
        <v>0</v>
      </c>
      <c r="AF86" s="24" t="n">
        <f aca="false">IF((LEN(INDEX(課題表_状況!$E$7:$E$56,ROW()/2-3,1))-LEN(SUBSTITUTE(INDEX(課題表_状況!$E$7:$E$56,ROW()/2-3,1),CONCATENATE("予定:",AF$5,"/",AF$6),"")))/8=0,"", (LEN(INDEX(課題表_状況!$E$7:$E$56,ROW()/2-3,1))-LEN(SUBSTITUTE(INDEX(課題表_状況!$E$7:$E$56,ROW()/2-3,1),CONCATENATE("予定:",AF$5,"/",AF$6),"")))/8)</f>
        <v>0</v>
      </c>
      <c r="AG86" s="24" t="n">
        <f aca="false">IF((LEN(INDEX(課題表_状況!$E$7:$E$56,ROW()/2-3,1))-LEN(SUBSTITUTE(INDEX(課題表_状況!$E$7:$E$56,ROW()/2-3,1),CONCATENATE("予定:",AG$5,"/",AG$6),"")))/8=0,"", (LEN(INDEX(課題表_状況!$E$7:$E$56,ROW()/2-3,1))-LEN(SUBSTITUTE(INDEX(課題表_状況!$E$7:$E$56,ROW()/2-3,1),CONCATENATE("予定:",AG$5,"/",AG$6),"")))/8)</f>
        <v>0</v>
      </c>
      <c r="AH86" s="24" t="n">
        <f aca="false">IF((LEN(INDEX(課題表_状況!$E$7:$E$56,ROW()/2-3,1))-LEN(SUBSTITUTE(INDEX(課題表_状況!$E$7:$E$56,ROW()/2-3,1),CONCATENATE("予定:",AH$5,"/",AH$6),"")))/8=0,"", (LEN(INDEX(課題表_状況!$E$7:$E$56,ROW()/2-3,1))-LEN(SUBSTITUTE(INDEX(課題表_状況!$E$7:$E$56,ROW()/2-3,1),CONCATENATE("予定:",AH$5,"/",AH$6),"")))/8)</f>
        <v>0</v>
      </c>
      <c r="AI86" s="24" t="n">
        <f aca="false">IF((LEN(INDEX(課題表_状況!$E$7:$E$56,ROW()/2-3,1))-LEN(SUBSTITUTE(INDEX(課題表_状況!$E$7:$E$56,ROW()/2-3,1),CONCATENATE("予定:",AI$5,"/",AI$6),"")))/8=0,"", (LEN(INDEX(課題表_状況!$E$7:$E$56,ROW()/2-3,1))-LEN(SUBSTITUTE(INDEX(課題表_状況!$E$7:$E$56,ROW()/2-3,1),CONCATENATE("予定:",AI$5,"/",AI$6),"")))/8)</f>
        <v>0</v>
      </c>
      <c r="AJ86" s="24" t="n">
        <f aca="false">IF((LEN(INDEX(課題表_状況!$E$7:$E$56,ROW()/2-3,1))-LEN(SUBSTITUTE(INDEX(課題表_状況!$E$7:$E$56,ROW()/2-3,1),CONCATENATE("予定:",AJ$5,"/",AJ$6),"")))/8=0,"", (LEN(INDEX(課題表_状況!$E$7:$E$56,ROW()/2-3,1))-LEN(SUBSTITUTE(INDEX(課題表_状況!$E$7:$E$56,ROW()/2-3,1),CONCATENATE("予定:",AJ$5,"/",AJ$6),"")))/8)</f>
        <v>0</v>
      </c>
      <c r="AK86" s="24" t="n">
        <f aca="false">IF((LEN(INDEX(課題表_状況!$E$7:$E$56,ROW()/2-3,1))-LEN(SUBSTITUTE(INDEX(課題表_状況!$E$7:$E$56,ROW()/2-3,1),CONCATENATE("予定:",AK$5,"/",AK$6),"")))/8=0,"", (LEN(INDEX(課題表_状況!$E$7:$E$56,ROW()/2-3,1))-LEN(SUBSTITUTE(INDEX(課題表_状況!$E$7:$E$56,ROW()/2-3,1),CONCATENATE("予定:",AK$5,"/",AK$6),"")))/8)</f>
        <v>0</v>
      </c>
      <c r="AL86" s="16" t="n">
        <f aca="false">SUMIF($G$4:$AK$4,"〇",G86:AK86)</f>
        <v>0</v>
      </c>
    </row>
    <row r="87" customFormat="false" ht="15" hidden="true" customHeight="false" outlineLevel="0" collapsed="false">
      <c r="B87" s="21" t="n">
        <f aca="false">SUM($C$6:C87)</f>
        <v>43378</v>
      </c>
      <c r="C87" s="11" t="n">
        <v>529</v>
      </c>
      <c r="D87" s="24"/>
      <c r="E87" s="25"/>
      <c r="F87" s="11" t="s">
        <v>121</v>
      </c>
      <c r="G87" s="24" t="n">
        <f aca="false">IF((LEN(INDEX(課題表_状況!$E$7:$E$56,ROW()/2-3,1))-LEN(SUBSTITUTE(INDEX(課題表_状況!$E$7:$E$56,ROW()/2-3,1),CONCATENATE("実績:",G$5,"/",G$6),"")))/8=0,"", (LEN(INDEX(課題表_状況!$E$7:$E$56,ROW()/2-3,1))-LEN(SUBSTITUTE(INDEX(課題表_状況!$E$7:$E$56,ROW()/2-3,1),CONCATENATE("実績:",G$5,"/",G$6),"")))/8)</f>
        <v>0</v>
      </c>
      <c r="H87" s="24" t="n">
        <f aca="false">IF((LEN(INDEX(課題表_状況!$E$7:$E$56,ROW()/2-3,1))-LEN(SUBSTITUTE(INDEX(課題表_状況!$E$7:$E$56,ROW()/2-3,1),CONCATENATE("実績:",H$5,"/",H$6),"")))/8=0,"", (LEN(INDEX(課題表_状況!$E$7:$E$56,ROW()/2-3,1))-LEN(SUBSTITUTE(INDEX(課題表_状況!$E$7:$E$56,ROW()/2-3,1),CONCATENATE("実績:",H$5,"/",H$6),"")))/8)</f>
        <v>0</v>
      </c>
      <c r="I87" s="24" t="n">
        <f aca="false">IF((LEN(INDEX(課題表_状況!$E$7:$E$56,ROW()/2-3,1))-LEN(SUBSTITUTE(INDEX(課題表_状況!$E$7:$E$56,ROW()/2-3,1),CONCATENATE("実績:",I$5,"/",I$6),"")))/8=0,"", (LEN(INDEX(課題表_状況!$E$7:$E$56,ROW()/2-3,1))-LEN(SUBSTITUTE(INDEX(課題表_状況!$E$7:$E$56,ROW()/2-3,1),CONCATENATE("実績:",I$5,"/",I$6),"")))/8)</f>
        <v>0</v>
      </c>
      <c r="J87" s="24" t="n">
        <f aca="false">IF((LEN(INDEX(課題表_状況!$E$7:$E$56,ROW()/2-3,1))-LEN(SUBSTITUTE(INDEX(課題表_状況!$E$7:$E$56,ROW()/2-3,1),CONCATENATE("実績:",J$5,"/",J$6),"")))/8=0,"", (LEN(INDEX(課題表_状況!$E$7:$E$56,ROW()/2-3,1))-LEN(SUBSTITUTE(INDEX(課題表_状況!$E$7:$E$56,ROW()/2-3,1),CONCATENATE("実績:",J$5,"/",J$6),"")))/8)</f>
        <v>0</v>
      </c>
      <c r="K87" s="24" t="n">
        <f aca="false">IF((LEN(INDEX(課題表_状況!$E$7:$E$56,ROW()/2-3,1))-LEN(SUBSTITUTE(INDEX(課題表_状況!$E$7:$E$56,ROW()/2-3,1),CONCATENATE("実績:",K$5,"/",K$6),"")))/8=0,"", (LEN(INDEX(課題表_状況!$E$7:$E$56,ROW()/2-3,1))-LEN(SUBSTITUTE(INDEX(課題表_状況!$E$7:$E$56,ROW()/2-3,1),CONCATENATE("実績:",K$5,"/",K$6),"")))/8)</f>
        <v>0</v>
      </c>
      <c r="L87" s="24" t="n">
        <f aca="false">IF((LEN(INDEX(課題表_状況!$E$7:$E$56,ROW()/2-3,1))-LEN(SUBSTITUTE(INDEX(課題表_状況!$E$7:$E$56,ROW()/2-3,1),CONCATENATE("実績:",L$5,"/",L$6),"")))/8=0,"", (LEN(INDEX(課題表_状況!$E$7:$E$56,ROW()/2-3,1))-LEN(SUBSTITUTE(INDEX(課題表_状況!$E$7:$E$56,ROW()/2-3,1),CONCATENATE("実績:",L$5,"/",L$6),"")))/8)</f>
        <v>0</v>
      </c>
      <c r="M87" s="24" t="n">
        <f aca="false">IF((LEN(INDEX(課題表_状況!$E$7:$E$56,ROW()/2-3,1))-LEN(SUBSTITUTE(INDEX(課題表_状況!$E$7:$E$56,ROW()/2-3,1),CONCATENATE("実績:",M$5,"/",M$6),"")))/8=0,"", (LEN(INDEX(課題表_状況!$E$7:$E$56,ROW()/2-3,1))-LEN(SUBSTITUTE(INDEX(課題表_状況!$E$7:$E$56,ROW()/2-3,1),CONCATENATE("実績:",M$5,"/",M$6),"")))/8)</f>
        <v>0</v>
      </c>
      <c r="N87" s="24" t="n">
        <f aca="false">IF((LEN(INDEX(課題表_状況!$E$7:$E$56,ROW()/2-3,1))-LEN(SUBSTITUTE(INDEX(課題表_状況!$E$7:$E$56,ROW()/2-3,1),CONCATENATE("実績:",N$5,"/",N$6),"")))/8=0,"", (LEN(INDEX(課題表_状況!$E$7:$E$56,ROW()/2-3,1))-LEN(SUBSTITUTE(INDEX(課題表_状況!$E$7:$E$56,ROW()/2-3,1),CONCATENATE("実績:",N$5,"/",N$6),"")))/8)</f>
        <v>0</v>
      </c>
      <c r="O87" s="24" t="n">
        <f aca="false">IF((LEN(INDEX(課題表_状況!$E$7:$E$56,ROW()/2-3,1))-LEN(SUBSTITUTE(INDEX(課題表_状況!$E$7:$E$56,ROW()/2-3,1),CONCATENATE("実績:",O$5,"/",O$6),"")))/8=0,"", (LEN(INDEX(課題表_状況!$E$7:$E$56,ROW()/2-3,1))-LEN(SUBSTITUTE(INDEX(課題表_状況!$E$7:$E$56,ROW()/2-3,1),CONCATENATE("実績:",O$5,"/",O$6),"")))/8)</f>
        <v>0</v>
      </c>
      <c r="P87" s="24" t="n">
        <f aca="false">IF((LEN(INDEX(課題表_状況!$E$7:$E$56,ROW()/2-3,1))-LEN(SUBSTITUTE(INDEX(課題表_状況!$E$7:$E$56,ROW()/2-3,1),CONCATENATE("実績:",P$5,"/",P$6),"")))/8=0,"", (LEN(INDEX(課題表_状況!$E$7:$E$56,ROW()/2-3,1))-LEN(SUBSTITUTE(INDEX(課題表_状況!$E$7:$E$56,ROW()/2-3,1),CONCATENATE("実績:",P$5,"/",P$6),"")))/8)</f>
        <v>0</v>
      </c>
      <c r="Q87" s="24" t="n">
        <f aca="false">IF((LEN(INDEX(課題表_状況!$E$7:$E$56,ROW()/2-3,1))-LEN(SUBSTITUTE(INDEX(課題表_状況!$E$7:$E$56,ROW()/2-3,1),CONCATENATE("実績:",Q$5,"/",Q$6),"")))/8=0,"", (LEN(INDEX(課題表_状況!$E$7:$E$56,ROW()/2-3,1))-LEN(SUBSTITUTE(INDEX(課題表_状況!$E$7:$E$56,ROW()/2-3,1),CONCATENATE("実績:",Q$5,"/",Q$6),"")))/8)</f>
        <v>0</v>
      </c>
      <c r="R87" s="24" t="n">
        <f aca="false">IF((LEN(INDEX(課題表_状況!$E$7:$E$56,ROW()/2-3,1))-LEN(SUBSTITUTE(INDEX(課題表_状況!$E$7:$E$56,ROW()/2-3,1),CONCATENATE("実績:",R$5,"/",R$6),"")))/8=0,"", (LEN(INDEX(課題表_状況!$E$7:$E$56,ROW()/2-3,1))-LEN(SUBSTITUTE(INDEX(課題表_状況!$E$7:$E$56,ROW()/2-3,1),CONCATENATE("実績:",R$5,"/",R$6),"")))/8)</f>
        <v>0</v>
      </c>
      <c r="S87" s="24" t="n">
        <f aca="false">IF((LEN(INDEX(課題表_状況!$E$7:$E$56,ROW()/2-3,1))-LEN(SUBSTITUTE(INDEX(課題表_状況!$E$7:$E$56,ROW()/2-3,1),CONCATENATE("実績:",S$5,"/",S$6),"")))/8=0,"", (LEN(INDEX(課題表_状況!$E$7:$E$56,ROW()/2-3,1))-LEN(SUBSTITUTE(INDEX(課題表_状況!$E$7:$E$56,ROW()/2-3,1),CONCATENATE("実績:",S$5,"/",S$6),"")))/8)</f>
        <v>0</v>
      </c>
      <c r="T87" s="24" t="n">
        <f aca="false">IF((LEN(INDEX(課題表_状況!$E$7:$E$56,ROW()/2-3,1))-LEN(SUBSTITUTE(INDEX(課題表_状況!$E$7:$E$56,ROW()/2-3,1),CONCATENATE("実績:",T$5,"/",T$6),"")))/8=0,"", (LEN(INDEX(課題表_状況!$E$7:$E$56,ROW()/2-3,1))-LEN(SUBSTITUTE(INDEX(課題表_状況!$E$7:$E$56,ROW()/2-3,1),CONCATENATE("実績:",T$5,"/",T$6),"")))/8)</f>
        <v>0</v>
      </c>
      <c r="U87" s="24" t="n">
        <f aca="false">IF((LEN(INDEX(課題表_状況!$E$7:$E$56,ROW()/2-3,1))-LEN(SUBSTITUTE(INDEX(課題表_状況!$E$7:$E$56,ROW()/2-3,1),CONCATENATE("実績:",U$5,"/",U$6),"")))/8=0,"", (LEN(INDEX(課題表_状況!$E$7:$E$56,ROW()/2-3,1))-LEN(SUBSTITUTE(INDEX(課題表_状況!$E$7:$E$56,ROW()/2-3,1),CONCATENATE("実績:",U$5,"/",U$6),"")))/8)</f>
        <v>0</v>
      </c>
      <c r="V87" s="24" t="n">
        <f aca="false">IF((LEN(INDEX(課題表_状況!$E$7:$E$56,ROW()/2-3,1))-LEN(SUBSTITUTE(INDEX(課題表_状況!$E$7:$E$56,ROW()/2-3,1),CONCATENATE("実績:",V$5,"/",V$6),"")))/8=0,"", (LEN(INDEX(課題表_状況!$E$7:$E$56,ROW()/2-3,1))-LEN(SUBSTITUTE(INDEX(課題表_状況!$E$7:$E$56,ROW()/2-3,1),CONCATENATE("実績:",V$5,"/",V$6),"")))/8)</f>
        <v>0</v>
      </c>
      <c r="W87" s="24" t="n">
        <f aca="false">IF((LEN(INDEX(課題表_状況!$E$7:$E$56,ROW()/2-3,1))-LEN(SUBSTITUTE(INDEX(課題表_状況!$E$7:$E$56,ROW()/2-3,1),CONCATENATE("実績:",W$5,"/",W$6),"")))/8=0,"", (LEN(INDEX(課題表_状況!$E$7:$E$56,ROW()/2-3,1))-LEN(SUBSTITUTE(INDEX(課題表_状況!$E$7:$E$56,ROW()/2-3,1),CONCATENATE("実績:",W$5,"/",W$6),"")))/8)</f>
        <v>0</v>
      </c>
      <c r="X87" s="24" t="n">
        <f aca="false">IF((LEN(INDEX(課題表_状況!$E$7:$E$56,ROW()/2-3,1))-LEN(SUBSTITUTE(INDEX(課題表_状況!$E$7:$E$56,ROW()/2-3,1),CONCATENATE("実績:",X$5,"/",X$6),"")))/8=0,"", (LEN(INDEX(課題表_状況!$E$7:$E$56,ROW()/2-3,1))-LEN(SUBSTITUTE(INDEX(課題表_状況!$E$7:$E$56,ROW()/2-3,1),CONCATENATE("実績:",X$5,"/",X$6),"")))/8)</f>
        <v>0</v>
      </c>
      <c r="Y87" s="24" t="n">
        <f aca="false">IF((LEN(INDEX(課題表_状況!$E$7:$E$56,ROW()/2-3,1))-LEN(SUBSTITUTE(INDEX(課題表_状況!$E$7:$E$56,ROW()/2-3,1),CONCATENATE("実績:",Y$5,"/",Y$6),"")))/8=0,"", (LEN(INDEX(課題表_状況!$E$7:$E$56,ROW()/2-3,1))-LEN(SUBSTITUTE(INDEX(課題表_状況!$E$7:$E$56,ROW()/2-3,1),CONCATENATE("実績:",Y$5,"/",Y$6),"")))/8)</f>
        <v>0</v>
      </c>
      <c r="Z87" s="24" t="n">
        <f aca="false">IF((LEN(INDEX(課題表_状況!$E$7:$E$56,ROW()/2-3,1))-LEN(SUBSTITUTE(INDEX(課題表_状況!$E$7:$E$56,ROW()/2-3,1),CONCATENATE("実績:",Z$5,"/",Z$6),"")))/8=0,"", (LEN(INDEX(課題表_状況!$E$7:$E$56,ROW()/2-3,1))-LEN(SUBSTITUTE(INDEX(課題表_状況!$E$7:$E$56,ROW()/2-3,1),CONCATENATE("実績:",Z$5,"/",Z$6),"")))/8)</f>
        <v>0</v>
      </c>
      <c r="AA87" s="24" t="n">
        <f aca="false">IF((LEN(INDEX(課題表_状況!$E$7:$E$56,ROW()/2-3,1))-LEN(SUBSTITUTE(INDEX(課題表_状況!$E$7:$E$56,ROW()/2-3,1),CONCATENATE("実績:",AA$5,"/",AA$6),"")))/8=0,"", (LEN(INDEX(課題表_状況!$E$7:$E$56,ROW()/2-3,1))-LEN(SUBSTITUTE(INDEX(課題表_状況!$E$7:$E$56,ROW()/2-3,1),CONCATENATE("実績:",AA$5,"/",AA$6),"")))/8)</f>
        <v>0</v>
      </c>
      <c r="AB87" s="24" t="n">
        <f aca="false">IF((LEN(INDEX(課題表_状況!$E$7:$E$56,ROW()/2-3,1))-LEN(SUBSTITUTE(INDEX(課題表_状況!$E$7:$E$56,ROW()/2-3,1),CONCATENATE("実績:",AB$5,"/",AB$6),"")))/8=0,"", (LEN(INDEX(課題表_状況!$E$7:$E$56,ROW()/2-3,1))-LEN(SUBSTITUTE(INDEX(課題表_状況!$E$7:$E$56,ROW()/2-3,1),CONCATENATE("実績:",AB$5,"/",AB$6),"")))/8)</f>
        <v>0</v>
      </c>
      <c r="AC87" s="24" t="n">
        <f aca="false">IF((LEN(INDEX(課題表_状況!$E$7:$E$56,ROW()/2-3,1))-LEN(SUBSTITUTE(INDEX(課題表_状況!$E$7:$E$56,ROW()/2-3,1),CONCATENATE("実績:",AC$5,"/",AC$6),"")))/8=0,"", (LEN(INDEX(課題表_状況!$E$7:$E$56,ROW()/2-3,1))-LEN(SUBSTITUTE(INDEX(課題表_状況!$E$7:$E$56,ROW()/2-3,1),CONCATENATE("実績:",AC$5,"/",AC$6),"")))/8)</f>
        <v>0</v>
      </c>
      <c r="AD87" s="24" t="n">
        <f aca="false">IF((LEN(INDEX(課題表_状況!$E$7:$E$56,ROW()/2-3,1))-LEN(SUBSTITUTE(INDEX(課題表_状況!$E$7:$E$56,ROW()/2-3,1),CONCATENATE("実績:",AD$5,"/",AD$6),"")))/8=0,"", (LEN(INDEX(課題表_状況!$E$7:$E$56,ROW()/2-3,1))-LEN(SUBSTITUTE(INDEX(課題表_状況!$E$7:$E$56,ROW()/2-3,1),CONCATENATE("実績:",AD$5,"/",AD$6),"")))/8)</f>
        <v>0</v>
      </c>
      <c r="AE87" s="24" t="n">
        <f aca="false">IF((LEN(INDEX(課題表_状況!$E$7:$E$56,ROW()/2-3,1))-LEN(SUBSTITUTE(INDEX(課題表_状況!$E$7:$E$56,ROW()/2-3,1),CONCATENATE("実績:",AE$5,"/",AE$6),"")))/8=0,"", (LEN(INDEX(課題表_状況!$E$7:$E$56,ROW()/2-3,1))-LEN(SUBSTITUTE(INDEX(課題表_状況!$E$7:$E$56,ROW()/2-3,1),CONCATENATE("実績:",AE$5,"/",AE$6),"")))/8)</f>
        <v>0</v>
      </c>
      <c r="AF87" s="24" t="n">
        <f aca="false">IF((LEN(INDEX(課題表_状況!$E$7:$E$56,ROW()/2-3,1))-LEN(SUBSTITUTE(INDEX(課題表_状況!$E$7:$E$56,ROW()/2-3,1),CONCATENATE("実績:",AF$5,"/",AF$6),"")))/8=0,"", (LEN(INDEX(課題表_状況!$E$7:$E$56,ROW()/2-3,1))-LEN(SUBSTITUTE(INDEX(課題表_状況!$E$7:$E$56,ROW()/2-3,1),CONCATENATE("実績:",AF$5,"/",AF$6),"")))/8)</f>
        <v>0</v>
      </c>
      <c r="AG87" s="24" t="n">
        <f aca="false">IF((LEN(INDEX(課題表_状況!$E$7:$E$56,ROW()/2-3,1))-LEN(SUBSTITUTE(INDEX(課題表_状況!$E$7:$E$56,ROW()/2-3,1),CONCATENATE("実績:",AG$5,"/",AG$6),"")))/8=0,"", (LEN(INDEX(課題表_状況!$E$7:$E$56,ROW()/2-3,1))-LEN(SUBSTITUTE(INDEX(課題表_状況!$E$7:$E$56,ROW()/2-3,1),CONCATENATE("実績:",AG$5,"/",AG$6),"")))/8)</f>
        <v>0</v>
      </c>
      <c r="AH87" s="24" t="n">
        <f aca="false">IF((LEN(INDEX(課題表_状況!$E$7:$E$56,ROW()/2-3,1))-LEN(SUBSTITUTE(INDEX(課題表_状況!$E$7:$E$56,ROW()/2-3,1),CONCATENATE("実績:",AH$5,"/",AH$6),"")))/8=0,"", (LEN(INDEX(課題表_状況!$E$7:$E$56,ROW()/2-3,1))-LEN(SUBSTITUTE(INDEX(課題表_状況!$E$7:$E$56,ROW()/2-3,1),CONCATENATE("実績:",AH$5,"/",AH$6),"")))/8)</f>
        <v>0</v>
      </c>
      <c r="AI87" s="24" t="n">
        <f aca="false">IF((LEN(INDEX(課題表_状況!$E$7:$E$56,ROW()/2-3,1))-LEN(SUBSTITUTE(INDEX(課題表_状況!$E$7:$E$56,ROW()/2-3,1),CONCATENATE("実績:",AI$5,"/",AI$6),"")))/8=0,"", (LEN(INDEX(課題表_状況!$E$7:$E$56,ROW()/2-3,1))-LEN(SUBSTITUTE(INDEX(課題表_状況!$E$7:$E$56,ROW()/2-3,1),CONCATENATE("実績:",AI$5,"/",AI$6),"")))/8)</f>
        <v>0</v>
      </c>
      <c r="AJ87" s="24" t="n">
        <f aca="false">IF((LEN(INDEX(課題表_状況!$E$7:$E$56,ROW()/2-3,1))-LEN(SUBSTITUTE(INDEX(課題表_状況!$E$7:$E$56,ROW()/2-3,1),CONCATENATE("実績:",AJ$5,"/",AJ$6),"")))/8=0,"", (LEN(INDEX(課題表_状況!$E$7:$E$56,ROW()/2-3,1))-LEN(SUBSTITUTE(INDEX(課題表_状況!$E$7:$E$56,ROW()/2-3,1),CONCATENATE("実績:",AJ$5,"/",AJ$6),"")))/8)</f>
        <v>0</v>
      </c>
      <c r="AK87" s="24" t="n">
        <f aca="false">IF((LEN(INDEX(課題表_状況!$E$7:$E$56,ROW()/2-3,1))-LEN(SUBSTITUTE(INDEX(課題表_状況!$E$7:$E$56,ROW()/2-3,1),CONCATENATE("実績:",AK$5,"/",AK$6),"")))/8=0,"", (LEN(INDEX(課題表_状況!$E$7:$E$56,ROW()/2-3,1))-LEN(SUBSTITUTE(INDEX(課題表_状況!$E$7:$E$56,ROW()/2-3,1),CONCATENATE("実績:",AK$5,"/",AK$6),"")))/8)</f>
        <v>0</v>
      </c>
      <c r="AL87" s="16" t="n">
        <f aca="false">SUMIF($G$4:$AK$4,"〇",G87:AK87)</f>
        <v>0</v>
      </c>
    </row>
    <row r="88" customFormat="false" ht="15" hidden="true" customHeight="false" outlineLevel="0" collapsed="false">
      <c r="B88" s="21" t="n">
        <f aca="false">SUM($C$6:C88)</f>
        <v>43907</v>
      </c>
      <c r="C88" s="11" t="n">
        <v>529</v>
      </c>
      <c r="D88" s="24" t="n">
        <f aca="false">INDEX(課題表_状況!$C$7:$C$56,ROW()/2-3,1)</f>
        <v>41</v>
      </c>
      <c r="E88" s="25" t="str">
        <f aca="false">INDEX(課題表_状況!$D$7:$D$56,ROW()/2-3,1)</f>
        <v>記載例</v>
      </c>
      <c r="F88" s="26" t="s">
        <v>120</v>
      </c>
      <c r="G88" s="24" t="n">
        <f aca="false">IF((LEN(INDEX(課題表_状況!$E$7:$E$56,ROW()/2-3,1))-LEN(SUBSTITUTE(INDEX(課題表_状況!$E$7:$E$56,ROW()/2-3,1),CONCATENATE("予定:",G$5,"/",G$6),"")))/8=0,"", (LEN(INDEX(課題表_状況!$E$7:$E$56,ROW()/2-3,1))-LEN(SUBSTITUTE(INDEX(課題表_状況!$E$7:$E$56,ROW()/2-3,1),CONCATENATE("予定:",G$5,"/",G$6),"")))/8)</f>
        <v>0</v>
      </c>
      <c r="H88" s="24" t="n">
        <f aca="false">IF((LEN(INDEX(課題表_状況!$E$7:$E$56,ROW()/2-3,1))-LEN(SUBSTITUTE(INDEX(課題表_状況!$E$7:$E$56,ROW()/2-3,1),CONCATENATE("予定:",H$5,"/",H$6),"")))/8=0,"", (LEN(INDEX(課題表_状況!$E$7:$E$56,ROW()/2-3,1))-LEN(SUBSTITUTE(INDEX(課題表_状況!$E$7:$E$56,ROW()/2-3,1),CONCATENATE("予定:",H$5,"/",H$6),"")))/8)</f>
        <v>0</v>
      </c>
      <c r="I88" s="24" t="n">
        <f aca="false">IF((LEN(INDEX(課題表_状況!$E$7:$E$56,ROW()/2-3,1))-LEN(SUBSTITUTE(INDEX(課題表_状況!$E$7:$E$56,ROW()/2-3,1),CONCATENATE("予定:",I$5,"/",I$6),"")))/8=0,"", (LEN(INDEX(課題表_状況!$E$7:$E$56,ROW()/2-3,1))-LEN(SUBSTITUTE(INDEX(課題表_状況!$E$7:$E$56,ROW()/2-3,1),CONCATENATE("予定:",I$5,"/",I$6),"")))/8)</f>
        <v>0</v>
      </c>
      <c r="J88" s="24" t="n">
        <f aca="false">IF((LEN(INDEX(課題表_状況!$E$7:$E$56,ROW()/2-3,1))-LEN(SUBSTITUTE(INDEX(課題表_状況!$E$7:$E$56,ROW()/2-3,1),CONCATENATE("予定:",J$5,"/",J$6),"")))/8=0,"", (LEN(INDEX(課題表_状況!$E$7:$E$56,ROW()/2-3,1))-LEN(SUBSTITUTE(INDEX(課題表_状況!$E$7:$E$56,ROW()/2-3,1),CONCATENATE("予定:",J$5,"/",J$6),"")))/8)</f>
        <v>0</v>
      </c>
      <c r="K88" s="24" t="n">
        <f aca="false">IF((LEN(INDEX(課題表_状況!$E$7:$E$56,ROW()/2-3,1))-LEN(SUBSTITUTE(INDEX(課題表_状況!$E$7:$E$56,ROW()/2-3,1),CONCATENATE("予定:",K$5,"/",K$6),"")))/8=0,"", (LEN(INDEX(課題表_状況!$E$7:$E$56,ROW()/2-3,1))-LEN(SUBSTITUTE(INDEX(課題表_状況!$E$7:$E$56,ROW()/2-3,1),CONCATENATE("予定:",K$5,"/",K$6),"")))/8)</f>
        <v>0</v>
      </c>
      <c r="L88" s="24" t="n">
        <f aca="false">IF((LEN(INDEX(課題表_状況!$E$7:$E$56,ROW()/2-3,1))-LEN(SUBSTITUTE(INDEX(課題表_状況!$E$7:$E$56,ROW()/2-3,1),CONCATENATE("予定:",L$5,"/",L$6),"")))/8=0,"", (LEN(INDEX(課題表_状況!$E$7:$E$56,ROW()/2-3,1))-LEN(SUBSTITUTE(INDEX(課題表_状況!$E$7:$E$56,ROW()/2-3,1),CONCATENATE("予定:",L$5,"/",L$6),"")))/8)</f>
        <v>0</v>
      </c>
      <c r="M88" s="24" t="n">
        <f aca="false">IF((LEN(INDEX(課題表_状況!$E$7:$E$56,ROW()/2-3,1))-LEN(SUBSTITUTE(INDEX(課題表_状況!$E$7:$E$56,ROW()/2-3,1),CONCATENATE("予定:",M$5,"/",M$6),"")))/8=0,"", (LEN(INDEX(課題表_状況!$E$7:$E$56,ROW()/2-3,1))-LEN(SUBSTITUTE(INDEX(課題表_状況!$E$7:$E$56,ROW()/2-3,1),CONCATENATE("予定:",M$5,"/",M$6),"")))/8)</f>
        <v>0</v>
      </c>
      <c r="N88" s="24" t="n">
        <f aca="false">IF((LEN(INDEX(課題表_状況!$E$7:$E$56,ROW()/2-3,1))-LEN(SUBSTITUTE(INDEX(課題表_状況!$E$7:$E$56,ROW()/2-3,1),CONCATENATE("予定:",N$5,"/",N$6),"")))/8=0,"", (LEN(INDEX(課題表_状況!$E$7:$E$56,ROW()/2-3,1))-LEN(SUBSTITUTE(INDEX(課題表_状況!$E$7:$E$56,ROW()/2-3,1),CONCATENATE("予定:",N$5,"/",N$6),"")))/8)</f>
        <v>0</v>
      </c>
      <c r="O88" s="24" t="n">
        <f aca="false">IF((LEN(INDEX(課題表_状況!$E$7:$E$56,ROW()/2-3,1))-LEN(SUBSTITUTE(INDEX(課題表_状況!$E$7:$E$56,ROW()/2-3,1),CONCATENATE("予定:",O$5,"/",O$6),"")))/8=0,"", (LEN(INDEX(課題表_状況!$E$7:$E$56,ROW()/2-3,1))-LEN(SUBSTITUTE(INDEX(課題表_状況!$E$7:$E$56,ROW()/2-3,1),CONCATENATE("予定:",O$5,"/",O$6),"")))/8)</f>
        <v>0</v>
      </c>
      <c r="P88" s="24" t="n">
        <f aca="false">IF((LEN(INDEX(課題表_状況!$E$7:$E$56,ROW()/2-3,1))-LEN(SUBSTITUTE(INDEX(課題表_状況!$E$7:$E$56,ROW()/2-3,1),CONCATENATE("予定:",P$5,"/",P$6),"")))/8=0,"", (LEN(INDEX(課題表_状況!$E$7:$E$56,ROW()/2-3,1))-LEN(SUBSTITUTE(INDEX(課題表_状況!$E$7:$E$56,ROW()/2-3,1),CONCATENATE("予定:",P$5,"/",P$6),"")))/8)</f>
        <v>0</v>
      </c>
      <c r="Q88" s="24" t="n">
        <f aca="false">IF((LEN(INDEX(課題表_状況!$E$7:$E$56,ROW()/2-3,1))-LEN(SUBSTITUTE(INDEX(課題表_状況!$E$7:$E$56,ROW()/2-3,1),CONCATENATE("予定:",Q$5,"/",Q$6),"")))/8=0,"", (LEN(INDEX(課題表_状況!$E$7:$E$56,ROW()/2-3,1))-LEN(SUBSTITUTE(INDEX(課題表_状況!$E$7:$E$56,ROW()/2-3,1),CONCATENATE("予定:",Q$5,"/",Q$6),"")))/8)</f>
        <v>0</v>
      </c>
      <c r="R88" s="24" t="n">
        <f aca="false">IF((LEN(INDEX(課題表_状況!$E$7:$E$56,ROW()/2-3,1))-LEN(SUBSTITUTE(INDEX(課題表_状況!$E$7:$E$56,ROW()/2-3,1),CONCATENATE("予定:",R$5,"/",R$6),"")))/8=0,"", (LEN(INDEX(課題表_状況!$E$7:$E$56,ROW()/2-3,1))-LEN(SUBSTITUTE(INDEX(課題表_状況!$E$7:$E$56,ROW()/2-3,1),CONCATENATE("予定:",R$5,"/",R$6),"")))/8)</f>
        <v>0</v>
      </c>
      <c r="S88" s="24" t="n">
        <f aca="false">IF((LEN(INDEX(課題表_状況!$E$7:$E$56,ROW()/2-3,1))-LEN(SUBSTITUTE(INDEX(課題表_状況!$E$7:$E$56,ROW()/2-3,1),CONCATENATE("予定:",S$5,"/",S$6),"")))/8=0,"", (LEN(INDEX(課題表_状況!$E$7:$E$56,ROW()/2-3,1))-LEN(SUBSTITUTE(INDEX(課題表_状況!$E$7:$E$56,ROW()/2-3,1),CONCATENATE("予定:",S$5,"/",S$6),"")))/8)</f>
        <v>0</v>
      </c>
      <c r="T88" s="24" t="n">
        <f aca="false">IF((LEN(INDEX(課題表_状況!$E$7:$E$56,ROW()/2-3,1))-LEN(SUBSTITUTE(INDEX(課題表_状況!$E$7:$E$56,ROW()/2-3,1),CONCATENATE("予定:",T$5,"/",T$6),"")))/8=0,"", (LEN(INDEX(課題表_状況!$E$7:$E$56,ROW()/2-3,1))-LEN(SUBSTITUTE(INDEX(課題表_状況!$E$7:$E$56,ROW()/2-3,1),CONCATENATE("予定:",T$5,"/",T$6),"")))/8)</f>
        <v>0</v>
      </c>
      <c r="U88" s="24" t="n">
        <f aca="false">IF((LEN(INDEX(課題表_状況!$E$7:$E$56,ROW()/2-3,1))-LEN(SUBSTITUTE(INDEX(課題表_状況!$E$7:$E$56,ROW()/2-3,1),CONCATENATE("予定:",U$5,"/",U$6),"")))/8=0,"", (LEN(INDEX(課題表_状況!$E$7:$E$56,ROW()/2-3,1))-LEN(SUBSTITUTE(INDEX(課題表_状況!$E$7:$E$56,ROW()/2-3,1),CONCATENATE("予定:",U$5,"/",U$6),"")))/8)</f>
        <v>0</v>
      </c>
      <c r="V88" s="24" t="n">
        <f aca="false">IF((LEN(INDEX(課題表_状況!$E$7:$E$56,ROW()/2-3,1))-LEN(SUBSTITUTE(INDEX(課題表_状況!$E$7:$E$56,ROW()/2-3,1),CONCATENATE("予定:",V$5,"/",V$6),"")))/8=0,"", (LEN(INDEX(課題表_状況!$E$7:$E$56,ROW()/2-3,1))-LEN(SUBSTITUTE(INDEX(課題表_状況!$E$7:$E$56,ROW()/2-3,1),CONCATENATE("予定:",V$5,"/",V$6),"")))/8)</f>
        <v>0</v>
      </c>
      <c r="W88" s="24" t="n">
        <f aca="false">IF((LEN(INDEX(課題表_状況!$E$7:$E$56,ROW()/2-3,1))-LEN(SUBSTITUTE(INDEX(課題表_状況!$E$7:$E$56,ROW()/2-3,1),CONCATENATE("予定:",W$5,"/",W$6),"")))/8=0,"", (LEN(INDEX(課題表_状況!$E$7:$E$56,ROW()/2-3,1))-LEN(SUBSTITUTE(INDEX(課題表_状況!$E$7:$E$56,ROW()/2-3,1),CONCATENATE("予定:",W$5,"/",W$6),"")))/8)</f>
        <v>0</v>
      </c>
      <c r="X88" s="24" t="n">
        <f aca="false">IF((LEN(INDEX(課題表_状況!$E$7:$E$56,ROW()/2-3,1))-LEN(SUBSTITUTE(INDEX(課題表_状況!$E$7:$E$56,ROW()/2-3,1),CONCATENATE("予定:",X$5,"/",X$6),"")))/8=0,"", (LEN(INDEX(課題表_状況!$E$7:$E$56,ROW()/2-3,1))-LEN(SUBSTITUTE(INDEX(課題表_状況!$E$7:$E$56,ROW()/2-3,1),CONCATENATE("予定:",X$5,"/",X$6),"")))/8)</f>
        <v>0</v>
      </c>
      <c r="Y88" s="24" t="n">
        <f aca="false">IF((LEN(INDEX(課題表_状況!$E$7:$E$56,ROW()/2-3,1))-LEN(SUBSTITUTE(INDEX(課題表_状況!$E$7:$E$56,ROW()/2-3,1),CONCATENATE("予定:",Y$5,"/",Y$6),"")))/8=0,"", (LEN(INDEX(課題表_状況!$E$7:$E$56,ROW()/2-3,1))-LEN(SUBSTITUTE(INDEX(課題表_状況!$E$7:$E$56,ROW()/2-3,1),CONCATENATE("予定:",Y$5,"/",Y$6),"")))/8)</f>
        <v>0</v>
      </c>
      <c r="Z88" s="24" t="n">
        <f aca="false">IF((LEN(INDEX(課題表_状況!$E$7:$E$56,ROW()/2-3,1))-LEN(SUBSTITUTE(INDEX(課題表_状況!$E$7:$E$56,ROW()/2-3,1),CONCATENATE("予定:",Z$5,"/",Z$6),"")))/8=0,"", (LEN(INDEX(課題表_状況!$E$7:$E$56,ROW()/2-3,1))-LEN(SUBSTITUTE(INDEX(課題表_状況!$E$7:$E$56,ROW()/2-3,1),CONCATENATE("予定:",Z$5,"/",Z$6),"")))/8)</f>
        <v>0</v>
      </c>
      <c r="AA88" s="24" t="n">
        <f aca="false">IF((LEN(INDEX(課題表_状況!$E$7:$E$56,ROW()/2-3,1))-LEN(SUBSTITUTE(INDEX(課題表_状況!$E$7:$E$56,ROW()/2-3,1),CONCATENATE("予定:",AA$5,"/",AA$6),"")))/8=0,"", (LEN(INDEX(課題表_状況!$E$7:$E$56,ROW()/2-3,1))-LEN(SUBSTITUTE(INDEX(課題表_状況!$E$7:$E$56,ROW()/2-3,1),CONCATENATE("予定:",AA$5,"/",AA$6),"")))/8)</f>
        <v>0</v>
      </c>
      <c r="AB88" s="24" t="n">
        <f aca="false">IF((LEN(INDEX(課題表_状況!$E$7:$E$56,ROW()/2-3,1))-LEN(SUBSTITUTE(INDEX(課題表_状況!$E$7:$E$56,ROW()/2-3,1),CONCATENATE("予定:",AB$5,"/",AB$6),"")))/8=0,"", (LEN(INDEX(課題表_状況!$E$7:$E$56,ROW()/2-3,1))-LEN(SUBSTITUTE(INDEX(課題表_状況!$E$7:$E$56,ROW()/2-3,1),CONCATENATE("予定:",AB$5,"/",AB$6),"")))/8)</f>
        <v>0</v>
      </c>
      <c r="AC88" s="24" t="n">
        <f aca="false">IF((LEN(INDEX(課題表_状況!$E$7:$E$56,ROW()/2-3,1))-LEN(SUBSTITUTE(INDEX(課題表_状況!$E$7:$E$56,ROW()/2-3,1),CONCATENATE("予定:",AC$5,"/",AC$6),"")))/8=0,"", (LEN(INDEX(課題表_状況!$E$7:$E$56,ROW()/2-3,1))-LEN(SUBSTITUTE(INDEX(課題表_状況!$E$7:$E$56,ROW()/2-3,1),CONCATENATE("予定:",AC$5,"/",AC$6),"")))/8)</f>
        <v>0</v>
      </c>
      <c r="AD88" s="24" t="n">
        <f aca="false">IF((LEN(INDEX(課題表_状況!$E$7:$E$56,ROW()/2-3,1))-LEN(SUBSTITUTE(INDEX(課題表_状況!$E$7:$E$56,ROW()/2-3,1),CONCATENATE("予定:",AD$5,"/",AD$6),"")))/8=0,"", (LEN(INDEX(課題表_状況!$E$7:$E$56,ROW()/2-3,1))-LEN(SUBSTITUTE(INDEX(課題表_状況!$E$7:$E$56,ROW()/2-3,1),CONCATENATE("予定:",AD$5,"/",AD$6),"")))/8)</f>
        <v>0</v>
      </c>
      <c r="AE88" s="24" t="n">
        <f aca="false">IF((LEN(INDEX(課題表_状況!$E$7:$E$56,ROW()/2-3,1))-LEN(SUBSTITUTE(INDEX(課題表_状況!$E$7:$E$56,ROW()/2-3,1),CONCATENATE("予定:",AE$5,"/",AE$6),"")))/8=0,"", (LEN(INDEX(課題表_状況!$E$7:$E$56,ROW()/2-3,1))-LEN(SUBSTITUTE(INDEX(課題表_状況!$E$7:$E$56,ROW()/2-3,1),CONCATENATE("予定:",AE$5,"/",AE$6),"")))/8)</f>
        <v>0</v>
      </c>
      <c r="AF88" s="24" t="n">
        <f aca="false">IF((LEN(INDEX(課題表_状況!$E$7:$E$56,ROW()/2-3,1))-LEN(SUBSTITUTE(INDEX(課題表_状況!$E$7:$E$56,ROW()/2-3,1),CONCATENATE("予定:",AF$5,"/",AF$6),"")))/8=0,"", (LEN(INDEX(課題表_状況!$E$7:$E$56,ROW()/2-3,1))-LEN(SUBSTITUTE(INDEX(課題表_状況!$E$7:$E$56,ROW()/2-3,1),CONCATENATE("予定:",AF$5,"/",AF$6),"")))/8)</f>
        <v>0</v>
      </c>
      <c r="AG88" s="24" t="n">
        <f aca="false">IF((LEN(INDEX(課題表_状況!$E$7:$E$56,ROW()/2-3,1))-LEN(SUBSTITUTE(INDEX(課題表_状況!$E$7:$E$56,ROW()/2-3,1),CONCATENATE("予定:",AG$5,"/",AG$6),"")))/8=0,"", (LEN(INDEX(課題表_状況!$E$7:$E$56,ROW()/2-3,1))-LEN(SUBSTITUTE(INDEX(課題表_状況!$E$7:$E$56,ROW()/2-3,1),CONCATENATE("予定:",AG$5,"/",AG$6),"")))/8)</f>
        <v>0</v>
      </c>
      <c r="AH88" s="24" t="n">
        <f aca="false">IF((LEN(INDEX(課題表_状況!$E$7:$E$56,ROW()/2-3,1))-LEN(SUBSTITUTE(INDEX(課題表_状況!$E$7:$E$56,ROW()/2-3,1),CONCATENATE("予定:",AH$5,"/",AH$6),"")))/8=0,"", (LEN(INDEX(課題表_状況!$E$7:$E$56,ROW()/2-3,1))-LEN(SUBSTITUTE(INDEX(課題表_状況!$E$7:$E$56,ROW()/2-3,1),CONCATENATE("予定:",AH$5,"/",AH$6),"")))/8)</f>
        <v>0</v>
      </c>
      <c r="AI88" s="24" t="n">
        <f aca="false">IF((LEN(INDEX(課題表_状況!$E$7:$E$56,ROW()/2-3,1))-LEN(SUBSTITUTE(INDEX(課題表_状況!$E$7:$E$56,ROW()/2-3,1),CONCATENATE("予定:",AI$5,"/",AI$6),"")))/8=0,"", (LEN(INDEX(課題表_状況!$E$7:$E$56,ROW()/2-3,1))-LEN(SUBSTITUTE(INDEX(課題表_状況!$E$7:$E$56,ROW()/2-3,1),CONCATENATE("予定:",AI$5,"/",AI$6),"")))/8)</f>
        <v>0</v>
      </c>
      <c r="AJ88" s="24" t="n">
        <f aca="false">IF((LEN(INDEX(課題表_状況!$E$7:$E$56,ROW()/2-3,1))-LEN(SUBSTITUTE(INDEX(課題表_状況!$E$7:$E$56,ROW()/2-3,1),CONCATENATE("予定:",AJ$5,"/",AJ$6),"")))/8=0,"", (LEN(INDEX(課題表_状況!$E$7:$E$56,ROW()/2-3,1))-LEN(SUBSTITUTE(INDEX(課題表_状況!$E$7:$E$56,ROW()/2-3,1),CONCATENATE("予定:",AJ$5,"/",AJ$6),"")))/8)</f>
        <v>0</v>
      </c>
      <c r="AK88" s="24" t="n">
        <f aca="false">IF((LEN(INDEX(課題表_状況!$E$7:$E$56,ROW()/2-3,1))-LEN(SUBSTITUTE(INDEX(課題表_状況!$E$7:$E$56,ROW()/2-3,1),CONCATENATE("予定:",AK$5,"/",AK$6),"")))/8=0,"", (LEN(INDEX(課題表_状況!$E$7:$E$56,ROW()/2-3,1))-LEN(SUBSTITUTE(INDEX(課題表_状況!$E$7:$E$56,ROW()/2-3,1),CONCATENATE("予定:",AK$5,"/",AK$6),"")))/8)</f>
        <v>0</v>
      </c>
      <c r="AL88" s="16" t="n">
        <f aca="false">SUMIF($G$4:$AK$4,"〇",G88:AK88)</f>
        <v>0</v>
      </c>
    </row>
    <row r="89" customFormat="false" ht="15" hidden="true" customHeight="false" outlineLevel="0" collapsed="false">
      <c r="B89" s="21" t="n">
        <f aca="false">SUM($C$6:C89)</f>
        <v>44436</v>
      </c>
      <c r="C89" s="11" t="n">
        <v>529</v>
      </c>
      <c r="D89" s="24"/>
      <c r="E89" s="25"/>
      <c r="F89" s="11" t="s">
        <v>121</v>
      </c>
      <c r="G89" s="24" t="n">
        <f aca="false">IF((LEN(INDEX(課題表_状況!$E$7:$E$56,ROW()/2-3,1))-LEN(SUBSTITUTE(INDEX(課題表_状況!$E$7:$E$56,ROW()/2-3,1),CONCATENATE("実績:",G$5,"/",G$6),"")))/8=0,"", (LEN(INDEX(課題表_状況!$E$7:$E$56,ROW()/2-3,1))-LEN(SUBSTITUTE(INDEX(課題表_状況!$E$7:$E$56,ROW()/2-3,1),CONCATENATE("実績:",G$5,"/",G$6),"")))/8)</f>
        <v>0</v>
      </c>
      <c r="H89" s="24" t="n">
        <f aca="false">IF((LEN(INDEX(課題表_状況!$E$7:$E$56,ROW()/2-3,1))-LEN(SUBSTITUTE(INDEX(課題表_状況!$E$7:$E$56,ROW()/2-3,1),CONCATENATE("実績:",H$5,"/",H$6),"")))/8=0,"", (LEN(INDEX(課題表_状況!$E$7:$E$56,ROW()/2-3,1))-LEN(SUBSTITUTE(INDEX(課題表_状況!$E$7:$E$56,ROW()/2-3,1),CONCATENATE("実績:",H$5,"/",H$6),"")))/8)</f>
        <v>0</v>
      </c>
      <c r="I89" s="24" t="n">
        <f aca="false">IF((LEN(INDEX(課題表_状況!$E$7:$E$56,ROW()/2-3,1))-LEN(SUBSTITUTE(INDEX(課題表_状況!$E$7:$E$56,ROW()/2-3,1),CONCATENATE("実績:",I$5,"/",I$6),"")))/8=0,"", (LEN(INDEX(課題表_状況!$E$7:$E$56,ROW()/2-3,1))-LEN(SUBSTITUTE(INDEX(課題表_状況!$E$7:$E$56,ROW()/2-3,1),CONCATENATE("実績:",I$5,"/",I$6),"")))/8)</f>
        <v>0</v>
      </c>
      <c r="J89" s="24" t="n">
        <f aca="false">IF((LEN(INDEX(課題表_状況!$E$7:$E$56,ROW()/2-3,1))-LEN(SUBSTITUTE(INDEX(課題表_状況!$E$7:$E$56,ROW()/2-3,1),CONCATENATE("実績:",J$5,"/",J$6),"")))/8=0,"", (LEN(INDEX(課題表_状況!$E$7:$E$56,ROW()/2-3,1))-LEN(SUBSTITUTE(INDEX(課題表_状況!$E$7:$E$56,ROW()/2-3,1),CONCATENATE("実績:",J$5,"/",J$6),"")))/8)</f>
        <v>0</v>
      </c>
      <c r="K89" s="24" t="n">
        <f aca="false">IF((LEN(INDEX(課題表_状況!$E$7:$E$56,ROW()/2-3,1))-LEN(SUBSTITUTE(INDEX(課題表_状況!$E$7:$E$56,ROW()/2-3,1),CONCATENATE("実績:",K$5,"/",K$6),"")))/8=0,"", (LEN(INDEX(課題表_状況!$E$7:$E$56,ROW()/2-3,1))-LEN(SUBSTITUTE(INDEX(課題表_状況!$E$7:$E$56,ROW()/2-3,1),CONCATENATE("実績:",K$5,"/",K$6),"")))/8)</f>
        <v>0</v>
      </c>
      <c r="L89" s="24" t="n">
        <f aca="false">IF((LEN(INDEX(課題表_状況!$E$7:$E$56,ROW()/2-3,1))-LEN(SUBSTITUTE(INDEX(課題表_状況!$E$7:$E$56,ROW()/2-3,1),CONCATENATE("実績:",L$5,"/",L$6),"")))/8=0,"", (LEN(INDEX(課題表_状況!$E$7:$E$56,ROW()/2-3,1))-LEN(SUBSTITUTE(INDEX(課題表_状況!$E$7:$E$56,ROW()/2-3,1),CONCATENATE("実績:",L$5,"/",L$6),"")))/8)</f>
        <v>0</v>
      </c>
      <c r="M89" s="24" t="n">
        <f aca="false">IF((LEN(INDEX(課題表_状況!$E$7:$E$56,ROW()/2-3,1))-LEN(SUBSTITUTE(INDEX(課題表_状況!$E$7:$E$56,ROW()/2-3,1),CONCATENATE("実績:",M$5,"/",M$6),"")))/8=0,"", (LEN(INDEX(課題表_状況!$E$7:$E$56,ROW()/2-3,1))-LEN(SUBSTITUTE(INDEX(課題表_状況!$E$7:$E$56,ROW()/2-3,1),CONCATENATE("実績:",M$5,"/",M$6),"")))/8)</f>
        <v>0</v>
      </c>
      <c r="N89" s="24" t="n">
        <f aca="false">IF((LEN(INDEX(課題表_状況!$E$7:$E$56,ROW()/2-3,1))-LEN(SUBSTITUTE(INDEX(課題表_状況!$E$7:$E$56,ROW()/2-3,1),CONCATENATE("実績:",N$5,"/",N$6),"")))/8=0,"", (LEN(INDEX(課題表_状況!$E$7:$E$56,ROW()/2-3,1))-LEN(SUBSTITUTE(INDEX(課題表_状況!$E$7:$E$56,ROW()/2-3,1),CONCATENATE("実績:",N$5,"/",N$6),"")))/8)</f>
        <v>0</v>
      </c>
      <c r="O89" s="24" t="n">
        <f aca="false">IF((LEN(INDEX(課題表_状況!$E$7:$E$56,ROW()/2-3,1))-LEN(SUBSTITUTE(INDEX(課題表_状況!$E$7:$E$56,ROW()/2-3,1),CONCATENATE("実績:",O$5,"/",O$6),"")))/8=0,"", (LEN(INDEX(課題表_状況!$E$7:$E$56,ROW()/2-3,1))-LEN(SUBSTITUTE(INDEX(課題表_状況!$E$7:$E$56,ROW()/2-3,1),CONCATENATE("実績:",O$5,"/",O$6),"")))/8)</f>
        <v>0</v>
      </c>
      <c r="P89" s="24" t="n">
        <f aca="false">IF((LEN(INDEX(課題表_状況!$E$7:$E$56,ROW()/2-3,1))-LEN(SUBSTITUTE(INDEX(課題表_状況!$E$7:$E$56,ROW()/2-3,1),CONCATENATE("実績:",P$5,"/",P$6),"")))/8=0,"", (LEN(INDEX(課題表_状況!$E$7:$E$56,ROW()/2-3,1))-LEN(SUBSTITUTE(INDEX(課題表_状況!$E$7:$E$56,ROW()/2-3,1),CONCATENATE("実績:",P$5,"/",P$6),"")))/8)</f>
        <v>0</v>
      </c>
      <c r="Q89" s="24" t="n">
        <f aca="false">IF((LEN(INDEX(課題表_状況!$E$7:$E$56,ROW()/2-3,1))-LEN(SUBSTITUTE(INDEX(課題表_状況!$E$7:$E$56,ROW()/2-3,1),CONCATENATE("実績:",Q$5,"/",Q$6),"")))/8=0,"", (LEN(INDEX(課題表_状況!$E$7:$E$56,ROW()/2-3,1))-LEN(SUBSTITUTE(INDEX(課題表_状況!$E$7:$E$56,ROW()/2-3,1),CONCATENATE("実績:",Q$5,"/",Q$6),"")))/8)</f>
        <v>0</v>
      </c>
      <c r="R89" s="24" t="n">
        <f aca="false">IF((LEN(INDEX(課題表_状況!$E$7:$E$56,ROW()/2-3,1))-LEN(SUBSTITUTE(INDEX(課題表_状況!$E$7:$E$56,ROW()/2-3,1),CONCATENATE("実績:",R$5,"/",R$6),"")))/8=0,"", (LEN(INDEX(課題表_状況!$E$7:$E$56,ROW()/2-3,1))-LEN(SUBSTITUTE(INDEX(課題表_状況!$E$7:$E$56,ROW()/2-3,1),CONCATENATE("実績:",R$5,"/",R$6),"")))/8)</f>
        <v>0</v>
      </c>
      <c r="S89" s="24" t="n">
        <f aca="false">IF((LEN(INDEX(課題表_状況!$E$7:$E$56,ROW()/2-3,1))-LEN(SUBSTITUTE(INDEX(課題表_状況!$E$7:$E$56,ROW()/2-3,1),CONCATENATE("実績:",S$5,"/",S$6),"")))/8=0,"", (LEN(INDEX(課題表_状況!$E$7:$E$56,ROW()/2-3,1))-LEN(SUBSTITUTE(INDEX(課題表_状況!$E$7:$E$56,ROW()/2-3,1),CONCATENATE("実績:",S$5,"/",S$6),"")))/8)</f>
        <v>0</v>
      </c>
      <c r="T89" s="24" t="n">
        <f aca="false">IF((LEN(INDEX(課題表_状況!$E$7:$E$56,ROW()/2-3,1))-LEN(SUBSTITUTE(INDEX(課題表_状況!$E$7:$E$56,ROW()/2-3,1),CONCATENATE("実績:",T$5,"/",T$6),"")))/8=0,"", (LEN(INDEX(課題表_状況!$E$7:$E$56,ROW()/2-3,1))-LEN(SUBSTITUTE(INDEX(課題表_状況!$E$7:$E$56,ROW()/2-3,1),CONCATENATE("実績:",T$5,"/",T$6),"")))/8)</f>
        <v>0</v>
      </c>
      <c r="U89" s="24" t="n">
        <f aca="false">IF((LEN(INDEX(課題表_状況!$E$7:$E$56,ROW()/2-3,1))-LEN(SUBSTITUTE(INDEX(課題表_状況!$E$7:$E$56,ROW()/2-3,1),CONCATENATE("実績:",U$5,"/",U$6),"")))/8=0,"", (LEN(INDEX(課題表_状況!$E$7:$E$56,ROW()/2-3,1))-LEN(SUBSTITUTE(INDEX(課題表_状況!$E$7:$E$56,ROW()/2-3,1),CONCATENATE("実績:",U$5,"/",U$6),"")))/8)</f>
        <v>0</v>
      </c>
      <c r="V89" s="24" t="n">
        <f aca="false">IF((LEN(INDEX(課題表_状況!$E$7:$E$56,ROW()/2-3,1))-LEN(SUBSTITUTE(INDEX(課題表_状況!$E$7:$E$56,ROW()/2-3,1),CONCATENATE("実績:",V$5,"/",V$6),"")))/8=0,"", (LEN(INDEX(課題表_状況!$E$7:$E$56,ROW()/2-3,1))-LEN(SUBSTITUTE(INDEX(課題表_状況!$E$7:$E$56,ROW()/2-3,1),CONCATENATE("実績:",V$5,"/",V$6),"")))/8)</f>
        <v>0</v>
      </c>
      <c r="W89" s="24" t="n">
        <f aca="false">IF((LEN(INDEX(課題表_状況!$E$7:$E$56,ROW()/2-3,1))-LEN(SUBSTITUTE(INDEX(課題表_状況!$E$7:$E$56,ROW()/2-3,1),CONCATENATE("実績:",W$5,"/",W$6),"")))/8=0,"", (LEN(INDEX(課題表_状況!$E$7:$E$56,ROW()/2-3,1))-LEN(SUBSTITUTE(INDEX(課題表_状況!$E$7:$E$56,ROW()/2-3,1),CONCATENATE("実績:",W$5,"/",W$6),"")))/8)</f>
        <v>0</v>
      </c>
      <c r="X89" s="24" t="n">
        <f aca="false">IF((LEN(INDEX(課題表_状況!$E$7:$E$56,ROW()/2-3,1))-LEN(SUBSTITUTE(INDEX(課題表_状況!$E$7:$E$56,ROW()/2-3,1),CONCATENATE("実績:",X$5,"/",X$6),"")))/8=0,"", (LEN(INDEX(課題表_状況!$E$7:$E$56,ROW()/2-3,1))-LEN(SUBSTITUTE(INDEX(課題表_状況!$E$7:$E$56,ROW()/2-3,1),CONCATENATE("実績:",X$5,"/",X$6),"")))/8)</f>
        <v>0</v>
      </c>
      <c r="Y89" s="24" t="n">
        <f aca="false">IF((LEN(INDEX(課題表_状況!$E$7:$E$56,ROW()/2-3,1))-LEN(SUBSTITUTE(INDEX(課題表_状況!$E$7:$E$56,ROW()/2-3,1),CONCATENATE("実績:",Y$5,"/",Y$6),"")))/8=0,"", (LEN(INDEX(課題表_状況!$E$7:$E$56,ROW()/2-3,1))-LEN(SUBSTITUTE(INDEX(課題表_状況!$E$7:$E$56,ROW()/2-3,1),CONCATENATE("実績:",Y$5,"/",Y$6),"")))/8)</f>
        <v>0</v>
      </c>
      <c r="Z89" s="24" t="n">
        <f aca="false">IF((LEN(INDEX(課題表_状況!$E$7:$E$56,ROW()/2-3,1))-LEN(SUBSTITUTE(INDEX(課題表_状況!$E$7:$E$56,ROW()/2-3,1),CONCATENATE("実績:",Z$5,"/",Z$6),"")))/8=0,"", (LEN(INDEX(課題表_状況!$E$7:$E$56,ROW()/2-3,1))-LEN(SUBSTITUTE(INDEX(課題表_状況!$E$7:$E$56,ROW()/2-3,1),CONCATENATE("実績:",Z$5,"/",Z$6),"")))/8)</f>
        <v>0</v>
      </c>
      <c r="AA89" s="24" t="n">
        <f aca="false">IF((LEN(INDEX(課題表_状況!$E$7:$E$56,ROW()/2-3,1))-LEN(SUBSTITUTE(INDEX(課題表_状況!$E$7:$E$56,ROW()/2-3,1),CONCATENATE("実績:",AA$5,"/",AA$6),"")))/8=0,"", (LEN(INDEX(課題表_状況!$E$7:$E$56,ROW()/2-3,1))-LEN(SUBSTITUTE(INDEX(課題表_状況!$E$7:$E$56,ROW()/2-3,1),CONCATENATE("実績:",AA$5,"/",AA$6),"")))/8)</f>
        <v>0</v>
      </c>
      <c r="AB89" s="24" t="n">
        <f aca="false">IF((LEN(INDEX(課題表_状況!$E$7:$E$56,ROW()/2-3,1))-LEN(SUBSTITUTE(INDEX(課題表_状況!$E$7:$E$56,ROW()/2-3,1),CONCATENATE("実績:",AB$5,"/",AB$6),"")))/8=0,"", (LEN(INDEX(課題表_状況!$E$7:$E$56,ROW()/2-3,1))-LEN(SUBSTITUTE(INDEX(課題表_状況!$E$7:$E$56,ROW()/2-3,1),CONCATENATE("実績:",AB$5,"/",AB$6),"")))/8)</f>
        <v>0</v>
      </c>
      <c r="AC89" s="24" t="n">
        <f aca="false">IF((LEN(INDEX(課題表_状況!$E$7:$E$56,ROW()/2-3,1))-LEN(SUBSTITUTE(INDEX(課題表_状況!$E$7:$E$56,ROW()/2-3,1),CONCATENATE("実績:",AC$5,"/",AC$6),"")))/8=0,"", (LEN(INDEX(課題表_状況!$E$7:$E$56,ROW()/2-3,1))-LEN(SUBSTITUTE(INDEX(課題表_状況!$E$7:$E$56,ROW()/2-3,1),CONCATENATE("実績:",AC$5,"/",AC$6),"")))/8)</f>
        <v>0</v>
      </c>
      <c r="AD89" s="24" t="n">
        <f aca="false">IF((LEN(INDEX(課題表_状況!$E$7:$E$56,ROW()/2-3,1))-LEN(SUBSTITUTE(INDEX(課題表_状況!$E$7:$E$56,ROW()/2-3,1),CONCATENATE("実績:",AD$5,"/",AD$6),"")))/8=0,"", (LEN(INDEX(課題表_状況!$E$7:$E$56,ROW()/2-3,1))-LEN(SUBSTITUTE(INDEX(課題表_状況!$E$7:$E$56,ROW()/2-3,1),CONCATENATE("実績:",AD$5,"/",AD$6),"")))/8)</f>
        <v>0</v>
      </c>
      <c r="AE89" s="24" t="n">
        <f aca="false">IF((LEN(INDEX(課題表_状況!$E$7:$E$56,ROW()/2-3,1))-LEN(SUBSTITUTE(INDEX(課題表_状況!$E$7:$E$56,ROW()/2-3,1),CONCATENATE("実績:",AE$5,"/",AE$6),"")))/8=0,"", (LEN(INDEX(課題表_状況!$E$7:$E$56,ROW()/2-3,1))-LEN(SUBSTITUTE(INDEX(課題表_状況!$E$7:$E$56,ROW()/2-3,1),CONCATENATE("実績:",AE$5,"/",AE$6),"")))/8)</f>
        <v>0</v>
      </c>
      <c r="AF89" s="24" t="n">
        <f aca="false">IF((LEN(INDEX(課題表_状況!$E$7:$E$56,ROW()/2-3,1))-LEN(SUBSTITUTE(INDEX(課題表_状況!$E$7:$E$56,ROW()/2-3,1),CONCATENATE("実績:",AF$5,"/",AF$6),"")))/8=0,"", (LEN(INDEX(課題表_状況!$E$7:$E$56,ROW()/2-3,1))-LEN(SUBSTITUTE(INDEX(課題表_状況!$E$7:$E$56,ROW()/2-3,1),CONCATENATE("実績:",AF$5,"/",AF$6),"")))/8)</f>
        <v>0</v>
      </c>
      <c r="AG89" s="24" t="n">
        <f aca="false">IF((LEN(INDEX(課題表_状況!$E$7:$E$56,ROW()/2-3,1))-LEN(SUBSTITUTE(INDEX(課題表_状況!$E$7:$E$56,ROW()/2-3,1),CONCATENATE("実績:",AG$5,"/",AG$6),"")))/8=0,"", (LEN(INDEX(課題表_状況!$E$7:$E$56,ROW()/2-3,1))-LEN(SUBSTITUTE(INDEX(課題表_状況!$E$7:$E$56,ROW()/2-3,1),CONCATENATE("実績:",AG$5,"/",AG$6),"")))/8)</f>
        <v>0</v>
      </c>
      <c r="AH89" s="24" t="n">
        <f aca="false">IF((LEN(INDEX(課題表_状況!$E$7:$E$56,ROW()/2-3,1))-LEN(SUBSTITUTE(INDEX(課題表_状況!$E$7:$E$56,ROW()/2-3,1),CONCATENATE("実績:",AH$5,"/",AH$6),"")))/8=0,"", (LEN(INDEX(課題表_状況!$E$7:$E$56,ROW()/2-3,1))-LEN(SUBSTITUTE(INDEX(課題表_状況!$E$7:$E$56,ROW()/2-3,1),CONCATENATE("実績:",AH$5,"/",AH$6),"")))/8)</f>
        <v>0</v>
      </c>
      <c r="AI89" s="24" t="n">
        <f aca="false">IF((LEN(INDEX(課題表_状況!$E$7:$E$56,ROW()/2-3,1))-LEN(SUBSTITUTE(INDEX(課題表_状況!$E$7:$E$56,ROW()/2-3,1),CONCATENATE("実績:",AI$5,"/",AI$6),"")))/8=0,"", (LEN(INDEX(課題表_状況!$E$7:$E$56,ROW()/2-3,1))-LEN(SUBSTITUTE(INDEX(課題表_状況!$E$7:$E$56,ROW()/2-3,1),CONCATENATE("実績:",AI$5,"/",AI$6),"")))/8)</f>
        <v>0</v>
      </c>
      <c r="AJ89" s="24" t="n">
        <f aca="false">IF((LEN(INDEX(課題表_状況!$E$7:$E$56,ROW()/2-3,1))-LEN(SUBSTITUTE(INDEX(課題表_状況!$E$7:$E$56,ROW()/2-3,1),CONCATENATE("実績:",AJ$5,"/",AJ$6),"")))/8=0,"", (LEN(INDEX(課題表_状況!$E$7:$E$56,ROW()/2-3,1))-LEN(SUBSTITUTE(INDEX(課題表_状況!$E$7:$E$56,ROW()/2-3,1),CONCATENATE("実績:",AJ$5,"/",AJ$6),"")))/8)</f>
        <v>0</v>
      </c>
      <c r="AK89" s="24" t="n">
        <f aca="false">IF((LEN(INDEX(課題表_状況!$E$7:$E$56,ROW()/2-3,1))-LEN(SUBSTITUTE(INDEX(課題表_状況!$E$7:$E$56,ROW()/2-3,1),CONCATENATE("実績:",AK$5,"/",AK$6),"")))/8=0,"", (LEN(INDEX(課題表_状況!$E$7:$E$56,ROW()/2-3,1))-LEN(SUBSTITUTE(INDEX(課題表_状況!$E$7:$E$56,ROW()/2-3,1),CONCATENATE("実績:",AK$5,"/",AK$6),"")))/8)</f>
        <v>0</v>
      </c>
      <c r="AL89" s="16" t="n">
        <f aca="false">SUMIF($G$4:$AK$4,"〇",G89:AK89)</f>
        <v>0</v>
      </c>
    </row>
    <row r="90" customFormat="false" ht="15" hidden="true" customHeight="false" outlineLevel="0" collapsed="false">
      <c r="B90" s="21" t="n">
        <f aca="false">SUM($C$6:C90)</f>
        <v>44965</v>
      </c>
      <c r="C90" s="11" t="n">
        <v>529</v>
      </c>
      <c r="D90" s="24" t="n">
        <f aca="false">INDEX(課題表_状況!$C$7:$C$56,ROW()/2-3,1)</f>
        <v>42</v>
      </c>
      <c r="E90" s="25" t="str">
        <f aca="false">INDEX(課題表_状況!$D$7:$D$56,ROW()/2-3,1)</f>
        <v>記載例</v>
      </c>
      <c r="F90" s="26" t="s">
        <v>120</v>
      </c>
      <c r="G90" s="24" t="n">
        <f aca="false">IF((LEN(INDEX(課題表_状況!$E$7:$E$56,ROW()/2-3,1))-LEN(SUBSTITUTE(INDEX(課題表_状況!$E$7:$E$56,ROW()/2-3,1),CONCATENATE("予定:",G$5,"/",G$6),"")))/8=0,"", (LEN(INDEX(課題表_状況!$E$7:$E$56,ROW()/2-3,1))-LEN(SUBSTITUTE(INDEX(課題表_状況!$E$7:$E$56,ROW()/2-3,1),CONCATENATE("予定:",G$5,"/",G$6),"")))/8)</f>
        <v>0</v>
      </c>
      <c r="H90" s="24" t="n">
        <f aca="false">IF((LEN(INDEX(課題表_状況!$E$7:$E$56,ROW()/2-3,1))-LEN(SUBSTITUTE(INDEX(課題表_状況!$E$7:$E$56,ROW()/2-3,1),CONCATENATE("予定:",H$5,"/",H$6),"")))/8=0,"", (LEN(INDEX(課題表_状況!$E$7:$E$56,ROW()/2-3,1))-LEN(SUBSTITUTE(INDEX(課題表_状況!$E$7:$E$56,ROW()/2-3,1),CONCATENATE("予定:",H$5,"/",H$6),"")))/8)</f>
        <v>0</v>
      </c>
      <c r="I90" s="24" t="n">
        <f aca="false">IF((LEN(INDEX(課題表_状況!$E$7:$E$56,ROW()/2-3,1))-LEN(SUBSTITUTE(INDEX(課題表_状況!$E$7:$E$56,ROW()/2-3,1),CONCATENATE("予定:",I$5,"/",I$6),"")))/8=0,"", (LEN(INDEX(課題表_状況!$E$7:$E$56,ROW()/2-3,1))-LEN(SUBSTITUTE(INDEX(課題表_状況!$E$7:$E$56,ROW()/2-3,1),CONCATENATE("予定:",I$5,"/",I$6),"")))/8)</f>
        <v>0</v>
      </c>
      <c r="J90" s="24" t="n">
        <f aca="false">IF((LEN(INDEX(課題表_状況!$E$7:$E$56,ROW()/2-3,1))-LEN(SUBSTITUTE(INDEX(課題表_状況!$E$7:$E$56,ROW()/2-3,1),CONCATENATE("予定:",J$5,"/",J$6),"")))/8=0,"", (LEN(INDEX(課題表_状況!$E$7:$E$56,ROW()/2-3,1))-LEN(SUBSTITUTE(INDEX(課題表_状況!$E$7:$E$56,ROW()/2-3,1),CONCATENATE("予定:",J$5,"/",J$6),"")))/8)</f>
        <v>0</v>
      </c>
      <c r="K90" s="24" t="n">
        <f aca="false">IF((LEN(INDEX(課題表_状況!$E$7:$E$56,ROW()/2-3,1))-LEN(SUBSTITUTE(INDEX(課題表_状況!$E$7:$E$56,ROW()/2-3,1),CONCATENATE("予定:",K$5,"/",K$6),"")))/8=0,"", (LEN(INDEX(課題表_状況!$E$7:$E$56,ROW()/2-3,1))-LEN(SUBSTITUTE(INDEX(課題表_状況!$E$7:$E$56,ROW()/2-3,1),CONCATENATE("予定:",K$5,"/",K$6),"")))/8)</f>
        <v>0</v>
      </c>
      <c r="L90" s="24" t="n">
        <f aca="false">IF((LEN(INDEX(課題表_状況!$E$7:$E$56,ROW()/2-3,1))-LEN(SUBSTITUTE(INDEX(課題表_状況!$E$7:$E$56,ROW()/2-3,1),CONCATENATE("予定:",L$5,"/",L$6),"")))/8=0,"", (LEN(INDEX(課題表_状況!$E$7:$E$56,ROW()/2-3,1))-LEN(SUBSTITUTE(INDEX(課題表_状況!$E$7:$E$56,ROW()/2-3,1),CONCATENATE("予定:",L$5,"/",L$6),"")))/8)</f>
        <v>0</v>
      </c>
      <c r="M90" s="24" t="n">
        <f aca="false">IF((LEN(INDEX(課題表_状況!$E$7:$E$56,ROW()/2-3,1))-LEN(SUBSTITUTE(INDEX(課題表_状況!$E$7:$E$56,ROW()/2-3,1),CONCATENATE("予定:",M$5,"/",M$6),"")))/8=0,"", (LEN(INDEX(課題表_状況!$E$7:$E$56,ROW()/2-3,1))-LEN(SUBSTITUTE(INDEX(課題表_状況!$E$7:$E$56,ROW()/2-3,1),CONCATENATE("予定:",M$5,"/",M$6),"")))/8)</f>
        <v>0</v>
      </c>
      <c r="N90" s="24" t="n">
        <f aca="false">IF((LEN(INDEX(課題表_状況!$E$7:$E$56,ROW()/2-3,1))-LEN(SUBSTITUTE(INDEX(課題表_状況!$E$7:$E$56,ROW()/2-3,1),CONCATENATE("予定:",N$5,"/",N$6),"")))/8=0,"", (LEN(INDEX(課題表_状況!$E$7:$E$56,ROW()/2-3,1))-LEN(SUBSTITUTE(INDEX(課題表_状況!$E$7:$E$56,ROW()/2-3,1),CONCATENATE("予定:",N$5,"/",N$6),"")))/8)</f>
        <v>0</v>
      </c>
      <c r="O90" s="24" t="n">
        <f aca="false">IF((LEN(INDEX(課題表_状況!$E$7:$E$56,ROW()/2-3,1))-LEN(SUBSTITUTE(INDEX(課題表_状況!$E$7:$E$56,ROW()/2-3,1),CONCATENATE("予定:",O$5,"/",O$6),"")))/8=0,"", (LEN(INDEX(課題表_状況!$E$7:$E$56,ROW()/2-3,1))-LEN(SUBSTITUTE(INDEX(課題表_状況!$E$7:$E$56,ROW()/2-3,1),CONCATENATE("予定:",O$5,"/",O$6),"")))/8)</f>
        <v>0</v>
      </c>
      <c r="P90" s="24" t="n">
        <f aca="false">IF((LEN(INDEX(課題表_状況!$E$7:$E$56,ROW()/2-3,1))-LEN(SUBSTITUTE(INDEX(課題表_状況!$E$7:$E$56,ROW()/2-3,1),CONCATENATE("予定:",P$5,"/",P$6),"")))/8=0,"", (LEN(INDEX(課題表_状況!$E$7:$E$56,ROW()/2-3,1))-LEN(SUBSTITUTE(INDEX(課題表_状況!$E$7:$E$56,ROW()/2-3,1),CONCATENATE("予定:",P$5,"/",P$6),"")))/8)</f>
        <v>0</v>
      </c>
      <c r="Q90" s="24" t="n">
        <f aca="false">IF((LEN(INDEX(課題表_状況!$E$7:$E$56,ROW()/2-3,1))-LEN(SUBSTITUTE(INDEX(課題表_状況!$E$7:$E$56,ROW()/2-3,1),CONCATENATE("予定:",Q$5,"/",Q$6),"")))/8=0,"", (LEN(INDEX(課題表_状況!$E$7:$E$56,ROW()/2-3,1))-LEN(SUBSTITUTE(INDEX(課題表_状況!$E$7:$E$56,ROW()/2-3,1),CONCATENATE("予定:",Q$5,"/",Q$6),"")))/8)</f>
        <v>0</v>
      </c>
      <c r="R90" s="24" t="n">
        <f aca="false">IF((LEN(INDEX(課題表_状況!$E$7:$E$56,ROW()/2-3,1))-LEN(SUBSTITUTE(INDEX(課題表_状況!$E$7:$E$56,ROW()/2-3,1),CONCATENATE("予定:",R$5,"/",R$6),"")))/8=0,"", (LEN(INDEX(課題表_状況!$E$7:$E$56,ROW()/2-3,1))-LEN(SUBSTITUTE(INDEX(課題表_状況!$E$7:$E$56,ROW()/2-3,1),CONCATENATE("予定:",R$5,"/",R$6),"")))/8)</f>
        <v>0</v>
      </c>
      <c r="S90" s="24" t="n">
        <f aca="false">IF((LEN(INDEX(課題表_状況!$E$7:$E$56,ROW()/2-3,1))-LEN(SUBSTITUTE(INDEX(課題表_状況!$E$7:$E$56,ROW()/2-3,1),CONCATENATE("予定:",S$5,"/",S$6),"")))/8=0,"", (LEN(INDEX(課題表_状況!$E$7:$E$56,ROW()/2-3,1))-LEN(SUBSTITUTE(INDEX(課題表_状況!$E$7:$E$56,ROW()/2-3,1),CONCATENATE("予定:",S$5,"/",S$6),"")))/8)</f>
        <v>0</v>
      </c>
      <c r="T90" s="24" t="n">
        <f aca="false">IF((LEN(INDEX(課題表_状況!$E$7:$E$56,ROW()/2-3,1))-LEN(SUBSTITUTE(INDEX(課題表_状況!$E$7:$E$56,ROW()/2-3,1),CONCATENATE("予定:",T$5,"/",T$6),"")))/8=0,"", (LEN(INDEX(課題表_状況!$E$7:$E$56,ROW()/2-3,1))-LEN(SUBSTITUTE(INDEX(課題表_状況!$E$7:$E$56,ROW()/2-3,1),CONCATENATE("予定:",T$5,"/",T$6),"")))/8)</f>
        <v>0</v>
      </c>
      <c r="U90" s="24" t="n">
        <f aca="false">IF((LEN(INDEX(課題表_状況!$E$7:$E$56,ROW()/2-3,1))-LEN(SUBSTITUTE(INDEX(課題表_状況!$E$7:$E$56,ROW()/2-3,1),CONCATENATE("予定:",U$5,"/",U$6),"")))/8=0,"", (LEN(INDEX(課題表_状況!$E$7:$E$56,ROW()/2-3,1))-LEN(SUBSTITUTE(INDEX(課題表_状況!$E$7:$E$56,ROW()/2-3,1),CONCATENATE("予定:",U$5,"/",U$6),"")))/8)</f>
        <v>0</v>
      </c>
      <c r="V90" s="24" t="n">
        <f aca="false">IF((LEN(INDEX(課題表_状況!$E$7:$E$56,ROW()/2-3,1))-LEN(SUBSTITUTE(INDEX(課題表_状況!$E$7:$E$56,ROW()/2-3,1),CONCATENATE("予定:",V$5,"/",V$6),"")))/8=0,"", (LEN(INDEX(課題表_状況!$E$7:$E$56,ROW()/2-3,1))-LEN(SUBSTITUTE(INDEX(課題表_状況!$E$7:$E$56,ROW()/2-3,1),CONCATENATE("予定:",V$5,"/",V$6),"")))/8)</f>
        <v>0</v>
      </c>
      <c r="W90" s="24" t="n">
        <f aca="false">IF((LEN(INDEX(課題表_状況!$E$7:$E$56,ROW()/2-3,1))-LEN(SUBSTITUTE(INDEX(課題表_状況!$E$7:$E$56,ROW()/2-3,1),CONCATENATE("予定:",W$5,"/",W$6),"")))/8=0,"", (LEN(INDEX(課題表_状況!$E$7:$E$56,ROW()/2-3,1))-LEN(SUBSTITUTE(INDEX(課題表_状況!$E$7:$E$56,ROW()/2-3,1),CONCATENATE("予定:",W$5,"/",W$6),"")))/8)</f>
        <v>0</v>
      </c>
      <c r="X90" s="24" t="n">
        <f aca="false">IF((LEN(INDEX(課題表_状況!$E$7:$E$56,ROW()/2-3,1))-LEN(SUBSTITUTE(INDEX(課題表_状況!$E$7:$E$56,ROW()/2-3,1),CONCATENATE("予定:",X$5,"/",X$6),"")))/8=0,"", (LEN(INDEX(課題表_状況!$E$7:$E$56,ROW()/2-3,1))-LEN(SUBSTITUTE(INDEX(課題表_状況!$E$7:$E$56,ROW()/2-3,1),CONCATENATE("予定:",X$5,"/",X$6),"")))/8)</f>
        <v>0</v>
      </c>
      <c r="Y90" s="24" t="n">
        <f aca="false">IF((LEN(INDEX(課題表_状況!$E$7:$E$56,ROW()/2-3,1))-LEN(SUBSTITUTE(INDEX(課題表_状況!$E$7:$E$56,ROW()/2-3,1),CONCATENATE("予定:",Y$5,"/",Y$6),"")))/8=0,"", (LEN(INDEX(課題表_状況!$E$7:$E$56,ROW()/2-3,1))-LEN(SUBSTITUTE(INDEX(課題表_状況!$E$7:$E$56,ROW()/2-3,1),CONCATENATE("予定:",Y$5,"/",Y$6),"")))/8)</f>
        <v>0</v>
      </c>
      <c r="Z90" s="24" t="n">
        <f aca="false">IF((LEN(INDEX(課題表_状況!$E$7:$E$56,ROW()/2-3,1))-LEN(SUBSTITUTE(INDEX(課題表_状況!$E$7:$E$56,ROW()/2-3,1),CONCATENATE("予定:",Z$5,"/",Z$6),"")))/8=0,"", (LEN(INDEX(課題表_状況!$E$7:$E$56,ROW()/2-3,1))-LEN(SUBSTITUTE(INDEX(課題表_状況!$E$7:$E$56,ROW()/2-3,1),CONCATENATE("予定:",Z$5,"/",Z$6),"")))/8)</f>
        <v>0</v>
      </c>
      <c r="AA90" s="24" t="n">
        <f aca="false">IF((LEN(INDEX(課題表_状況!$E$7:$E$56,ROW()/2-3,1))-LEN(SUBSTITUTE(INDEX(課題表_状況!$E$7:$E$56,ROW()/2-3,1),CONCATENATE("予定:",AA$5,"/",AA$6),"")))/8=0,"", (LEN(INDEX(課題表_状況!$E$7:$E$56,ROW()/2-3,1))-LEN(SUBSTITUTE(INDEX(課題表_状況!$E$7:$E$56,ROW()/2-3,1),CONCATENATE("予定:",AA$5,"/",AA$6),"")))/8)</f>
        <v>0</v>
      </c>
      <c r="AB90" s="24" t="n">
        <f aca="false">IF((LEN(INDEX(課題表_状況!$E$7:$E$56,ROW()/2-3,1))-LEN(SUBSTITUTE(INDEX(課題表_状況!$E$7:$E$56,ROW()/2-3,1),CONCATENATE("予定:",AB$5,"/",AB$6),"")))/8=0,"", (LEN(INDEX(課題表_状況!$E$7:$E$56,ROW()/2-3,1))-LEN(SUBSTITUTE(INDEX(課題表_状況!$E$7:$E$56,ROW()/2-3,1),CONCATENATE("予定:",AB$5,"/",AB$6),"")))/8)</f>
        <v>0</v>
      </c>
      <c r="AC90" s="24" t="n">
        <f aca="false">IF((LEN(INDEX(課題表_状況!$E$7:$E$56,ROW()/2-3,1))-LEN(SUBSTITUTE(INDEX(課題表_状況!$E$7:$E$56,ROW()/2-3,1),CONCATENATE("予定:",AC$5,"/",AC$6),"")))/8=0,"", (LEN(INDEX(課題表_状況!$E$7:$E$56,ROW()/2-3,1))-LEN(SUBSTITUTE(INDEX(課題表_状況!$E$7:$E$56,ROW()/2-3,1),CONCATENATE("予定:",AC$5,"/",AC$6),"")))/8)</f>
        <v>0</v>
      </c>
      <c r="AD90" s="24" t="n">
        <f aca="false">IF((LEN(INDEX(課題表_状況!$E$7:$E$56,ROW()/2-3,1))-LEN(SUBSTITUTE(INDEX(課題表_状況!$E$7:$E$56,ROW()/2-3,1),CONCATENATE("予定:",AD$5,"/",AD$6),"")))/8=0,"", (LEN(INDEX(課題表_状況!$E$7:$E$56,ROW()/2-3,1))-LEN(SUBSTITUTE(INDEX(課題表_状況!$E$7:$E$56,ROW()/2-3,1),CONCATENATE("予定:",AD$5,"/",AD$6),"")))/8)</f>
        <v>0</v>
      </c>
      <c r="AE90" s="24" t="n">
        <f aca="false">IF((LEN(INDEX(課題表_状況!$E$7:$E$56,ROW()/2-3,1))-LEN(SUBSTITUTE(INDEX(課題表_状況!$E$7:$E$56,ROW()/2-3,1),CONCATENATE("予定:",AE$5,"/",AE$6),"")))/8=0,"", (LEN(INDEX(課題表_状況!$E$7:$E$56,ROW()/2-3,1))-LEN(SUBSTITUTE(INDEX(課題表_状況!$E$7:$E$56,ROW()/2-3,1),CONCATENATE("予定:",AE$5,"/",AE$6),"")))/8)</f>
        <v>0</v>
      </c>
      <c r="AF90" s="24" t="n">
        <f aca="false">IF((LEN(INDEX(課題表_状況!$E$7:$E$56,ROW()/2-3,1))-LEN(SUBSTITUTE(INDEX(課題表_状況!$E$7:$E$56,ROW()/2-3,1),CONCATENATE("予定:",AF$5,"/",AF$6),"")))/8=0,"", (LEN(INDEX(課題表_状況!$E$7:$E$56,ROW()/2-3,1))-LEN(SUBSTITUTE(INDEX(課題表_状況!$E$7:$E$56,ROW()/2-3,1),CONCATENATE("予定:",AF$5,"/",AF$6),"")))/8)</f>
        <v>0</v>
      </c>
      <c r="AG90" s="24" t="n">
        <f aca="false">IF((LEN(INDEX(課題表_状況!$E$7:$E$56,ROW()/2-3,1))-LEN(SUBSTITUTE(INDEX(課題表_状況!$E$7:$E$56,ROW()/2-3,1),CONCATENATE("予定:",AG$5,"/",AG$6),"")))/8=0,"", (LEN(INDEX(課題表_状況!$E$7:$E$56,ROW()/2-3,1))-LEN(SUBSTITUTE(INDEX(課題表_状況!$E$7:$E$56,ROW()/2-3,1),CONCATENATE("予定:",AG$5,"/",AG$6),"")))/8)</f>
        <v>0</v>
      </c>
      <c r="AH90" s="24" t="n">
        <f aca="false">IF((LEN(INDEX(課題表_状況!$E$7:$E$56,ROW()/2-3,1))-LEN(SUBSTITUTE(INDEX(課題表_状況!$E$7:$E$56,ROW()/2-3,1),CONCATENATE("予定:",AH$5,"/",AH$6),"")))/8=0,"", (LEN(INDEX(課題表_状況!$E$7:$E$56,ROW()/2-3,1))-LEN(SUBSTITUTE(INDEX(課題表_状況!$E$7:$E$56,ROW()/2-3,1),CONCATENATE("予定:",AH$5,"/",AH$6),"")))/8)</f>
        <v>0</v>
      </c>
      <c r="AI90" s="24" t="n">
        <f aca="false">IF((LEN(INDEX(課題表_状況!$E$7:$E$56,ROW()/2-3,1))-LEN(SUBSTITUTE(INDEX(課題表_状況!$E$7:$E$56,ROW()/2-3,1),CONCATENATE("予定:",AI$5,"/",AI$6),"")))/8=0,"", (LEN(INDEX(課題表_状況!$E$7:$E$56,ROW()/2-3,1))-LEN(SUBSTITUTE(INDEX(課題表_状況!$E$7:$E$56,ROW()/2-3,1),CONCATENATE("予定:",AI$5,"/",AI$6),"")))/8)</f>
        <v>0</v>
      </c>
      <c r="AJ90" s="24" t="n">
        <f aca="false">IF((LEN(INDEX(課題表_状況!$E$7:$E$56,ROW()/2-3,1))-LEN(SUBSTITUTE(INDEX(課題表_状況!$E$7:$E$56,ROW()/2-3,1),CONCATENATE("予定:",AJ$5,"/",AJ$6),"")))/8=0,"", (LEN(INDEX(課題表_状況!$E$7:$E$56,ROW()/2-3,1))-LEN(SUBSTITUTE(INDEX(課題表_状況!$E$7:$E$56,ROW()/2-3,1),CONCATENATE("予定:",AJ$5,"/",AJ$6),"")))/8)</f>
        <v>0</v>
      </c>
      <c r="AK90" s="24" t="n">
        <f aca="false">IF((LEN(INDEX(課題表_状況!$E$7:$E$56,ROW()/2-3,1))-LEN(SUBSTITUTE(INDEX(課題表_状況!$E$7:$E$56,ROW()/2-3,1),CONCATENATE("予定:",AK$5,"/",AK$6),"")))/8=0,"", (LEN(INDEX(課題表_状況!$E$7:$E$56,ROW()/2-3,1))-LEN(SUBSTITUTE(INDEX(課題表_状況!$E$7:$E$56,ROW()/2-3,1),CONCATENATE("予定:",AK$5,"/",AK$6),"")))/8)</f>
        <v>0</v>
      </c>
      <c r="AL90" s="16" t="n">
        <f aca="false">SUMIF($G$4:$AK$4,"〇",G90:AK90)</f>
        <v>0</v>
      </c>
    </row>
    <row r="91" customFormat="false" ht="15" hidden="true" customHeight="false" outlineLevel="0" collapsed="false">
      <c r="B91" s="21" t="n">
        <f aca="false">SUM($C$6:C91)</f>
        <v>45494</v>
      </c>
      <c r="C91" s="11" t="n">
        <v>529</v>
      </c>
      <c r="D91" s="24"/>
      <c r="E91" s="25"/>
      <c r="F91" s="11" t="s">
        <v>121</v>
      </c>
      <c r="G91" s="24" t="n">
        <f aca="false">IF((LEN(INDEX(課題表_状況!$E$7:$E$56,ROW()/2-3,1))-LEN(SUBSTITUTE(INDEX(課題表_状況!$E$7:$E$56,ROW()/2-3,1),CONCATENATE("実績:",G$5,"/",G$6),"")))/8=0,"", (LEN(INDEX(課題表_状況!$E$7:$E$56,ROW()/2-3,1))-LEN(SUBSTITUTE(INDEX(課題表_状況!$E$7:$E$56,ROW()/2-3,1),CONCATENATE("実績:",G$5,"/",G$6),"")))/8)</f>
        <v>0</v>
      </c>
      <c r="H91" s="24" t="n">
        <f aca="false">IF((LEN(INDEX(課題表_状況!$E$7:$E$56,ROW()/2-3,1))-LEN(SUBSTITUTE(INDEX(課題表_状況!$E$7:$E$56,ROW()/2-3,1),CONCATENATE("実績:",H$5,"/",H$6),"")))/8=0,"", (LEN(INDEX(課題表_状況!$E$7:$E$56,ROW()/2-3,1))-LEN(SUBSTITUTE(INDEX(課題表_状況!$E$7:$E$56,ROW()/2-3,1),CONCATENATE("実績:",H$5,"/",H$6),"")))/8)</f>
        <v>0</v>
      </c>
      <c r="I91" s="24" t="n">
        <f aca="false">IF((LEN(INDEX(課題表_状況!$E$7:$E$56,ROW()/2-3,1))-LEN(SUBSTITUTE(INDEX(課題表_状況!$E$7:$E$56,ROW()/2-3,1),CONCATENATE("実績:",I$5,"/",I$6),"")))/8=0,"", (LEN(INDEX(課題表_状況!$E$7:$E$56,ROW()/2-3,1))-LEN(SUBSTITUTE(INDEX(課題表_状況!$E$7:$E$56,ROW()/2-3,1),CONCATENATE("実績:",I$5,"/",I$6),"")))/8)</f>
        <v>0</v>
      </c>
      <c r="J91" s="24" t="n">
        <f aca="false">IF((LEN(INDEX(課題表_状況!$E$7:$E$56,ROW()/2-3,1))-LEN(SUBSTITUTE(INDEX(課題表_状況!$E$7:$E$56,ROW()/2-3,1),CONCATENATE("実績:",J$5,"/",J$6),"")))/8=0,"", (LEN(INDEX(課題表_状況!$E$7:$E$56,ROW()/2-3,1))-LEN(SUBSTITUTE(INDEX(課題表_状況!$E$7:$E$56,ROW()/2-3,1),CONCATENATE("実績:",J$5,"/",J$6),"")))/8)</f>
        <v>0</v>
      </c>
      <c r="K91" s="24" t="n">
        <f aca="false">IF((LEN(INDEX(課題表_状況!$E$7:$E$56,ROW()/2-3,1))-LEN(SUBSTITUTE(INDEX(課題表_状況!$E$7:$E$56,ROW()/2-3,1),CONCATENATE("実績:",K$5,"/",K$6),"")))/8=0,"", (LEN(INDEX(課題表_状況!$E$7:$E$56,ROW()/2-3,1))-LEN(SUBSTITUTE(INDEX(課題表_状況!$E$7:$E$56,ROW()/2-3,1),CONCATENATE("実績:",K$5,"/",K$6),"")))/8)</f>
        <v>0</v>
      </c>
      <c r="L91" s="24" t="n">
        <f aca="false">IF((LEN(INDEX(課題表_状況!$E$7:$E$56,ROW()/2-3,1))-LEN(SUBSTITUTE(INDEX(課題表_状況!$E$7:$E$56,ROW()/2-3,1),CONCATENATE("実績:",L$5,"/",L$6),"")))/8=0,"", (LEN(INDEX(課題表_状況!$E$7:$E$56,ROW()/2-3,1))-LEN(SUBSTITUTE(INDEX(課題表_状況!$E$7:$E$56,ROW()/2-3,1),CONCATENATE("実績:",L$5,"/",L$6),"")))/8)</f>
        <v>0</v>
      </c>
      <c r="M91" s="24" t="n">
        <f aca="false">IF((LEN(INDEX(課題表_状況!$E$7:$E$56,ROW()/2-3,1))-LEN(SUBSTITUTE(INDEX(課題表_状況!$E$7:$E$56,ROW()/2-3,1),CONCATENATE("実績:",M$5,"/",M$6),"")))/8=0,"", (LEN(INDEX(課題表_状況!$E$7:$E$56,ROW()/2-3,1))-LEN(SUBSTITUTE(INDEX(課題表_状況!$E$7:$E$56,ROW()/2-3,1),CONCATENATE("実績:",M$5,"/",M$6),"")))/8)</f>
        <v>0</v>
      </c>
      <c r="N91" s="24" t="n">
        <f aca="false">IF((LEN(INDEX(課題表_状況!$E$7:$E$56,ROW()/2-3,1))-LEN(SUBSTITUTE(INDEX(課題表_状況!$E$7:$E$56,ROW()/2-3,1),CONCATENATE("実績:",N$5,"/",N$6),"")))/8=0,"", (LEN(INDEX(課題表_状況!$E$7:$E$56,ROW()/2-3,1))-LEN(SUBSTITUTE(INDEX(課題表_状況!$E$7:$E$56,ROW()/2-3,1),CONCATENATE("実績:",N$5,"/",N$6),"")))/8)</f>
        <v>0</v>
      </c>
      <c r="O91" s="24" t="n">
        <f aca="false">IF((LEN(INDEX(課題表_状況!$E$7:$E$56,ROW()/2-3,1))-LEN(SUBSTITUTE(INDEX(課題表_状況!$E$7:$E$56,ROW()/2-3,1),CONCATENATE("実績:",O$5,"/",O$6),"")))/8=0,"", (LEN(INDEX(課題表_状況!$E$7:$E$56,ROW()/2-3,1))-LEN(SUBSTITUTE(INDEX(課題表_状況!$E$7:$E$56,ROW()/2-3,1),CONCATENATE("実績:",O$5,"/",O$6),"")))/8)</f>
        <v>0</v>
      </c>
      <c r="P91" s="24" t="n">
        <f aca="false">IF((LEN(INDEX(課題表_状況!$E$7:$E$56,ROW()/2-3,1))-LEN(SUBSTITUTE(INDEX(課題表_状況!$E$7:$E$56,ROW()/2-3,1),CONCATENATE("実績:",P$5,"/",P$6),"")))/8=0,"", (LEN(INDEX(課題表_状況!$E$7:$E$56,ROW()/2-3,1))-LEN(SUBSTITUTE(INDEX(課題表_状況!$E$7:$E$56,ROW()/2-3,1),CONCATENATE("実績:",P$5,"/",P$6),"")))/8)</f>
        <v>0</v>
      </c>
      <c r="Q91" s="24" t="n">
        <f aca="false">IF((LEN(INDEX(課題表_状況!$E$7:$E$56,ROW()/2-3,1))-LEN(SUBSTITUTE(INDEX(課題表_状況!$E$7:$E$56,ROW()/2-3,1),CONCATENATE("実績:",Q$5,"/",Q$6),"")))/8=0,"", (LEN(INDEX(課題表_状況!$E$7:$E$56,ROW()/2-3,1))-LEN(SUBSTITUTE(INDEX(課題表_状況!$E$7:$E$56,ROW()/2-3,1),CONCATENATE("実績:",Q$5,"/",Q$6),"")))/8)</f>
        <v>0</v>
      </c>
      <c r="R91" s="24" t="n">
        <f aca="false">IF((LEN(INDEX(課題表_状況!$E$7:$E$56,ROW()/2-3,1))-LEN(SUBSTITUTE(INDEX(課題表_状況!$E$7:$E$56,ROW()/2-3,1),CONCATENATE("実績:",R$5,"/",R$6),"")))/8=0,"", (LEN(INDEX(課題表_状況!$E$7:$E$56,ROW()/2-3,1))-LEN(SUBSTITUTE(INDEX(課題表_状況!$E$7:$E$56,ROW()/2-3,1),CONCATENATE("実績:",R$5,"/",R$6),"")))/8)</f>
        <v>0</v>
      </c>
      <c r="S91" s="24" t="n">
        <f aca="false">IF((LEN(INDEX(課題表_状況!$E$7:$E$56,ROW()/2-3,1))-LEN(SUBSTITUTE(INDEX(課題表_状況!$E$7:$E$56,ROW()/2-3,1),CONCATENATE("実績:",S$5,"/",S$6),"")))/8=0,"", (LEN(INDEX(課題表_状況!$E$7:$E$56,ROW()/2-3,1))-LEN(SUBSTITUTE(INDEX(課題表_状況!$E$7:$E$56,ROW()/2-3,1),CONCATENATE("実績:",S$5,"/",S$6),"")))/8)</f>
        <v>0</v>
      </c>
      <c r="T91" s="24" t="n">
        <f aca="false">IF((LEN(INDEX(課題表_状況!$E$7:$E$56,ROW()/2-3,1))-LEN(SUBSTITUTE(INDEX(課題表_状況!$E$7:$E$56,ROW()/2-3,1),CONCATENATE("実績:",T$5,"/",T$6),"")))/8=0,"", (LEN(INDEX(課題表_状況!$E$7:$E$56,ROW()/2-3,1))-LEN(SUBSTITUTE(INDEX(課題表_状況!$E$7:$E$56,ROW()/2-3,1),CONCATENATE("実績:",T$5,"/",T$6),"")))/8)</f>
        <v>0</v>
      </c>
      <c r="U91" s="24" t="n">
        <f aca="false">IF((LEN(INDEX(課題表_状況!$E$7:$E$56,ROW()/2-3,1))-LEN(SUBSTITUTE(INDEX(課題表_状況!$E$7:$E$56,ROW()/2-3,1),CONCATENATE("実績:",U$5,"/",U$6),"")))/8=0,"", (LEN(INDEX(課題表_状況!$E$7:$E$56,ROW()/2-3,1))-LEN(SUBSTITUTE(INDEX(課題表_状況!$E$7:$E$56,ROW()/2-3,1),CONCATENATE("実績:",U$5,"/",U$6),"")))/8)</f>
        <v>0</v>
      </c>
      <c r="V91" s="24" t="n">
        <f aca="false">IF((LEN(INDEX(課題表_状況!$E$7:$E$56,ROW()/2-3,1))-LEN(SUBSTITUTE(INDEX(課題表_状況!$E$7:$E$56,ROW()/2-3,1),CONCATENATE("実績:",V$5,"/",V$6),"")))/8=0,"", (LEN(INDEX(課題表_状況!$E$7:$E$56,ROW()/2-3,1))-LEN(SUBSTITUTE(INDEX(課題表_状況!$E$7:$E$56,ROW()/2-3,1),CONCATENATE("実績:",V$5,"/",V$6),"")))/8)</f>
        <v>0</v>
      </c>
      <c r="W91" s="24" t="n">
        <f aca="false">IF((LEN(INDEX(課題表_状況!$E$7:$E$56,ROW()/2-3,1))-LEN(SUBSTITUTE(INDEX(課題表_状況!$E$7:$E$56,ROW()/2-3,1),CONCATENATE("実績:",W$5,"/",W$6),"")))/8=0,"", (LEN(INDEX(課題表_状況!$E$7:$E$56,ROW()/2-3,1))-LEN(SUBSTITUTE(INDEX(課題表_状況!$E$7:$E$56,ROW()/2-3,1),CONCATENATE("実績:",W$5,"/",W$6),"")))/8)</f>
        <v>0</v>
      </c>
      <c r="X91" s="24" t="n">
        <f aca="false">IF((LEN(INDEX(課題表_状況!$E$7:$E$56,ROW()/2-3,1))-LEN(SUBSTITUTE(INDEX(課題表_状況!$E$7:$E$56,ROW()/2-3,1),CONCATENATE("実績:",X$5,"/",X$6),"")))/8=0,"", (LEN(INDEX(課題表_状況!$E$7:$E$56,ROW()/2-3,1))-LEN(SUBSTITUTE(INDEX(課題表_状況!$E$7:$E$56,ROW()/2-3,1),CONCATENATE("実績:",X$5,"/",X$6),"")))/8)</f>
        <v>0</v>
      </c>
      <c r="Y91" s="24" t="n">
        <f aca="false">IF((LEN(INDEX(課題表_状況!$E$7:$E$56,ROW()/2-3,1))-LEN(SUBSTITUTE(INDEX(課題表_状況!$E$7:$E$56,ROW()/2-3,1),CONCATENATE("実績:",Y$5,"/",Y$6),"")))/8=0,"", (LEN(INDEX(課題表_状況!$E$7:$E$56,ROW()/2-3,1))-LEN(SUBSTITUTE(INDEX(課題表_状況!$E$7:$E$56,ROW()/2-3,1),CONCATENATE("実績:",Y$5,"/",Y$6),"")))/8)</f>
        <v>0</v>
      </c>
      <c r="Z91" s="24" t="n">
        <f aca="false">IF((LEN(INDEX(課題表_状況!$E$7:$E$56,ROW()/2-3,1))-LEN(SUBSTITUTE(INDEX(課題表_状況!$E$7:$E$56,ROW()/2-3,1),CONCATENATE("実績:",Z$5,"/",Z$6),"")))/8=0,"", (LEN(INDEX(課題表_状況!$E$7:$E$56,ROW()/2-3,1))-LEN(SUBSTITUTE(INDEX(課題表_状況!$E$7:$E$56,ROW()/2-3,1),CONCATENATE("実績:",Z$5,"/",Z$6),"")))/8)</f>
        <v>0</v>
      </c>
      <c r="AA91" s="24" t="n">
        <f aca="false">IF((LEN(INDEX(課題表_状況!$E$7:$E$56,ROW()/2-3,1))-LEN(SUBSTITUTE(INDEX(課題表_状況!$E$7:$E$56,ROW()/2-3,1),CONCATENATE("実績:",AA$5,"/",AA$6),"")))/8=0,"", (LEN(INDEX(課題表_状況!$E$7:$E$56,ROW()/2-3,1))-LEN(SUBSTITUTE(INDEX(課題表_状況!$E$7:$E$56,ROW()/2-3,1),CONCATENATE("実績:",AA$5,"/",AA$6),"")))/8)</f>
        <v>0</v>
      </c>
      <c r="AB91" s="24" t="n">
        <f aca="false">IF((LEN(INDEX(課題表_状況!$E$7:$E$56,ROW()/2-3,1))-LEN(SUBSTITUTE(INDEX(課題表_状況!$E$7:$E$56,ROW()/2-3,1),CONCATENATE("実績:",AB$5,"/",AB$6),"")))/8=0,"", (LEN(INDEX(課題表_状況!$E$7:$E$56,ROW()/2-3,1))-LEN(SUBSTITUTE(INDEX(課題表_状況!$E$7:$E$56,ROW()/2-3,1),CONCATENATE("実績:",AB$5,"/",AB$6),"")))/8)</f>
        <v>0</v>
      </c>
      <c r="AC91" s="24" t="n">
        <f aca="false">IF((LEN(INDEX(課題表_状況!$E$7:$E$56,ROW()/2-3,1))-LEN(SUBSTITUTE(INDEX(課題表_状況!$E$7:$E$56,ROW()/2-3,1),CONCATENATE("実績:",AC$5,"/",AC$6),"")))/8=0,"", (LEN(INDEX(課題表_状況!$E$7:$E$56,ROW()/2-3,1))-LEN(SUBSTITUTE(INDEX(課題表_状況!$E$7:$E$56,ROW()/2-3,1),CONCATENATE("実績:",AC$5,"/",AC$6),"")))/8)</f>
        <v>0</v>
      </c>
      <c r="AD91" s="24" t="n">
        <f aca="false">IF((LEN(INDEX(課題表_状況!$E$7:$E$56,ROW()/2-3,1))-LEN(SUBSTITUTE(INDEX(課題表_状況!$E$7:$E$56,ROW()/2-3,1),CONCATENATE("実績:",AD$5,"/",AD$6),"")))/8=0,"", (LEN(INDEX(課題表_状況!$E$7:$E$56,ROW()/2-3,1))-LEN(SUBSTITUTE(INDEX(課題表_状況!$E$7:$E$56,ROW()/2-3,1),CONCATENATE("実績:",AD$5,"/",AD$6),"")))/8)</f>
        <v>0</v>
      </c>
      <c r="AE91" s="24" t="n">
        <f aca="false">IF((LEN(INDEX(課題表_状況!$E$7:$E$56,ROW()/2-3,1))-LEN(SUBSTITUTE(INDEX(課題表_状況!$E$7:$E$56,ROW()/2-3,1),CONCATENATE("実績:",AE$5,"/",AE$6),"")))/8=0,"", (LEN(INDEX(課題表_状況!$E$7:$E$56,ROW()/2-3,1))-LEN(SUBSTITUTE(INDEX(課題表_状況!$E$7:$E$56,ROW()/2-3,1),CONCATENATE("実績:",AE$5,"/",AE$6),"")))/8)</f>
        <v>0</v>
      </c>
      <c r="AF91" s="24" t="n">
        <f aca="false">IF((LEN(INDEX(課題表_状況!$E$7:$E$56,ROW()/2-3,1))-LEN(SUBSTITUTE(INDEX(課題表_状況!$E$7:$E$56,ROW()/2-3,1),CONCATENATE("実績:",AF$5,"/",AF$6),"")))/8=0,"", (LEN(INDEX(課題表_状況!$E$7:$E$56,ROW()/2-3,1))-LEN(SUBSTITUTE(INDEX(課題表_状況!$E$7:$E$56,ROW()/2-3,1),CONCATENATE("実績:",AF$5,"/",AF$6),"")))/8)</f>
        <v>0</v>
      </c>
      <c r="AG91" s="24" t="n">
        <f aca="false">IF((LEN(INDEX(課題表_状況!$E$7:$E$56,ROW()/2-3,1))-LEN(SUBSTITUTE(INDEX(課題表_状況!$E$7:$E$56,ROW()/2-3,1),CONCATENATE("実績:",AG$5,"/",AG$6),"")))/8=0,"", (LEN(INDEX(課題表_状況!$E$7:$E$56,ROW()/2-3,1))-LEN(SUBSTITUTE(INDEX(課題表_状況!$E$7:$E$56,ROW()/2-3,1),CONCATENATE("実績:",AG$5,"/",AG$6),"")))/8)</f>
        <v>0</v>
      </c>
      <c r="AH91" s="24" t="n">
        <f aca="false">IF((LEN(INDEX(課題表_状況!$E$7:$E$56,ROW()/2-3,1))-LEN(SUBSTITUTE(INDEX(課題表_状況!$E$7:$E$56,ROW()/2-3,1),CONCATENATE("実績:",AH$5,"/",AH$6),"")))/8=0,"", (LEN(INDEX(課題表_状況!$E$7:$E$56,ROW()/2-3,1))-LEN(SUBSTITUTE(INDEX(課題表_状況!$E$7:$E$56,ROW()/2-3,1),CONCATENATE("実績:",AH$5,"/",AH$6),"")))/8)</f>
        <v>0</v>
      </c>
      <c r="AI91" s="24" t="n">
        <f aca="false">IF((LEN(INDEX(課題表_状況!$E$7:$E$56,ROW()/2-3,1))-LEN(SUBSTITUTE(INDEX(課題表_状況!$E$7:$E$56,ROW()/2-3,1),CONCATENATE("実績:",AI$5,"/",AI$6),"")))/8=0,"", (LEN(INDEX(課題表_状況!$E$7:$E$56,ROW()/2-3,1))-LEN(SUBSTITUTE(INDEX(課題表_状況!$E$7:$E$56,ROW()/2-3,1),CONCATENATE("実績:",AI$5,"/",AI$6),"")))/8)</f>
        <v>0</v>
      </c>
      <c r="AJ91" s="24" t="n">
        <f aca="false">IF((LEN(INDEX(課題表_状況!$E$7:$E$56,ROW()/2-3,1))-LEN(SUBSTITUTE(INDEX(課題表_状況!$E$7:$E$56,ROW()/2-3,1),CONCATENATE("実績:",AJ$5,"/",AJ$6),"")))/8=0,"", (LEN(INDEX(課題表_状況!$E$7:$E$56,ROW()/2-3,1))-LEN(SUBSTITUTE(INDEX(課題表_状況!$E$7:$E$56,ROW()/2-3,1),CONCATENATE("実績:",AJ$5,"/",AJ$6),"")))/8)</f>
        <v>0</v>
      </c>
      <c r="AK91" s="24" t="n">
        <f aca="false">IF((LEN(INDEX(課題表_状況!$E$7:$E$56,ROW()/2-3,1))-LEN(SUBSTITUTE(INDEX(課題表_状況!$E$7:$E$56,ROW()/2-3,1),CONCATENATE("実績:",AK$5,"/",AK$6),"")))/8=0,"", (LEN(INDEX(課題表_状況!$E$7:$E$56,ROW()/2-3,1))-LEN(SUBSTITUTE(INDEX(課題表_状況!$E$7:$E$56,ROW()/2-3,1),CONCATENATE("実績:",AK$5,"/",AK$6),"")))/8)</f>
        <v>0</v>
      </c>
      <c r="AL91" s="16" t="n">
        <f aca="false">SUMIF($G$4:$AK$4,"〇",G91:AK91)</f>
        <v>0</v>
      </c>
    </row>
    <row r="92" customFormat="false" ht="15" hidden="true" customHeight="false" outlineLevel="0" collapsed="false">
      <c r="B92" s="21" t="n">
        <f aca="false">SUM($C$6:C92)</f>
        <v>46023</v>
      </c>
      <c r="C92" s="11" t="n">
        <v>529</v>
      </c>
      <c r="D92" s="24" t="n">
        <f aca="false">INDEX(課題表_状況!$C$7:$C$56,ROW()/2-3,1)</f>
        <v>43</v>
      </c>
      <c r="E92" s="25" t="str">
        <f aca="false">INDEX(課題表_状況!$D$7:$D$56,ROW()/2-3,1)</f>
        <v>記載例</v>
      </c>
      <c r="F92" s="26" t="s">
        <v>120</v>
      </c>
      <c r="G92" s="24" t="n">
        <f aca="false">IF((LEN(INDEX(課題表_状況!$E$7:$E$56,ROW()/2-3,1))-LEN(SUBSTITUTE(INDEX(課題表_状況!$E$7:$E$56,ROW()/2-3,1),CONCATENATE("予定:",G$5,"/",G$6),"")))/8=0,"", (LEN(INDEX(課題表_状況!$E$7:$E$56,ROW()/2-3,1))-LEN(SUBSTITUTE(INDEX(課題表_状況!$E$7:$E$56,ROW()/2-3,1),CONCATENATE("予定:",G$5,"/",G$6),"")))/8)</f>
        <v>0</v>
      </c>
      <c r="H92" s="24" t="n">
        <f aca="false">IF((LEN(INDEX(課題表_状況!$E$7:$E$56,ROW()/2-3,1))-LEN(SUBSTITUTE(INDEX(課題表_状況!$E$7:$E$56,ROW()/2-3,1),CONCATENATE("予定:",H$5,"/",H$6),"")))/8=0,"", (LEN(INDEX(課題表_状況!$E$7:$E$56,ROW()/2-3,1))-LEN(SUBSTITUTE(INDEX(課題表_状況!$E$7:$E$56,ROW()/2-3,1),CONCATENATE("予定:",H$5,"/",H$6),"")))/8)</f>
        <v>0</v>
      </c>
      <c r="I92" s="24" t="n">
        <f aca="false">IF((LEN(INDEX(課題表_状況!$E$7:$E$56,ROW()/2-3,1))-LEN(SUBSTITUTE(INDEX(課題表_状況!$E$7:$E$56,ROW()/2-3,1),CONCATENATE("予定:",I$5,"/",I$6),"")))/8=0,"", (LEN(INDEX(課題表_状況!$E$7:$E$56,ROW()/2-3,1))-LEN(SUBSTITUTE(INDEX(課題表_状況!$E$7:$E$56,ROW()/2-3,1),CONCATENATE("予定:",I$5,"/",I$6),"")))/8)</f>
        <v>0</v>
      </c>
      <c r="J92" s="24" t="n">
        <f aca="false">IF((LEN(INDEX(課題表_状況!$E$7:$E$56,ROW()/2-3,1))-LEN(SUBSTITUTE(INDEX(課題表_状況!$E$7:$E$56,ROW()/2-3,1),CONCATENATE("予定:",J$5,"/",J$6),"")))/8=0,"", (LEN(INDEX(課題表_状況!$E$7:$E$56,ROW()/2-3,1))-LEN(SUBSTITUTE(INDEX(課題表_状況!$E$7:$E$56,ROW()/2-3,1),CONCATENATE("予定:",J$5,"/",J$6),"")))/8)</f>
        <v>0</v>
      </c>
      <c r="K92" s="24" t="n">
        <f aca="false">IF((LEN(INDEX(課題表_状況!$E$7:$E$56,ROW()/2-3,1))-LEN(SUBSTITUTE(INDEX(課題表_状況!$E$7:$E$56,ROW()/2-3,1),CONCATENATE("予定:",K$5,"/",K$6),"")))/8=0,"", (LEN(INDEX(課題表_状況!$E$7:$E$56,ROW()/2-3,1))-LEN(SUBSTITUTE(INDEX(課題表_状況!$E$7:$E$56,ROW()/2-3,1),CONCATENATE("予定:",K$5,"/",K$6),"")))/8)</f>
        <v>0</v>
      </c>
      <c r="L92" s="24" t="n">
        <f aca="false">IF((LEN(INDEX(課題表_状況!$E$7:$E$56,ROW()/2-3,1))-LEN(SUBSTITUTE(INDEX(課題表_状況!$E$7:$E$56,ROW()/2-3,1),CONCATENATE("予定:",L$5,"/",L$6),"")))/8=0,"", (LEN(INDEX(課題表_状況!$E$7:$E$56,ROW()/2-3,1))-LEN(SUBSTITUTE(INDEX(課題表_状況!$E$7:$E$56,ROW()/2-3,1),CONCATENATE("予定:",L$5,"/",L$6),"")))/8)</f>
        <v>0</v>
      </c>
      <c r="M92" s="24" t="n">
        <f aca="false">IF((LEN(INDEX(課題表_状況!$E$7:$E$56,ROW()/2-3,1))-LEN(SUBSTITUTE(INDEX(課題表_状況!$E$7:$E$56,ROW()/2-3,1),CONCATENATE("予定:",M$5,"/",M$6),"")))/8=0,"", (LEN(INDEX(課題表_状況!$E$7:$E$56,ROW()/2-3,1))-LEN(SUBSTITUTE(INDEX(課題表_状況!$E$7:$E$56,ROW()/2-3,1),CONCATENATE("予定:",M$5,"/",M$6),"")))/8)</f>
        <v>0</v>
      </c>
      <c r="N92" s="24" t="n">
        <f aca="false">IF((LEN(INDEX(課題表_状況!$E$7:$E$56,ROW()/2-3,1))-LEN(SUBSTITUTE(INDEX(課題表_状況!$E$7:$E$56,ROW()/2-3,1),CONCATENATE("予定:",N$5,"/",N$6),"")))/8=0,"", (LEN(INDEX(課題表_状況!$E$7:$E$56,ROW()/2-3,1))-LEN(SUBSTITUTE(INDEX(課題表_状況!$E$7:$E$56,ROW()/2-3,1),CONCATENATE("予定:",N$5,"/",N$6),"")))/8)</f>
        <v>0</v>
      </c>
      <c r="O92" s="24" t="n">
        <f aca="false">IF((LEN(INDEX(課題表_状況!$E$7:$E$56,ROW()/2-3,1))-LEN(SUBSTITUTE(INDEX(課題表_状況!$E$7:$E$56,ROW()/2-3,1),CONCATENATE("予定:",O$5,"/",O$6),"")))/8=0,"", (LEN(INDEX(課題表_状況!$E$7:$E$56,ROW()/2-3,1))-LEN(SUBSTITUTE(INDEX(課題表_状況!$E$7:$E$56,ROW()/2-3,1),CONCATENATE("予定:",O$5,"/",O$6),"")))/8)</f>
        <v>0</v>
      </c>
      <c r="P92" s="24" t="n">
        <f aca="false">IF((LEN(INDEX(課題表_状況!$E$7:$E$56,ROW()/2-3,1))-LEN(SUBSTITUTE(INDEX(課題表_状況!$E$7:$E$56,ROW()/2-3,1),CONCATENATE("予定:",P$5,"/",P$6),"")))/8=0,"", (LEN(INDEX(課題表_状況!$E$7:$E$56,ROW()/2-3,1))-LEN(SUBSTITUTE(INDEX(課題表_状況!$E$7:$E$56,ROW()/2-3,1),CONCATENATE("予定:",P$5,"/",P$6),"")))/8)</f>
        <v>0</v>
      </c>
      <c r="Q92" s="24" t="n">
        <f aca="false">IF((LEN(INDEX(課題表_状況!$E$7:$E$56,ROW()/2-3,1))-LEN(SUBSTITUTE(INDEX(課題表_状況!$E$7:$E$56,ROW()/2-3,1),CONCATENATE("予定:",Q$5,"/",Q$6),"")))/8=0,"", (LEN(INDEX(課題表_状況!$E$7:$E$56,ROW()/2-3,1))-LEN(SUBSTITUTE(INDEX(課題表_状況!$E$7:$E$56,ROW()/2-3,1),CONCATENATE("予定:",Q$5,"/",Q$6),"")))/8)</f>
        <v>0</v>
      </c>
      <c r="R92" s="24" t="n">
        <f aca="false">IF((LEN(INDEX(課題表_状況!$E$7:$E$56,ROW()/2-3,1))-LEN(SUBSTITUTE(INDEX(課題表_状況!$E$7:$E$56,ROW()/2-3,1),CONCATENATE("予定:",R$5,"/",R$6),"")))/8=0,"", (LEN(INDEX(課題表_状況!$E$7:$E$56,ROW()/2-3,1))-LEN(SUBSTITUTE(INDEX(課題表_状況!$E$7:$E$56,ROW()/2-3,1),CONCATENATE("予定:",R$5,"/",R$6),"")))/8)</f>
        <v>0</v>
      </c>
      <c r="S92" s="24" t="n">
        <f aca="false">IF((LEN(INDEX(課題表_状況!$E$7:$E$56,ROW()/2-3,1))-LEN(SUBSTITUTE(INDEX(課題表_状況!$E$7:$E$56,ROW()/2-3,1),CONCATENATE("予定:",S$5,"/",S$6),"")))/8=0,"", (LEN(INDEX(課題表_状況!$E$7:$E$56,ROW()/2-3,1))-LEN(SUBSTITUTE(INDEX(課題表_状況!$E$7:$E$56,ROW()/2-3,1),CONCATENATE("予定:",S$5,"/",S$6),"")))/8)</f>
        <v>0</v>
      </c>
      <c r="T92" s="24" t="n">
        <f aca="false">IF((LEN(INDEX(課題表_状況!$E$7:$E$56,ROW()/2-3,1))-LEN(SUBSTITUTE(INDEX(課題表_状況!$E$7:$E$56,ROW()/2-3,1),CONCATENATE("予定:",T$5,"/",T$6),"")))/8=0,"", (LEN(INDEX(課題表_状況!$E$7:$E$56,ROW()/2-3,1))-LEN(SUBSTITUTE(INDEX(課題表_状況!$E$7:$E$56,ROW()/2-3,1),CONCATENATE("予定:",T$5,"/",T$6),"")))/8)</f>
        <v>0</v>
      </c>
      <c r="U92" s="24" t="n">
        <f aca="false">IF((LEN(INDEX(課題表_状況!$E$7:$E$56,ROW()/2-3,1))-LEN(SUBSTITUTE(INDEX(課題表_状況!$E$7:$E$56,ROW()/2-3,1),CONCATENATE("予定:",U$5,"/",U$6),"")))/8=0,"", (LEN(INDEX(課題表_状況!$E$7:$E$56,ROW()/2-3,1))-LEN(SUBSTITUTE(INDEX(課題表_状況!$E$7:$E$56,ROW()/2-3,1),CONCATENATE("予定:",U$5,"/",U$6),"")))/8)</f>
        <v>0</v>
      </c>
      <c r="V92" s="24" t="n">
        <f aca="false">IF((LEN(INDEX(課題表_状況!$E$7:$E$56,ROW()/2-3,1))-LEN(SUBSTITUTE(INDEX(課題表_状況!$E$7:$E$56,ROW()/2-3,1),CONCATENATE("予定:",V$5,"/",V$6),"")))/8=0,"", (LEN(INDEX(課題表_状況!$E$7:$E$56,ROW()/2-3,1))-LEN(SUBSTITUTE(INDEX(課題表_状況!$E$7:$E$56,ROW()/2-3,1),CONCATENATE("予定:",V$5,"/",V$6),"")))/8)</f>
        <v>0</v>
      </c>
      <c r="W92" s="24" t="n">
        <f aca="false">IF((LEN(INDEX(課題表_状況!$E$7:$E$56,ROW()/2-3,1))-LEN(SUBSTITUTE(INDEX(課題表_状況!$E$7:$E$56,ROW()/2-3,1),CONCATENATE("予定:",W$5,"/",W$6),"")))/8=0,"", (LEN(INDEX(課題表_状況!$E$7:$E$56,ROW()/2-3,1))-LEN(SUBSTITUTE(INDEX(課題表_状況!$E$7:$E$56,ROW()/2-3,1),CONCATENATE("予定:",W$5,"/",W$6),"")))/8)</f>
        <v>0</v>
      </c>
      <c r="X92" s="24" t="n">
        <f aca="false">IF((LEN(INDEX(課題表_状況!$E$7:$E$56,ROW()/2-3,1))-LEN(SUBSTITUTE(INDEX(課題表_状況!$E$7:$E$56,ROW()/2-3,1),CONCATENATE("予定:",X$5,"/",X$6),"")))/8=0,"", (LEN(INDEX(課題表_状況!$E$7:$E$56,ROW()/2-3,1))-LEN(SUBSTITUTE(INDEX(課題表_状況!$E$7:$E$56,ROW()/2-3,1),CONCATENATE("予定:",X$5,"/",X$6),"")))/8)</f>
        <v>0</v>
      </c>
      <c r="Y92" s="24" t="n">
        <f aca="false">IF((LEN(INDEX(課題表_状況!$E$7:$E$56,ROW()/2-3,1))-LEN(SUBSTITUTE(INDEX(課題表_状況!$E$7:$E$56,ROW()/2-3,1),CONCATENATE("予定:",Y$5,"/",Y$6),"")))/8=0,"", (LEN(INDEX(課題表_状況!$E$7:$E$56,ROW()/2-3,1))-LEN(SUBSTITUTE(INDEX(課題表_状況!$E$7:$E$56,ROW()/2-3,1),CONCATENATE("予定:",Y$5,"/",Y$6),"")))/8)</f>
        <v>0</v>
      </c>
      <c r="Z92" s="24" t="n">
        <f aca="false">IF((LEN(INDEX(課題表_状況!$E$7:$E$56,ROW()/2-3,1))-LEN(SUBSTITUTE(INDEX(課題表_状況!$E$7:$E$56,ROW()/2-3,1),CONCATENATE("予定:",Z$5,"/",Z$6),"")))/8=0,"", (LEN(INDEX(課題表_状況!$E$7:$E$56,ROW()/2-3,1))-LEN(SUBSTITUTE(INDEX(課題表_状況!$E$7:$E$56,ROW()/2-3,1),CONCATENATE("予定:",Z$5,"/",Z$6),"")))/8)</f>
        <v>0</v>
      </c>
      <c r="AA92" s="24" t="n">
        <f aca="false">IF((LEN(INDEX(課題表_状況!$E$7:$E$56,ROW()/2-3,1))-LEN(SUBSTITUTE(INDEX(課題表_状況!$E$7:$E$56,ROW()/2-3,1),CONCATENATE("予定:",AA$5,"/",AA$6),"")))/8=0,"", (LEN(INDEX(課題表_状況!$E$7:$E$56,ROW()/2-3,1))-LEN(SUBSTITUTE(INDEX(課題表_状況!$E$7:$E$56,ROW()/2-3,1),CONCATENATE("予定:",AA$5,"/",AA$6),"")))/8)</f>
        <v>0</v>
      </c>
      <c r="AB92" s="24" t="n">
        <f aca="false">IF((LEN(INDEX(課題表_状況!$E$7:$E$56,ROW()/2-3,1))-LEN(SUBSTITUTE(INDEX(課題表_状況!$E$7:$E$56,ROW()/2-3,1),CONCATENATE("予定:",AB$5,"/",AB$6),"")))/8=0,"", (LEN(INDEX(課題表_状況!$E$7:$E$56,ROW()/2-3,1))-LEN(SUBSTITUTE(INDEX(課題表_状況!$E$7:$E$56,ROW()/2-3,1),CONCATENATE("予定:",AB$5,"/",AB$6),"")))/8)</f>
        <v>0</v>
      </c>
      <c r="AC92" s="24" t="n">
        <f aca="false">IF((LEN(INDEX(課題表_状況!$E$7:$E$56,ROW()/2-3,1))-LEN(SUBSTITUTE(INDEX(課題表_状況!$E$7:$E$56,ROW()/2-3,1),CONCATENATE("予定:",AC$5,"/",AC$6),"")))/8=0,"", (LEN(INDEX(課題表_状況!$E$7:$E$56,ROW()/2-3,1))-LEN(SUBSTITUTE(INDEX(課題表_状況!$E$7:$E$56,ROW()/2-3,1),CONCATENATE("予定:",AC$5,"/",AC$6),"")))/8)</f>
        <v>0</v>
      </c>
      <c r="AD92" s="24" t="n">
        <f aca="false">IF((LEN(INDEX(課題表_状況!$E$7:$E$56,ROW()/2-3,1))-LEN(SUBSTITUTE(INDEX(課題表_状況!$E$7:$E$56,ROW()/2-3,1),CONCATENATE("予定:",AD$5,"/",AD$6),"")))/8=0,"", (LEN(INDEX(課題表_状況!$E$7:$E$56,ROW()/2-3,1))-LEN(SUBSTITUTE(INDEX(課題表_状況!$E$7:$E$56,ROW()/2-3,1),CONCATENATE("予定:",AD$5,"/",AD$6),"")))/8)</f>
        <v>0</v>
      </c>
      <c r="AE92" s="24" t="n">
        <f aca="false">IF((LEN(INDEX(課題表_状況!$E$7:$E$56,ROW()/2-3,1))-LEN(SUBSTITUTE(INDEX(課題表_状況!$E$7:$E$56,ROW()/2-3,1),CONCATENATE("予定:",AE$5,"/",AE$6),"")))/8=0,"", (LEN(INDEX(課題表_状況!$E$7:$E$56,ROW()/2-3,1))-LEN(SUBSTITUTE(INDEX(課題表_状況!$E$7:$E$56,ROW()/2-3,1),CONCATENATE("予定:",AE$5,"/",AE$6),"")))/8)</f>
        <v>0</v>
      </c>
      <c r="AF92" s="24" t="n">
        <f aca="false">IF((LEN(INDEX(課題表_状況!$E$7:$E$56,ROW()/2-3,1))-LEN(SUBSTITUTE(INDEX(課題表_状況!$E$7:$E$56,ROW()/2-3,1),CONCATENATE("予定:",AF$5,"/",AF$6),"")))/8=0,"", (LEN(INDEX(課題表_状況!$E$7:$E$56,ROW()/2-3,1))-LEN(SUBSTITUTE(INDEX(課題表_状況!$E$7:$E$56,ROW()/2-3,1),CONCATENATE("予定:",AF$5,"/",AF$6),"")))/8)</f>
        <v>0</v>
      </c>
      <c r="AG92" s="24" t="n">
        <f aca="false">IF((LEN(INDEX(課題表_状況!$E$7:$E$56,ROW()/2-3,1))-LEN(SUBSTITUTE(INDEX(課題表_状況!$E$7:$E$56,ROW()/2-3,1),CONCATENATE("予定:",AG$5,"/",AG$6),"")))/8=0,"", (LEN(INDEX(課題表_状況!$E$7:$E$56,ROW()/2-3,1))-LEN(SUBSTITUTE(INDEX(課題表_状況!$E$7:$E$56,ROW()/2-3,1),CONCATENATE("予定:",AG$5,"/",AG$6),"")))/8)</f>
        <v>0</v>
      </c>
      <c r="AH92" s="24" t="n">
        <f aca="false">IF((LEN(INDEX(課題表_状況!$E$7:$E$56,ROW()/2-3,1))-LEN(SUBSTITUTE(INDEX(課題表_状況!$E$7:$E$56,ROW()/2-3,1),CONCATENATE("予定:",AH$5,"/",AH$6),"")))/8=0,"", (LEN(INDEX(課題表_状況!$E$7:$E$56,ROW()/2-3,1))-LEN(SUBSTITUTE(INDEX(課題表_状況!$E$7:$E$56,ROW()/2-3,1),CONCATENATE("予定:",AH$5,"/",AH$6),"")))/8)</f>
        <v>0</v>
      </c>
      <c r="AI92" s="24" t="n">
        <f aca="false">IF((LEN(INDEX(課題表_状況!$E$7:$E$56,ROW()/2-3,1))-LEN(SUBSTITUTE(INDEX(課題表_状況!$E$7:$E$56,ROW()/2-3,1),CONCATENATE("予定:",AI$5,"/",AI$6),"")))/8=0,"", (LEN(INDEX(課題表_状況!$E$7:$E$56,ROW()/2-3,1))-LEN(SUBSTITUTE(INDEX(課題表_状況!$E$7:$E$56,ROW()/2-3,1),CONCATENATE("予定:",AI$5,"/",AI$6),"")))/8)</f>
        <v>0</v>
      </c>
      <c r="AJ92" s="24" t="n">
        <f aca="false">IF((LEN(INDEX(課題表_状況!$E$7:$E$56,ROW()/2-3,1))-LEN(SUBSTITUTE(INDEX(課題表_状況!$E$7:$E$56,ROW()/2-3,1),CONCATENATE("予定:",AJ$5,"/",AJ$6),"")))/8=0,"", (LEN(INDEX(課題表_状況!$E$7:$E$56,ROW()/2-3,1))-LEN(SUBSTITUTE(INDEX(課題表_状況!$E$7:$E$56,ROW()/2-3,1),CONCATENATE("予定:",AJ$5,"/",AJ$6),"")))/8)</f>
        <v>0</v>
      </c>
      <c r="AK92" s="24" t="n">
        <f aca="false">IF((LEN(INDEX(課題表_状況!$E$7:$E$56,ROW()/2-3,1))-LEN(SUBSTITUTE(INDEX(課題表_状況!$E$7:$E$56,ROW()/2-3,1),CONCATENATE("予定:",AK$5,"/",AK$6),"")))/8=0,"", (LEN(INDEX(課題表_状況!$E$7:$E$56,ROW()/2-3,1))-LEN(SUBSTITUTE(INDEX(課題表_状況!$E$7:$E$56,ROW()/2-3,1),CONCATENATE("予定:",AK$5,"/",AK$6),"")))/8)</f>
        <v>0</v>
      </c>
      <c r="AL92" s="16" t="n">
        <f aca="false">SUMIF($G$4:$AK$4,"〇",G92:AK92)</f>
        <v>0</v>
      </c>
    </row>
    <row r="93" customFormat="false" ht="15" hidden="true" customHeight="false" outlineLevel="0" collapsed="false">
      <c r="B93" s="21" t="n">
        <f aca="false">SUM($C$6:C93)</f>
        <v>46552</v>
      </c>
      <c r="C93" s="11" t="n">
        <v>529</v>
      </c>
      <c r="D93" s="24"/>
      <c r="E93" s="25"/>
      <c r="F93" s="11" t="s">
        <v>121</v>
      </c>
      <c r="G93" s="24" t="n">
        <f aca="false">IF((LEN(INDEX(課題表_状況!$E$7:$E$56,ROW()/2-3,1))-LEN(SUBSTITUTE(INDEX(課題表_状況!$E$7:$E$56,ROW()/2-3,1),CONCATENATE("実績:",G$5,"/",G$6),"")))/8=0,"", (LEN(INDEX(課題表_状況!$E$7:$E$56,ROW()/2-3,1))-LEN(SUBSTITUTE(INDEX(課題表_状況!$E$7:$E$56,ROW()/2-3,1),CONCATENATE("実績:",G$5,"/",G$6),"")))/8)</f>
        <v>0</v>
      </c>
      <c r="H93" s="24" t="n">
        <f aca="false">IF((LEN(INDEX(課題表_状況!$E$7:$E$56,ROW()/2-3,1))-LEN(SUBSTITUTE(INDEX(課題表_状況!$E$7:$E$56,ROW()/2-3,1),CONCATENATE("実績:",H$5,"/",H$6),"")))/8=0,"", (LEN(INDEX(課題表_状況!$E$7:$E$56,ROW()/2-3,1))-LEN(SUBSTITUTE(INDEX(課題表_状況!$E$7:$E$56,ROW()/2-3,1),CONCATENATE("実績:",H$5,"/",H$6),"")))/8)</f>
        <v>0</v>
      </c>
      <c r="I93" s="24" t="n">
        <f aca="false">IF((LEN(INDEX(課題表_状況!$E$7:$E$56,ROW()/2-3,1))-LEN(SUBSTITUTE(INDEX(課題表_状況!$E$7:$E$56,ROW()/2-3,1),CONCATENATE("実績:",I$5,"/",I$6),"")))/8=0,"", (LEN(INDEX(課題表_状況!$E$7:$E$56,ROW()/2-3,1))-LEN(SUBSTITUTE(INDEX(課題表_状況!$E$7:$E$56,ROW()/2-3,1),CONCATENATE("実績:",I$5,"/",I$6),"")))/8)</f>
        <v>0</v>
      </c>
      <c r="J93" s="24" t="n">
        <f aca="false">IF((LEN(INDEX(課題表_状況!$E$7:$E$56,ROW()/2-3,1))-LEN(SUBSTITUTE(INDEX(課題表_状況!$E$7:$E$56,ROW()/2-3,1),CONCATENATE("実績:",J$5,"/",J$6),"")))/8=0,"", (LEN(INDEX(課題表_状況!$E$7:$E$56,ROW()/2-3,1))-LEN(SUBSTITUTE(INDEX(課題表_状況!$E$7:$E$56,ROW()/2-3,1),CONCATENATE("実績:",J$5,"/",J$6),"")))/8)</f>
        <v>0</v>
      </c>
      <c r="K93" s="24" t="n">
        <f aca="false">IF((LEN(INDEX(課題表_状況!$E$7:$E$56,ROW()/2-3,1))-LEN(SUBSTITUTE(INDEX(課題表_状況!$E$7:$E$56,ROW()/2-3,1),CONCATENATE("実績:",K$5,"/",K$6),"")))/8=0,"", (LEN(INDEX(課題表_状況!$E$7:$E$56,ROW()/2-3,1))-LEN(SUBSTITUTE(INDEX(課題表_状況!$E$7:$E$56,ROW()/2-3,1),CONCATENATE("実績:",K$5,"/",K$6),"")))/8)</f>
        <v>0</v>
      </c>
      <c r="L93" s="24" t="n">
        <f aca="false">IF((LEN(INDEX(課題表_状況!$E$7:$E$56,ROW()/2-3,1))-LEN(SUBSTITUTE(INDEX(課題表_状況!$E$7:$E$56,ROW()/2-3,1),CONCATENATE("実績:",L$5,"/",L$6),"")))/8=0,"", (LEN(INDEX(課題表_状況!$E$7:$E$56,ROW()/2-3,1))-LEN(SUBSTITUTE(INDEX(課題表_状況!$E$7:$E$56,ROW()/2-3,1),CONCATENATE("実績:",L$5,"/",L$6),"")))/8)</f>
        <v>0</v>
      </c>
      <c r="M93" s="24" t="n">
        <f aca="false">IF((LEN(INDEX(課題表_状況!$E$7:$E$56,ROW()/2-3,1))-LEN(SUBSTITUTE(INDEX(課題表_状況!$E$7:$E$56,ROW()/2-3,1),CONCATENATE("実績:",M$5,"/",M$6),"")))/8=0,"", (LEN(INDEX(課題表_状況!$E$7:$E$56,ROW()/2-3,1))-LEN(SUBSTITUTE(INDEX(課題表_状況!$E$7:$E$56,ROW()/2-3,1),CONCATENATE("実績:",M$5,"/",M$6),"")))/8)</f>
        <v>0</v>
      </c>
      <c r="N93" s="24" t="n">
        <f aca="false">IF((LEN(INDEX(課題表_状況!$E$7:$E$56,ROW()/2-3,1))-LEN(SUBSTITUTE(INDEX(課題表_状況!$E$7:$E$56,ROW()/2-3,1),CONCATENATE("実績:",N$5,"/",N$6),"")))/8=0,"", (LEN(INDEX(課題表_状況!$E$7:$E$56,ROW()/2-3,1))-LEN(SUBSTITUTE(INDEX(課題表_状況!$E$7:$E$56,ROW()/2-3,1),CONCATENATE("実績:",N$5,"/",N$6),"")))/8)</f>
        <v>0</v>
      </c>
      <c r="O93" s="24" t="n">
        <f aca="false">IF((LEN(INDEX(課題表_状況!$E$7:$E$56,ROW()/2-3,1))-LEN(SUBSTITUTE(INDEX(課題表_状況!$E$7:$E$56,ROW()/2-3,1),CONCATENATE("実績:",O$5,"/",O$6),"")))/8=0,"", (LEN(INDEX(課題表_状況!$E$7:$E$56,ROW()/2-3,1))-LEN(SUBSTITUTE(INDEX(課題表_状況!$E$7:$E$56,ROW()/2-3,1),CONCATENATE("実績:",O$5,"/",O$6),"")))/8)</f>
        <v>0</v>
      </c>
      <c r="P93" s="24" t="n">
        <f aca="false">IF((LEN(INDEX(課題表_状況!$E$7:$E$56,ROW()/2-3,1))-LEN(SUBSTITUTE(INDEX(課題表_状況!$E$7:$E$56,ROW()/2-3,1),CONCATENATE("実績:",P$5,"/",P$6),"")))/8=0,"", (LEN(INDEX(課題表_状況!$E$7:$E$56,ROW()/2-3,1))-LEN(SUBSTITUTE(INDEX(課題表_状況!$E$7:$E$56,ROW()/2-3,1),CONCATENATE("実績:",P$5,"/",P$6),"")))/8)</f>
        <v>0</v>
      </c>
      <c r="Q93" s="24" t="n">
        <f aca="false">IF((LEN(INDEX(課題表_状況!$E$7:$E$56,ROW()/2-3,1))-LEN(SUBSTITUTE(INDEX(課題表_状況!$E$7:$E$56,ROW()/2-3,1),CONCATENATE("実績:",Q$5,"/",Q$6),"")))/8=0,"", (LEN(INDEX(課題表_状況!$E$7:$E$56,ROW()/2-3,1))-LEN(SUBSTITUTE(INDEX(課題表_状況!$E$7:$E$56,ROW()/2-3,1),CONCATENATE("実績:",Q$5,"/",Q$6),"")))/8)</f>
        <v>0</v>
      </c>
      <c r="R93" s="24" t="n">
        <f aca="false">IF((LEN(INDEX(課題表_状況!$E$7:$E$56,ROW()/2-3,1))-LEN(SUBSTITUTE(INDEX(課題表_状況!$E$7:$E$56,ROW()/2-3,1),CONCATENATE("実績:",R$5,"/",R$6),"")))/8=0,"", (LEN(INDEX(課題表_状況!$E$7:$E$56,ROW()/2-3,1))-LEN(SUBSTITUTE(INDEX(課題表_状況!$E$7:$E$56,ROW()/2-3,1),CONCATENATE("実績:",R$5,"/",R$6),"")))/8)</f>
        <v>0</v>
      </c>
      <c r="S93" s="24" t="n">
        <f aca="false">IF((LEN(INDEX(課題表_状況!$E$7:$E$56,ROW()/2-3,1))-LEN(SUBSTITUTE(INDEX(課題表_状況!$E$7:$E$56,ROW()/2-3,1),CONCATENATE("実績:",S$5,"/",S$6),"")))/8=0,"", (LEN(INDEX(課題表_状況!$E$7:$E$56,ROW()/2-3,1))-LEN(SUBSTITUTE(INDEX(課題表_状況!$E$7:$E$56,ROW()/2-3,1),CONCATENATE("実績:",S$5,"/",S$6),"")))/8)</f>
        <v>0</v>
      </c>
      <c r="T93" s="24" t="n">
        <f aca="false">IF((LEN(INDEX(課題表_状況!$E$7:$E$56,ROW()/2-3,1))-LEN(SUBSTITUTE(INDEX(課題表_状況!$E$7:$E$56,ROW()/2-3,1),CONCATENATE("実績:",T$5,"/",T$6),"")))/8=0,"", (LEN(INDEX(課題表_状況!$E$7:$E$56,ROW()/2-3,1))-LEN(SUBSTITUTE(INDEX(課題表_状況!$E$7:$E$56,ROW()/2-3,1),CONCATENATE("実績:",T$5,"/",T$6),"")))/8)</f>
        <v>0</v>
      </c>
      <c r="U93" s="24" t="n">
        <f aca="false">IF((LEN(INDEX(課題表_状況!$E$7:$E$56,ROW()/2-3,1))-LEN(SUBSTITUTE(INDEX(課題表_状況!$E$7:$E$56,ROW()/2-3,1),CONCATENATE("実績:",U$5,"/",U$6),"")))/8=0,"", (LEN(INDEX(課題表_状況!$E$7:$E$56,ROW()/2-3,1))-LEN(SUBSTITUTE(INDEX(課題表_状況!$E$7:$E$56,ROW()/2-3,1),CONCATENATE("実績:",U$5,"/",U$6),"")))/8)</f>
        <v>0</v>
      </c>
      <c r="V93" s="24" t="n">
        <f aca="false">IF((LEN(INDEX(課題表_状況!$E$7:$E$56,ROW()/2-3,1))-LEN(SUBSTITUTE(INDEX(課題表_状況!$E$7:$E$56,ROW()/2-3,1),CONCATENATE("実績:",V$5,"/",V$6),"")))/8=0,"", (LEN(INDEX(課題表_状況!$E$7:$E$56,ROW()/2-3,1))-LEN(SUBSTITUTE(INDEX(課題表_状況!$E$7:$E$56,ROW()/2-3,1),CONCATENATE("実績:",V$5,"/",V$6),"")))/8)</f>
        <v>0</v>
      </c>
      <c r="W93" s="24" t="n">
        <f aca="false">IF((LEN(INDEX(課題表_状況!$E$7:$E$56,ROW()/2-3,1))-LEN(SUBSTITUTE(INDEX(課題表_状況!$E$7:$E$56,ROW()/2-3,1),CONCATENATE("実績:",W$5,"/",W$6),"")))/8=0,"", (LEN(INDEX(課題表_状況!$E$7:$E$56,ROW()/2-3,1))-LEN(SUBSTITUTE(INDEX(課題表_状況!$E$7:$E$56,ROW()/2-3,1),CONCATENATE("実績:",W$5,"/",W$6),"")))/8)</f>
        <v>0</v>
      </c>
      <c r="X93" s="24" t="n">
        <f aca="false">IF((LEN(INDEX(課題表_状況!$E$7:$E$56,ROW()/2-3,1))-LEN(SUBSTITUTE(INDEX(課題表_状況!$E$7:$E$56,ROW()/2-3,1),CONCATENATE("実績:",X$5,"/",X$6),"")))/8=0,"", (LEN(INDEX(課題表_状況!$E$7:$E$56,ROW()/2-3,1))-LEN(SUBSTITUTE(INDEX(課題表_状況!$E$7:$E$56,ROW()/2-3,1),CONCATENATE("実績:",X$5,"/",X$6),"")))/8)</f>
        <v>0</v>
      </c>
      <c r="Y93" s="24" t="n">
        <f aca="false">IF((LEN(INDEX(課題表_状況!$E$7:$E$56,ROW()/2-3,1))-LEN(SUBSTITUTE(INDEX(課題表_状況!$E$7:$E$56,ROW()/2-3,1),CONCATENATE("実績:",Y$5,"/",Y$6),"")))/8=0,"", (LEN(INDEX(課題表_状況!$E$7:$E$56,ROW()/2-3,1))-LEN(SUBSTITUTE(INDEX(課題表_状況!$E$7:$E$56,ROW()/2-3,1),CONCATENATE("実績:",Y$5,"/",Y$6),"")))/8)</f>
        <v>0</v>
      </c>
      <c r="Z93" s="24" t="n">
        <f aca="false">IF((LEN(INDEX(課題表_状況!$E$7:$E$56,ROW()/2-3,1))-LEN(SUBSTITUTE(INDEX(課題表_状況!$E$7:$E$56,ROW()/2-3,1),CONCATENATE("実績:",Z$5,"/",Z$6),"")))/8=0,"", (LEN(INDEX(課題表_状況!$E$7:$E$56,ROW()/2-3,1))-LEN(SUBSTITUTE(INDEX(課題表_状況!$E$7:$E$56,ROW()/2-3,1),CONCATENATE("実績:",Z$5,"/",Z$6),"")))/8)</f>
        <v>0</v>
      </c>
      <c r="AA93" s="24" t="n">
        <f aca="false">IF((LEN(INDEX(課題表_状況!$E$7:$E$56,ROW()/2-3,1))-LEN(SUBSTITUTE(INDEX(課題表_状況!$E$7:$E$56,ROW()/2-3,1),CONCATENATE("実績:",AA$5,"/",AA$6),"")))/8=0,"", (LEN(INDEX(課題表_状況!$E$7:$E$56,ROW()/2-3,1))-LEN(SUBSTITUTE(INDEX(課題表_状況!$E$7:$E$56,ROW()/2-3,1),CONCATENATE("実績:",AA$5,"/",AA$6),"")))/8)</f>
        <v>0</v>
      </c>
      <c r="AB93" s="24" t="n">
        <f aca="false">IF((LEN(INDEX(課題表_状況!$E$7:$E$56,ROW()/2-3,1))-LEN(SUBSTITUTE(INDEX(課題表_状況!$E$7:$E$56,ROW()/2-3,1),CONCATENATE("実績:",AB$5,"/",AB$6),"")))/8=0,"", (LEN(INDEX(課題表_状況!$E$7:$E$56,ROW()/2-3,1))-LEN(SUBSTITUTE(INDEX(課題表_状況!$E$7:$E$56,ROW()/2-3,1),CONCATENATE("実績:",AB$5,"/",AB$6),"")))/8)</f>
        <v>0</v>
      </c>
      <c r="AC93" s="24" t="n">
        <f aca="false">IF((LEN(INDEX(課題表_状況!$E$7:$E$56,ROW()/2-3,1))-LEN(SUBSTITUTE(INDEX(課題表_状況!$E$7:$E$56,ROW()/2-3,1),CONCATENATE("実績:",AC$5,"/",AC$6),"")))/8=0,"", (LEN(INDEX(課題表_状況!$E$7:$E$56,ROW()/2-3,1))-LEN(SUBSTITUTE(INDEX(課題表_状況!$E$7:$E$56,ROW()/2-3,1),CONCATENATE("実績:",AC$5,"/",AC$6),"")))/8)</f>
        <v>0</v>
      </c>
      <c r="AD93" s="24" t="n">
        <f aca="false">IF((LEN(INDEX(課題表_状況!$E$7:$E$56,ROW()/2-3,1))-LEN(SUBSTITUTE(INDEX(課題表_状況!$E$7:$E$56,ROW()/2-3,1),CONCATENATE("実績:",AD$5,"/",AD$6),"")))/8=0,"", (LEN(INDEX(課題表_状況!$E$7:$E$56,ROW()/2-3,1))-LEN(SUBSTITUTE(INDEX(課題表_状況!$E$7:$E$56,ROW()/2-3,1),CONCATENATE("実績:",AD$5,"/",AD$6),"")))/8)</f>
        <v>0</v>
      </c>
      <c r="AE93" s="24" t="n">
        <f aca="false">IF((LEN(INDEX(課題表_状況!$E$7:$E$56,ROW()/2-3,1))-LEN(SUBSTITUTE(INDEX(課題表_状況!$E$7:$E$56,ROW()/2-3,1),CONCATENATE("実績:",AE$5,"/",AE$6),"")))/8=0,"", (LEN(INDEX(課題表_状況!$E$7:$E$56,ROW()/2-3,1))-LEN(SUBSTITUTE(INDEX(課題表_状況!$E$7:$E$56,ROW()/2-3,1),CONCATENATE("実績:",AE$5,"/",AE$6),"")))/8)</f>
        <v>0</v>
      </c>
      <c r="AF93" s="24" t="n">
        <f aca="false">IF((LEN(INDEX(課題表_状況!$E$7:$E$56,ROW()/2-3,1))-LEN(SUBSTITUTE(INDEX(課題表_状況!$E$7:$E$56,ROW()/2-3,1),CONCATENATE("実績:",AF$5,"/",AF$6),"")))/8=0,"", (LEN(INDEX(課題表_状況!$E$7:$E$56,ROW()/2-3,1))-LEN(SUBSTITUTE(INDEX(課題表_状況!$E$7:$E$56,ROW()/2-3,1),CONCATENATE("実績:",AF$5,"/",AF$6),"")))/8)</f>
        <v>0</v>
      </c>
      <c r="AG93" s="24" t="n">
        <f aca="false">IF((LEN(INDEX(課題表_状況!$E$7:$E$56,ROW()/2-3,1))-LEN(SUBSTITUTE(INDEX(課題表_状況!$E$7:$E$56,ROW()/2-3,1),CONCATENATE("実績:",AG$5,"/",AG$6),"")))/8=0,"", (LEN(INDEX(課題表_状況!$E$7:$E$56,ROW()/2-3,1))-LEN(SUBSTITUTE(INDEX(課題表_状況!$E$7:$E$56,ROW()/2-3,1),CONCATENATE("実績:",AG$5,"/",AG$6),"")))/8)</f>
        <v>0</v>
      </c>
      <c r="AH93" s="24" t="n">
        <f aca="false">IF((LEN(INDEX(課題表_状況!$E$7:$E$56,ROW()/2-3,1))-LEN(SUBSTITUTE(INDEX(課題表_状況!$E$7:$E$56,ROW()/2-3,1),CONCATENATE("実績:",AH$5,"/",AH$6),"")))/8=0,"", (LEN(INDEX(課題表_状況!$E$7:$E$56,ROW()/2-3,1))-LEN(SUBSTITUTE(INDEX(課題表_状況!$E$7:$E$56,ROW()/2-3,1),CONCATENATE("実績:",AH$5,"/",AH$6),"")))/8)</f>
        <v>0</v>
      </c>
      <c r="AI93" s="24" t="n">
        <f aca="false">IF((LEN(INDEX(課題表_状況!$E$7:$E$56,ROW()/2-3,1))-LEN(SUBSTITUTE(INDEX(課題表_状況!$E$7:$E$56,ROW()/2-3,1),CONCATENATE("実績:",AI$5,"/",AI$6),"")))/8=0,"", (LEN(INDEX(課題表_状況!$E$7:$E$56,ROW()/2-3,1))-LEN(SUBSTITUTE(INDEX(課題表_状況!$E$7:$E$56,ROW()/2-3,1),CONCATENATE("実績:",AI$5,"/",AI$6),"")))/8)</f>
        <v>0</v>
      </c>
      <c r="AJ93" s="24" t="n">
        <f aca="false">IF((LEN(INDEX(課題表_状況!$E$7:$E$56,ROW()/2-3,1))-LEN(SUBSTITUTE(INDEX(課題表_状況!$E$7:$E$56,ROW()/2-3,1),CONCATENATE("実績:",AJ$5,"/",AJ$6),"")))/8=0,"", (LEN(INDEX(課題表_状況!$E$7:$E$56,ROW()/2-3,1))-LEN(SUBSTITUTE(INDEX(課題表_状況!$E$7:$E$56,ROW()/2-3,1),CONCATENATE("実績:",AJ$5,"/",AJ$6),"")))/8)</f>
        <v>0</v>
      </c>
      <c r="AK93" s="24" t="n">
        <f aca="false">IF((LEN(INDEX(課題表_状況!$E$7:$E$56,ROW()/2-3,1))-LEN(SUBSTITUTE(INDEX(課題表_状況!$E$7:$E$56,ROW()/2-3,1),CONCATENATE("実績:",AK$5,"/",AK$6),"")))/8=0,"", (LEN(INDEX(課題表_状況!$E$7:$E$56,ROW()/2-3,1))-LEN(SUBSTITUTE(INDEX(課題表_状況!$E$7:$E$56,ROW()/2-3,1),CONCATENATE("実績:",AK$5,"/",AK$6),"")))/8)</f>
        <v>0</v>
      </c>
      <c r="AL93" s="16" t="n">
        <f aca="false">SUMIF($G$4:$AK$4,"〇",G93:AK93)</f>
        <v>0</v>
      </c>
    </row>
    <row r="94" customFormat="false" ht="15" hidden="true" customHeight="false" outlineLevel="0" collapsed="false">
      <c r="B94" s="21" t="n">
        <f aca="false">SUM($C$6:C94)</f>
        <v>47081</v>
      </c>
      <c r="C94" s="11" t="n">
        <v>529</v>
      </c>
      <c r="D94" s="24" t="n">
        <f aca="false">INDEX(課題表_状況!$C$7:$C$56,ROW()/2-3,1)</f>
        <v>44</v>
      </c>
      <c r="E94" s="25" t="str">
        <f aca="false">INDEX(課題表_状況!$D$7:$D$56,ROW()/2-3,1)</f>
        <v>記載例</v>
      </c>
      <c r="F94" s="26" t="s">
        <v>120</v>
      </c>
      <c r="G94" s="24" t="n">
        <f aca="false">IF((LEN(INDEX(課題表_状況!$E$7:$E$56,ROW()/2-3,1))-LEN(SUBSTITUTE(INDEX(課題表_状況!$E$7:$E$56,ROW()/2-3,1),CONCATENATE("予定:",G$5,"/",G$6),"")))/8=0,"", (LEN(INDEX(課題表_状況!$E$7:$E$56,ROW()/2-3,1))-LEN(SUBSTITUTE(INDEX(課題表_状況!$E$7:$E$56,ROW()/2-3,1),CONCATENATE("予定:",G$5,"/",G$6),"")))/8)</f>
        <v>0</v>
      </c>
      <c r="H94" s="24" t="n">
        <f aca="false">IF((LEN(INDEX(課題表_状況!$E$7:$E$56,ROW()/2-3,1))-LEN(SUBSTITUTE(INDEX(課題表_状況!$E$7:$E$56,ROW()/2-3,1),CONCATENATE("予定:",H$5,"/",H$6),"")))/8=0,"", (LEN(INDEX(課題表_状況!$E$7:$E$56,ROW()/2-3,1))-LEN(SUBSTITUTE(INDEX(課題表_状況!$E$7:$E$56,ROW()/2-3,1),CONCATENATE("予定:",H$5,"/",H$6),"")))/8)</f>
        <v>0</v>
      </c>
      <c r="I94" s="24" t="n">
        <f aca="false">IF((LEN(INDEX(課題表_状況!$E$7:$E$56,ROW()/2-3,1))-LEN(SUBSTITUTE(INDEX(課題表_状況!$E$7:$E$56,ROW()/2-3,1),CONCATENATE("予定:",I$5,"/",I$6),"")))/8=0,"", (LEN(INDEX(課題表_状況!$E$7:$E$56,ROW()/2-3,1))-LEN(SUBSTITUTE(INDEX(課題表_状況!$E$7:$E$56,ROW()/2-3,1),CONCATENATE("予定:",I$5,"/",I$6),"")))/8)</f>
        <v>0</v>
      </c>
      <c r="J94" s="24" t="n">
        <f aca="false">IF((LEN(INDEX(課題表_状況!$E$7:$E$56,ROW()/2-3,1))-LEN(SUBSTITUTE(INDEX(課題表_状況!$E$7:$E$56,ROW()/2-3,1),CONCATENATE("予定:",J$5,"/",J$6),"")))/8=0,"", (LEN(INDEX(課題表_状況!$E$7:$E$56,ROW()/2-3,1))-LEN(SUBSTITUTE(INDEX(課題表_状況!$E$7:$E$56,ROW()/2-3,1),CONCATENATE("予定:",J$5,"/",J$6),"")))/8)</f>
        <v>0</v>
      </c>
      <c r="K94" s="24" t="n">
        <f aca="false">IF((LEN(INDEX(課題表_状況!$E$7:$E$56,ROW()/2-3,1))-LEN(SUBSTITUTE(INDEX(課題表_状況!$E$7:$E$56,ROW()/2-3,1),CONCATENATE("予定:",K$5,"/",K$6),"")))/8=0,"", (LEN(INDEX(課題表_状況!$E$7:$E$56,ROW()/2-3,1))-LEN(SUBSTITUTE(INDEX(課題表_状況!$E$7:$E$56,ROW()/2-3,1),CONCATENATE("予定:",K$5,"/",K$6),"")))/8)</f>
        <v>0</v>
      </c>
      <c r="L94" s="24" t="n">
        <f aca="false">IF((LEN(INDEX(課題表_状況!$E$7:$E$56,ROW()/2-3,1))-LEN(SUBSTITUTE(INDEX(課題表_状況!$E$7:$E$56,ROW()/2-3,1),CONCATENATE("予定:",L$5,"/",L$6),"")))/8=0,"", (LEN(INDEX(課題表_状況!$E$7:$E$56,ROW()/2-3,1))-LEN(SUBSTITUTE(INDEX(課題表_状況!$E$7:$E$56,ROW()/2-3,1),CONCATENATE("予定:",L$5,"/",L$6),"")))/8)</f>
        <v>0</v>
      </c>
      <c r="M94" s="24" t="n">
        <f aca="false">IF((LEN(INDEX(課題表_状況!$E$7:$E$56,ROW()/2-3,1))-LEN(SUBSTITUTE(INDEX(課題表_状況!$E$7:$E$56,ROW()/2-3,1),CONCATENATE("予定:",M$5,"/",M$6),"")))/8=0,"", (LEN(INDEX(課題表_状況!$E$7:$E$56,ROW()/2-3,1))-LEN(SUBSTITUTE(INDEX(課題表_状況!$E$7:$E$56,ROW()/2-3,1),CONCATENATE("予定:",M$5,"/",M$6),"")))/8)</f>
        <v>0</v>
      </c>
      <c r="N94" s="24" t="n">
        <f aca="false">IF((LEN(INDEX(課題表_状況!$E$7:$E$56,ROW()/2-3,1))-LEN(SUBSTITUTE(INDEX(課題表_状況!$E$7:$E$56,ROW()/2-3,1),CONCATENATE("予定:",N$5,"/",N$6),"")))/8=0,"", (LEN(INDEX(課題表_状況!$E$7:$E$56,ROW()/2-3,1))-LEN(SUBSTITUTE(INDEX(課題表_状況!$E$7:$E$56,ROW()/2-3,1),CONCATENATE("予定:",N$5,"/",N$6),"")))/8)</f>
        <v>0</v>
      </c>
      <c r="O94" s="24" t="n">
        <f aca="false">IF((LEN(INDEX(課題表_状況!$E$7:$E$56,ROW()/2-3,1))-LEN(SUBSTITUTE(INDEX(課題表_状況!$E$7:$E$56,ROW()/2-3,1),CONCATENATE("予定:",O$5,"/",O$6),"")))/8=0,"", (LEN(INDEX(課題表_状況!$E$7:$E$56,ROW()/2-3,1))-LEN(SUBSTITUTE(INDEX(課題表_状況!$E$7:$E$56,ROW()/2-3,1),CONCATENATE("予定:",O$5,"/",O$6),"")))/8)</f>
        <v>0</v>
      </c>
      <c r="P94" s="24" t="n">
        <f aca="false">IF((LEN(INDEX(課題表_状況!$E$7:$E$56,ROW()/2-3,1))-LEN(SUBSTITUTE(INDEX(課題表_状況!$E$7:$E$56,ROW()/2-3,1),CONCATENATE("予定:",P$5,"/",P$6),"")))/8=0,"", (LEN(INDEX(課題表_状況!$E$7:$E$56,ROW()/2-3,1))-LEN(SUBSTITUTE(INDEX(課題表_状況!$E$7:$E$56,ROW()/2-3,1),CONCATENATE("予定:",P$5,"/",P$6),"")))/8)</f>
        <v>0</v>
      </c>
      <c r="Q94" s="24" t="n">
        <f aca="false">IF((LEN(INDEX(課題表_状況!$E$7:$E$56,ROW()/2-3,1))-LEN(SUBSTITUTE(INDEX(課題表_状況!$E$7:$E$56,ROW()/2-3,1),CONCATENATE("予定:",Q$5,"/",Q$6),"")))/8=0,"", (LEN(INDEX(課題表_状況!$E$7:$E$56,ROW()/2-3,1))-LEN(SUBSTITUTE(INDEX(課題表_状況!$E$7:$E$56,ROW()/2-3,1),CONCATENATE("予定:",Q$5,"/",Q$6),"")))/8)</f>
        <v>0</v>
      </c>
      <c r="R94" s="24" t="n">
        <f aca="false">IF((LEN(INDEX(課題表_状況!$E$7:$E$56,ROW()/2-3,1))-LEN(SUBSTITUTE(INDEX(課題表_状況!$E$7:$E$56,ROW()/2-3,1),CONCATENATE("予定:",R$5,"/",R$6),"")))/8=0,"", (LEN(INDEX(課題表_状況!$E$7:$E$56,ROW()/2-3,1))-LEN(SUBSTITUTE(INDEX(課題表_状況!$E$7:$E$56,ROW()/2-3,1),CONCATENATE("予定:",R$5,"/",R$6),"")))/8)</f>
        <v>0</v>
      </c>
      <c r="S94" s="24" t="n">
        <f aca="false">IF((LEN(INDEX(課題表_状況!$E$7:$E$56,ROW()/2-3,1))-LEN(SUBSTITUTE(INDEX(課題表_状況!$E$7:$E$56,ROW()/2-3,1),CONCATENATE("予定:",S$5,"/",S$6),"")))/8=0,"", (LEN(INDEX(課題表_状況!$E$7:$E$56,ROW()/2-3,1))-LEN(SUBSTITUTE(INDEX(課題表_状況!$E$7:$E$56,ROW()/2-3,1),CONCATENATE("予定:",S$5,"/",S$6),"")))/8)</f>
        <v>0</v>
      </c>
      <c r="T94" s="24" t="n">
        <f aca="false">IF((LEN(INDEX(課題表_状況!$E$7:$E$56,ROW()/2-3,1))-LEN(SUBSTITUTE(INDEX(課題表_状況!$E$7:$E$56,ROW()/2-3,1),CONCATENATE("予定:",T$5,"/",T$6),"")))/8=0,"", (LEN(INDEX(課題表_状況!$E$7:$E$56,ROW()/2-3,1))-LEN(SUBSTITUTE(INDEX(課題表_状況!$E$7:$E$56,ROW()/2-3,1),CONCATENATE("予定:",T$5,"/",T$6),"")))/8)</f>
        <v>0</v>
      </c>
      <c r="U94" s="24" t="n">
        <f aca="false">IF((LEN(INDEX(課題表_状況!$E$7:$E$56,ROW()/2-3,1))-LEN(SUBSTITUTE(INDEX(課題表_状況!$E$7:$E$56,ROW()/2-3,1),CONCATENATE("予定:",U$5,"/",U$6),"")))/8=0,"", (LEN(INDEX(課題表_状況!$E$7:$E$56,ROW()/2-3,1))-LEN(SUBSTITUTE(INDEX(課題表_状況!$E$7:$E$56,ROW()/2-3,1),CONCATENATE("予定:",U$5,"/",U$6),"")))/8)</f>
        <v>0</v>
      </c>
      <c r="V94" s="24" t="n">
        <f aca="false">IF((LEN(INDEX(課題表_状況!$E$7:$E$56,ROW()/2-3,1))-LEN(SUBSTITUTE(INDEX(課題表_状況!$E$7:$E$56,ROW()/2-3,1),CONCATENATE("予定:",V$5,"/",V$6),"")))/8=0,"", (LEN(INDEX(課題表_状況!$E$7:$E$56,ROW()/2-3,1))-LEN(SUBSTITUTE(INDEX(課題表_状況!$E$7:$E$56,ROW()/2-3,1),CONCATENATE("予定:",V$5,"/",V$6),"")))/8)</f>
        <v>0</v>
      </c>
      <c r="W94" s="24" t="n">
        <f aca="false">IF((LEN(INDEX(課題表_状況!$E$7:$E$56,ROW()/2-3,1))-LEN(SUBSTITUTE(INDEX(課題表_状況!$E$7:$E$56,ROW()/2-3,1),CONCATENATE("予定:",W$5,"/",W$6),"")))/8=0,"", (LEN(INDEX(課題表_状況!$E$7:$E$56,ROW()/2-3,1))-LEN(SUBSTITUTE(INDEX(課題表_状況!$E$7:$E$56,ROW()/2-3,1),CONCATENATE("予定:",W$5,"/",W$6),"")))/8)</f>
        <v>0</v>
      </c>
      <c r="X94" s="24" t="n">
        <f aca="false">IF((LEN(INDEX(課題表_状況!$E$7:$E$56,ROW()/2-3,1))-LEN(SUBSTITUTE(INDEX(課題表_状況!$E$7:$E$56,ROW()/2-3,1),CONCATENATE("予定:",X$5,"/",X$6),"")))/8=0,"", (LEN(INDEX(課題表_状況!$E$7:$E$56,ROW()/2-3,1))-LEN(SUBSTITUTE(INDEX(課題表_状況!$E$7:$E$56,ROW()/2-3,1),CONCATENATE("予定:",X$5,"/",X$6),"")))/8)</f>
        <v>0</v>
      </c>
      <c r="Y94" s="24" t="n">
        <f aca="false">IF((LEN(INDEX(課題表_状況!$E$7:$E$56,ROW()/2-3,1))-LEN(SUBSTITUTE(INDEX(課題表_状況!$E$7:$E$56,ROW()/2-3,1),CONCATENATE("予定:",Y$5,"/",Y$6),"")))/8=0,"", (LEN(INDEX(課題表_状況!$E$7:$E$56,ROW()/2-3,1))-LEN(SUBSTITUTE(INDEX(課題表_状況!$E$7:$E$56,ROW()/2-3,1),CONCATENATE("予定:",Y$5,"/",Y$6),"")))/8)</f>
        <v>0</v>
      </c>
      <c r="Z94" s="24" t="n">
        <f aca="false">IF((LEN(INDEX(課題表_状況!$E$7:$E$56,ROW()/2-3,1))-LEN(SUBSTITUTE(INDEX(課題表_状況!$E$7:$E$56,ROW()/2-3,1),CONCATENATE("予定:",Z$5,"/",Z$6),"")))/8=0,"", (LEN(INDEX(課題表_状況!$E$7:$E$56,ROW()/2-3,1))-LEN(SUBSTITUTE(INDEX(課題表_状況!$E$7:$E$56,ROW()/2-3,1),CONCATENATE("予定:",Z$5,"/",Z$6),"")))/8)</f>
        <v>0</v>
      </c>
      <c r="AA94" s="24" t="n">
        <f aca="false">IF((LEN(INDEX(課題表_状況!$E$7:$E$56,ROW()/2-3,1))-LEN(SUBSTITUTE(INDEX(課題表_状況!$E$7:$E$56,ROW()/2-3,1),CONCATENATE("予定:",AA$5,"/",AA$6),"")))/8=0,"", (LEN(INDEX(課題表_状況!$E$7:$E$56,ROW()/2-3,1))-LEN(SUBSTITUTE(INDEX(課題表_状況!$E$7:$E$56,ROW()/2-3,1),CONCATENATE("予定:",AA$5,"/",AA$6),"")))/8)</f>
        <v>0</v>
      </c>
      <c r="AB94" s="24" t="n">
        <f aca="false">IF((LEN(INDEX(課題表_状況!$E$7:$E$56,ROW()/2-3,1))-LEN(SUBSTITUTE(INDEX(課題表_状況!$E$7:$E$56,ROW()/2-3,1),CONCATENATE("予定:",AB$5,"/",AB$6),"")))/8=0,"", (LEN(INDEX(課題表_状況!$E$7:$E$56,ROW()/2-3,1))-LEN(SUBSTITUTE(INDEX(課題表_状況!$E$7:$E$56,ROW()/2-3,1),CONCATENATE("予定:",AB$5,"/",AB$6),"")))/8)</f>
        <v>0</v>
      </c>
      <c r="AC94" s="24" t="n">
        <f aca="false">IF((LEN(INDEX(課題表_状況!$E$7:$E$56,ROW()/2-3,1))-LEN(SUBSTITUTE(INDEX(課題表_状況!$E$7:$E$56,ROW()/2-3,1),CONCATENATE("予定:",AC$5,"/",AC$6),"")))/8=0,"", (LEN(INDEX(課題表_状況!$E$7:$E$56,ROW()/2-3,1))-LEN(SUBSTITUTE(INDEX(課題表_状況!$E$7:$E$56,ROW()/2-3,1),CONCATENATE("予定:",AC$5,"/",AC$6),"")))/8)</f>
        <v>0</v>
      </c>
      <c r="AD94" s="24" t="n">
        <f aca="false">IF((LEN(INDEX(課題表_状況!$E$7:$E$56,ROW()/2-3,1))-LEN(SUBSTITUTE(INDEX(課題表_状況!$E$7:$E$56,ROW()/2-3,1),CONCATENATE("予定:",AD$5,"/",AD$6),"")))/8=0,"", (LEN(INDEX(課題表_状況!$E$7:$E$56,ROW()/2-3,1))-LEN(SUBSTITUTE(INDEX(課題表_状況!$E$7:$E$56,ROW()/2-3,1),CONCATENATE("予定:",AD$5,"/",AD$6),"")))/8)</f>
        <v>0</v>
      </c>
      <c r="AE94" s="24" t="n">
        <f aca="false">IF((LEN(INDEX(課題表_状況!$E$7:$E$56,ROW()/2-3,1))-LEN(SUBSTITUTE(INDEX(課題表_状況!$E$7:$E$56,ROW()/2-3,1),CONCATENATE("予定:",AE$5,"/",AE$6),"")))/8=0,"", (LEN(INDEX(課題表_状況!$E$7:$E$56,ROW()/2-3,1))-LEN(SUBSTITUTE(INDEX(課題表_状況!$E$7:$E$56,ROW()/2-3,1),CONCATENATE("予定:",AE$5,"/",AE$6),"")))/8)</f>
        <v>0</v>
      </c>
      <c r="AF94" s="24" t="n">
        <f aca="false">IF((LEN(INDEX(課題表_状況!$E$7:$E$56,ROW()/2-3,1))-LEN(SUBSTITUTE(INDEX(課題表_状況!$E$7:$E$56,ROW()/2-3,1),CONCATENATE("予定:",AF$5,"/",AF$6),"")))/8=0,"", (LEN(INDEX(課題表_状況!$E$7:$E$56,ROW()/2-3,1))-LEN(SUBSTITUTE(INDEX(課題表_状況!$E$7:$E$56,ROW()/2-3,1),CONCATENATE("予定:",AF$5,"/",AF$6),"")))/8)</f>
        <v>0</v>
      </c>
      <c r="AG94" s="24" t="n">
        <f aca="false">IF((LEN(INDEX(課題表_状況!$E$7:$E$56,ROW()/2-3,1))-LEN(SUBSTITUTE(INDEX(課題表_状況!$E$7:$E$56,ROW()/2-3,1),CONCATENATE("予定:",AG$5,"/",AG$6),"")))/8=0,"", (LEN(INDEX(課題表_状況!$E$7:$E$56,ROW()/2-3,1))-LEN(SUBSTITUTE(INDEX(課題表_状況!$E$7:$E$56,ROW()/2-3,1),CONCATENATE("予定:",AG$5,"/",AG$6),"")))/8)</f>
        <v>0</v>
      </c>
      <c r="AH94" s="24" t="n">
        <f aca="false">IF((LEN(INDEX(課題表_状況!$E$7:$E$56,ROW()/2-3,1))-LEN(SUBSTITUTE(INDEX(課題表_状況!$E$7:$E$56,ROW()/2-3,1),CONCATENATE("予定:",AH$5,"/",AH$6),"")))/8=0,"", (LEN(INDEX(課題表_状況!$E$7:$E$56,ROW()/2-3,1))-LEN(SUBSTITUTE(INDEX(課題表_状況!$E$7:$E$56,ROW()/2-3,1),CONCATENATE("予定:",AH$5,"/",AH$6),"")))/8)</f>
        <v>0</v>
      </c>
      <c r="AI94" s="24" t="n">
        <f aca="false">IF((LEN(INDEX(課題表_状況!$E$7:$E$56,ROW()/2-3,1))-LEN(SUBSTITUTE(INDEX(課題表_状況!$E$7:$E$56,ROW()/2-3,1),CONCATENATE("予定:",AI$5,"/",AI$6),"")))/8=0,"", (LEN(INDEX(課題表_状況!$E$7:$E$56,ROW()/2-3,1))-LEN(SUBSTITUTE(INDEX(課題表_状況!$E$7:$E$56,ROW()/2-3,1),CONCATENATE("予定:",AI$5,"/",AI$6),"")))/8)</f>
        <v>0</v>
      </c>
      <c r="AJ94" s="24" t="n">
        <f aca="false">IF((LEN(INDEX(課題表_状況!$E$7:$E$56,ROW()/2-3,1))-LEN(SUBSTITUTE(INDEX(課題表_状況!$E$7:$E$56,ROW()/2-3,1),CONCATENATE("予定:",AJ$5,"/",AJ$6),"")))/8=0,"", (LEN(INDEX(課題表_状況!$E$7:$E$56,ROW()/2-3,1))-LEN(SUBSTITUTE(INDEX(課題表_状況!$E$7:$E$56,ROW()/2-3,1),CONCATENATE("予定:",AJ$5,"/",AJ$6),"")))/8)</f>
        <v>0</v>
      </c>
      <c r="AK94" s="24" t="n">
        <f aca="false">IF((LEN(INDEX(課題表_状況!$E$7:$E$56,ROW()/2-3,1))-LEN(SUBSTITUTE(INDEX(課題表_状況!$E$7:$E$56,ROW()/2-3,1),CONCATENATE("予定:",AK$5,"/",AK$6),"")))/8=0,"", (LEN(INDEX(課題表_状況!$E$7:$E$56,ROW()/2-3,1))-LEN(SUBSTITUTE(INDEX(課題表_状況!$E$7:$E$56,ROW()/2-3,1),CONCATENATE("予定:",AK$5,"/",AK$6),"")))/8)</f>
        <v>0</v>
      </c>
      <c r="AL94" s="16" t="n">
        <f aca="false">SUMIF($G$4:$AK$4,"〇",G94:AK94)</f>
        <v>0</v>
      </c>
    </row>
    <row r="95" customFormat="false" ht="15" hidden="true" customHeight="false" outlineLevel="0" collapsed="false">
      <c r="B95" s="21" t="n">
        <f aca="false">SUM($C$6:C95)</f>
        <v>47610</v>
      </c>
      <c r="C95" s="11" t="n">
        <v>529</v>
      </c>
      <c r="D95" s="24"/>
      <c r="E95" s="25"/>
      <c r="F95" s="11" t="s">
        <v>121</v>
      </c>
      <c r="G95" s="24" t="n">
        <f aca="false">IF((LEN(INDEX(課題表_状況!$E$7:$E$56,ROW()/2-3,1))-LEN(SUBSTITUTE(INDEX(課題表_状況!$E$7:$E$56,ROW()/2-3,1),CONCATENATE("実績:",G$5,"/",G$6),"")))/8=0,"", (LEN(INDEX(課題表_状況!$E$7:$E$56,ROW()/2-3,1))-LEN(SUBSTITUTE(INDEX(課題表_状況!$E$7:$E$56,ROW()/2-3,1),CONCATENATE("実績:",G$5,"/",G$6),"")))/8)</f>
        <v>0</v>
      </c>
      <c r="H95" s="24" t="n">
        <f aca="false">IF((LEN(INDEX(課題表_状況!$E$7:$E$56,ROW()/2-3,1))-LEN(SUBSTITUTE(INDEX(課題表_状況!$E$7:$E$56,ROW()/2-3,1),CONCATENATE("実績:",H$5,"/",H$6),"")))/8=0,"", (LEN(INDEX(課題表_状況!$E$7:$E$56,ROW()/2-3,1))-LEN(SUBSTITUTE(INDEX(課題表_状況!$E$7:$E$56,ROW()/2-3,1),CONCATENATE("実績:",H$5,"/",H$6),"")))/8)</f>
        <v>0</v>
      </c>
      <c r="I95" s="24" t="n">
        <f aca="false">IF((LEN(INDEX(課題表_状況!$E$7:$E$56,ROW()/2-3,1))-LEN(SUBSTITUTE(INDEX(課題表_状況!$E$7:$E$56,ROW()/2-3,1),CONCATENATE("実績:",I$5,"/",I$6),"")))/8=0,"", (LEN(INDEX(課題表_状況!$E$7:$E$56,ROW()/2-3,1))-LEN(SUBSTITUTE(INDEX(課題表_状況!$E$7:$E$56,ROW()/2-3,1),CONCATENATE("実績:",I$5,"/",I$6),"")))/8)</f>
        <v>0</v>
      </c>
      <c r="J95" s="24" t="n">
        <f aca="false">IF((LEN(INDEX(課題表_状況!$E$7:$E$56,ROW()/2-3,1))-LEN(SUBSTITUTE(INDEX(課題表_状況!$E$7:$E$56,ROW()/2-3,1),CONCATENATE("実績:",J$5,"/",J$6),"")))/8=0,"", (LEN(INDEX(課題表_状況!$E$7:$E$56,ROW()/2-3,1))-LEN(SUBSTITUTE(INDEX(課題表_状況!$E$7:$E$56,ROW()/2-3,1),CONCATENATE("実績:",J$5,"/",J$6),"")))/8)</f>
        <v>0</v>
      </c>
      <c r="K95" s="24" t="n">
        <f aca="false">IF((LEN(INDEX(課題表_状況!$E$7:$E$56,ROW()/2-3,1))-LEN(SUBSTITUTE(INDEX(課題表_状況!$E$7:$E$56,ROW()/2-3,1),CONCATENATE("実績:",K$5,"/",K$6),"")))/8=0,"", (LEN(INDEX(課題表_状況!$E$7:$E$56,ROW()/2-3,1))-LEN(SUBSTITUTE(INDEX(課題表_状況!$E$7:$E$56,ROW()/2-3,1),CONCATENATE("実績:",K$5,"/",K$6),"")))/8)</f>
        <v>0</v>
      </c>
      <c r="L95" s="24" t="n">
        <f aca="false">IF((LEN(INDEX(課題表_状況!$E$7:$E$56,ROW()/2-3,1))-LEN(SUBSTITUTE(INDEX(課題表_状況!$E$7:$E$56,ROW()/2-3,1),CONCATENATE("実績:",L$5,"/",L$6),"")))/8=0,"", (LEN(INDEX(課題表_状況!$E$7:$E$56,ROW()/2-3,1))-LEN(SUBSTITUTE(INDEX(課題表_状況!$E$7:$E$56,ROW()/2-3,1),CONCATENATE("実績:",L$5,"/",L$6),"")))/8)</f>
        <v>0</v>
      </c>
      <c r="M95" s="24" t="n">
        <f aca="false">IF((LEN(INDEX(課題表_状況!$E$7:$E$56,ROW()/2-3,1))-LEN(SUBSTITUTE(INDEX(課題表_状況!$E$7:$E$56,ROW()/2-3,1),CONCATENATE("実績:",M$5,"/",M$6),"")))/8=0,"", (LEN(INDEX(課題表_状況!$E$7:$E$56,ROW()/2-3,1))-LEN(SUBSTITUTE(INDEX(課題表_状況!$E$7:$E$56,ROW()/2-3,1),CONCATENATE("実績:",M$5,"/",M$6),"")))/8)</f>
        <v>0</v>
      </c>
      <c r="N95" s="24" t="n">
        <f aca="false">IF((LEN(INDEX(課題表_状況!$E$7:$E$56,ROW()/2-3,1))-LEN(SUBSTITUTE(INDEX(課題表_状況!$E$7:$E$56,ROW()/2-3,1),CONCATENATE("実績:",N$5,"/",N$6),"")))/8=0,"", (LEN(INDEX(課題表_状況!$E$7:$E$56,ROW()/2-3,1))-LEN(SUBSTITUTE(INDEX(課題表_状況!$E$7:$E$56,ROW()/2-3,1),CONCATENATE("実績:",N$5,"/",N$6),"")))/8)</f>
        <v>0</v>
      </c>
      <c r="O95" s="24" t="n">
        <f aca="false">IF((LEN(INDEX(課題表_状況!$E$7:$E$56,ROW()/2-3,1))-LEN(SUBSTITUTE(INDEX(課題表_状況!$E$7:$E$56,ROW()/2-3,1),CONCATENATE("実績:",O$5,"/",O$6),"")))/8=0,"", (LEN(INDEX(課題表_状況!$E$7:$E$56,ROW()/2-3,1))-LEN(SUBSTITUTE(INDEX(課題表_状況!$E$7:$E$56,ROW()/2-3,1),CONCATENATE("実績:",O$5,"/",O$6),"")))/8)</f>
        <v>0</v>
      </c>
      <c r="P95" s="24" t="n">
        <f aca="false">IF((LEN(INDEX(課題表_状況!$E$7:$E$56,ROW()/2-3,1))-LEN(SUBSTITUTE(INDEX(課題表_状況!$E$7:$E$56,ROW()/2-3,1),CONCATENATE("実績:",P$5,"/",P$6),"")))/8=0,"", (LEN(INDEX(課題表_状況!$E$7:$E$56,ROW()/2-3,1))-LEN(SUBSTITUTE(INDEX(課題表_状況!$E$7:$E$56,ROW()/2-3,1),CONCATENATE("実績:",P$5,"/",P$6),"")))/8)</f>
        <v>0</v>
      </c>
      <c r="Q95" s="24" t="n">
        <f aca="false">IF((LEN(INDEX(課題表_状況!$E$7:$E$56,ROW()/2-3,1))-LEN(SUBSTITUTE(INDEX(課題表_状況!$E$7:$E$56,ROW()/2-3,1),CONCATENATE("実績:",Q$5,"/",Q$6),"")))/8=0,"", (LEN(INDEX(課題表_状況!$E$7:$E$56,ROW()/2-3,1))-LEN(SUBSTITUTE(INDEX(課題表_状況!$E$7:$E$56,ROW()/2-3,1),CONCATENATE("実績:",Q$5,"/",Q$6),"")))/8)</f>
        <v>0</v>
      </c>
      <c r="R95" s="24" t="n">
        <f aca="false">IF((LEN(INDEX(課題表_状況!$E$7:$E$56,ROW()/2-3,1))-LEN(SUBSTITUTE(INDEX(課題表_状況!$E$7:$E$56,ROW()/2-3,1),CONCATENATE("実績:",R$5,"/",R$6),"")))/8=0,"", (LEN(INDEX(課題表_状況!$E$7:$E$56,ROW()/2-3,1))-LEN(SUBSTITUTE(INDEX(課題表_状況!$E$7:$E$56,ROW()/2-3,1),CONCATENATE("実績:",R$5,"/",R$6),"")))/8)</f>
        <v>0</v>
      </c>
      <c r="S95" s="24" t="n">
        <f aca="false">IF((LEN(INDEX(課題表_状況!$E$7:$E$56,ROW()/2-3,1))-LEN(SUBSTITUTE(INDEX(課題表_状況!$E$7:$E$56,ROW()/2-3,1),CONCATENATE("実績:",S$5,"/",S$6),"")))/8=0,"", (LEN(INDEX(課題表_状況!$E$7:$E$56,ROW()/2-3,1))-LEN(SUBSTITUTE(INDEX(課題表_状況!$E$7:$E$56,ROW()/2-3,1),CONCATENATE("実績:",S$5,"/",S$6),"")))/8)</f>
        <v>0</v>
      </c>
      <c r="T95" s="24" t="n">
        <f aca="false">IF((LEN(INDEX(課題表_状況!$E$7:$E$56,ROW()/2-3,1))-LEN(SUBSTITUTE(INDEX(課題表_状況!$E$7:$E$56,ROW()/2-3,1),CONCATENATE("実績:",T$5,"/",T$6),"")))/8=0,"", (LEN(INDEX(課題表_状況!$E$7:$E$56,ROW()/2-3,1))-LEN(SUBSTITUTE(INDEX(課題表_状況!$E$7:$E$56,ROW()/2-3,1),CONCATENATE("実績:",T$5,"/",T$6),"")))/8)</f>
        <v>0</v>
      </c>
      <c r="U95" s="24" t="n">
        <f aca="false">IF((LEN(INDEX(課題表_状況!$E$7:$E$56,ROW()/2-3,1))-LEN(SUBSTITUTE(INDEX(課題表_状況!$E$7:$E$56,ROW()/2-3,1),CONCATENATE("実績:",U$5,"/",U$6),"")))/8=0,"", (LEN(INDEX(課題表_状況!$E$7:$E$56,ROW()/2-3,1))-LEN(SUBSTITUTE(INDEX(課題表_状況!$E$7:$E$56,ROW()/2-3,1),CONCATENATE("実績:",U$5,"/",U$6),"")))/8)</f>
        <v>0</v>
      </c>
      <c r="V95" s="24" t="n">
        <f aca="false">IF((LEN(INDEX(課題表_状況!$E$7:$E$56,ROW()/2-3,1))-LEN(SUBSTITUTE(INDEX(課題表_状況!$E$7:$E$56,ROW()/2-3,1),CONCATENATE("実績:",V$5,"/",V$6),"")))/8=0,"", (LEN(INDEX(課題表_状況!$E$7:$E$56,ROW()/2-3,1))-LEN(SUBSTITUTE(INDEX(課題表_状況!$E$7:$E$56,ROW()/2-3,1),CONCATENATE("実績:",V$5,"/",V$6),"")))/8)</f>
        <v>0</v>
      </c>
      <c r="W95" s="24" t="n">
        <f aca="false">IF((LEN(INDEX(課題表_状況!$E$7:$E$56,ROW()/2-3,1))-LEN(SUBSTITUTE(INDEX(課題表_状況!$E$7:$E$56,ROW()/2-3,1),CONCATENATE("実績:",W$5,"/",W$6),"")))/8=0,"", (LEN(INDEX(課題表_状況!$E$7:$E$56,ROW()/2-3,1))-LEN(SUBSTITUTE(INDEX(課題表_状況!$E$7:$E$56,ROW()/2-3,1),CONCATENATE("実績:",W$5,"/",W$6),"")))/8)</f>
        <v>0</v>
      </c>
      <c r="X95" s="24" t="n">
        <f aca="false">IF((LEN(INDEX(課題表_状況!$E$7:$E$56,ROW()/2-3,1))-LEN(SUBSTITUTE(INDEX(課題表_状況!$E$7:$E$56,ROW()/2-3,1),CONCATENATE("実績:",X$5,"/",X$6),"")))/8=0,"", (LEN(INDEX(課題表_状況!$E$7:$E$56,ROW()/2-3,1))-LEN(SUBSTITUTE(INDEX(課題表_状況!$E$7:$E$56,ROW()/2-3,1),CONCATENATE("実績:",X$5,"/",X$6),"")))/8)</f>
        <v>0</v>
      </c>
      <c r="Y95" s="24" t="n">
        <f aca="false">IF((LEN(INDEX(課題表_状況!$E$7:$E$56,ROW()/2-3,1))-LEN(SUBSTITUTE(INDEX(課題表_状況!$E$7:$E$56,ROW()/2-3,1),CONCATENATE("実績:",Y$5,"/",Y$6),"")))/8=0,"", (LEN(INDEX(課題表_状況!$E$7:$E$56,ROW()/2-3,1))-LEN(SUBSTITUTE(INDEX(課題表_状況!$E$7:$E$56,ROW()/2-3,1),CONCATENATE("実績:",Y$5,"/",Y$6),"")))/8)</f>
        <v>0</v>
      </c>
      <c r="Z95" s="24" t="n">
        <f aca="false">IF((LEN(INDEX(課題表_状況!$E$7:$E$56,ROW()/2-3,1))-LEN(SUBSTITUTE(INDEX(課題表_状況!$E$7:$E$56,ROW()/2-3,1),CONCATENATE("実績:",Z$5,"/",Z$6),"")))/8=0,"", (LEN(INDEX(課題表_状況!$E$7:$E$56,ROW()/2-3,1))-LEN(SUBSTITUTE(INDEX(課題表_状況!$E$7:$E$56,ROW()/2-3,1),CONCATENATE("実績:",Z$5,"/",Z$6),"")))/8)</f>
        <v>0</v>
      </c>
      <c r="AA95" s="24" t="n">
        <f aca="false">IF((LEN(INDEX(課題表_状況!$E$7:$E$56,ROW()/2-3,1))-LEN(SUBSTITUTE(INDEX(課題表_状況!$E$7:$E$56,ROW()/2-3,1),CONCATENATE("実績:",AA$5,"/",AA$6),"")))/8=0,"", (LEN(INDEX(課題表_状況!$E$7:$E$56,ROW()/2-3,1))-LEN(SUBSTITUTE(INDEX(課題表_状況!$E$7:$E$56,ROW()/2-3,1),CONCATENATE("実績:",AA$5,"/",AA$6),"")))/8)</f>
        <v>0</v>
      </c>
      <c r="AB95" s="24" t="n">
        <f aca="false">IF((LEN(INDEX(課題表_状況!$E$7:$E$56,ROW()/2-3,1))-LEN(SUBSTITUTE(INDEX(課題表_状況!$E$7:$E$56,ROW()/2-3,1),CONCATENATE("実績:",AB$5,"/",AB$6),"")))/8=0,"", (LEN(INDEX(課題表_状況!$E$7:$E$56,ROW()/2-3,1))-LEN(SUBSTITUTE(INDEX(課題表_状況!$E$7:$E$56,ROW()/2-3,1),CONCATENATE("実績:",AB$5,"/",AB$6),"")))/8)</f>
        <v>0</v>
      </c>
      <c r="AC95" s="24" t="n">
        <f aca="false">IF((LEN(INDEX(課題表_状況!$E$7:$E$56,ROW()/2-3,1))-LEN(SUBSTITUTE(INDEX(課題表_状況!$E$7:$E$56,ROW()/2-3,1),CONCATENATE("実績:",AC$5,"/",AC$6),"")))/8=0,"", (LEN(INDEX(課題表_状況!$E$7:$E$56,ROW()/2-3,1))-LEN(SUBSTITUTE(INDEX(課題表_状況!$E$7:$E$56,ROW()/2-3,1),CONCATENATE("実績:",AC$5,"/",AC$6),"")))/8)</f>
        <v>0</v>
      </c>
      <c r="AD95" s="24" t="n">
        <f aca="false">IF((LEN(INDEX(課題表_状況!$E$7:$E$56,ROW()/2-3,1))-LEN(SUBSTITUTE(INDEX(課題表_状況!$E$7:$E$56,ROW()/2-3,1),CONCATENATE("実績:",AD$5,"/",AD$6),"")))/8=0,"", (LEN(INDEX(課題表_状況!$E$7:$E$56,ROW()/2-3,1))-LEN(SUBSTITUTE(INDEX(課題表_状況!$E$7:$E$56,ROW()/2-3,1),CONCATENATE("実績:",AD$5,"/",AD$6),"")))/8)</f>
        <v>0</v>
      </c>
      <c r="AE95" s="24" t="n">
        <f aca="false">IF((LEN(INDEX(課題表_状況!$E$7:$E$56,ROW()/2-3,1))-LEN(SUBSTITUTE(INDEX(課題表_状況!$E$7:$E$56,ROW()/2-3,1),CONCATENATE("実績:",AE$5,"/",AE$6),"")))/8=0,"", (LEN(INDEX(課題表_状況!$E$7:$E$56,ROW()/2-3,1))-LEN(SUBSTITUTE(INDEX(課題表_状況!$E$7:$E$56,ROW()/2-3,1),CONCATENATE("実績:",AE$5,"/",AE$6),"")))/8)</f>
        <v>0</v>
      </c>
      <c r="AF95" s="24" t="n">
        <f aca="false">IF((LEN(INDEX(課題表_状況!$E$7:$E$56,ROW()/2-3,1))-LEN(SUBSTITUTE(INDEX(課題表_状況!$E$7:$E$56,ROW()/2-3,1),CONCATENATE("実績:",AF$5,"/",AF$6),"")))/8=0,"", (LEN(INDEX(課題表_状況!$E$7:$E$56,ROW()/2-3,1))-LEN(SUBSTITUTE(INDEX(課題表_状況!$E$7:$E$56,ROW()/2-3,1),CONCATENATE("実績:",AF$5,"/",AF$6),"")))/8)</f>
        <v>0</v>
      </c>
      <c r="AG95" s="24" t="n">
        <f aca="false">IF((LEN(INDEX(課題表_状況!$E$7:$E$56,ROW()/2-3,1))-LEN(SUBSTITUTE(INDEX(課題表_状況!$E$7:$E$56,ROW()/2-3,1),CONCATENATE("実績:",AG$5,"/",AG$6),"")))/8=0,"", (LEN(INDEX(課題表_状況!$E$7:$E$56,ROW()/2-3,1))-LEN(SUBSTITUTE(INDEX(課題表_状況!$E$7:$E$56,ROW()/2-3,1),CONCATENATE("実績:",AG$5,"/",AG$6),"")))/8)</f>
        <v>0</v>
      </c>
      <c r="AH95" s="24" t="n">
        <f aca="false">IF((LEN(INDEX(課題表_状況!$E$7:$E$56,ROW()/2-3,1))-LEN(SUBSTITUTE(INDEX(課題表_状況!$E$7:$E$56,ROW()/2-3,1),CONCATENATE("実績:",AH$5,"/",AH$6),"")))/8=0,"", (LEN(INDEX(課題表_状況!$E$7:$E$56,ROW()/2-3,1))-LEN(SUBSTITUTE(INDEX(課題表_状況!$E$7:$E$56,ROW()/2-3,1),CONCATENATE("実績:",AH$5,"/",AH$6),"")))/8)</f>
        <v>0</v>
      </c>
      <c r="AI95" s="24" t="n">
        <f aca="false">IF((LEN(INDEX(課題表_状況!$E$7:$E$56,ROW()/2-3,1))-LEN(SUBSTITUTE(INDEX(課題表_状況!$E$7:$E$56,ROW()/2-3,1),CONCATENATE("実績:",AI$5,"/",AI$6),"")))/8=0,"", (LEN(INDEX(課題表_状況!$E$7:$E$56,ROW()/2-3,1))-LEN(SUBSTITUTE(INDEX(課題表_状況!$E$7:$E$56,ROW()/2-3,1),CONCATENATE("実績:",AI$5,"/",AI$6),"")))/8)</f>
        <v>0</v>
      </c>
      <c r="AJ95" s="24" t="n">
        <f aca="false">IF((LEN(INDEX(課題表_状況!$E$7:$E$56,ROW()/2-3,1))-LEN(SUBSTITUTE(INDEX(課題表_状況!$E$7:$E$56,ROW()/2-3,1),CONCATENATE("実績:",AJ$5,"/",AJ$6),"")))/8=0,"", (LEN(INDEX(課題表_状況!$E$7:$E$56,ROW()/2-3,1))-LEN(SUBSTITUTE(INDEX(課題表_状況!$E$7:$E$56,ROW()/2-3,1),CONCATENATE("実績:",AJ$5,"/",AJ$6),"")))/8)</f>
        <v>0</v>
      </c>
      <c r="AK95" s="24" t="n">
        <f aca="false">IF((LEN(INDEX(課題表_状況!$E$7:$E$56,ROW()/2-3,1))-LEN(SUBSTITUTE(INDEX(課題表_状況!$E$7:$E$56,ROW()/2-3,1),CONCATENATE("実績:",AK$5,"/",AK$6),"")))/8=0,"", (LEN(INDEX(課題表_状況!$E$7:$E$56,ROW()/2-3,1))-LEN(SUBSTITUTE(INDEX(課題表_状況!$E$7:$E$56,ROW()/2-3,1),CONCATENATE("実績:",AK$5,"/",AK$6),"")))/8)</f>
        <v>0</v>
      </c>
      <c r="AL95" s="16" t="n">
        <f aca="false">SUMIF($G$4:$AK$4,"〇",G95:AK95)</f>
        <v>0</v>
      </c>
    </row>
    <row r="96" customFormat="false" ht="15" hidden="true" customHeight="false" outlineLevel="0" collapsed="false">
      <c r="B96" s="21" t="n">
        <f aca="false">SUM($C$6:C96)</f>
        <v>48139</v>
      </c>
      <c r="C96" s="11" t="n">
        <v>529</v>
      </c>
      <c r="D96" s="24" t="n">
        <f aca="false">INDEX(課題表_状況!$C$7:$C$56,ROW()/2-3,1)</f>
        <v>45</v>
      </c>
      <c r="E96" s="25" t="str">
        <f aca="false">INDEX(課題表_状況!$D$7:$D$56,ROW()/2-3,1)</f>
        <v>記載例</v>
      </c>
      <c r="F96" s="26" t="s">
        <v>120</v>
      </c>
      <c r="G96" s="24" t="n">
        <f aca="false">IF((LEN(INDEX(課題表_状況!$E$7:$E$56,ROW()/2-3,1))-LEN(SUBSTITUTE(INDEX(課題表_状況!$E$7:$E$56,ROW()/2-3,1),CONCATENATE("予定:",G$5,"/",G$6),"")))/8=0,"", (LEN(INDEX(課題表_状況!$E$7:$E$56,ROW()/2-3,1))-LEN(SUBSTITUTE(INDEX(課題表_状況!$E$7:$E$56,ROW()/2-3,1),CONCATENATE("予定:",G$5,"/",G$6),"")))/8)</f>
        <v>0</v>
      </c>
      <c r="H96" s="24" t="n">
        <f aca="false">IF((LEN(INDEX(課題表_状況!$E$7:$E$56,ROW()/2-3,1))-LEN(SUBSTITUTE(INDEX(課題表_状況!$E$7:$E$56,ROW()/2-3,1),CONCATENATE("予定:",H$5,"/",H$6),"")))/8=0,"", (LEN(INDEX(課題表_状況!$E$7:$E$56,ROW()/2-3,1))-LEN(SUBSTITUTE(INDEX(課題表_状況!$E$7:$E$56,ROW()/2-3,1),CONCATENATE("予定:",H$5,"/",H$6),"")))/8)</f>
        <v>0</v>
      </c>
      <c r="I96" s="24" t="n">
        <f aca="false">IF((LEN(INDEX(課題表_状況!$E$7:$E$56,ROW()/2-3,1))-LEN(SUBSTITUTE(INDEX(課題表_状況!$E$7:$E$56,ROW()/2-3,1),CONCATENATE("予定:",I$5,"/",I$6),"")))/8=0,"", (LEN(INDEX(課題表_状況!$E$7:$E$56,ROW()/2-3,1))-LEN(SUBSTITUTE(INDEX(課題表_状況!$E$7:$E$56,ROW()/2-3,1),CONCATENATE("予定:",I$5,"/",I$6),"")))/8)</f>
        <v>0</v>
      </c>
      <c r="J96" s="24" t="n">
        <f aca="false">IF((LEN(INDEX(課題表_状況!$E$7:$E$56,ROW()/2-3,1))-LEN(SUBSTITUTE(INDEX(課題表_状況!$E$7:$E$56,ROW()/2-3,1),CONCATENATE("予定:",J$5,"/",J$6),"")))/8=0,"", (LEN(INDEX(課題表_状況!$E$7:$E$56,ROW()/2-3,1))-LEN(SUBSTITUTE(INDEX(課題表_状況!$E$7:$E$56,ROW()/2-3,1),CONCATENATE("予定:",J$5,"/",J$6),"")))/8)</f>
        <v>0</v>
      </c>
      <c r="K96" s="24" t="n">
        <f aca="false">IF((LEN(INDEX(課題表_状況!$E$7:$E$56,ROW()/2-3,1))-LEN(SUBSTITUTE(INDEX(課題表_状況!$E$7:$E$56,ROW()/2-3,1),CONCATENATE("予定:",K$5,"/",K$6),"")))/8=0,"", (LEN(INDEX(課題表_状況!$E$7:$E$56,ROW()/2-3,1))-LEN(SUBSTITUTE(INDEX(課題表_状況!$E$7:$E$56,ROW()/2-3,1),CONCATENATE("予定:",K$5,"/",K$6),"")))/8)</f>
        <v>0</v>
      </c>
      <c r="L96" s="24" t="n">
        <f aca="false">IF((LEN(INDEX(課題表_状況!$E$7:$E$56,ROW()/2-3,1))-LEN(SUBSTITUTE(INDEX(課題表_状況!$E$7:$E$56,ROW()/2-3,1),CONCATENATE("予定:",L$5,"/",L$6),"")))/8=0,"", (LEN(INDEX(課題表_状況!$E$7:$E$56,ROW()/2-3,1))-LEN(SUBSTITUTE(INDEX(課題表_状況!$E$7:$E$56,ROW()/2-3,1),CONCATENATE("予定:",L$5,"/",L$6),"")))/8)</f>
        <v>0</v>
      </c>
      <c r="M96" s="24" t="n">
        <f aca="false">IF((LEN(INDEX(課題表_状況!$E$7:$E$56,ROW()/2-3,1))-LEN(SUBSTITUTE(INDEX(課題表_状況!$E$7:$E$56,ROW()/2-3,1),CONCATENATE("予定:",M$5,"/",M$6),"")))/8=0,"", (LEN(INDEX(課題表_状況!$E$7:$E$56,ROW()/2-3,1))-LEN(SUBSTITUTE(INDEX(課題表_状況!$E$7:$E$56,ROW()/2-3,1),CONCATENATE("予定:",M$5,"/",M$6),"")))/8)</f>
        <v>0</v>
      </c>
      <c r="N96" s="24" t="n">
        <f aca="false">IF((LEN(INDEX(課題表_状況!$E$7:$E$56,ROW()/2-3,1))-LEN(SUBSTITUTE(INDEX(課題表_状況!$E$7:$E$56,ROW()/2-3,1),CONCATENATE("予定:",N$5,"/",N$6),"")))/8=0,"", (LEN(INDEX(課題表_状況!$E$7:$E$56,ROW()/2-3,1))-LEN(SUBSTITUTE(INDEX(課題表_状況!$E$7:$E$56,ROW()/2-3,1),CONCATENATE("予定:",N$5,"/",N$6),"")))/8)</f>
        <v>0</v>
      </c>
      <c r="O96" s="24" t="n">
        <f aca="false">IF((LEN(INDEX(課題表_状況!$E$7:$E$56,ROW()/2-3,1))-LEN(SUBSTITUTE(INDEX(課題表_状況!$E$7:$E$56,ROW()/2-3,1),CONCATENATE("予定:",O$5,"/",O$6),"")))/8=0,"", (LEN(INDEX(課題表_状況!$E$7:$E$56,ROW()/2-3,1))-LEN(SUBSTITUTE(INDEX(課題表_状況!$E$7:$E$56,ROW()/2-3,1),CONCATENATE("予定:",O$5,"/",O$6),"")))/8)</f>
        <v>0</v>
      </c>
      <c r="P96" s="24" t="n">
        <f aca="false">IF((LEN(INDEX(課題表_状況!$E$7:$E$56,ROW()/2-3,1))-LEN(SUBSTITUTE(INDEX(課題表_状況!$E$7:$E$56,ROW()/2-3,1),CONCATENATE("予定:",P$5,"/",P$6),"")))/8=0,"", (LEN(INDEX(課題表_状況!$E$7:$E$56,ROW()/2-3,1))-LEN(SUBSTITUTE(INDEX(課題表_状況!$E$7:$E$56,ROW()/2-3,1),CONCATENATE("予定:",P$5,"/",P$6),"")))/8)</f>
        <v>0</v>
      </c>
      <c r="Q96" s="24" t="n">
        <f aca="false">IF((LEN(INDEX(課題表_状況!$E$7:$E$56,ROW()/2-3,1))-LEN(SUBSTITUTE(INDEX(課題表_状況!$E$7:$E$56,ROW()/2-3,1),CONCATENATE("予定:",Q$5,"/",Q$6),"")))/8=0,"", (LEN(INDEX(課題表_状況!$E$7:$E$56,ROW()/2-3,1))-LEN(SUBSTITUTE(INDEX(課題表_状況!$E$7:$E$56,ROW()/2-3,1),CONCATENATE("予定:",Q$5,"/",Q$6),"")))/8)</f>
        <v>0</v>
      </c>
      <c r="R96" s="24" t="n">
        <f aca="false">IF((LEN(INDEX(課題表_状況!$E$7:$E$56,ROW()/2-3,1))-LEN(SUBSTITUTE(INDEX(課題表_状況!$E$7:$E$56,ROW()/2-3,1),CONCATENATE("予定:",R$5,"/",R$6),"")))/8=0,"", (LEN(INDEX(課題表_状況!$E$7:$E$56,ROW()/2-3,1))-LEN(SUBSTITUTE(INDEX(課題表_状況!$E$7:$E$56,ROW()/2-3,1),CONCATENATE("予定:",R$5,"/",R$6),"")))/8)</f>
        <v>0</v>
      </c>
      <c r="S96" s="24" t="n">
        <f aca="false">IF((LEN(INDEX(課題表_状況!$E$7:$E$56,ROW()/2-3,1))-LEN(SUBSTITUTE(INDEX(課題表_状況!$E$7:$E$56,ROW()/2-3,1),CONCATENATE("予定:",S$5,"/",S$6),"")))/8=0,"", (LEN(INDEX(課題表_状況!$E$7:$E$56,ROW()/2-3,1))-LEN(SUBSTITUTE(INDEX(課題表_状況!$E$7:$E$56,ROW()/2-3,1),CONCATENATE("予定:",S$5,"/",S$6),"")))/8)</f>
        <v>0</v>
      </c>
      <c r="T96" s="24" t="n">
        <f aca="false">IF((LEN(INDEX(課題表_状況!$E$7:$E$56,ROW()/2-3,1))-LEN(SUBSTITUTE(INDEX(課題表_状況!$E$7:$E$56,ROW()/2-3,1),CONCATENATE("予定:",T$5,"/",T$6),"")))/8=0,"", (LEN(INDEX(課題表_状況!$E$7:$E$56,ROW()/2-3,1))-LEN(SUBSTITUTE(INDEX(課題表_状況!$E$7:$E$56,ROW()/2-3,1),CONCATENATE("予定:",T$5,"/",T$6),"")))/8)</f>
        <v>0</v>
      </c>
      <c r="U96" s="24" t="n">
        <f aca="false">IF((LEN(INDEX(課題表_状況!$E$7:$E$56,ROW()/2-3,1))-LEN(SUBSTITUTE(INDEX(課題表_状況!$E$7:$E$56,ROW()/2-3,1),CONCATENATE("予定:",U$5,"/",U$6),"")))/8=0,"", (LEN(INDEX(課題表_状況!$E$7:$E$56,ROW()/2-3,1))-LEN(SUBSTITUTE(INDEX(課題表_状況!$E$7:$E$56,ROW()/2-3,1),CONCATENATE("予定:",U$5,"/",U$6),"")))/8)</f>
        <v>0</v>
      </c>
      <c r="V96" s="24" t="n">
        <f aca="false">IF((LEN(INDEX(課題表_状況!$E$7:$E$56,ROW()/2-3,1))-LEN(SUBSTITUTE(INDEX(課題表_状況!$E$7:$E$56,ROW()/2-3,1),CONCATENATE("予定:",V$5,"/",V$6),"")))/8=0,"", (LEN(INDEX(課題表_状況!$E$7:$E$56,ROW()/2-3,1))-LEN(SUBSTITUTE(INDEX(課題表_状況!$E$7:$E$56,ROW()/2-3,1),CONCATENATE("予定:",V$5,"/",V$6),"")))/8)</f>
        <v>0</v>
      </c>
      <c r="W96" s="24" t="n">
        <f aca="false">IF((LEN(INDEX(課題表_状況!$E$7:$E$56,ROW()/2-3,1))-LEN(SUBSTITUTE(INDEX(課題表_状況!$E$7:$E$56,ROW()/2-3,1),CONCATENATE("予定:",W$5,"/",W$6),"")))/8=0,"", (LEN(INDEX(課題表_状況!$E$7:$E$56,ROW()/2-3,1))-LEN(SUBSTITUTE(INDEX(課題表_状況!$E$7:$E$56,ROW()/2-3,1),CONCATENATE("予定:",W$5,"/",W$6),"")))/8)</f>
        <v>0</v>
      </c>
      <c r="X96" s="24" t="n">
        <f aca="false">IF((LEN(INDEX(課題表_状況!$E$7:$E$56,ROW()/2-3,1))-LEN(SUBSTITUTE(INDEX(課題表_状況!$E$7:$E$56,ROW()/2-3,1),CONCATENATE("予定:",X$5,"/",X$6),"")))/8=0,"", (LEN(INDEX(課題表_状況!$E$7:$E$56,ROW()/2-3,1))-LEN(SUBSTITUTE(INDEX(課題表_状況!$E$7:$E$56,ROW()/2-3,1),CONCATENATE("予定:",X$5,"/",X$6),"")))/8)</f>
        <v>0</v>
      </c>
      <c r="Y96" s="24" t="n">
        <f aca="false">IF((LEN(INDEX(課題表_状況!$E$7:$E$56,ROW()/2-3,1))-LEN(SUBSTITUTE(INDEX(課題表_状況!$E$7:$E$56,ROW()/2-3,1),CONCATENATE("予定:",Y$5,"/",Y$6),"")))/8=0,"", (LEN(INDEX(課題表_状況!$E$7:$E$56,ROW()/2-3,1))-LEN(SUBSTITUTE(INDEX(課題表_状況!$E$7:$E$56,ROW()/2-3,1),CONCATENATE("予定:",Y$5,"/",Y$6),"")))/8)</f>
        <v>0</v>
      </c>
      <c r="Z96" s="24" t="n">
        <f aca="false">IF((LEN(INDEX(課題表_状況!$E$7:$E$56,ROW()/2-3,1))-LEN(SUBSTITUTE(INDEX(課題表_状況!$E$7:$E$56,ROW()/2-3,1),CONCATENATE("予定:",Z$5,"/",Z$6),"")))/8=0,"", (LEN(INDEX(課題表_状況!$E$7:$E$56,ROW()/2-3,1))-LEN(SUBSTITUTE(INDEX(課題表_状況!$E$7:$E$56,ROW()/2-3,1),CONCATENATE("予定:",Z$5,"/",Z$6),"")))/8)</f>
        <v>0</v>
      </c>
      <c r="AA96" s="24" t="n">
        <f aca="false">IF((LEN(INDEX(課題表_状況!$E$7:$E$56,ROW()/2-3,1))-LEN(SUBSTITUTE(INDEX(課題表_状況!$E$7:$E$56,ROW()/2-3,1),CONCATENATE("予定:",AA$5,"/",AA$6),"")))/8=0,"", (LEN(INDEX(課題表_状況!$E$7:$E$56,ROW()/2-3,1))-LEN(SUBSTITUTE(INDEX(課題表_状況!$E$7:$E$56,ROW()/2-3,1),CONCATENATE("予定:",AA$5,"/",AA$6),"")))/8)</f>
        <v>0</v>
      </c>
      <c r="AB96" s="24" t="n">
        <f aca="false">IF((LEN(INDEX(課題表_状況!$E$7:$E$56,ROW()/2-3,1))-LEN(SUBSTITUTE(INDEX(課題表_状況!$E$7:$E$56,ROW()/2-3,1),CONCATENATE("予定:",AB$5,"/",AB$6),"")))/8=0,"", (LEN(INDEX(課題表_状況!$E$7:$E$56,ROW()/2-3,1))-LEN(SUBSTITUTE(INDEX(課題表_状況!$E$7:$E$56,ROW()/2-3,1),CONCATENATE("予定:",AB$5,"/",AB$6),"")))/8)</f>
        <v>0</v>
      </c>
      <c r="AC96" s="24" t="n">
        <f aca="false">IF((LEN(INDEX(課題表_状況!$E$7:$E$56,ROW()/2-3,1))-LEN(SUBSTITUTE(INDEX(課題表_状況!$E$7:$E$56,ROW()/2-3,1),CONCATENATE("予定:",AC$5,"/",AC$6),"")))/8=0,"", (LEN(INDEX(課題表_状況!$E$7:$E$56,ROW()/2-3,1))-LEN(SUBSTITUTE(INDEX(課題表_状況!$E$7:$E$56,ROW()/2-3,1),CONCATENATE("予定:",AC$5,"/",AC$6),"")))/8)</f>
        <v>0</v>
      </c>
      <c r="AD96" s="24" t="n">
        <f aca="false">IF((LEN(INDEX(課題表_状況!$E$7:$E$56,ROW()/2-3,1))-LEN(SUBSTITUTE(INDEX(課題表_状況!$E$7:$E$56,ROW()/2-3,1),CONCATENATE("予定:",AD$5,"/",AD$6),"")))/8=0,"", (LEN(INDEX(課題表_状況!$E$7:$E$56,ROW()/2-3,1))-LEN(SUBSTITUTE(INDEX(課題表_状況!$E$7:$E$56,ROW()/2-3,1),CONCATENATE("予定:",AD$5,"/",AD$6),"")))/8)</f>
        <v>0</v>
      </c>
      <c r="AE96" s="24" t="n">
        <f aca="false">IF((LEN(INDEX(課題表_状況!$E$7:$E$56,ROW()/2-3,1))-LEN(SUBSTITUTE(INDEX(課題表_状況!$E$7:$E$56,ROW()/2-3,1),CONCATENATE("予定:",AE$5,"/",AE$6),"")))/8=0,"", (LEN(INDEX(課題表_状況!$E$7:$E$56,ROW()/2-3,1))-LEN(SUBSTITUTE(INDEX(課題表_状況!$E$7:$E$56,ROW()/2-3,1),CONCATENATE("予定:",AE$5,"/",AE$6),"")))/8)</f>
        <v>0</v>
      </c>
      <c r="AF96" s="24" t="n">
        <f aca="false">IF((LEN(INDEX(課題表_状況!$E$7:$E$56,ROW()/2-3,1))-LEN(SUBSTITUTE(INDEX(課題表_状況!$E$7:$E$56,ROW()/2-3,1),CONCATENATE("予定:",AF$5,"/",AF$6),"")))/8=0,"", (LEN(INDEX(課題表_状況!$E$7:$E$56,ROW()/2-3,1))-LEN(SUBSTITUTE(INDEX(課題表_状況!$E$7:$E$56,ROW()/2-3,1),CONCATENATE("予定:",AF$5,"/",AF$6),"")))/8)</f>
        <v>0</v>
      </c>
      <c r="AG96" s="24" t="n">
        <f aca="false">IF((LEN(INDEX(課題表_状況!$E$7:$E$56,ROW()/2-3,1))-LEN(SUBSTITUTE(INDEX(課題表_状況!$E$7:$E$56,ROW()/2-3,1),CONCATENATE("予定:",AG$5,"/",AG$6),"")))/8=0,"", (LEN(INDEX(課題表_状況!$E$7:$E$56,ROW()/2-3,1))-LEN(SUBSTITUTE(INDEX(課題表_状況!$E$7:$E$56,ROW()/2-3,1),CONCATENATE("予定:",AG$5,"/",AG$6),"")))/8)</f>
        <v>0</v>
      </c>
      <c r="AH96" s="24" t="n">
        <f aca="false">IF((LEN(INDEX(課題表_状況!$E$7:$E$56,ROW()/2-3,1))-LEN(SUBSTITUTE(INDEX(課題表_状況!$E$7:$E$56,ROW()/2-3,1),CONCATENATE("予定:",AH$5,"/",AH$6),"")))/8=0,"", (LEN(INDEX(課題表_状況!$E$7:$E$56,ROW()/2-3,1))-LEN(SUBSTITUTE(INDEX(課題表_状況!$E$7:$E$56,ROW()/2-3,1),CONCATENATE("予定:",AH$5,"/",AH$6),"")))/8)</f>
        <v>0</v>
      </c>
      <c r="AI96" s="24" t="n">
        <f aca="false">IF((LEN(INDEX(課題表_状況!$E$7:$E$56,ROW()/2-3,1))-LEN(SUBSTITUTE(INDEX(課題表_状況!$E$7:$E$56,ROW()/2-3,1),CONCATENATE("予定:",AI$5,"/",AI$6),"")))/8=0,"", (LEN(INDEX(課題表_状況!$E$7:$E$56,ROW()/2-3,1))-LEN(SUBSTITUTE(INDEX(課題表_状況!$E$7:$E$56,ROW()/2-3,1),CONCATENATE("予定:",AI$5,"/",AI$6),"")))/8)</f>
        <v>0</v>
      </c>
      <c r="AJ96" s="24" t="n">
        <f aca="false">IF((LEN(INDEX(課題表_状況!$E$7:$E$56,ROW()/2-3,1))-LEN(SUBSTITUTE(INDEX(課題表_状況!$E$7:$E$56,ROW()/2-3,1),CONCATENATE("予定:",AJ$5,"/",AJ$6),"")))/8=0,"", (LEN(INDEX(課題表_状況!$E$7:$E$56,ROW()/2-3,1))-LEN(SUBSTITUTE(INDEX(課題表_状況!$E$7:$E$56,ROW()/2-3,1),CONCATENATE("予定:",AJ$5,"/",AJ$6),"")))/8)</f>
        <v>0</v>
      </c>
      <c r="AK96" s="24" t="n">
        <f aca="false">IF((LEN(INDEX(課題表_状況!$E$7:$E$56,ROW()/2-3,1))-LEN(SUBSTITUTE(INDEX(課題表_状況!$E$7:$E$56,ROW()/2-3,1),CONCATENATE("予定:",AK$5,"/",AK$6),"")))/8=0,"", (LEN(INDEX(課題表_状況!$E$7:$E$56,ROW()/2-3,1))-LEN(SUBSTITUTE(INDEX(課題表_状況!$E$7:$E$56,ROW()/2-3,1),CONCATENATE("予定:",AK$5,"/",AK$6),"")))/8)</f>
        <v>0</v>
      </c>
      <c r="AL96" s="16" t="n">
        <f aca="false">SUMIF($G$4:$AK$4,"〇",G96:AK96)</f>
        <v>0</v>
      </c>
    </row>
    <row r="97" customFormat="false" ht="15" hidden="true" customHeight="false" outlineLevel="0" collapsed="false">
      <c r="B97" s="21" t="n">
        <f aca="false">SUM($C$6:C97)</f>
        <v>48668</v>
      </c>
      <c r="C97" s="11" t="n">
        <v>529</v>
      </c>
      <c r="D97" s="24"/>
      <c r="E97" s="25"/>
      <c r="F97" s="11" t="s">
        <v>121</v>
      </c>
      <c r="G97" s="24" t="n">
        <f aca="false">IF((LEN(INDEX(課題表_状況!$E$7:$E$56,ROW()/2-3,1))-LEN(SUBSTITUTE(INDEX(課題表_状況!$E$7:$E$56,ROW()/2-3,1),CONCATENATE("実績:",G$5,"/",G$6),"")))/8=0,"", (LEN(INDEX(課題表_状況!$E$7:$E$56,ROW()/2-3,1))-LEN(SUBSTITUTE(INDEX(課題表_状況!$E$7:$E$56,ROW()/2-3,1),CONCATENATE("実績:",G$5,"/",G$6),"")))/8)</f>
        <v>0</v>
      </c>
      <c r="H97" s="24" t="n">
        <f aca="false">IF((LEN(INDEX(課題表_状況!$E$7:$E$56,ROW()/2-3,1))-LEN(SUBSTITUTE(INDEX(課題表_状況!$E$7:$E$56,ROW()/2-3,1),CONCATENATE("実績:",H$5,"/",H$6),"")))/8=0,"", (LEN(INDEX(課題表_状況!$E$7:$E$56,ROW()/2-3,1))-LEN(SUBSTITUTE(INDEX(課題表_状況!$E$7:$E$56,ROW()/2-3,1),CONCATENATE("実績:",H$5,"/",H$6),"")))/8)</f>
        <v>0</v>
      </c>
      <c r="I97" s="24" t="n">
        <f aca="false">IF((LEN(INDEX(課題表_状況!$E$7:$E$56,ROW()/2-3,1))-LEN(SUBSTITUTE(INDEX(課題表_状況!$E$7:$E$56,ROW()/2-3,1),CONCATENATE("実績:",I$5,"/",I$6),"")))/8=0,"", (LEN(INDEX(課題表_状況!$E$7:$E$56,ROW()/2-3,1))-LEN(SUBSTITUTE(INDEX(課題表_状況!$E$7:$E$56,ROW()/2-3,1),CONCATENATE("実績:",I$5,"/",I$6),"")))/8)</f>
        <v>0</v>
      </c>
      <c r="J97" s="24" t="n">
        <f aca="false">IF((LEN(INDEX(課題表_状況!$E$7:$E$56,ROW()/2-3,1))-LEN(SUBSTITUTE(INDEX(課題表_状況!$E$7:$E$56,ROW()/2-3,1),CONCATENATE("実績:",J$5,"/",J$6),"")))/8=0,"", (LEN(INDEX(課題表_状況!$E$7:$E$56,ROW()/2-3,1))-LEN(SUBSTITUTE(INDEX(課題表_状況!$E$7:$E$56,ROW()/2-3,1),CONCATENATE("実績:",J$5,"/",J$6),"")))/8)</f>
        <v>0</v>
      </c>
      <c r="K97" s="24" t="n">
        <f aca="false">IF((LEN(INDEX(課題表_状況!$E$7:$E$56,ROW()/2-3,1))-LEN(SUBSTITUTE(INDEX(課題表_状況!$E$7:$E$56,ROW()/2-3,1),CONCATENATE("実績:",K$5,"/",K$6),"")))/8=0,"", (LEN(INDEX(課題表_状況!$E$7:$E$56,ROW()/2-3,1))-LEN(SUBSTITUTE(INDEX(課題表_状況!$E$7:$E$56,ROW()/2-3,1),CONCATENATE("実績:",K$5,"/",K$6),"")))/8)</f>
        <v>0</v>
      </c>
      <c r="L97" s="24" t="n">
        <f aca="false">IF((LEN(INDEX(課題表_状況!$E$7:$E$56,ROW()/2-3,1))-LEN(SUBSTITUTE(INDEX(課題表_状況!$E$7:$E$56,ROW()/2-3,1),CONCATENATE("実績:",L$5,"/",L$6),"")))/8=0,"", (LEN(INDEX(課題表_状況!$E$7:$E$56,ROW()/2-3,1))-LEN(SUBSTITUTE(INDEX(課題表_状況!$E$7:$E$56,ROW()/2-3,1),CONCATENATE("実績:",L$5,"/",L$6),"")))/8)</f>
        <v>0</v>
      </c>
      <c r="M97" s="24" t="n">
        <f aca="false">IF((LEN(INDEX(課題表_状況!$E$7:$E$56,ROW()/2-3,1))-LEN(SUBSTITUTE(INDEX(課題表_状況!$E$7:$E$56,ROW()/2-3,1),CONCATENATE("実績:",M$5,"/",M$6),"")))/8=0,"", (LEN(INDEX(課題表_状況!$E$7:$E$56,ROW()/2-3,1))-LEN(SUBSTITUTE(INDEX(課題表_状況!$E$7:$E$56,ROW()/2-3,1),CONCATENATE("実績:",M$5,"/",M$6),"")))/8)</f>
        <v>0</v>
      </c>
      <c r="N97" s="24" t="n">
        <f aca="false">IF((LEN(INDEX(課題表_状況!$E$7:$E$56,ROW()/2-3,1))-LEN(SUBSTITUTE(INDEX(課題表_状況!$E$7:$E$56,ROW()/2-3,1),CONCATENATE("実績:",N$5,"/",N$6),"")))/8=0,"", (LEN(INDEX(課題表_状況!$E$7:$E$56,ROW()/2-3,1))-LEN(SUBSTITUTE(INDEX(課題表_状況!$E$7:$E$56,ROW()/2-3,1),CONCATENATE("実績:",N$5,"/",N$6),"")))/8)</f>
        <v>0</v>
      </c>
      <c r="O97" s="24" t="n">
        <f aca="false">IF((LEN(INDEX(課題表_状況!$E$7:$E$56,ROW()/2-3,1))-LEN(SUBSTITUTE(INDEX(課題表_状況!$E$7:$E$56,ROW()/2-3,1),CONCATENATE("実績:",O$5,"/",O$6),"")))/8=0,"", (LEN(INDEX(課題表_状況!$E$7:$E$56,ROW()/2-3,1))-LEN(SUBSTITUTE(INDEX(課題表_状況!$E$7:$E$56,ROW()/2-3,1),CONCATENATE("実績:",O$5,"/",O$6),"")))/8)</f>
        <v>0</v>
      </c>
      <c r="P97" s="24" t="n">
        <f aca="false">IF((LEN(INDEX(課題表_状況!$E$7:$E$56,ROW()/2-3,1))-LEN(SUBSTITUTE(INDEX(課題表_状況!$E$7:$E$56,ROW()/2-3,1),CONCATENATE("実績:",P$5,"/",P$6),"")))/8=0,"", (LEN(INDEX(課題表_状況!$E$7:$E$56,ROW()/2-3,1))-LEN(SUBSTITUTE(INDEX(課題表_状況!$E$7:$E$56,ROW()/2-3,1),CONCATENATE("実績:",P$5,"/",P$6),"")))/8)</f>
        <v>0</v>
      </c>
      <c r="Q97" s="24" t="n">
        <f aca="false">IF((LEN(INDEX(課題表_状況!$E$7:$E$56,ROW()/2-3,1))-LEN(SUBSTITUTE(INDEX(課題表_状況!$E$7:$E$56,ROW()/2-3,1),CONCATENATE("実績:",Q$5,"/",Q$6),"")))/8=0,"", (LEN(INDEX(課題表_状況!$E$7:$E$56,ROW()/2-3,1))-LEN(SUBSTITUTE(INDEX(課題表_状況!$E$7:$E$56,ROW()/2-3,1),CONCATENATE("実績:",Q$5,"/",Q$6),"")))/8)</f>
        <v>0</v>
      </c>
      <c r="R97" s="24" t="n">
        <f aca="false">IF((LEN(INDEX(課題表_状況!$E$7:$E$56,ROW()/2-3,1))-LEN(SUBSTITUTE(INDEX(課題表_状況!$E$7:$E$56,ROW()/2-3,1),CONCATENATE("実績:",R$5,"/",R$6),"")))/8=0,"", (LEN(INDEX(課題表_状況!$E$7:$E$56,ROW()/2-3,1))-LEN(SUBSTITUTE(INDEX(課題表_状況!$E$7:$E$56,ROW()/2-3,1),CONCATENATE("実績:",R$5,"/",R$6),"")))/8)</f>
        <v>0</v>
      </c>
      <c r="S97" s="24" t="n">
        <f aca="false">IF((LEN(INDEX(課題表_状況!$E$7:$E$56,ROW()/2-3,1))-LEN(SUBSTITUTE(INDEX(課題表_状況!$E$7:$E$56,ROW()/2-3,1),CONCATENATE("実績:",S$5,"/",S$6),"")))/8=0,"", (LEN(INDEX(課題表_状況!$E$7:$E$56,ROW()/2-3,1))-LEN(SUBSTITUTE(INDEX(課題表_状況!$E$7:$E$56,ROW()/2-3,1),CONCATENATE("実績:",S$5,"/",S$6),"")))/8)</f>
        <v>0</v>
      </c>
      <c r="T97" s="24" t="n">
        <f aca="false">IF((LEN(INDEX(課題表_状況!$E$7:$E$56,ROW()/2-3,1))-LEN(SUBSTITUTE(INDEX(課題表_状況!$E$7:$E$56,ROW()/2-3,1),CONCATENATE("実績:",T$5,"/",T$6),"")))/8=0,"", (LEN(INDEX(課題表_状況!$E$7:$E$56,ROW()/2-3,1))-LEN(SUBSTITUTE(INDEX(課題表_状況!$E$7:$E$56,ROW()/2-3,1),CONCATENATE("実績:",T$5,"/",T$6),"")))/8)</f>
        <v>0</v>
      </c>
      <c r="U97" s="24" t="n">
        <f aca="false">IF((LEN(INDEX(課題表_状況!$E$7:$E$56,ROW()/2-3,1))-LEN(SUBSTITUTE(INDEX(課題表_状況!$E$7:$E$56,ROW()/2-3,1),CONCATENATE("実績:",U$5,"/",U$6),"")))/8=0,"", (LEN(INDEX(課題表_状況!$E$7:$E$56,ROW()/2-3,1))-LEN(SUBSTITUTE(INDEX(課題表_状況!$E$7:$E$56,ROW()/2-3,1),CONCATENATE("実績:",U$5,"/",U$6),"")))/8)</f>
        <v>0</v>
      </c>
      <c r="V97" s="24" t="n">
        <f aca="false">IF((LEN(INDEX(課題表_状況!$E$7:$E$56,ROW()/2-3,1))-LEN(SUBSTITUTE(INDEX(課題表_状況!$E$7:$E$56,ROW()/2-3,1),CONCATENATE("実績:",V$5,"/",V$6),"")))/8=0,"", (LEN(INDEX(課題表_状況!$E$7:$E$56,ROW()/2-3,1))-LEN(SUBSTITUTE(INDEX(課題表_状況!$E$7:$E$56,ROW()/2-3,1),CONCATENATE("実績:",V$5,"/",V$6),"")))/8)</f>
        <v>0</v>
      </c>
      <c r="W97" s="24" t="n">
        <f aca="false">IF((LEN(INDEX(課題表_状況!$E$7:$E$56,ROW()/2-3,1))-LEN(SUBSTITUTE(INDEX(課題表_状況!$E$7:$E$56,ROW()/2-3,1),CONCATENATE("実績:",W$5,"/",W$6),"")))/8=0,"", (LEN(INDEX(課題表_状況!$E$7:$E$56,ROW()/2-3,1))-LEN(SUBSTITUTE(INDEX(課題表_状況!$E$7:$E$56,ROW()/2-3,1),CONCATENATE("実績:",W$5,"/",W$6),"")))/8)</f>
        <v>0</v>
      </c>
      <c r="X97" s="24" t="n">
        <f aca="false">IF((LEN(INDEX(課題表_状況!$E$7:$E$56,ROW()/2-3,1))-LEN(SUBSTITUTE(INDEX(課題表_状況!$E$7:$E$56,ROW()/2-3,1),CONCATENATE("実績:",X$5,"/",X$6),"")))/8=0,"", (LEN(INDEX(課題表_状況!$E$7:$E$56,ROW()/2-3,1))-LEN(SUBSTITUTE(INDEX(課題表_状況!$E$7:$E$56,ROW()/2-3,1),CONCATENATE("実績:",X$5,"/",X$6),"")))/8)</f>
        <v>0</v>
      </c>
      <c r="Y97" s="24" t="n">
        <f aca="false">IF((LEN(INDEX(課題表_状況!$E$7:$E$56,ROW()/2-3,1))-LEN(SUBSTITUTE(INDEX(課題表_状況!$E$7:$E$56,ROW()/2-3,1),CONCATENATE("実績:",Y$5,"/",Y$6),"")))/8=0,"", (LEN(INDEX(課題表_状況!$E$7:$E$56,ROW()/2-3,1))-LEN(SUBSTITUTE(INDEX(課題表_状況!$E$7:$E$56,ROW()/2-3,1),CONCATENATE("実績:",Y$5,"/",Y$6),"")))/8)</f>
        <v>0</v>
      </c>
      <c r="Z97" s="24" t="n">
        <f aca="false">IF((LEN(INDEX(課題表_状況!$E$7:$E$56,ROW()/2-3,1))-LEN(SUBSTITUTE(INDEX(課題表_状況!$E$7:$E$56,ROW()/2-3,1),CONCATENATE("実績:",Z$5,"/",Z$6),"")))/8=0,"", (LEN(INDEX(課題表_状況!$E$7:$E$56,ROW()/2-3,1))-LEN(SUBSTITUTE(INDEX(課題表_状況!$E$7:$E$56,ROW()/2-3,1),CONCATENATE("実績:",Z$5,"/",Z$6),"")))/8)</f>
        <v>0</v>
      </c>
      <c r="AA97" s="24" t="n">
        <f aca="false">IF((LEN(INDEX(課題表_状況!$E$7:$E$56,ROW()/2-3,1))-LEN(SUBSTITUTE(INDEX(課題表_状況!$E$7:$E$56,ROW()/2-3,1),CONCATENATE("実績:",AA$5,"/",AA$6),"")))/8=0,"", (LEN(INDEX(課題表_状況!$E$7:$E$56,ROW()/2-3,1))-LEN(SUBSTITUTE(INDEX(課題表_状況!$E$7:$E$56,ROW()/2-3,1),CONCATENATE("実績:",AA$5,"/",AA$6),"")))/8)</f>
        <v>0</v>
      </c>
      <c r="AB97" s="24" t="n">
        <f aca="false">IF((LEN(INDEX(課題表_状況!$E$7:$E$56,ROW()/2-3,1))-LEN(SUBSTITUTE(INDEX(課題表_状況!$E$7:$E$56,ROW()/2-3,1),CONCATENATE("実績:",AB$5,"/",AB$6),"")))/8=0,"", (LEN(INDEX(課題表_状況!$E$7:$E$56,ROW()/2-3,1))-LEN(SUBSTITUTE(INDEX(課題表_状況!$E$7:$E$56,ROW()/2-3,1),CONCATENATE("実績:",AB$5,"/",AB$6),"")))/8)</f>
        <v>0</v>
      </c>
      <c r="AC97" s="24" t="n">
        <f aca="false">IF((LEN(INDEX(課題表_状況!$E$7:$E$56,ROW()/2-3,1))-LEN(SUBSTITUTE(INDEX(課題表_状況!$E$7:$E$56,ROW()/2-3,1),CONCATENATE("実績:",AC$5,"/",AC$6),"")))/8=0,"", (LEN(INDEX(課題表_状況!$E$7:$E$56,ROW()/2-3,1))-LEN(SUBSTITUTE(INDEX(課題表_状況!$E$7:$E$56,ROW()/2-3,1),CONCATENATE("実績:",AC$5,"/",AC$6),"")))/8)</f>
        <v>0</v>
      </c>
      <c r="AD97" s="24" t="n">
        <f aca="false">IF((LEN(INDEX(課題表_状況!$E$7:$E$56,ROW()/2-3,1))-LEN(SUBSTITUTE(INDEX(課題表_状況!$E$7:$E$56,ROW()/2-3,1),CONCATENATE("実績:",AD$5,"/",AD$6),"")))/8=0,"", (LEN(INDEX(課題表_状況!$E$7:$E$56,ROW()/2-3,1))-LEN(SUBSTITUTE(INDEX(課題表_状況!$E$7:$E$56,ROW()/2-3,1),CONCATENATE("実績:",AD$5,"/",AD$6),"")))/8)</f>
        <v>0</v>
      </c>
      <c r="AE97" s="24" t="n">
        <f aca="false">IF((LEN(INDEX(課題表_状況!$E$7:$E$56,ROW()/2-3,1))-LEN(SUBSTITUTE(INDEX(課題表_状況!$E$7:$E$56,ROW()/2-3,1),CONCATENATE("実績:",AE$5,"/",AE$6),"")))/8=0,"", (LEN(INDEX(課題表_状況!$E$7:$E$56,ROW()/2-3,1))-LEN(SUBSTITUTE(INDEX(課題表_状況!$E$7:$E$56,ROW()/2-3,1),CONCATENATE("実績:",AE$5,"/",AE$6),"")))/8)</f>
        <v>0</v>
      </c>
      <c r="AF97" s="24" t="n">
        <f aca="false">IF((LEN(INDEX(課題表_状況!$E$7:$E$56,ROW()/2-3,1))-LEN(SUBSTITUTE(INDEX(課題表_状況!$E$7:$E$56,ROW()/2-3,1),CONCATENATE("実績:",AF$5,"/",AF$6),"")))/8=0,"", (LEN(INDEX(課題表_状況!$E$7:$E$56,ROW()/2-3,1))-LEN(SUBSTITUTE(INDEX(課題表_状況!$E$7:$E$56,ROW()/2-3,1),CONCATENATE("実績:",AF$5,"/",AF$6),"")))/8)</f>
        <v>0</v>
      </c>
      <c r="AG97" s="24" t="n">
        <f aca="false">IF((LEN(INDEX(課題表_状況!$E$7:$E$56,ROW()/2-3,1))-LEN(SUBSTITUTE(INDEX(課題表_状況!$E$7:$E$56,ROW()/2-3,1),CONCATENATE("実績:",AG$5,"/",AG$6),"")))/8=0,"", (LEN(INDEX(課題表_状況!$E$7:$E$56,ROW()/2-3,1))-LEN(SUBSTITUTE(INDEX(課題表_状況!$E$7:$E$56,ROW()/2-3,1),CONCATENATE("実績:",AG$5,"/",AG$6),"")))/8)</f>
        <v>0</v>
      </c>
      <c r="AH97" s="24" t="n">
        <f aca="false">IF((LEN(INDEX(課題表_状況!$E$7:$E$56,ROW()/2-3,1))-LEN(SUBSTITUTE(INDEX(課題表_状況!$E$7:$E$56,ROW()/2-3,1),CONCATENATE("実績:",AH$5,"/",AH$6),"")))/8=0,"", (LEN(INDEX(課題表_状況!$E$7:$E$56,ROW()/2-3,1))-LEN(SUBSTITUTE(INDEX(課題表_状況!$E$7:$E$56,ROW()/2-3,1),CONCATENATE("実績:",AH$5,"/",AH$6),"")))/8)</f>
        <v>0</v>
      </c>
      <c r="AI97" s="24" t="n">
        <f aca="false">IF((LEN(INDEX(課題表_状況!$E$7:$E$56,ROW()/2-3,1))-LEN(SUBSTITUTE(INDEX(課題表_状況!$E$7:$E$56,ROW()/2-3,1),CONCATENATE("実績:",AI$5,"/",AI$6),"")))/8=0,"", (LEN(INDEX(課題表_状況!$E$7:$E$56,ROW()/2-3,1))-LEN(SUBSTITUTE(INDEX(課題表_状況!$E$7:$E$56,ROW()/2-3,1),CONCATENATE("実績:",AI$5,"/",AI$6),"")))/8)</f>
        <v>0</v>
      </c>
      <c r="AJ97" s="24" t="n">
        <f aca="false">IF((LEN(INDEX(課題表_状況!$E$7:$E$56,ROW()/2-3,1))-LEN(SUBSTITUTE(INDEX(課題表_状況!$E$7:$E$56,ROW()/2-3,1),CONCATENATE("実績:",AJ$5,"/",AJ$6),"")))/8=0,"", (LEN(INDEX(課題表_状況!$E$7:$E$56,ROW()/2-3,1))-LEN(SUBSTITUTE(INDEX(課題表_状況!$E$7:$E$56,ROW()/2-3,1),CONCATENATE("実績:",AJ$5,"/",AJ$6),"")))/8)</f>
        <v>0</v>
      </c>
      <c r="AK97" s="24" t="n">
        <f aca="false">IF((LEN(INDEX(課題表_状況!$E$7:$E$56,ROW()/2-3,1))-LEN(SUBSTITUTE(INDEX(課題表_状況!$E$7:$E$56,ROW()/2-3,1),CONCATENATE("実績:",AK$5,"/",AK$6),"")))/8=0,"", (LEN(INDEX(課題表_状況!$E$7:$E$56,ROW()/2-3,1))-LEN(SUBSTITUTE(INDEX(課題表_状況!$E$7:$E$56,ROW()/2-3,1),CONCATENATE("実績:",AK$5,"/",AK$6),"")))/8)</f>
        <v>0</v>
      </c>
      <c r="AL97" s="16" t="n">
        <f aca="false">SUMIF($G$4:$AK$4,"〇",G97:AK97)</f>
        <v>0</v>
      </c>
    </row>
    <row r="98" customFormat="false" ht="15" hidden="true" customHeight="false" outlineLevel="0" collapsed="false">
      <c r="B98" s="21" t="n">
        <f aca="false">SUM($C$6:C98)</f>
        <v>49197</v>
      </c>
      <c r="C98" s="11" t="n">
        <v>529</v>
      </c>
      <c r="D98" s="24" t="n">
        <f aca="false">INDEX(課題表_状況!$C$7:$C$56,ROW()/2-3,1)</f>
        <v>46</v>
      </c>
      <c r="E98" s="25" t="str">
        <f aca="false">INDEX(課題表_状況!$D$7:$D$56,ROW()/2-3,1)</f>
        <v>記載例</v>
      </c>
      <c r="F98" s="26" t="s">
        <v>120</v>
      </c>
      <c r="G98" s="24" t="n">
        <f aca="false">IF((LEN(INDEX(課題表_状況!$E$7:$E$56,ROW()/2-3,1))-LEN(SUBSTITUTE(INDEX(課題表_状況!$E$7:$E$56,ROW()/2-3,1),CONCATENATE("予定:",G$5,"/",G$6),"")))/8=0,"", (LEN(INDEX(課題表_状況!$E$7:$E$56,ROW()/2-3,1))-LEN(SUBSTITUTE(INDEX(課題表_状況!$E$7:$E$56,ROW()/2-3,1),CONCATENATE("予定:",G$5,"/",G$6),"")))/8)</f>
        <v>0</v>
      </c>
      <c r="H98" s="24" t="n">
        <f aca="false">IF((LEN(INDEX(課題表_状況!$E$7:$E$56,ROW()/2-3,1))-LEN(SUBSTITUTE(INDEX(課題表_状況!$E$7:$E$56,ROW()/2-3,1),CONCATENATE("予定:",H$5,"/",H$6),"")))/8=0,"", (LEN(INDEX(課題表_状況!$E$7:$E$56,ROW()/2-3,1))-LEN(SUBSTITUTE(INDEX(課題表_状況!$E$7:$E$56,ROW()/2-3,1),CONCATENATE("予定:",H$5,"/",H$6),"")))/8)</f>
        <v>0</v>
      </c>
      <c r="I98" s="24" t="n">
        <f aca="false">IF((LEN(INDEX(課題表_状況!$E$7:$E$56,ROW()/2-3,1))-LEN(SUBSTITUTE(INDEX(課題表_状況!$E$7:$E$56,ROW()/2-3,1),CONCATENATE("予定:",I$5,"/",I$6),"")))/8=0,"", (LEN(INDEX(課題表_状況!$E$7:$E$56,ROW()/2-3,1))-LEN(SUBSTITUTE(INDEX(課題表_状況!$E$7:$E$56,ROW()/2-3,1),CONCATENATE("予定:",I$5,"/",I$6),"")))/8)</f>
        <v>0</v>
      </c>
      <c r="J98" s="24" t="n">
        <f aca="false">IF((LEN(INDEX(課題表_状況!$E$7:$E$56,ROW()/2-3,1))-LEN(SUBSTITUTE(INDEX(課題表_状況!$E$7:$E$56,ROW()/2-3,1),CONCATENATE("予定:",J$5,"/",J$6),"")))/8=0,"", (LEN(INDEX(課題表_状況!$E$7:$E$56,ROW()/2-3,1))-LEN(SUBSTITUTE(INDEX(課題表_状況!$E$7:$E$56,ROW()/2-3,1),CONCATENATE("予定:",J$5,"/",J$6),"")))/8)</f>
        <v>0</v>
      </c>
      <c r="K98" s="24" t="n">
        <f aca="false">IF((LEN(INDEX(課題表_状況!$E$7:$E$56,ROW()/2-3,1))-LEN(SUBSTITUTE(INDEX(課題表_状況!$E$7:$E$56,ROW()/2-3,1),CONCATENATE("予定:",K$5,"/",K$6),"")))/8=0,"", (LEN(INDEX(課題表_状況!$E$7:$E$56,ROW()/2-3,1))-LEN(SUBSTITUTE(INDEX(課題表_状況!$E$7:$E$56,ROW()/2-3,1),CONCATENATE("予定:",K$5,"/",K$6),"")))/8)</f>
        <v>0</v>
      </c>
      <c r="L98" s="24" t="n">
        <f aca="false">IF((LEN(INDEX(課題表_状況!$E$7:$E$56,ROW()/2-3,1))-LEN(SUBSTITUTE(INDEX(課題表_状況!$E$7:$E$56,ROW()/2-3,1),CONCATENATE("予定:",L$5,"/",L$6),"")))/8=0,"", (LEN(INDEX(課題表_状況!$E$7:$E$56,ROW()/2-3,1))-LEN(SUBSTITUTE(INDEX(課題表_状況!$E$7:$E$56,ROW()/2-3,1),CONCATENATE("予定:",L$5,"/",L$6),"")))/8)</f>
        <v>0</v>
      </c>
      <c r="M98" s="24" t="n">
        <f aca="false">IF((LEN(INDEX(課題表_状況!$E$7:$E$56,ROW()/2-3,1))-LEN(SUBSTITUTE(INDEX(課題表_状況!$E$7:$E$56,ROW()/2-3,1),CONCATENATE("予定:",M$5,"/",M$6),"")))/8=0,"", (LEN(INDEX(課題表_状況!$E$7:$E$56,ROW()/2-3,1))-LEN(SUBSTITUTE(INDEX(課題表_状況!$E$7:$E$56,ROW()/2-3,1),CONCATENATE("予定:",M$5,"/",M$6),"")))/8)</f>
        <v>0</v>
      </c>
      <c r="N98" s="24" t="n">
        <f aca="false">IF((LEN(INDEX(課題表_状況!$E$7:$E$56,ROW()/2-3,1))-LEN(SUBSTITUTE(INDEX(課題表_状況!$E$7:$E$56,ROW()/2-3,1),CONCATENATE("予定:",N$5,"/",N$6),"")))/8=0,"", (LEN(INDEX(課題表_状況!$E$7:$E$56,ROW()/2-3,1))-LEN(SUBSTITUTE(INDEX(課題表_状況!$E$7:$E$56,ROW()/2-3,1),CONCATENATE("予定:",N$5,"/",N$6),"")))/8)</f>
        <v>0</v>
      </c>
      <c r="O98" s="24" t="n">
        <f aca="false">IF((LEN(INDEX(課題表_状況!$E$7:$E$56,ROW()/2-3,1))-LEN(SUBSTITUTE(INDEX(課題表_状況!$E$7:$E$56,ROW()/2-3,1),CONCATENATE("予定:",O$5,"/",O$6),"")))/8=0,"", (LEN(INDEX(課題表_状況!$E$7:$E$56,ROW()/2-3,1))-LEN(SUBSTITUTE(INDEX(課題表_状況!$E$7:$E$56,ROW()/2-3,1),CONCATENATE("予定:",O$5,"/",O$6),"")))/8)</f>
        <v>0</v>
      </c>
      <c r="P98" s="24" t="n">
        <f aca="false">IF((LEN(INDEX(課題表_状況!$E$7:$E$56,ROW()/2-3,1))-LEN(SUBSTITUTE(INDEX(課題表_状況!$E$7:$E$56,ROW()/2-3,1),CONCATENATE("予定:",P$5,"/",P$6),"")))/8=0,"", (LEN(INDEX(課題表_状況!$E$7:$E$56,ROW()/2-3,1))-LEN(SUBSTITUTE(INDEX(課題表_状況!$E$7:$E$56,ROW()/2-3,1),CONCATENATE("予定:",P$5,"/",P$6),"")))/8)</f>
        <v>0</v>
      </c>
      <c r="Q98" s="24" t="n">
        <f aca="false">IF((LEN(INDEX(課題表_状況!$E$7:$E$56,ROW()/2-3,1))-LEN(SUBSTITUTE(INDEX(課題表_状況!$E$7:$E$56,ROW()/2-3,1),CONCATENATE("予定:",Q$5,"/",Q$6),"")))/8=0,"", (LEN(INDEX(課題表_状況!$E$7:$E$56,ROW()/2-3,1))-LEN(SUBSTITUTE(INDEX(課題表_状況!$E$7:$E$56,ROW()/2-3,1),CONCATENATE("予定:",Q$5,"/",Q$6),"")))/8)</f>
        <v>0</v>
      </c>
      <c r="R98" s="24" t="n">
        <f aca="false">IF((LEN(INDEX(課題表_状況!$E$7:$E$56,ROW()/2-3,1))-LEN(SUBSTITUTE(INDEX(課題表_状況!$E$7:$E$56,ROW()/2-3,1),CONCATENATE("予定:",R$5,"/",R$6),"")))/8=0,"", (LEN(INDEX(課題表_状況!$E$7:$E$56,ROW()/2-3,1))-LEN(SUBSTITUTE(INDEX(課題表_状況!$E$7:$E$56,ROW()/2-3,1),CONCATENATE("予定:",R$5,"/",R$6),"")))/8)</f>
        <v>0</v>
      </c>
      <c r="S98" s="24" t="n">
        <f aca="false">IF((LEN(INDEX(課題表_状況!$E$7:$E$56,ROW()/2-3,1))-LEN(SUBSTITUTE(INDEX(課題表_状況!$E$7:$E$56,ROW()/2-3,1),CONCATENATE("予定:",S$5,"/",S$6),"")))/8=0,"", (LEN(INDEX(課題表_状況!$E$7:$E$56,ROW()/2-3,1))-LEN(SUBSTITUTE(INDEX(課題表_状況!$E$7:$E$56,ROW()/2-3,1),CONCATENATE("予定:",S$5,"/",S$6),"")))/8)</f>
        <v>0</v>
      </c>
      <c r="T98" s="24" t="n">
        <f aca="false">IF((LEN(INDEX(課題表_状況!$E$7:$E$56,ROW()/2-3,1))-LEN(SUBSTITUTE(INDEX(課題表_状況!$E$7:$E$56,ROW()/2-3,1),CONCATENATE("予定:",T$5,"/",T$6),"")))/8=0,"", (LEN(INDEX(課題表_状況!$E$7:$E$56,ROW()/2-3,1))-LEN(SUBSTITUTE(INDEX(課題表_状況!$E$7:$E$56,ROW()/2-3,1),CONCATENATE("予定:",T$5,"/",T$6),"")))/8)</f>
        <v>0</v>
      </c>
      <c r="U98" s="24" t="n">
        <f aca="false">IF((LEN(INDEX(課題表_状況!$E$7:$E$56,ROW()/2-3,1))-LEN(SUBSTITUTE(INDEX(課題表_状況!$E$7:$E$56,ROW()/2-3,1),CONCATENATE("予定:",U$5,"/",U$6),"")))/8=0,"", (LEN(INDEX(課題表_状況!$E$7:$E$56,ROW()/2-3,1))-LEN(SUBSTITUTE(INDEX(課題表_状況!$E$7:$E$56,ROW()/2-3,1),CONCATENATE("予定:",U$5,"/",U$6),"")))/8)</f>
        <v>0</v>
      </c>
      <c r="V98" s="24" t="n">
        <f aca="false">IF((LEN(INDEX(課題表_状況!$E$7:$E$56,ROW()/2-3,1))-LEN(SUBSTITUTE(INDEX(課題表_状況!$E$7:$E$56,ROW()/2-3,1),CONCATENATE("予定:",V$5,"/",V$6),"")))/8=0,"", (LEN(INDEX(課題表_状況!$E$7:$E$56,ROW()/2-3,1))-LEN(SUBSTITUTE(INDEX(課題表_状況!$E$7:$E$56,ROW()/2-3,1),CONCATENATE("予定:",V$5,"/",V$6),"")))/8)</f>
        <v>0</v>
      </c>
      <c r="W98" s="24" t="n">
        <f aca="false">IF((LEN(INDEX(課題表_状況!$E$7:$E$56,ROW()/2-3,1))-LEN(SUBSTITUTE(INDEX(課題表_状況!$E$7:$E$56,ROW()/2-3,1),CONCATENATE("予定:",W$5,"/",W$6),"")))/8=0,"", (LEN(INDEX(課題表_状況!$E$7:$E$56,ROW()/2-3,1))-LEN(SUBSTITUTE(INDEX(課題表_状況!$E$7:$E$56,ROW()/2-3,1),CONCATENATE("予定:",W$5,"/",W$6),"")))/8)</f>
        <v>0</v>
      </c>
      <c r="X98" s="24" t="n">
        <f aca="false">IF((LEN(INDEX(課題表_状況!$E$7:$E$56,ROW()/2-3,1))-LEN(SUBSTITUTE(INDEX(課題表_状況!$E$7:$E$56,ROW()/2-3,1),CONCATENATE("予定:",X$5,"/",X$6),"")))/8=0,"", (LEN(INDEX(課題表_状況!$E$7:$E$56,ROW()/2-3,1))-LEN(SUBSTITUTE(INDEX(課題表_状況!$E$7:$E$56,ROW()/2-3,1),CONCATENATE("予定:",X$5,"/",X$6),"")))/8)</f>
        <v>0</v>
      </c>
      <c r="Y98" s="24" t="n">
        <f aca="false">IF((LEN(INDEX(課題表_状況!$E$7:$E$56,ROW()/2-3,1))-LEN(SUBSTITUTE(INDEX(課題表_状況!$E$7:$E$56,ROW()/2-3,1),CONCATENATE("予定:",Y$5,"/",Y$6),"")))/8=0,"", (LEN(INDEX(課題表_状況!$E$7:$E$56,ROW()/2-3,1))-LEN(SUBSTITUTE(INDEX(課題表_状況!$E$7:$E$56,ROW()/2-3,1),CONCATENATE("予定:",Y$5,"/",Y$6),"")))/8)</f>
        <v>0</v>
      </c>
      <c r="Z98" s="24" t="n">
        <f aca="false">IF((LEN(INDEX(課題表_状況!$E$7:$E$56,ROW()/2-3,1))-LEN(SUBSTITUTE(INDEX(課題表_状況!$E$7:$E$56,ROW()/2-3,1),CONCATENATE("予定:",Z$5,"/",Z$6),"")))/8=0,"", (LEN(INDEX(課題表_状況!$E$7:$E$56,ROW()/2-3,1))-LEN(SUBSTITUTE(INDEX(課題表_状況!$E$7:$E$56,ROW()/2-3,1),CONCATENATE("予定:",Z$5,"/",Z$6),"")))/8)</f>
        <v>0</v>
      </c>
      <c r="AA98" s="24" t="n">
        <f aca="false">IF((LEN(INDEX(課題表_状況!$E$7:$E$56,ROW()/2-3,1))-LEN(SUBSTITUTE(INDEX(課題表_状況!$E$7:$E$56,ROW()/2-3,1),CONCATENATE("予定:",AA$5,"/",AA$6),"")))/8=0,"", (LEN(INDEX(課題表_状況!$E$7:$E$56,ROW()/2-3,1))-LEN(SUBSTITUTE(INDEX(課題表_状況!$E$7:$E$56,ROW()/2-3,1),CONCATENATE("予定:",AA$5,"/",AA$6),"")))/8)</f>
        <v>0</v>
      </c>
      <c r="AB98" s="24" t="n">
        <f aca="false">IF((LEN(INDEX(課題表_状況!$E$7:$E$56,ROW()/2-3,1))-LEN(SUBSTITUTE(INDEX(課題表_状況!$E$7:$E$56,ROW()/2-3,1),CONCATENATE("予定:",AB$5,"/",AB$6),"")))/8=0,"", (LEN(INDEX(課題表_状況!$E$7:$E$56,ROW()/2-3,1))-LEN(SUBSTITUTE(INDEX(課題表_状況!$E$7:$E$56,ROW()/2-3,1),CONCATENATE("予定:",AB$5,"/",AB$6),"")))/8)</f>
        <v>0</v>
      </c>
      <c r="AC98" s="24" t="n">
        <f aca="false">IF((LEN(INDEX(課題表_状況!$E$7:$E$56,ROW()/2-3,1))-LEN(SUBSTITUTE(INDEX(課題表_状況!$E$7:$E$56,ROW()/2-3,1),CONCATENATE("予定:",AC$5,"/",AC$6),"")))/8=0,"", (LEN(INDEX(課題表_状況!$E$7:$E$56,ROW()/2-3,1))-LEN(SUBSTITUTE(INDEX(課題表_状況!$E$7:$E$56,ROW()/2-3,1),CONCATENATE("予定:",AC$5,"/",AC$6),"")))/8)</f>
        <v>0</v>
      </c>
      <c r="AD98" s="24" t="n">
        <f aca="false">IF((LEN(INDEX(課題表_状況!$E$7:$E$56,ROW()/2-3,1))-LEN(SUBSTITUTE(INDEX(課題表_状況!$E$7:$E$56,ROW()/2-3,1),CONCATENATE("予定:",AD$5,"/",AD$6),"")))/8=0,"", (LEN(INDEX(課題表_状況!$E$7:$E$56,ROW()/2-3,1))-LEN(SUBSTITUTE(INDEX(課題表_状況!$E$7:$E$56,ROW()/2-3,1),CONCATENATE("予定:",AD$5,"/",AD$6),"")))/8)</f>
        <v>0</v>
      </c>
      <c r="AE98" s="24" t="n">
        <f aca="false">IF((LEN(INDEX(課題表_状況!$E$7:$E$56,ROW()/2-3,1))-LEN(SUBSTITUTE(INDEX(課題表_状況!$E$7:$E$56,ROW()/2-3,1),CONCATENATE("予定:",AE$5,"/",AE$6),"")))/8=0,"", (LEN(INDEX(課題表_状況!$E$7:$E$56,ROW()/2-3,1))-LEN(SUBSTITUTE(INDEX(課題表_状況!$E$7:$E$56,ROW()/2-3,1),CONCATENATE("予定:",AE$5,"/",AE$6),"")))/8)</f>
        <v>0</v>
      </c>
      <c r="AF98" s="24" t="n">
        <f aca="false">IF((LEN(INDEX(課題表_状況!$E$7:$E$56,ROW()/2-3,1))-LEN(SUBSTITUTE(INDEX(課題表_状況!$E$7:$E$56,ROW()/2-3,1),CONCATENATE("予定:",AF$5,"/",AF$6),"")))/8=0,"", (LEN(INDEX(課題表_状況!$E$7:$E$56,ROW()/2-3,1))-LEN(SUBSTITUTE(INDEX(課題表_状況!$E$7:$E$56,ROW()/2-3,1),CONCATENATE("予定:",AF$5,"/",AF$6),"")))/8)</f>
        <v>0</v>
      </c>
      <c r="AG98" s="24" t="n">
        <f aca="false">IF((LEN(INDEX(課題表_状況!$E$7:$E$56,ROW()/2-3,1))-LEN(SUBSTITUTE(INDEX(課題表_状況!$E$7:$E$56,ROW()/2-3,1),CONCATENATE("予定:",AG$5,"/",AG$6),"")))/8=0,"", (LEN(INDEX(課題表_状況!$E$7:$E$56,ROW()/2-3,1))-LEN(SUBSTITUTE(INDEX(課題表_状況!$E$7:$E$56,ROW()/2-3,1),CONCATENATE("予定:",AG$5,"/",AG$6),"")))/8)</f>
        <v>0</v>
      </c>
      <c r="AH98" s="24" t="n">
        <f aca="false">IF((LEN(INDEX(課題表_状況!$E$7:$E$56,ROW()/2-3,1))-LEN(SUBSTITUTE(INDEX(課題表_状況!$E$7:$E$56,ROW()/2-3,1),CONCATENATE("予定:",AH$5,"/",AH$6),"")))/8=0,"", (LEN(INDEX(課題表_状況!$E$7:$E$56,ROW()/2-3,1))-LEN(SUBSTITUTE(INDEX(課題表_状況!$E$7:$E$56,ROW()/2-3,1),CONCATENATE("予定:",AH$5,"/",AH$6),"")))/8)</f>
        <v>0</v>
      </c>
      <c r="AI98" s="24" t="n">
        <f aca="false">IF((LEN(INDEX(課題表_状況!$E$7:$E$56,ROW()/2-3,1))-LEN(SUBSTITUTE(INDEX(課題表_状況!$E$7:$E$56,ROW()/2-3,1),CONCATENATE("予定:",AI$5,"/",AI$6),"")))/8=0,"", (LEN(INDEX(課題表_状況!$E$7:$E$56,ROW()/2-3,1))-LEN(SUBSTITUTE(INDEX(課題表_状況!$E$7:$E$56,ROW()/2-3,1),CONCATENATE("予定:",AI$5,"/",AI$6),"")))/8)</f>
        <v>0</v>
      </c>
      <c r="AJ98" s="24" t="n">
        <f aca="false">IF((LEN(INDEX(課題表_状況!$E$7:$E$56,ROW()/2-3,1))-LEN(SUBSTITUTE(INDEX(課題表_状況!$E$7:$E$56,ROW()/2-3,1),CONCATENATE("予定:",AJ$5,"/",AJ$6),"")))/8=0,"", (LEN(INDEX(課題表_状況!$E$7:$E$56,ROW()/2-3,1))-LEN(SUBSTITUTE(INDEX(課題表_状況!$E$7:$E$56,ROW()/2-3,1),CONCATENATE("予定:",AJ$5,"/",AJ$6),"")))/8)</f>
        <v>0</v>
      </c>
      <c r="AK98" s="24" t="n">
        <f aca="false">IF((LEN(INDEX(課題表_状況!$E$7:$E$56,ROW()/2-3,1))-LEN(SUBSTITUTE(INDEX(課題表_状況!$E$7:$E$56,ROW()/2-3,1),CONCATENATE("予定:",AK$5,"/",AK$6),"")))/8=0,"", (LEN(INDEX(課題表_状況!$E$7:$E$56,ROW()/2-3,1))-LEN(SUBSTITUTE(INDEX(課題表_状況!$E$7:$E$56,ROW()/2-3,1),CONCATENATE("予定:",AK$5,"/",AK$6),"")))/8)</f>
        <v>0</v>
      </c>
      <c r="AL98" s="16" t="n">
        <f aca="false">SUMIF($G$4:$AK$4,"〇",G98:AK98)</f>
        <v>0</v>
      </c>
    </row>
    <row r="99" customFormat="false" ht="15" hidden="true" customHeight="false" outlineLevel="0" collapsed="false">
      <c r="B99" s="21" t="n">
        <f aca="false">SUM($C$6:C99)</f>
        <v>49726</v>
      </c>
      <c r="C99" s="11" t="n">
        <v>529</v>
      </c>
      <c r="D99" s="24"/>
      <c r="E99" s="25"/>
      <c r="F99" s="11" t="s">
        <v>121</v>
      </c>
      <c r="G99" s="24" t="n">
        <f aca="false">IF((LEN(INDEX(課題表_状況!$E$7:$E$56,ROW()/2-3,1))-LEN(SUBSTITUTE(INDEX(課題表_状況!$E$7:$E$56,ROW()/2-3,1),CONCATENATE("実績:",G$5,"/",G$6),"")))/8=0,"", (LEN(INDEX(課題表_状況!$E$7:$E$56,ROW()/2-3,1))-LEN(SUBSTITUTE(INDEX(課題表_状況!$E$7:$E$56,ROW()/2-3,1),CONCATENATE("実績:",G$5,"/",G$6),"")))/8)</f>
        <v>0</v>
      </c>
      <c r="H99" s="24" t="n">
        <f aca="false">IF((LEN(INDEX(課題表_状況!$E$7:$E$56,ROW()/2-3,1))-LEN(SUBSTITUTE(INDEX(課題表_状況!$E$7:$E$56,ROW()/2-3,1),CONCATENATE("実績:",H$5,"/",H$6),"")))/8=0,"", (LEN(INDEX(課題表_状況!$E$7:$E$56,ROW()/2-3,1))-LEN(SUBSTITUTE(INDEX(課題表_状況!$E$7:$E$56,ROW()/2-3,1),CONCATENATE("実績:",H$5,"/",H$6),"")))/8)</f>
        <v>0</v>
      </c>
      <c r="I99" s="24" t="n">
        <f aca="false">IF((LEN(INDEX(課題表_状況!$E$7:$E$56,ROW()/2-3,1))-LEN(SUBSTITUTE(INDEX(課題表_状況!$E$7:$E$56,ROW()/2-3,1),CONCATENATE("実績:",I$5,"/",I$6),"")))/8=0,"", (LEN(INDEX(課題表_状況!$E$7:$E$56,ROW()/2-3,1))-LEN(SUBSTITUTE(INDEX(課題表_状況!$E$7:$E$56,ROW()/2-3,1),CONCATENATE("実績:",I$5,"/",I$6),"")))/8)</f>
        <v>0</v>
      </c>
      <c r="J99" s="24" t="n">
        <f aca="false">IF((LEN(INDEX(課題表_状況!$E$7:$E$56,ROW()/2-3,1))-LEN(SUBSTITUTE(INDEX(課題表_状況!$E$7:$E$56,ROW()/2-3,1),CONCATENATE("実績:",J$5,"/",J$6),"")))/8=0,"", (LEN(INDEX(課題表_状況!$E$7:$E$56,ROW()/2-3,1))-LEN(SUBSTITUTE(INDEX(課題表_状況!$E$7:$E$56,ROW()/2-3,1),CONCATENATE("実績:",J$5,"/",J$6),"")))/8)</f>
        <v>0</v>
      </c>
      <c r="K99" s="24" t="n">
        <f aca="false">IF((LEN(INDEX(課題表_状況!$E$7:$E$56,ROW()/2-3,1))-LEN(SUBSTITUTE(INDEX(課題表_状況!$E$7:$E$56,ROW()/2-3,1),CONCATENATE("実績:",K$5,"/",K$6),"")))/8=0,"", (LEN(INDEX(課題表_状況!$E$7:$E$56,ROW()/2-3,1))-LEN(SUBSTITUTE(INDEX(課題表_状況!$E$7:$E$56,ROW()/2-3,1),CONCATENATE("実績:",K$5,"/",K$6),"")))/8)</f>
        <v>0</v>
      </c>
      <c r="L99" s="24" t="n">
        <f aca="false">IF((LEN(INDEX(課題表_状況!$E$7:$E$56,ROW()/2-3,1))-LEN(SUBSTITUTE(INDEX(課題表_状況!$E$7:$E$56,ROW()/2-3,1),CONCATENATE("実績:",L$5,"/",L$6),"")))/8=0,"", (LEN(INDEX(課題表_状況!$E$7:$E$56,ROW()/2-3,1))-LEN(SUBSTITUTE(INDEX(課題表_状況!$E$7:$E$56,ROW()/2-3,1),CONCATENATE("実績:",L$5,"/",L$6),"")))/8)</f>
        <v>0</v>
      </c>
      <c r="M99" s="24" t="n">
        <f aca="false">IF((LEN(INDEX(課題表_状況!$E$7:$E$56,ROW()/2-3,1))-LEN(SUBSTITUTE(INDEX(課題表_状況!$E$7:$E$56,ROW()/2-3,1),CONCATENATE("実績:",M$5,"/",M$6),"")))/8=0,"", (LEN(INDEX(課題表_状況!$E$7:$E$56,ROW()/2-3,1))-LEN(SUBSTITUTE(INDEX(課題表_状況!$E$7:$E$56,ROW()/2-3,1),CONCATENATE("実績:",M$5,"/",M$6),"")))/8)</f>
        <v>0</v>
      </c>
      <c r="N99" s="24" t="n">
        <f aca="false">IF((LEN(INDEX(課題表_状況!$E$7:$E$56,ROW()/2-3,1))-LEN(SUBSTITUTE(INDEX(課題表_状況!$E$7:$E$56,ROW()/2-3,1),CONCATENATE("実績:",N$5,"/",N$6),"")))/8=0,"", (LEN(INDEX(課題表_状況!$E$7:$E$56,ROW()/2-3,1))-LEN(SUBSTITUTE(INDEX(課題表_状況!$E$7:$E$56,ROW()/2-3,1),CONCATENATE("実績:",N$5,"/",N$6),"")))/8)</f>
        <v>0</v>
      </c>
      <c r="O99" s="24" t="n">
        <f aca="false">IF((LEN(INDEX(課題表_状況!$E$7:$E$56,ROW()/2-3,1))-LEN(SUBSTITUTE(INDEX(課題表_状況!$E$7:$E$56,ROW()/2-3,1),CONCATENATE("実績:",O$5,"/",O$6),"")))/8=0,"", (LEN(INDEX(課題表_状況!$E$7:$E$56,ROW()/2-3,1))-LEN(SUBSTITUTE(INDEX(課題表_状況!$E$7:$E$56,ROW()/2-3,1),CONCATENATE("実績:",O$5,"/",O$6),"")))/8)</f>
        <v>0</v>
      </c>
      <c r="P99" s="24" t="n">
        <f aca="false">IF((LEN(INDEX(課題表_状況!$E$7:$E$56,ROW()/2-3,1))-LEN(SUBSTITUTE(INDEX(課題表_状況!$E$7:$E$56,ROW()/2-3,1),CONCATENATE("実績:",P$5,"/",P$6),"")))/8=0,"", (LEN(INDEX(課題表_状況!$E$7:$E$56,ROW()/2-3,1))-LEN(SUBSTITUTE(INDEX(課題表_状況!$E$7:$E$56,ROW()/2-3,1),CONCATENATE("実績:",P$5,"/",P$6),"")))/8)</f>
        <v>0</v>
      </c>
      <c r="Q99" s="24" t="n">
        <f aca="false">IF((LEN(INDEX(課題表_状況!$E$7:$E$56,ROW()/2-3,1))-LEN(SUBSTITUTE(INDEX(課題表_状況!$E$7:$E$56,ROW()/2-3,1),CONCATENATE("実績:",Q$5,"/",Q$6),"")))/8=0,"", (LEN(INDEX(課題表_状況!$E$7:$E$56,ROW()/2-3,1))-LEN(SUBSTITUTE(INDEX(課題表_状況!$E$7:$E$56,ROW()/2-3,1),CONCATENATE("実績:",Q$5,"/",Q$6),"")))/8)</f>
        <v>0</v>
      </c>
      <c r="R99" s="24" t="n">
        <f aca="false">IF((LEN(INDEX(課題表_状況!$E$7:$E$56,ROW()/2-3,1))-LEN(SUBSTITUTE(INDEX(課題表_状況!$E$7:$E$56,ROW()/2-3,1),CONCATENATE("実績:",R$5,"/",R$6),"")))/8=0,"", (LEN(INDEX(課題表_状況!$E$7:$E$56,ROW()/2-3,1))-LEN(SUBSTITUTE(INDEX(課題表_状況!$E$7:$E$56,ROW()/2-3,1),CONCATENATE("実績:",R$5,"/",R$6),"")))/8)</f>
        <v>0</v>
      </c>
      <c r="S99" s="24" t="n">
        <f aca="false">IF((LEN(INDEX(課題表_状況!$E$7:$E$56,ROW()/2-3,1))-LEN(SUBSTITUTE(INDEX(課題表_状況!$E$7:$E$56,ROW()/2-3,1),CONCATENATE("実績:",S$5,"/",S$6),"")))/8=0,"", (LEN(INDEX(課題表_状況!$E$7:$E$56,ROW()/2-3,1))-LEN(SUBSTITUTE(INDEX(課題表_状況!$E$7:$E$56,ROW()/2-3,1),CONCATENATE("実績:",S$5,"/",S$6),"")))/8)</f>
        <v>0</v>
      </c>
      <c r="T99" s="24" t="n">
        <f aca="false">IF((LEN(INDEX(課題表_状況!$E$7:$E$56,ROW()/2-3,1))-LEN(SUBSTITUTE(INDEX(課題表_状況!$E$7:$E$56,ROW()/2-3,1),CONCATENATE("実績:",T$5,"/",T$6),"")))/8=0,"", (LEN(INDEX(課題表_状況!$E$7:$E$56,ROW()/2-3,1))-LEN(SUBSTITUTE(INDEX(課題表_状況!$E$7:$E$56,ROW()/2-3,1),CONCATENATE("実績:",T$5,"/",T$6),"")))/8)</f>
        <v>0</v>
      </c>
      <c r="U99" s="24" t="n">
        <f aca="false">IF((LEN(INDEX(課題表_状況!$E$7:$E$56,ROW()/2-3,1))-LEN(SUBSTITUTE(INDEX(課題表_状況!$E$7:$E$56,ROW()/2-3,1),CONCATENATE("実績:",U$5,"/",U$6),"")))/8=0,"", (LEN(INDEX(課題表_状況!$E$7:$E$56,ROW()/2-3,1))-LEN(SUBSTITUTE(INDEX(課題表_状況!$E$7:$E$56,ROW()/2-3,1),CONCATENATE("実績:",U$5,"/",U$6),"")))/8)</f>
        <v>0</v>
      </c>
      <c r="V99" s="24" t="n">
        <f aca="false">IF((LEN(INDEX(課題表_状況!$E$7:$E$56,ROW()/2-3,1))-LEN(SUBSTITUTE(INDEX(課題表_状況!$E$7:$E$56,ROW()/2-3,1),CONCATENATE("実績:",V$5,"/",V$6),"")))/8=0,"", (LEN(INDEX(課題表_状況!$E$7:$E$56,ROW()/2-3,1))-LEN(SUBSTITUTE(INDEX(課題表_状況!$E$7:$E$56,ROW()/2-3,1),CONCATENATE("実績:",V$5,"/",V$6),"")))/8)</f>
        <v>0</v>
      </c>
      <c r="W99" s="24" t="n">
        <f aca="false">IF((LEN(INDEX(課題表_状況!$E$7:$E$56,ROW()/2-3,1))-LEN(SUBSTITUTE(INDEX(課題表_状況!$E$7:$E$56,ROW()/2-3,1),CONCATENATE("実績:",W$5,"/",W$6),"")))/8=0,"", (LEN(INDEX(課題表_状況!$E$7:$E$56,ROW()/2-3,1))-LEN(SUBSTITUTE(INDEX(課題表_状況!$E$7:$E$56,ROW()/2-3,1),CONCATENATE("実績:",W$5,"/",W$6),"")))/8)</f>
        <v>0</v>
      </c>
      <c r="X99" s="24" t="n">
        <f aca="false">IF((LEN(INDEX(課題表_状況!$E$7:$E$56,ROW()/2-3,1))-LEN(SUBSTITUTE(INDEX(課題表_状況!$E$7:$E$56,ROW()/2-3,1),CONCATENATE("実績:",X$5,"/",X$6),"")))/8=0,"", (LEN(INDEX(課題表_状況!$E$7:$E$56,ROW()/2-3,1))-LEN(SUBSTITUTE(INDEX(課題表_状況!$E$7:$E$56,ROW()/2-3,1),CONCATENATE("実績:",X$5,"/",X$6),"")))/8)</f>
        <v>0</v>
      </c>
      <c r="Y99" s="24" t="n">
        <f aca="false">IF((LEN(INDEX(課題表_状況!$E$7:$E$56,ROW()/2-3,1))-LEN(SUBSTITUTE(INDEX(課題表_状況!$E$7:$E$56,ROW()/2-3,1),CONCATENATE("実績:",Y$5,"/",Y$6),"")))/8=0,"", (LEN(INDEX(課題表_状況!$E$7:$E$56,ROW()/2-3,1))-LEN(SUBSTITUTE(INDEX(課題表_状況!$E$7:$E$56,ROW()/2-3,1),CONCATENATE("実績:",Y$5,"/",Y$6),"")))/8)</f>
        <v>0</v>
      </c>
      <c r="Z99" s="24" t="n">
        <f aca="false">IF((LEN(INDEX(課題表_状況!$E$7:$E$56,ROW()/2-3,1))-LEN(SUBSTITUTE(INDEX(課題表_状況!$E$7:$E$56,ROW()/2-3,1),CONCATENATE("実績:",Z$5,"/",Z$6),"")))/8=0,"", (LEN(INDEX(課題表_状況!$E$7:$E$56,ROW()/2-3,1))-LEN(SUBSTITUTE(INDEX(課題表_状況!$E$7:$E$56,ROW()/2-3,1),CONCATENATE("実績:",Z$5,"/",Z$6),"")))/8)</f>
        <v>0</v>
      </c>
      <c r="AA99" s="24" t="n">
        <f aca="false">IF((LEN(INDEX(課題表_状況!$E$7:$E$56,ROW()/2-3,1))-LEN(SUBSTITUTE(INDEX(課題表_状況!$E$7:$E$56,ROW()/2-3,1),CONCATENATE("実績:",AA$5,"/",AA$6),"")))/8=0,"", (LEN(INDEX(課題表_状況!$E$7:$E$56,ROW()/2-3,1))-LEN(SUBSTITUTE(INDEX(課題表_状況!$E$7:$E$56,ROW()/2-3,1),CONCATENATE("実績:",AA$5,"/",AA$6),"")))/8)</f>
        <v>0</v>
      </c>
      <c r="AB99" s="24" t="n">
        <f aca="false">IF((LEN(INDEX(課題表_状況!$E$7:$E$56,ROW()/2-3,1))-LEN(SUBSTITUTE(INDEX(課題表_状況!$E$7:$E$56,ROW()/2-3,1),CONCATENATE("実績:",AB$5,"/",AB$6),"")))/8=0,"", (LEN(INDEX(課題表_状況!$E$7:$E$56,ROW()/2-3,1))-LEN(SUBSTITUTE(INDEX(課題表_状況!$E$7:$E$56,ROW()/2-3,1),CONCATENATE("実績:",AB$5,"/",AB$6),"")))/8)</f>
        <v>0</v>
      </c>
      <c r="AC99" s="24" t="n">
        <f aca="false">IF((LEN(INDEX(課題表_状況!$E$7:$E$56,ROW()/2-3,1))-LEN(SUBSTITUTE(INDEX(課題表_状況!$E$7:$E$56,ROW()/2-3,1),CONCATENATE("実績:",AC$5,"/",AC$6),"")))/8=0,"", (LEN(INDEX(課題表_状況!$E$7:$E$56,ROW()/2-3,1))-LEN(SUBSTITUTE(INDEX(課題表_状況!$E$7:$E$56,ROW()/2-3,1),CONCATENATE("実績:",AC$5,"/",AC$6),"")))/8)</f>
        <v>0</v>
      </c>
      <c r="AD99" s="24" t="n">
        <f aca="false">IF((LEN(INDEX(課題表_状況!$E$7:$E$56,ROW()/2-3,1))-LEN(SUBSTITUTE(INDEX(課題表_状況!$E$7:$E$56,ROW()/2-3,1),CONCATENATE("実績:",AD$5,"/",AD$6),"")))/8=0,"", (LEN(INDEX(課題表_状況!$E$7:$E$56,ROW()/2-3,1))-LEN(SUBSTITUTE(INDEX(課題表_状況!$E$7:$E$56,ROW()/2-3,1),CONCATENATE("実績:",AD$5,"/",AD$6),"")))/8)</f>
        <v>0</v>
      </c>
      <c r="AE99" s="24" t="n">
        <f aca="false">IF((LEN(INDEX(課題表_状況!$E$7:$E$56,ROW()/2-3,1))-LEN(SUBSTITUTE(INDEX(課題表_状況!$E$7:$E$56,ROW()/2-3,1),CONCATENATE("実績:",AE$5,"/",AE$6),"")))/8=0,"", (LEN(INDEX(課題表_状況!$E$7:$E$56,ROW()/2-3,1))-LEN(SUBSTITUTE(INDEX(課題表_状況!$E$7:$E$56,ROW()/2-3,1),CONCATENATE("実績:",AE$5,"/",AE$6),"")))/8)</f>
        <v>0</v>
      </c>
      <c r="AF99" s="24" t="n">
        <f aca="false">IF((LEN(INDEX(課題表_状況!$E$7:$E$56,ROW()/2-3,1))-LEN(SUBSTITUTE(INDEX(課題表_状況!$E$7:$E$56,ROW()/2-3,1),CONCATENATE("実績:",AF$5,"/",AF$6),"")))/8=0,"", (LEN(INDEX(課題表_状況!$E$7:$E$56,ROW()/2-3,1))-LEN(SUBSTITUTE(INDEX(課題表_状況!$E$7:$E$56,ROW()/2-3,1),CONCATENATE("実績:",AF$5,"/",AF$6),"")))/8)</f>
        <v>0</v>
      </c>
      <c r="AG99" s="24" t="n">
        <f aca="false">IF((LEN(INDEX(課題表_状況!$E$7:$E$56,ROW()/2-3,1))-LEN(SUBSTITUTE(INDEX(課題表_状況!$E$7:$E$56,ROW()/2-3,1),CONCATENATE("実績:",AG$5,"/",AG$6),"")))/8=0,"", (LEN(INDEX(課題表_状況!$E$7:$E$56,ROW()/2-3,1))-LEN(SUBSTITUTE(INDEX(課題表_状況!$E$7:$E$56,ROW()/2-3,1),CONCATENATE("実績:",AG$5,"/",AG$6),"")))/8)</f>
        <v>0</v>
      </c>
      <c r="AH99" s="24" t="n">
        <f aca="false">IF((LEN(INDEX(課題表_状況!$E$7:$E$56,ROW()/2-3,1))-LEN(SUBSTITUTE(INDEX(課題表_状況!$E$7:$E$56,ROW()/2-3,1),CONCATENATE("実績:",AH$5,"/",AH$6),"")))/8=0,"", (LEN(INDEX(課題表_状況!$E$7:$E$56,ROW()/2-3,1))-LEN(SUBSTITUTE(INDEX(課題表_状況!$E$7:$E$56,ROW()/2-3,1),CONCATENATE("実績:",AH$5,"/",AH$6),"")))/8)</f>
        <v>0</v>
      </c>
      <c r="AI99" s="24" t="n">
        <f aca="false">IF((LEN(INDEX(課題表_状況!$E$7:$E$56,ROW()/2-3,1))-LEN(SUBSTITUTE(INDEX(課題表_状況!$E$7:$E$56,ROW()/2-3,1),CONCATENATE("実績:",AI$5,"/",AI$6),"")))/8=0,"", (LEN(INDEX(課題表_状況!$E$7:$E$56,ROW()/2-3,1))-LEN(SUBSTITUTE(INDEX(課題表_状況!$E$7:$E$56,ROW()/2-3,1),CONCATENATE("実績:",AI$5,"/",AI$6),"")))/8)</f>
        <v>0</v>
      </c>
      <c r="AJ99" s="24" t="n">
        <f aca="false">IF((LEN(INDEX(課題表_状況!$E$7:$E$56,ROW()/2-3,1))-LEN(SUBSTITUTE(INDEX(課題表_状況!$E$7:$E$56,ROW()/2-3,1),CONCATENATE("実績:",AJ$5,"/",AJ$6),"")))/8=0,"", (LEN(INDEX(課題表_状況!$E$7:$E$56,ROW()/2-3,1))-LEN(SUBSTITUTE(INDEX(課題表_状況!$E$7:$E$56,ROW()/2-3,1),CONCATENATE("実績:",AJ$5,"/",AJ$6),"")))/8)</f>
        <v>0</v>
      </c>
      <c r="AK99" s="24" t="n">
        <f aca="false">IF((LEN(INDEX(課題表_状況!$E$7:$E$56,ROW()/2-3,1))-LEN(SUBSTITUTE(INDEX(課題表_状況!$E$7:$E$56,ROW()/2-3,1),CONCATENATE("実績:",AK$5,"/",AK$6),"")))/8=0,"", (LEN(INDEX(課題表_状況!$E$7:$E$56,ROW()/2-3,1))-LEN(SUBSTITUTE(INDEX(課題表_状況!$E$7:$E$56,ROW()/2-3,1),CONCATENATE("実績:",AK$5,"/",AK$6),"")))/8)</f>
        <v>0</v>
      </c>
      <c r="AL99" s="16" t="n">
        <f aca="false">SUMIF($G$4:$AK$4,"〇",G99:AK99)</f>
        <v>0</v>
      </c>
    </row>
    <row r="100" customFormat="false" ht="15" hidden="true" customHeight="false" outlineLevel="0" collapsed="false">
      <c r="B100" s="21" t="n">
        <f aca="false">SUM($C$6:C100)</f>
        <v>50255</v>
      </c>
      <c r="C100" s="11" t="n">
        <v>529</v>
      </c>
      <c r="D100" s="24" t="n">
        <f aca="false">INDEX(課題表_状況!$C$7:$C$56,ROW()/2-3,1)</f>
        <v>47</v>
      </c>
      <c r="E100" s="25" t="str">
        <f aca="false">INDEX(課題表_状況!$D$7:$D$56,ROW()/2-3,1)</f>
        <v>記載例</v>
      </c>
      <c r="F100" s="26" t="s">
        <v>120</v>
      </c>
      <c r="G100" s="24" t="n">
        <f aca="false">IF((LEN(INDEX(課題表_状況!$E$7:$E$56,ROW()/2-3,1))-LEN(SUBSTITUTE(INDEX(課題表_状況!$E$7:$E$56,ROW()/2-3,1),CONCATENATE("予定:",G$5,"/",G$6),"")))/8=0,"", (LEN(INDEX(課題表_状況!$E$7:$E$56,ROW()/2-3,1))-LEN(SUBSTITUTE(INDEX(課題表_状況!$E$7:$E$56,ROW()/2-3,1),CONCATENATE("予定:",G$5,"/",G$6),"")))/8)</f>
        <v>0</v>
      </c>
      <c r="H100" s="24" t="n">
        <f aca="false">IF((LEN(INDEX(課題表_状況!$E$7:$E$56,ROW()/2-3,1))-LEN(SUBSTITUTE(INDEX(課題表_状況!$E$7:$E$56,ROW()/2-3,1),CONCATENATE("予定:",H$5,"/",H$6),"")))/8=0,"", (LEN(INDEX(課題表_状況!$E$7:$E$56,ROW()/2-3,1))-LEN(SUBSTITUTE(INDEX(課題表_状況!$E$7:$E$56,ROW()/2-3,1),CONCATENATE("予定:",H$5,"/",H$6),"")))/8)</f>
        <v>0</v>
      </c>
      <c r="I100" s="24" t="n">
        <f aca="false">IF((LEN(INDEX(課題表_状況!$E$7:$E$56,ROW()/2-3,1))-LEN(SUBSTITUTE(INDEX(課題表_状況!$E$7:$E$56,ROW()/2-3,1),CONCATENATE("予定:",I$5,"/",I$6),"")))/8=0,"", (LEN(INDEX(課題表_状況!$E$7:$E$56,ROW()/2-3,1))-LEN(SUBSTITUTE(INDEX(課題表_状況!$E$7:$E$56,ROW()/2-3,1),CONCATENATE("予定:",I$5,"/",I$6),"")))/8)</f>
        <v>0</v>
      </c>
      <c r="J100" s="24" t="n">
        <f aca="false">IF((LEN(INDEX(課題表_状況!$E$7:$E$56,ROW()/2-3,1))-LEN(SUBSTITUTE(INDEX(課題表_状況!$E$7:$E$56,ROW()/2-3,1),CONCATENATE("予定:",J$5,"/",J$6),"")))/8=0,"", (LEN(INDEX(課題表_状況!$E$7:$E$56,ROW()/2-3,1))-LEN(SUBSTITUTE(INDEX(課題表_状況!$E$7:$E$56,ROW()/2-3,1),CONCATENATE("予定:",J$5,"/",J$6),"")))/8)</f>
        <v>0</v>
      </c>
      <c r="K100" s="24" t="n">
        <f aca="false">IF((LEN(INDEX(課題表_状況!$E$7:$E$56,ROW()/2-3,1))-LEN(SUBSTITUTE(INDEX(課題表_状況!$E$7:$E$56,ROW()/2-3,1),CONCATENATE("予定:",K$5,"/",K$6),"")))/8=0,"", (LEN(INDEX(課題表_状況!$E$7:$E$56,ROW()/2-3,1))-LEN(SUBSTITUTE(INDEX(課題表_状況!$E$7:$E$56,ROW()/2-3,1),CONCATENATE("予定:",K$5,"/",K$6),"")))/8)</f>
        <v>0</v>
      </c>
      <c r="L100" s="24" t="n">
        <f aca="false">IF((LEN(INDEX(課題表_状況!$E$7:$E$56,ROW()/2-3,1))-LEN(SUBSTITUTE(INDEX(課題表_状況!$E$7:$E$56,ROW()/2-3,1),CONCATENATE("予定:",L$5,"/",L$6),"")))/8=0,"", (LEN(INDEX(課題表_状況!$E$7:$E$56,ROW()/2-3,1))-LEN(SUBSTITUTE(INDEX(課題表_状況!$E$7:$E$56,ROW()/2-3,1),CONCATENATE("予定:",L$5,"/",L$6),"")))/8)</f>
        <v>0</v>
      </c>
      <c r="M100" s="24" t="n">
        <f aca="false">IF((LEN(INDEX(課題表_状況!$E$7:$E$56,ROW()/2-3,1))-LEN(SUBSTITUTE(INDEX(課題表_状況!$E$7:$E$56,ROW()/2-3,1),CONCATENATE("予定:",M$5,"/",M$6),"")))/8=0,"", (LEN(INDEX(課題表_状況!$E$7:$E$56,ROW()/2-3,1))-LEN(SUBSTITUTE(INDEX(課題表_状況!$E$7:$E$56,ROW()/2-3,1),CONCATENATE("予定:",M$5,"/",M$6),"")))/8)</f>
        <v>0</v>
      </c>
      <c r="N100" s="24" t="n">
        <f aca="false">IF((LEN(INDEX(課題表_状況!$E$7:$E$56,ROW()/2-3,1))-LEN(SUBSTITUTE(INDEX(課題表_状況!$E$7:$E$56,ROW()/2-3,1),CONCATENATE("予定:",N$5,"/",N$6),"")))/8=0,"", (LEN(INDEX(課題表_状況!$E$7:$E$56,ROW()/2-3,1))-LEN(SUBSTITUTE(INDEX(課題表_状況!$E$7:$E$56,ROW()/2-3,1),CONCATENATE("予定:",N$5,"/",N$6),"")))/8)</f>
        <v>0</v>
      </c>
      <c r="O100" s="24" t="n">
        <f aca="false">IF((LEN(INDEX(課題表_状況!$E$7:$E$56,ROW()/2-3,1))-LEN(SUBSTITUTE(INDEX(課題表_状況!$E$7:$E$56,ROW()/2-3,1),CONCATENATE("予定:",O$5,"/",O$6),"")))/8=0,"", (LEN(INDEX(課題表_状況!$E$7:$E$56,ROW()/2-3,1))-LEN(SUBSTITUTE(INDEX(課題表_状況!$E$7:$E$56,ROW()/2-3,1),CONCATENATE("予定:",O$5,"/",O$6),"")))/8)</f>
        <v>0</v>
      </c>
      <c r="P100" s="24" t="n">
        <f aca="false">IF((LEN(INDEX(課題表_状況!$E$7:$E$56,ROW()/2-3,1))-LEN(SUBSTITUTE(INDEX(課題表_状況!$E$7:$E$56,ROW()/2-3,1),CONCATENATE("予定:",P$5,"/",P$6),"")))/8=0,"", (LEN(INDEX(課題表_状況!$E$7:$E$56,ROW()/2-3,1))-LEN(SUBSTITUTE(INDEX(課題表_状況!$E$7:$E$56,ROW()/2-3,1),CONCATENATE("予定:",P$5,"/",P$6),"")))/8)</f>
        <v>0</v>
      </c>
      <c r="Q100" s="24" t="n">
        <f aca="false">IF((LEN(INDEX(課題表_状況!$E$7:$E$56,ROW()/2-3,1))-LEN(SUBSTITUTE(INDEX(課題表_状況!$E$7:$E$56,ROW()/2-3,1),CONCATENATE("予定:",Q$5,"/",Q$6),"")))/8=0,"", (LEN(INDEX(課題表_状況!$E$7:$E$56,ROW()/2-3,1))-LEN(SUBSTITUTE(INDEX(課題表_状況!$E$7:$E$56,ROW()/2-3,1),CONCATENATE("予定:",Q$5,"/",Q$6),"")))/8)</f>
        <v>0</v>
      </c>
      <c r="R100" s="24" t="n">
        <f aca="false">IF((LEN(INDEX(課題表_状況!$E$7:$E$56,ROW()/2-3,1))-LEN(SUBSTITUTE(INDEX(課題表_状況!$E$7:$E$56,ROW()/2-3,1),CONCATENATE("予定:",R$5,"/",R$6),"")))/8=0,"", (LEN(INDEX(課題表_状況!$E$7:$E$56,ROW()/2-3,1))-LEN(SUBSTITUTE(INDEX(課題表_状況!$E$7:$E$56,ROW()/2-3,1),CONCATENATE("予定:",R$5,"/",R$6),"")))/8)</f>
        <v>0</v>
      </c>
      <c r="S100" s="24" t="n">
        <f aca="false">IF((LEN(INDEX(課題表_状況!$E$7:$E$56,ROW()/2-3,1))-LEN(SUBSTITUTE(INDEX(課題表_状況!$E$7:$E$56,ROW()/2-3,1),CONCATENATE("予定:",S$5,"/",S$6),"")))/8=0,"", (LEN(INDEX(課題表_状況!$E$7:$E$56,ROW()/2-3,1))-LEN(SUBSTITUTE(INDEX(課題表_状況!$E$7:$E$56,ROW()/2-3,1),CONCATENATE("予定:",S$5,"/",S$6),"")))/8)</f>
        <v>0</v>
      </c>
      <c r="T100" s="24" t="n">
        <f aca="false">IF((LEN(INDEX(課題表_状況!$E$7:$E$56,ROW()/2-3,1))-LEN(SUBSTITUTE(INDEX(課題表_状況!$E$7:$E$56,ROW()/2-3,1),CONCATENATE("予定:",T$5,"/",T$6),"")))/8=0,"", (LEN(INDEX(課題表_状況!$E$7:$E$56,ROW()/2-3,1))-LEN(SUBSTITUTE(INDEX(課題表_状況!$E$7:$E$56,ROW()/2-3,1),CONCATENATE("予定:",T$5,"/",T$6),"")))/8)</f>
        <v>0</v>
      </c>
      <c r="U100" s="24" t="n">
        <f aca="false">IF((LEN(INDEX(課題表_状況!$E$7:$E$56,ROW()/2-3,1))-LEN(SUBSTITUTE(INDEX(課題表_状況!$E$7:$E$56,ROW()/2-3,1),CONCATENATE("予定:",U$5,"/",U$6),"")))/8=0,"", (LEN(INDEX(課題表_状況!$E$7:$E$56,ROW()/2-3,1))-LEN(SUBSTITUTE(INDEX(課題表_状況!$E$7:$E$56,ROW()/2-3,1),CONCATENATE("予定:",U$5,"/",U$6),"")))/8)</f>
        <v>0</v>
      </c>
      <c r="V100" s="24" t="n">
        <f aca="false">IF((LEN(INDEX(課題表_状況!$E$7:$E$56,ROW()/2-3,1))-LEN(SUBSTITUTE(INDEX(課題表_状況!$E$7:$E$56,ROW()/2-3,1),CONCATENATE("予定:",V$5,"/",V$6),"")))/8=0,"", (LEN(INDEX(課題表_状況!$E$7:$E$56,ROW()/2-3,1))-LEN(SUBSTITUTE(INDEX(課題表_状況!$E$7:$E$56,ROW()/2-3,1),CONCATENATE("予定:",V$5,"/",V$6),"")))/8)</f>
        <v>0</v>
      </c>
      <c r="W100" s="24" t="n">
        <f aca="false">IF((LEN(INDEX(課題表_状況!$E$7:$E$56,ROW()/2-3,1))-LEN(SUBSTITUTE(INDEX(課題表_状況!$E$7:$E$56,ROW()/2-3,1),CONCATENATE("予定:",W$5,"/",W$6),"")))/8=0,"", (LEN(INDEX(課題表_状況!$E$7:$E$56,ROW()/2-3,1))-LEN(SUBSTITUTE(INDEX(課題表_状況!$E$7:$E$56,ROW()/2-3,1),CONCATENATE("予定:",W$5,"/",W$6),"")))/8)</f>
        <v>0</v>
      </c>
      <c r="X100" s="24" t="n">
        <f aca="false">IF((LEN(INDEX(課題表_状況!$E$7:$E$56,ROW()/2-3,1))-LEN(SUBSTITUTE(INDEX(課題表_状況!$E$7:$E$56,ROW()/2-3,1),CONCATENATE("予定:",X$5,"/",X$6),"")))/8=0,"", (LEN(INDEX(課題表_状況!$E$7:$E$56,ROW()/2-3,1))-LEN(SUBSTITUTE(INDEX(課題表_状況!$E$7:$E$56,ROW()/2-3,1),CONCATENATE("予定:",X$5,"/",X$6),"")))/8)</f>
        <v>0</v>
      </c>
      <c r="Y100" s="24" t="n">
        <f aca="false">IF((LEN(INDEX(課題表_状況!$E$7:$E$56,ROW()/2-3,1))-LEN(SUBSTITUTE(INDEX(課題表_状況!$E$7:$E$56,ROW()/2-3,1),CONCATENATE("予定:",Y$5,"/",Y$6),"")))/8=0,"", (LEN(INDEX(課題表_状況!$E$7:$E$56,ROW()/2-3,1))-LEN(SUBSTITUTE(INDEX(課題表_状況!$E$7:$E$56,ROW()/2-3,1),CONCATENATE("予定:",Y$5,"/",Y$6),"")))/8)</f>
        <v>0</v>
      </c>
      <c r="Z100" s="24" t="n">
        <f aca="false">IF((LEN(INDEX(課題表_状況!$E$7:$E$56,ROW()/2-3,1))-LEN(SUBSTITUTE(INDEX(課題表_状況!$E$7:$E$56,ROW()/2-3,1),CONCATENATE("予定:",Z$5,"/",Z$6),"")))/8=0,"", (LEN(INDEX(課題表_状況!$E$7:$E$56,ROW()/2-3,1))-LEN(SUBSTITUTE(INDEX(課題表_状況!$E$7:$E$56,ROW()/2-3,1),CONCATENATE("予定:",Z$5,"/",Z$6),"")))/8)</f>
        <v>0</v>
      </c>
      <c r="AA100" s="24" t="n">
        <f aca="false">IF((LEN(INDEX(課題表_状況!$E$7:$E$56,ROW()/2-3,1))-LEN(SUBSTITUTE(INDEX(課題表_状況!$E$7:$E$56,ROW()/2-3,1),CONCATENATE("予定:",AA$5,"/",AA$6),"")))/8=0,"", (LEN(INDEX(課題表_状況!$E$7:$E$56,ROW()/2-3,1))-LEN(SUBSTITUTE(INDEX(課題表_状況!$E$7:$E$56,ROW()/2-3,1),CONCATENATE("予定:",AA$5,"/",AA$6),"")))/8)</f>
        <v>0</v>
      </c>
      <c r="AB100" s="24" t="n">
        <f aca="false">IF((LEN(INDEX(課題表_状況!$E$7:$E$56,ROW()/2-3,1))-LEN(SUBSTITUTE(INDEX(課題表_状況!$E$7:$E$56,ROW()/2-3,1),CONCATENATE("予定:",AB$5,"/",AB$6),"")))/8=0,"", (LEN(INDEX(課題表_状況!$E$7:$E$56,ROW()/2-3,1))-LEN(SUBSTITUTE(INDEX(課題表_状況!$E$7:$E$56,ROW()/2-3,1),CONCATENATE("予定:",AB$5,"/",AB$6),"")))/8)</f>
        <v>0</v>
      </c>
      <c r="AC100" s="24" t="n">
        <f aca="false">IF((LEN(INDEX(課題表_状況!$E$7:$E$56,ROW()/2-3,1))-LEN(SUBSTITUTE(INDEX(課題表_状況!$E$7:$E$56,ROW()/2-3,1),CONCATENATE("予定:",AC$5,"/",AC$6),"")))/8=0,"", (LEN(INDEX(課題表_状況!$E$7:$E$56,ROW()/2-3,1))-LEN(SUBSTITUTE(INDEX(課題表_状況!$E$7:$E$56,ROW()/2-3,1),CONCATENATE("予定:",AC$5,"/",AC$6),"")))/8)</f>
        <v>0</v>
      </c>
      <c r="AD100" s="24" t="n">
        <f aca="false">IF((LEN(INDEX(課題表_状況!$E$7:$E$56,ROW()/2-3,1))-LEN(SUBSTITUTE(INDEX(課題表_状況!$E$7:$E$56,ROW()/2-3,1),CONCATENATE("予定:",AD$5,"/",AD$6),"")))/8=0,"", (LEN(INDEX(課題表_状況!$E$7:$E$56,ROW()/2-3,1))-LEN(SUBSTITUTE(INDEX(課題表_状況!$E$7:$E$56,ROW()/2-3,1),CONCATENATE("予定:",AD$5,"/",AD$6),"")))/8)</f>
        <v>0</v>
      </c>
      <c r="AE100" s="24" t="n">
        <f aca="false">IF((LEN(INDEX(課題表_状況!$E$7:$E$56,ROW()/2-3,1))-LEN(SUBSTITUTE(INDEX(課題表_状況!$E$7:$E$56,ROW()/2-3,1),CONCATENATE("予定:",AE$5,"/",AE$6),"")))/8=0,"", (LEN(INDEX(課題表_状況!$E$7:$E$56,ROW()/2-3,1))-LEN(SUBSTITUTE(INDEX(課題表_状況!$E$7:$E$56,ROW()/2-3,1),CONCATENATE("予定:",AE$5,"/",AE$6),"")))/8)</f>
        <v>0</v>
      </c>
      <c r="AF100" s="24" t="n">
        <f aca="false">IF((LEN(INDEX(課題表_状況!$E$7:$E$56,ROW()/2-3,1))-LEN(SUBSTITUTE(INDEX(課題表_状況!$E$7:$E$56,ROW()/2-3,1),CONCATENATE("予定:",AF$5,"/",AF$6),"")))/8=0,"", (LEN(INDEX(課題表_状況!$E$7:$E$56,ROW()/2-3,1))-LEN(SUBSTITUTE(INDEX(課題表_状況!$E$7:$E$56,ROW()/2-3,1),CONCATENATE("予定:",AF$5,"/",AF$6),"")))/8)</f>
        <v>0</v>
      </c>
      <c r="AG100" s="24" t="n">
        <f aca="false">IF((LEN(INDEX(課題表_状況!$E$7:$E$56,ROW()/2-3,1))-LEN(SUBSTITUTE(INDEX(課題表_状況!$E$7:$E$56,ROW()/2-3,1),CONCATENATE("予定:",AG$5,"/",AG$6),"")))/8=0,"", (LEN(INDEX(課題表_状況!$E$7:$E$56,ROW()/2-3,1))-LEN(SUBSTITUTE(INDEX(課題表_状況!$E$7:$E$56,ROW()/2-3,1),CONCATENATE("予定:",AG$5,"/",AG$6),"")))/8)</f>
        <v>0</v>
      </c>
      <c r="AH100" s="24" t="n">
        <f aca="false">IF((LEN(INDEX(課題表_状況!$E$7:$E$56,ROW()/2-3,1))-LEN(SUBSTITUTE(INDEX(課題表_状況!$E$7:$E$56,ROW()/2-3,1),CONCATENATE("予定:",AH$5,"/",AH$6),"")))/8=0,"", (LEN(INDEX(課題表_状況!$E$7:$E$56,ROW()/2-3,1))-LEN(SUBSTITUTE(INDEX(課題表_状況!$E$7:$E$56,ROW()/2-3,1),CONCATENATE("予定:",AH$5,"/",AH$6),"")))/8)</f>
        <v>0</v>
      </c>
      <c r="AI100" s="24" t="n">
        <f aca="false">IF((LEN(INDEX(課題表_状況!$E$7:$E$56,ROW()/2-3,1))-LEN(SUBSTITUTE(INDEX(課題表_状況!$E$7:$E$56,ROW()/2-3,1),CONCATENATE("予定:",AI$5,"/",AI$6),"")))/8=0,"", (LEN(INDEX(課題表_状況!$E$7:$E$56,ROW()/2-3,1))-LEN(SUBSTITUTE(INDEX(課題表_状況!$E$7:$E$56,ROW()/2-3,1),CONCATENATE("予定:",AI$5,"/",AI$6),"")))/8)</f>
        <v>0</v>
      </c>
      <c r="AJ100" s="24" t="n">
        <f aca="false">IF((LEN(INDEX(課題表_状況!$E$7:$E$56,ROW()/2-3,1))-LEN(SUBSTITUTE(INDEX(課題表_状況!$E$7:$E$56,ROW()/2-3,1),CONCATENATE("予定:",AJ$5,"/",AJ$6),"")))/8=0,"", (LEN(INDEX(課題表_状況!$E$7:$E$56,ROW()/2-3,1))-LEN(SUBSTITUTE(INDEX(課題表_状況!$E$7:$E$56,ROW()/2-3,1),CONCATENATE("予定:",AJ$5,"/",AJ$6),"")))/8)</f>
        <v>0</v>
      </c>
      <c r="AK100" s="24" t="n">
        <f aca="false">IF((LEN(INDEX(課題表_状況!$E$7:$E$56,ROW()/2-3,1))-LEN(SUBSTITUTE(INDEX(課題表_状況!$E$7:$E$56,ROW()/2-3,1),CONCATENATE("予定:",AK$5,"/",AK$6),"")))/8=0,"", (LEN(INDEX(課題表_状況!$E$7:$E$56,ROW()/2-3,1))-LEN(SUBSTITUTE(INDEX(課題表_状況!$E$7:$E$56,ROW()/2-3,1),CONCATENATE("予定:",AK$5,"/",AK$6),"")))/8)</f>
        <v>0</v>
      </c>
      <c r="AL100" s="16" t="n">
        <f aca="false">SUMIF($G$4:$AK$4,"〇",G100:AK100)</f>
        <v>0</v>
      </c>
    </row>
    <row r="101" customFormat="false" ht="15" hidden="true" customHeight="false" outlineLevel="0" collapsed="false">
      <c r="B101" s="21" t="n">
        <f aca="false">SUM($C$6:C101)</f>
        <v>50784</v>
      </c>
      <c r="C101" s="11" t="n">
        <v>529</v>
      </c>
      <c r="D101" s="24"/>
      <c r="E101" s="25"/>
      <c r="F101" s="11" t="s">
        <v>121</v>
      </c>
      <c r="G101" s="24" t="n">
        <f aca="false">IF((LEN(INDEX(課題表_状況!$E$7:$E$56,ROW()/2-3,1))-LEN(SUBSTITUTE(INDEX(課題表_状況!$E$7:$E$56,ROW()/2-3,1),CONCATENATE("実績:",G$5,"/",G$6),"")))/8=0,"", (LEN(INDEX(課題表_状況!$E$7:$E$56,ROW()/2-3,1))-LEN(SUBSTITUTE(INDEX(課題表_状況!$E$7:$E$56,ROW()/2-3,1),CONCATENATE("実績:",G$5,"/",G$6),"")))/8)</f>
        <v>0</v>
      </c>
      <c r="H101" s="24" t="n">
        <f aca="false">IF((LEN(INDEX(課題表_状況!$E$7:$E$56,ROW()/2-3,1))-LEN(SUBSTITUTE(INDEX(課題表_状況!$E$7:$E$56,ROW()/2-3,1),CONCATENATE("実績:",H$5,"/",H$6),"")))/8=0,"", (LEN(INDEX(課題表_状況!$E$7:$E$56,ROW()/2-3,1))-LEN(SUBSTITUTE(INDEX(課題表_状況!$E$7:$E$56,ROW()/2-3,1),CONCATENATE("実績:",H$5,"/",H$6),"")))/8)</f>
        <v>0</v>
      </c>
      <c r="I101" s="24" t="n">
        <f aca="false">IF((LEN(INDEX(課題表_状況!$E$7:$E$56,ROW()/2-3,1))-LEN(SUBSTITUTE(INDEX(課題表_状況!$E$7:$E$56,ROW()/2-3,1),CONCATENATE("実績:",I$5,"/",I$6),"")))/8=0,"", (LEN(INDEX(課題表_状況!$E$7:$E$56,ROW()/2-3,1))-LEN(SUBSTITUTE(INDEX(課題表_状況!$E$7:$E$56,ROW()/2-3,1),CONCATENATE("実績:",I$5,"/",I$6),"")))/8)</f>
        <v>0</v>
      </c>
      <c r="J101" s="24" t="n">
        <f aca="false">IF((LEN(INDEX(課題表_状況!$E$7:$E$56,ROW()/2-3,1))-LEN(SUBSTITUTE(INDEX(課題表_状況!$E$7:$E$56,ROW()/2-3,1),CONCATENATE("実績:",J$5,"/",J$6),"")))/8=0,"", (LEN(INDEX(課題表_状況!$E$7:$E$56,ROW()/2-3,1))-LEN(SUBSTITUTE(INDEX(課題表_状況!$E$7:$E$56,ROW()/2-3,1),CONCATENATE("実績:",J$5,"/",J$6),"")))/8)</f>
        <v>0</v>
      </c>
      <c r="K101" s="24" t="n">
        <f aca="false">IF((LEN(INDEX(課題表_状況!$E$7:$E$56,ROW()/2-3,1))-LEN(SUBSTITUTE(INDEX(課題表_状況!$E$7:$E$56,ROW()/2-3,1),CONCATENATE("実績:",K$5,"/",K$6),"")))/8=0,"", (LEN(INDEX(課題表_状況!$E$7:$E$56,ROW()/2-3,1))-LEN(SUBSTITUTE(INDEX(課題表_状況!$E$7:$E$56,ROW()/2-3,1),CONCATENATE("実績:",K$5,"/",K$6),"")))/8)</f>
        <v>0</v>
      </c>
      <c r="L101" s="24" t="n">
        <f aca="false">IF((LEN(INDEX(課題表_状況!$E$7:$E$56,ROW()/2-3,1))-LEN(SUBSTITUTE(INDEX(課題表_状況!$E$7:$E$56,ROW()/2-3,1),CONCATENATE("実績:",L$5,"/",L$6),"")))/8=0,"", (LEN(INDEX(課題表_状況!$E$7:$E$56,ROW()/2-3,1))-LEN(SUBSTITUTE(INDEX(課題表_状況!$E$7:$E$56,ROW()/2-3,1),CONCATENATE("実績:",L$5,"/",L$6),"")))/8)</f>
        <v>0</v>
      </c>
      <c r="M101" s="24" t="n">
        <f aca="false">IF((LEN(INDEX(課題表_状況!$E$7:$E$56,ROW()/2-3,1))-LEN(SUBSTITUTE(INDEX(課題表_状況!$E$7:$E$56,ROW()/2-3,1),CONCATENATE("実績:",M$5,"/",M$6),"")))/8=0,"", (LEN(INDEX(課題表_状況!$E$7:$E$56,ROW()/2-3,1))-LEN(SUBSTITUTE(INDEX(課題表_状況!$E$7:$E$56,ROW()/2-3,1),CONCATENATE("実績:",M$5,"/",M$6),"")))/8)</f>
        <v>0</v>
      </c>
      <c r="N101" s="24" t="n">
        <f aca="false">IF((LEN(INDEX(課題表_状況!$E$7:$E$56,ROW()/2-3,1))-LEN(SUBSTITUTE(INDEX(課題表_状況!$E$7:$E$56,ROW()/2-3,1),CONCATENATE("実績:",N$5,"/",N$6),"")))/8=0,"", (LEN(INDEX(課題表_状況!$E$7:$E$56,ROW()/2-3,1))-LEN(SUBSTITUTE(INDEX(課題表_状況!$E$7:$E$56,ROW()/2-3,1),CONCATENATE("実績:",N$5,"/",N$6),"")))/8)</f>
        <v>0</v>
      </c>
      <c r="O101" s="24" t="n">
        <f aca="false">IF((LEN(INDEX(課題表_状況!$E$7:$E$56,ROW()/2-3,1))-LEN(SUBSTITUTE(INDEX(課題表_状況!$E$7:$E$56,ROW()/2-3,1),CONCATENATE("実績:",O$5,"/",O$6),"")))/8=0,"", (LEN(INDEX(課題表_状況!$E$7:$E$56,ROW()/2-3,1))-LEN(SUBSTITUTE(INDEX(課題表_状況!$E$7:$E$56,ROW()/2-3,1),CONCATENATE("実績:",O$5,"/",O$6),"")))/8)</f>
        <v>0</v>
      </c>
      <c r="P101" s="24" t="n">
        <f aca="false">IF((LEN(INDEX(課題表_状況!$E$7:$E$56,ROW()/2-3,1))-LEN(SUBSTITUTE(INDEX(課題表_状況!$E$7:$E$56,ROW()/2-3,1),CONCATENATE("実績:",P$5,"/",P$6),"")))/8=0,"", (LEN(INDEX(課題表_状況!$E$7:$E$56,ROW()/2-3,1))-LEN(SUBSTITUTE(INDEX(課題表_状況!$E$7:$E$56,ROW()/2-3,1),CONCATENATE("実績:",P$5,"/",P$6),"")))/8)</f>
        <v>0</v>
      </c>
      <c r="Q101" s="24" t="n">
        <f aca="false">IF((LEN(INDEX(課題表_状況!$E$7:$E$56,ROW()/2-3,1))-LEN(SUBSTITUTE(INDEX(課題表_状況!$E$7:$E$56,ROW()/2-3,1),CONCATENATE("実績:",Q$5,"/",Q$6),"")))/8=0,"", (LEN(INDEX(課題表_状況!$E$7:$E$56,ROW()/2-3,1))-LEN(SUBSTITUTE(INDEX(課題表_状況!$E$7:$E$56,ROW()/2-3,1),CONCATENATE("実績:",Q$5,"/",Q$6),"")))/8)</f>
        <v>0</v>
      </c>
      <c r="R101" s="24" t="n">
        <f aca="false">IF((LEN(INDEX(課題表_状況!$E$7:$E$56,ROW()/2-3,1))-LEN(SUBSTITUTE(INDEX(課題表_状況!$E$7:$E$56,ROW()/2-3,1),CONCATENATE("実績:",R$5,"/",R$6),"")))/8=0,"", (LEN(INDEX(課題表_状況!$E$7:$E$56,ROW()/2-3,1))-LEN(SUBSTITUTE(INDEX(課題表_状況!$E$7:$E$56,ROW()/2-3,1),CONCATENATE("実績:",R$5,"/",R$6),"")))/8)</f>
        <v>0</v>
      </c>
      <c r="S101" s="24" t="n">
        <f aca="false">IF((LEN(INDEX(課題表_状況!$E$7:$E$56,ROW()/2-3,1))-LEN(SUBSTITUTE(INDEX(課題表_状況!$E$7:$E$56,ROW()/2-3,1),CONCATENATE("実績:",S$5,"/",S$6),"")))/8=0,"", (LEN(INDEX(課題表_状況!$E$7:$E$56,ROW()/2-3,1))-LEN(SUBSTITUTE(INDEX(課題表_状況!$E$7:$E$56,ROW()/2-3,1),CONCATENATE("実績:",S$5,"/",S$6),"")))/8)</f>
        <v>0</v>
      </c>
      <c r="T101" s="24" t="n">
        <f aca="false">IF((LEN(INDEX(課題表_状況!$E$7:$E$56,ROW()/2-3,1))-LEN(SUBSTITUTE(INDEX(課題表_状況!$E$7:$E$56,ROW()/2-3,1),CONCATENATE("実績:",T$5,"/",T$6),"")))/8=0,"", (LEN(INDEX(課題表_状況!$E$7:$E$56,ROW()/2-3,1))-LEN(SUBSTITUTE(INDEX(課題表_状況!$E$7:$E$56,ROW()/2-3,1),CONCATENATE("実績:",T$5,"/",T$6),"")))/8)</f>
        <v>0</v>
      </c>
      <c r="U101" s="24" t="n">
        <f aca="false">IF((LEN(INDEX(課題表_状況!$E$7:$E$56,ROW()/2-3,1))-LEN(SUBSTITUTE(INDEX(課題表_状況!$E$7:$E$56,ROW()/2-3,1),CONCATENATE("実績:",U$5,"/",U$6),"")))/8=0,"", (LEN(INDEX(課題表_状況!$E$7:$E$56,ROW()/2-3,1))-LEN(SUBSTITUTE(INDEX(課題表_状況!$E$7:$E$56,ROW()/2-3,1),CONCATENATE("実績:",U$5,"/",U$6),"")))/8)</f>
        <v>0</v>
      </c>
      <c r="V101" s="24" t="n">
        <f aca="false">IF((LEN(INDEX(課題表_状況!$E$7:$E$56,ROW()/2-3,1))-LEN(SUBSTITUTE(INDEX(課題表_状況!$E$7:$E$56,ROW()/2-3,1),CONCATENATE("実績:",V$5,"/",V$6),"")))/8=0,"", (LEN(INDEX(課題表_状況!$E$7:$E$56,ROW()/2-3,1))-LEN(SUBSTITUTE(INDEX(課題表_状況!$E$7:$E$56,ROW()/2-3,1),CONCATENATE("実績:",V$5,"/",V$6),"")))/8)</f>
        <v>0</v>
      </c>
      <c r="W101" s="24" t="n">
        <f aca="false">IF((LEN(INDEX(課題表_状況!$E$7:$E$56,ROW()/2-3,1))-LEN(SUBSTITUTE(INDEX(課題表_状況!$E$7:$E$56,ROW()/2-3,1),CONCATENATE("実績:",W$5,"/",W$6),"")))/8=0,"", (LEN(INDEX(課題表_状況!$E$7:$E$56,ROW()/2-3,1))-LEN(SUBSTITUTE(INDEX(課題表_状況!$E$7:$E$56,ROW()/2-3,1),CONCATENATE("実績:",W$5,"/",W$6),"")))/8)</f>
        <v>0</v>
      </c>
      <c r="X101" s="24" t="n">
        <f aca="false">IF((LEN(INDEX(課題表_状況!$E$7:$E$56,ROW()/2-3,1))-LEN(SUBSTITUTE(INDEX(課題表_状況!$E$7:$E$56,ROW()/2-3,1),CONCATENATE("実績:",X$5,"/",X$6),"")))/8=0,"", (LEN(INDEX(課題表_状況!$E$7:$E$56,ROW()/2-3,1))-LEN(SUBSTITUTE(INDEX(課題表_状況!$E$7:$E$56,ROW()/2-3,1),CONCATENATE("実績:",X$5,"/",X$6),"")))/8)</f>
        <v>0</v>
      </c>
      <c r="Y101" s="24" t="n">
        <f aca="false">IF((LEN(INDEX(課題表_状況!$E$7:$E$56,ROW()/2-3,1))-LEN(SUBSTITUTE(INDEX(課題表_状況!$E$7:$E$56,ROW()/2-3,1),CONCATENATE("実績:",Y$5,"/",Y$6),"")))/8=0,"", (LEN(INDEX(課題表_状況!$E$7:$E$56,ROW()/2-3,1))-LEN(SUBSTITUTE(INDEX(課題表_状況!$E$7:$E$56,ROW()/2-3,1),CONCATENATE("実績:",Y$5,"/",Y$6),"")))/8)</f>
        <v>0</v>
      </c>
      <c r="Z101" s="24" t="n">
        <f aca="false">IF((LEN(INDEX(課題表_状況!$E$7:$E$56,ROW()/2-3,1))-LEN(SUBSTITUTE(INDEX(課題表_状況!$E$7:$E$56,ROW()/2-3,1),CONCATENATE("実績:",Z$5,"/",Z$6),"")))/8=0,"", (LEN(INDEX(課題表_状況!$E$7:$E$56,ROW()/2-3,1))-LEN(SUBSTITUTE(INDEX(課題表_状況!$E$7:$E$56,ROW()/2-3,1),CONCATENATE("実績:",Z$5,"/",Z$6),"")))/8)</f>
        <v>0</v>
      </c>
      <c r="AA101" s="24" t="n">
        <f aca="false">IF((LEN(INDEX(課題表_状況!$E$7:$E$56,ROW()/2-3,1))-LEN(SUBSTITUTE(INDEX(課題表_状況!$E$7:$E$56,ROW()/2-3,1),CONCATENATE("実績:",AA$5,"/",AA$6),"")))/8=0,"", (LEN(INDEX(課題表_状況!$E$7:$E$56,ROW()/2-3,1))-LEN(SUBSTITUTE(INDEX(課題表_状況!$E$7:$E$56,ROW()/2-3,1),CONCATENATE("実績:",AA$5,"/",AA$6),"")))/8)</f>
        <v>0</v>
      </c>
      <c r="AB101" s="24" t="n">
        <f aca="false">IF((LEN(INDEX(課題表_状況!$E$7:$E$56,ROW()/2-3,1))-LEN(SUBSTITUTE(INDEX(課題表_状況!$E$7:$E$56,ROW()/2-3,1),CONCATENATE("実績:",AB$5,"/",AB$6),"")))/8=0,"", (LEN(INDEX(課題表_状況!$E$7:$E$56,ROW()/2-3,1))-LEN(SUBSTITUTE(INDEX(課題表_状況!$E$7:$E$56,ROW()/2-3,1),CONCATENATE("実績:",AB$5,"/",AB$6),"")))/8)</f>
        <v>0</v>
      </c>
      <c r="AC101" s="24" t="n">
        <f aca="false">IF((LEN(INDEX(課題表_状況!$E$7:$E$56,ROW()/2-3,1))-LEN(SUBSTITUTE(INDEX(課題表_状況!$E$7:$E$56,ROW()/2-3,1),CONCATENATE("実績:",AC$5,"/",AC$6),"")))/8=0,"", (LEN(INDEX(課題表_状況!$E$7:$E$56,ROW()/2-3,1))-LEN(SUBSTITUTE(INDEX(課題表_状況!$E$7:$E$56,ROW()/2-3,1),CONCATENATE("実績:",AC$5,"/",AC$6),"")))/8)</f>
        <v>0</v>
      </c>
      <c r="AD101" s="24" t="n">
        <f aca="false">IF((LEN(INDEX(課題表_状況!$E$7:$E$56,ROW()/2-3,1))-LEN(SUBSTITUTE(INDEX(課題表_状況!$E$7:$E$56,ROW()/2-3,1),CONCATENATE("実績:",AD$5,"/",AD$6),"")))/8=0,"", (LEN(INDEX(課題表_状況!$E$7:$E$56,ROW()/2-3,1))-LEN(SUBSTITUTE(INDEX(課題表_状況!$E$7:$E$56,ROW()/2-3,1),CONCATENATE("実績:",AD$5,"/",AD$6),"")))/8)</f>
        <v>0</v>
      </c>
      <c r="AE101" s="24" t="n">
        <f aca="false">IF((LEN(INDEX(課題表_状況!$E$7:$E$56,ROW()/2-3,1))-LEN(SUBSTITUTE(INDEX(課題表_状況!$E$7:$E$56,ROW()/2-3,1),CONCATENATE("実績:",AE$5,"/",AE$6),"")))/8=0,"", (LEN(INDEX(課題表_状況!$E$7:$E$56,ROW()/2-3,1))-LEN(SUBSTITUTE(INDEX(課題表_状況!$E$7:$E$56,ROW()/2-3,1),CONCATENATE("実績:",AE$5,"/",AE$6),"")))/8)</f>
        <v>0</v>
      </c>
      <c r="AF101" s="24" t="n">
        <f aca="false">IF((LEN(INDEX(課題表_状況!$E$7:$E$56,ROW()/2-3,1))-LEN(SUBSTITUTE(INDEX(課題表_状況!$E$7:$E$56,ROW()/2-3,1),CONCATENATE("実績:",AF$5,"/",AF$6),"")))/8=0,"", (LEN(INDEX(課題表_状況!$E$7:$E$56,ROW()/2-3,1))-LEN(SUBSTITUTE(INDEX(課題表_状況!$E$7:$E$56,ROW()/2-3,1),CONCATENATE("実績:",AF$5,"/",AF$6),"")))/8)</f>
        <v>0</v>
      </c>
      <c r="AG101" s="24" t="n">
        <f aca="false">IF((LEN(INDEX(課題表_状況!$E$7:$E$56,ROW()/2-3,1))-LEN(SUBSTITUTE(INDEX(課題表_状況!$E$7:$E$56,ROW()/2-3,1),CONCATENATE("実績:",AG$5,"/",AG$6),"")))/8=0,"", (LEN(INDEX(課題表_状況!$E$7:$E$56,ROW()/2-3,1))-LEN(SUBSTITUTE(INDEX(課題表_状況!$E$7:$E$56,ROW()/2-3,1),CONCATENATE("実績:",AG$5,"/",AG$6),"")))/8)</f>
        <v>0</v>
      </c>
      <c r="AH101" s="24" t="n">
        <f aca="false">IF((LEN(INDEX(課題表_状況!$E$7:$E$56,ROW()/2-3,1))-LEN(SUBSTITUTE(INDEX(課題表_状況!$E$7:$E$56,ROW()/2-3,1),CONCATENATE("実績:",AH$5,"/",AH$6),"")))/8=0,"", (LEN(INDEX(課題表_状況!$E$7:$E$56,ROW()/2-3,1))-LEN(SUBSTITUTE(INDEX(課題表_状況!$E$7:$E$56,ROW()/2-3,1),CONCATENATE("実績:",AH$5,"/",AH$6),"")))/8)</f>
        <v>0</v>
      </c>
      <c r="AI101" s="24" t="n">
        <f aca="false">IF((LEN(INDEX(課題表_状況!$E$7:$E$56,ROW()/2-3,1))-LEN(SUBSTITUTE(INDEX(課題表_状況!$E$7:$E$56,ROW()/2-3,1),CONCATENATE("実績:",AI$5,"/",AI$6),"")))/8=0,"", (LEN(INDEX(課題表_状況!$E$7:$E$56,ROW()/2-3,1))-LEN(SUBSTITUTE(INDEX(課題表_状況!$E$7:$E$56,ROW()/2-3,1),CONCATENATE("実績:",AI$5,"/",AI$6),"")))/8)</f>
        <v>0</v>
      </c>
      <c r="AJ101" s="24" t="n">
        <f aca="false">IF((LEN(INDEX(課題表_状況!$E$7:$E$56,ROW()/2-3,1))-LEN(SUBSTITUTE(INDEX(課題表_状況!$E$7:$E$56,ROW()/2-3,1),CONCATENATE("実績:",AJ$5,"/",AJ$6),"")))/8=0,"", (LEN(INDEX(課題表_状況!$E$7:$E$56,ROW()/2-3,1))-LEN(SUBSTITUTE(INDEX(課題表_状況!$E$7:$E$56,ROW()/2-3,1),CONCATENATE("実績:",AJ$5,"/",AJ$6),"")))/8)</f>
        <v>0</v>
      </c>
      <c r="AK101" s="24" t="n">
        <f aca="false">IF((LEN(INDEX(課題表_状況!$E$7:$E$56,ROW()/2-3,1))-LEN(SUBSTITUTE(INDEX(課題表_状況!$E$7:$E$56,ROW()/2-3,1),CONCATENATE("実績:",AK$5,"/",AK$6),"")))/8=0,"", (LEN(INDEX(課題表_状況!$E$7:$E$56,ROW()/2-3,1))-LEN(SUBSTITUTE(INDEX(課題表_状況!$E$7:$E$56,ROW()/2-3,1),CONCATENATE("実績:",AK$5,"/",AK$6),"")))/8)</f>
        <v>0</v>
      </c>
      <c r="AL101" s="16" t="n">
        <f aca="false">SUMIF($G$4:$AK$4,"〇",G101:AK101)</f>
        <v>0</v>
      </c>
    </row>
    <row r="102" customFormat="false" ht="15" hidden="true" customHeight="false" outlineLevel="0" collapsed="false">
      <c r="B102" s="21" t="n">
        <f aca="false">SUM($C$6:C102)</f>
        <v>51313</v>
      </c>
      <c r="C102" s="11" t="n">
        <v>529</v>
      </c>
      <c r="D102" s="24" t="n">
        <f aca="false">INDEX(課題表_状況!$C$7:$C$56,ROW()/2-3,1)</f>
        <v>48</v>
      </c>
      <c r="E102" s="25" t="str">
        <f aca="false">INDEX(課題表_状況!$D$7:$D$56,ROW()/2-3,1)</f>
        <v>記載例</v>
      </c>
      <c r="F102" s="26" t="s">
        <v>120</v>
      </c>
      <c r="G102" s="24" t="n">
        <f aca="false">IF((LEN(INDEX(課題表_状況!$E$7:$E$56,ROW()/2-3,1))-LEN(SUBSTITUTE(INDEX(課題表_状況!$E$7:$E$56,ROW()/2-3,1),CONCATENATE("予定:",G$5,"/",G$6),"")))/8=0,"", (LEN(INDEX(課題表_状況!$E$7:$E$56,ROW()/2-3,1))-LEN(SUBSTITUTE(INDEX(課題表_状況!$E$7:$E$56,ROW()/2-3,1),CONCATENATE("予定:",G$5,"/",G$6),"")))/8)</f>
        <v>0</v>
      </c>
      <c r="H102" s="24" t="n">
        <f aca="false">IF((LEN(INDEX(課題表_状況!$E$7:$E$56,ROW()/2-3,1))-LEN(SUBSTITUTE(INDEX(課題表_状況!$E$7:$E$56,ROW()/2-3,1),CONCATENATE("予定:",H$5,"/",H$6),"")))/8=0,"", (LEN(INDEX(課題表_状況!$E$7:$E$56,ROW()/2-3,1))-LEN(SUBSTITUTE(INDEX(課題表_状況!$E$7:$E$56,ROW()/2-3,1),CONCATENATE("予定:",H$5,"/",H$6),"")))/8)</f>
        <v>0</v>
      </c>
      <c r="I102" s="24" t="n">
        <f aca="false">IF((LEN(INDEX(課題表_状況!$E$7:$E$56,ROW()/2-3,1))-LEN(SUBSTITUTE(INDEX(課題表_状況!$E$7:$E$56,ROW()/2-3,1),CONCATENATE("予定:",I$5,"/",I$6),"")))/8=0,"", (LEN(INDEX(課題表_状況!$E$7:$E$56,ROW()/2-3,1))-LEN(SUBSTITUTE(INDEX(課題表_状況!$E$7:$E$56,ROW()/2-3,1),CONCATENATE("予定:",I$5,"/",I$6),"")))/8)</f>
        <v>0</v>
      </c>
      <c r="J102" s="24" t="n">
        <f aca="false">IF((LEN(INDEX(課題表_状況!$E$7:$E$56,ROW()/2-3,1))-LEN(SUBSTITUTE(INDEX(課題表_状況!$E$7:$E$56,ROW()/2-3,1),CONCATENATE("予定:",J$5,"/",J$6),"")))/8=0,"", (LEN(INDEX(課題表_状況!$E$7:$E$56,ROW()/2-3,1))-LEN(SUBSTITUTE(INDEX(課題表_状況!$E$7:$E$56,ROW()/2-3,1),CONCATENATE("予定:",J$5,"/",J$6),"")))/8)</f>
        <v>0</v>
      </c>
      <c r="K102" s="24" t="n">
        <f aca="false">IF((LEN(INDEX(課題表_状況!$E$7:$E$56,ROW()/2-3,1))-LEN(SUBSTITUTE(INDEX(課題表_状況!$E$7:$E$56,ROW()/2-3,1),CONCATENATE("予定:",K$5,"/",K$6),"")))/8=0,"", (LEN(INDEX(課題表_状況!$E$7:$E$56,ROW()/2-3,1))-LEN(SUBSTITUTE(INDEX(課題表_状況!$E$7:$E$56,ROW()/2-3,1),CONCATENATE("予定:",K$5,"/",K$6),"")))/8)</f>
        <v>0</v>
      </c>
      <c r="L102" s="24" t="n">
        <f aca="false">IF((LEN(INDEX(課題表_状況!$E$7:$E$56,ROW()/2-3,1))-LEN(SUBSTITUTE(INDEX(課題表_状況!$E$7:$E$56,ROW()/2-3,1),CONCATENATE("予定:",L$5,"/",L$6),"")))/8=0,"", (LEN(INDEX(課題表_状況!$E$7:$E$56,ROW()/2-3,1))-LEN(SUBSTITUTE(INDEX(課題表_状況!$E$7:$E$56,ROW()/2-3,1),CONCATENATE("予定:",L$5,"/",L$6),"")))/8)</f>
        <v>0</v>
      </c>
      <c r="M102" s="24" t="n">
        <f aca="false">IF((LEN(INDEX(課題表_状況!$E$7:$E$56,ROW()/2-3,1))-LEN(SUBSTITUTE(INDEX(課題表_状況!$E$7:$E$56,ROW()/2-3,1),CONCATENATE("予定:",M$5,"/",M$6),"")))/8=0,"", (LEN(INDEX(課題表_状況!$E$7:$E$56,ROW()/2-3,1))-LEN(SUBSTITUTE(INDEX(課題表_状況!$E$7:$E$56,ROW()/2-3,1),CONCATENATE("予定:",M$5,"/",M$6),"")))/8)</f>
        <v>0</v>
      </c>
      <c r="N102" s="24" t="n">
        <f aca="false">IF((LEN(INDEX(課題表_状況!$E$7:$E$56,ROW()/2-3,1))-LEN(SUBSTITUTE(INDEX(課題表_状況!$E$7:$E$56,ROW()/2-3,1),CONCATENATE("予定:",N$5,"/",N$6),"")))/8=0,"", (LEN(INDEX(課題表_状況!$E$7:$E$56,ROW()/2-3,1))-LEN(SUBSTITUTE(INDEX(課題表_状況!$E$7:$E$56,ROW()/2-3,1),CONCATENATE("予定:",N$5,"/",N$6),"")))/8)</f>
        <v>0</v>
      </c>
      <c r="O102" s="24" t="n">
        <f aca="false">IF((LEN(INDEX(課題表_状況!$E$7:$E$56,ROW()/2-3,1))-LEN(SUBSTITUTE(INDEX(課題表_状況!$E$7:$E$56,ROW()/2-3,1),CONCATENATE("予定:",O$5,"/",O$6),"")))/8=0,"", (LEN(INDEX(課題表_状況!$E$7:$E$56,ROW()/2-3,1))-LEN(SUBSTITUTE(INDEX(課題表_状況!$E$7:$E$56,ROW()/2-3,1),CONCATENATE("予定:",O$5,"/",O$6),"")))/8)</f>
        <v>0</v>
      </c>
      <c r="P102" s="24" t="n">
        <f aca="false">IF((LEN(INDEX(課題表_状況!$E$7:$E$56,ROW()/2-3,1))-LEN(SUBSTITUTE(INDEX(課題表_状況!$E$7:$E$56,ROW()/2-3,1),CONCATENATE("予定:",P$5,"/",P$6),"")))/8=0,"", (LEN(INDEX(課題表_状況!$E$7:$E$56,ROW()/2-3,1))-LEN(SUBSTITUTE(INDEX(課題表_状況!$E$7:$E$56,ROW()/2-3,1),CONCATENATE("予定:",P$5,"/",P$6),"")))/8)</f>
        <v>0</v>
      </c>
      <c r="Q102" s="24" t="n">
        <f aca="false">IF((LEN(INDEX(課題表_状況!$E$7:$E$56,ROW()/2-3,1))-LEN(SUBSTITUTE(INDEX(課題表_状況!$E$7:$E$56,ROW()/2-3,1),CONCATENATE("予定:",Q$5,"/",Q$6),"")))/8=0,"", (LEN(INDEX(課題表_状況!$E$7:$E$56,ROW()/2-3,1))-LEN(SUBSTITUTE(INDEX(課題表_状況!$E$7:$E$56,ROW()/2-3,1),CONCATENATE("予定:",Q$5,"/",Q$6),"")))/8)</f>
        <v>0</v>
      </c>
      <c r="R102" s="24" t="n">
        <f aca="false">IF((LEN(INDEX(課題表_状況!$E$7:$E$56,ROW()/2-3,1))-LEN(SUBSTITUTE(INDEX(課題表_状況!$E$7:$E$56,ROW()/2-3,1),CONCATENATE("予定:",R$5,"/",R$6),"")))/8=0,"", (LEN(INDEX(課題表_状況!$E$7:$E$56,ROW()/2-3,1))-LEN(SUBSTITUTE(INDEX(課題表_状況!$E$7:$E$56,ROW()/2-3,1),CONCATENATE("予定:",R$5,"/",R$6),"")))/8)</f>
        <v>0</v>
      </c>
      <c r="S102" s="24" t="n">
        <f aca="false">IF((LEN(INDEX(課題表_状況!$E$7:$E$56,ROW()/2-3,1))-LEN(SUBSTITUTE(INDEX(課題表_状況!$E$7:$E$56,ROW()/2-3,1),CONCATENATE("予定:",S$5,"/",S$6),"")))/8=0,"", (LEN(INDEX(課題表_状況!$E$7:$E$56,ROW()/2-3,1))-LEN(SUBSTITUTE(INDEX(課題表_状況!$E$7:$E$56,ROW()/2-3,1),CONCATENATE("予定:",S$5,"/",S$6),"")))/8)</f>
        <v>0</v>
      </c>
      <c r="T102" s="24" t="n">
        <f aca="false">IF((LEN(INDEX(課題表_状況!$E$7:$E$56,ROW()/2-3,1))-LEN(SUBSTITUTE(INDEX(課題表_状況!$E$7:$E$56,ROW()/2-3,1),CONCATENATE("予定:",T$5,"/",T$6),"")))/8=0,"", (LEN(INDEX(課題表_状況!$E$7:$E$56,ROW()/2-3,1))-LEN(SUBSTITUTE(INDEX(課題表_状況!$E$7:$E$56,ROW()/2-3,1),CONCATENATE("予定:",T$5,"/",T$6),"")))/8)</f>
        <v>0</v>
      </c>
      <c r="U102" s="24" t="n">
        <f aca="false">IF((LEN(INDEX(課題表_状況!$E$7:$E$56,ROW()/2-3,1))-LEN(SUBSTITUTE(INDEX(課題表_状況!$E$7:$E$56,ROW()/2-3,1),CONCATENATE("予定:",U$5,"/",U$6),"")))/8=0,"", (LEN(INDEX(課題表_状況!$E$7:$E$56,ROW()/2-3,1))-LEN(SUBSTITUTE(INDEX(課題表_状況!$E$7:$E$56,ROW()/2-3,1),CONCATENATE("予定:",U$5,"/",U$6),"")))/8)</f>
        <v>0</v>
      </c>
      <c r="V102" s="24" t="n">
        <f aca="false">IF((LEN(INDEX(課題表_状況!$E$7:$E$56,ROW()/2-3,1))-LEN(SUBSTITUTE(INDEX(課題表_状況!$E$7:$E$56,ROW()/2-3,1),CONCATENATE("予定:",V$5,"/",V$6),"")))/8=0,"", (LEN(INDEX(課題表_状況!$E$7:$E$56,ROW()/2-3,1))-LEN(SUBSTITUTE(INDEX(課題表_状況!$E$7:$E$56,ROW()/2-3,1),CONCATENATE("予定:",V$5,"/",V$6),"")))/8)</f>
        <v>0</v>
      </c>
      <c r="W102" s="24" t="n">
        <f aca="false">IF((LEN(INDEX(課題表_状況!$E$7:$E$56,ROW()/2-3,1))-LEN(SUBSTITUTE(INDEX(課題表_状況!$E$7:$E$56,ROW()/2-3,1),CONCATENATE("予定:",W$5,"/",W$6),"")))/8=0,"", (LEN(INDEX(課題表_状況!$E$7:$E$56,ROW()/2-3,1))-LEN(SUBSTITUTE(INDEX(課題表_状況!$E$7:$E$56,ROW()/2-3,1),CONCATENATE("予定:",W$5,"/",W$6),"")))/8)</f>
        <v>0</v>
      </c>
      <c r="X102" s="24" t="n">
        <f aca="false">IF((LEN(INDEX(課題表_状況!$E$7:$E$56,ROW()/2-3,1))-LEN(SUBSTITUTE(INDEX(課題表_状況!$E$7:$E$56,ROW()/2-3,1),CONCATENATE("予定:",X$5,"/",X$6),"")))/8=0,"", (LEN(INDEX(課題表_状況!$E$7:$E$56,ROW()/2-3,1))-LEN(SUBSTITUTE(INDEX(課題表_状況!$E$7:$E$56,ROW()/2-3,1),CONCATENATE("予定:",X$5,"/",X$6),"")))/8)</f>
        <v>0</v>
      </c>
      <c r="Y102" s="24" t="n">
        <f aca="false">IF((LEN(INDEX(課題表_状況!$E$7:$E$56,ROW()/2-3,1))-LEN(SUBSTITUTE(INDEX(課題表_状況!$E$7:$E$56,ROW()/2-3,1),CONCATENATE("予定:",Y$5,"/",Y$6),"")))/8=0,"", (LEN(INDEX(課題表_状況!$E$7:$E$56,ROW()/2-3,1))-LEN(SUBSTITUTE(INDEX(課題表_状況!$E$7:$E$56,ROW()/2-3,1),CONCATENATE("予定:",Y$5,"/",Y$6),"")))/8)</f>
        <v>0</v>
      </c>
      <c r="Z102" s="24" t="n">
        <f aca="false">IF((LEN(INDEX(課題表_状況!$E$7:$E$56,ROW()/2-3,1))-LEN(SUBSTITUTE(INDEX(課題表_状況!$E$7:$E$56,ROW()/2-3,1),CONCATENATE("予定:",Z$5,"/",Z$6),"")))/8=0,"", (LEN(INDEX(課題表_状況!$E$7:$E$56,ROW()/2-3,1))-LEN(SUBSTITUTE(INDEX(課題表_状況!$E$7:$E$56,ROW()/2-3,1),CONCATENATE("予定:",Z$5,"/",Z$6),"")))/8)</f>
        <v>0</v>
      </c>
      <c r="AA102" s="24" t="n">
        <f aca="false">IF((LEN(INDEX(課題表_状況!$E$7:$E$56,ROW()/2-3,1))-LEN(SUBSTITUTE(INDEX(課題表_状況!$E$7:$E$56,ROW()/2-3,1),CONCATENATE("予定:",AA$5,"/",AA$6),"")))/8=0,"", (LEN(INDEX(課題表_状況!$E$7:$E$56,ROW()/2-3,1))-LEN(SUBSTITUTE(INDEX(課題表_状況!$E$7:$E$56,ROW()/2-3,1),CONCATENATE("予定:",AA$5,"/",AA$6),"")))/8)</f>
        <v>0</v>
      </c>
      <c r="AB102" s="24" t="n">
        <f aca="false">IF((LEN(INDEX(課題表_状況!$E$7:$E$56,ROW()/2-3,1))-LEN(SUBSTITUTE(INDEX(課題表_状況!$E$7:$E$56,ROW()/2-3,1),CONCATENATE("予定:",AB$5,"/",AB$6),"")))/8=0,"", (LEN(INDEX(課題表_状況!$E$7:$E$56,ROW()/2-3,1))-LEN(SUBSTITUTE(INDEX(課題表_状況!$E$7:$E$56,ROW()/2-3,1),CONCATENATE("予定:",AB$5,"/",AB$6),"")))/8)</f>
        <v>0</v>
      </c>
      <c r="AC102" s="24" t="n">
        <f aca="false">IF((LEN(INDEX(課題表_状況!$E$7:$E$56,ROW()/2-3,1))-LEN(SUBSTITUTE(INDEX(課題表_状況!$E$7:$E$56,ROW()/2-3,1),CONCATENATE("予定:",AC$5,"/",AC$6),"")))/8=0,"", (LEN(INDEX(課題表_状況!$E$7:$E$56,ROW()/2-3,1))-LEN(SUBSTITUTE(INDEX(課題表_状況!$E$7:$E$56,ROW()/2-3,1),CONCATENATE("予定:",AC$5,"/",AC$6),"")))/8)</f>
        <v>0</v>
      </c>
      <c r="AD102" s="24" t="n">
        <f aca="false">IF((LEN(INDEX(課題表_状況!$E$7:$E$56,ROW()/2-3,1))-LEN(SUBSTITUTE(INDEX(課題表_状況!$E$7:$E$56,ROW()/2-3,1),CONCATENATE("予定:",AD$5,"/",AD$6),"")))/8=0,"", (LEN(INDEX(課題表_状況!$E$7:$E$56,ROW()/2-3,1))-LEN(SUBSTITUTE(INDEX(課題表_状況!$E$7:$E$56,ROW()/2-3,1),CONCATENATE("予定:",AD$5,"/",AD$6),"")))/8)</f>
        <v>0</v>
      </c>
      <c r="AE102" s="24" t="n">
        <f aca="false">IF((LEN(INDEX(課題表_状況!$E$7:$E$56,ROW()/2-3,1))-LEN(SUBSTITUTE(INDEX(課題表_状況!$E$7:$E$56,ROW()/2-3,1),CONCATENATE("予定:",AE$5,"/",AE$6),"")))/8=0,"", (LEN(INDEX(課題表_状況!$E$7:$E$56,ROW()/2-3,1))-LEN(SUBSTITUTE(INDEX(課題表_状況!$E$7:$E$56,ROW()/2-3,1),CONCATENATE("予定:",AE$5,"/",AE$6),"")))/8)</f>
        <v>0</v>
      </c>
      <c r="AF102" s="24" t="n">
        <f aca="false">IF((LEN(INDEX(課題表_状況!$E$7:$E$56,ROW()/2-3,1))-LEN(SUBSTITUTE(INDEX(課題表_状況!$E$7:$E$56,ROW()/2-3,1),CONCATENATE("予定:",AF$5,"/",AF$6),"")))/8=0,"", (LEN(INDEX(課題表_状況!$E$7:$E$56,ROW()/2-3,1))-LEN(SUBSTITUTE(INDEX(課題表_状況!$E$7:$E$56,ROW()/2-3,1),CONCATENATE("予定:",AF$5,"/",AF$6),"")))/8)</f>
        <v>0</v>
      </c>
      <c r="AG102" s="24" t="n">
        <f aca="false">IF((LEN(INDEX(課題表_状況!$E$7:$E$56,ROW()/2-3,1))-LEN(SUBSTITUTE(INDEX(課題表_状況!$E$7:$E$56,ROW()/2-3,1),CONCATENATE("予定:",AG$5,"/",AG$6),"")))/8=0,"", (LEN(INDEX(課題表_状況!$E$7:$E$56,ROW()/2-3,1))-LEN(SUBSTITUTE(INDEX(課題表_状況!$E$7:$E$56,ROW()/2-3,1),CONCATENATE("予定:",AG$5,"/",AG$6),"")))/8)</f>
        <v>0</v>
      </c>
      <c r="AH102" s="24" t="n">
        <f aca="false">IF((LEN(INDEX(課題表_状況!$E$7:$E$56,ROW()/2-3,1))-LEN(SUBSTITUTE(INDEX(課題表_状況!$E$7:$E$56,ROW()/2-3,1),CONCATENATE("予定:",AH$5,"/",AH$6),"")))/8=0,"", (LEN(INDEX(課題表_状況!$E$7:$E$56,ROW()/2-3,1))-LEN(SUBSTITUTE(INDEX(課題表_状況!$E$7:$E$56,ROW()/2-3,1),CONCATENATE("予定:",AH$5,"/",AH$6),"")))/8)</f>
        <v>0</v>
      </c>
      <c r="AI102" s="24" t="n">
        <f aca="false">IF((LEN(INDEX(課題表_状況!$E$7:$E$56,ROW()/2-3,1))-LEN(SUBSTITUTE(INDEX(課題表_状況!$E$7:$E$56,ROW()/2-3,1),CONCATENATE("予定:",AI$5,"/",AI$6),"")))/8=0,"", (LEN(INDEX(課題表_状況!$E$7:$E$56,ROW()/2-3,1))-LEN(SUBSTITUTE(INDEX(課題表_状況!$E$7:$E$56,ROW()/2-3,1),CONCATENATE("予定:",AI$5,"/",AI$6),"")))/8)</f>
        <v>0</v>
      </c>
      <c r="AJ102" s="24" t="n">
        <f aca="false">IF((LEN(INDEX(課題表_状況!$E$7:$E$56,ROW()/2-3,1))-LEN(SUBSTITUTE(INDEX(課題表_状況!$E$7:$E$56,ROW()/2-3,1),CONCATENATE("予定:",AJ$5,"/",AJ$6),"")))/8=0,"", (LEN(INDEX(課題表_状況!$E$7:$E$56,ROW()/2-3,1))-LEN(SUBSTITUTE(INDEX(課題表_状況!$E$7:$E$56,ROW()/2-3,1),CONCATENATE("予定:",AJ$5,"/",AJ$6),"")))/8)</f>
        <v>0</v>
      </c>
      <c r="AK102" s="24" t="n">
        <f aca="false">IF((LEN(INDEX(課題表_状況!$E$7:$E$56,ROW()/2-3,1))-LEN(SUBSTITUTE(INDEX(課題表_状況!$E$7:$E$56,ROW()/2-3,1),CONCATENATE("予定:",AK$5,"/",AK$6),"")))/8=0,"", (LEN(INDEX(課題表_状況!$E$7:$E$56,ROW()/2-3,1))-LEN(SUBSTITUTE(INDEX(課題表_状況!$E$7:$E$56,ROW()/2-3,1),CONCATENATE("予定:",AK$5,"/",AK$6),"")))/8)</f>
        <v>0</v>
      </c>
      <c r="AL102" s="16" t="n">
        <f aca="false">SUMIF($G$4:$AK$4,"〇",G102:AK102)</f>
        <v>0</v>
      </c>
    </row>
    <row r="103" customFormat="false" ht="15" hidden="true" customHeight="false" outlineLevel="0" collapsed="false">
      <c r="B103" s="21" t="n">
        <f aca="false">SUM($C$6:C103)</f>
        <v>51842</v>
      </c>
      <c r="C103" s="11" t="n">
        <v>529</v>
      </c>
      <c r="D103" s="24"/>
      <c r="E103" s="25"/>
      <c r="F103" s="11" t="s">
        <v>121</v>
      </c>
      <c r="G103" s="24" t="n">
        <f aca="false">IF((LEN(INDEX(課題表_状況!$E$7:$E$56,ROW()/2-3,1))-LEN(SUBSTITUTE(INDEX(課題表_状況!$E$7:$E$56,ROW()/2-3,1),CONCATENATE("実績:",G$5,"/",G$6),"")))/8=0,"", (LEN(INDEX(課題表_状況!$E$7:$E$56,ROW()/2-3,1))-LEN(SUBSTITUTE(INDEX(課題表_状況!$E$7:$E$56,ROW()/2-3,1),CONCATENATE("実績:",G$5,"/",G$6),"")))/8)</f>
        <v>0</v>
      </c>
      <c r="H103" s="24" t="n">
        <f aca="false">IF((LEN(INDEX(課題表_状況!$E$7:$E$56,ROW()/2-3,1))-LEN(SUBSTITUTE(INDEX(課題表_状況!$E$7:$E$56,ROW()/2-3,1),CONCATENATE("実績:",H$5,"/",H$6),"")))/8=0,"", (LEN(INDEX(課題表_状況!$E$7:$E$56,ROW()/2-3,1))-LEN(SUBSTITUTE(INDEX(課題表_状況!$E$7:$E$56,ROW()/2-3,1),CONCATENATE("実績:",H$5,"/",H$6),"")))/8)</f>
        <v>0</v>
      </c>
      <c r="I103" s="24" t="n">
        <f aca="false">IF((LEN(INDEX(課題表_状況!$E$7:$E$56,ROW()/2-3,1))-LEN(SUBSTITUTE(INDEX(課題表_状況!$E$7:$E$56,ROW()/2-3,1),CONCATENATE("実績:",I$5,"/",I$6),"")))/8=0,"", (LEN(INDEX(課題表_状況!$E$7:$E$56,ROW()/2-3,1))-LEN(SUBSTITUTE(INDEX(課題表_状況!$E$7:$E$56,ROW()/2-3,1),CONCATENATE("実績:",I$5,"/",I$6),"")))/8)</f>
        <v>0</v>
      </c>
      <c r="J103" s="24" t="n">
        <f aca="false">IF((LEN(INDEX(課題表_状況!$E$7:$E$56,ROW()/2-3,1))-LEN(SUBSTITUTE(INDEX(課題表_状況!$E$7:$E$56,ROW()/2-3,1),CONCATENATE("実績:",J$5,"/",J$6),"")))/8=0,"", (LEN(INDEX(課題表_状況!$E$7:$E$56,ROW()/2-3,1))-LEN(SUBSTITUTE(INDEX(課題表_状況!$E$7:$E$56,ROW()/2-3,1),CONCATENATE("実績:",J$5,"/",J$6),"")))/8)</f>
        <v>0</v>
      </c>
      <c r="K103" s="24" t="n">
        <f aca="false">IF((LEN(INDEX(課題表_状況!$E$7:$E$56,ROW()/2-3,1))-LEN(SUBSTITUTE(INDEX(課題表_状況!$E$7:$E$56,ROW()/2-3,1),CONCATENATE("実績:",K$5,"/",K$6),"")))/8=0,"", (LEN(INDEX(課題表_状況!$E$7:$E$56,ROW()/2-3,1))-LEN(SUBSTITUTE(INDEX(課題表_状況!$E$7:$E$56,ROW()/2-3,1),CONCATENATE("実績:",K$5,"/",K$6),"")))/8)</f>
        <v>0</v>
      </c>
      <c r="L103" s="24" t="n">
        <f aca="false">IF((LEN(INDEX(課題表_状況!$E$7:$E$56,ROW()/2-3,1))-LEN(SUBSTITUTE(INDEX(課題表_状況!$E$7:$E$56,ROW()/2-3,1),CONCATENATE("実績:",L$5,"/",L$6),"")))/8=0,"", (LEN(INDEX(課題表_状況!$E$7:$E$56,ROW()/2-3,1))-LEN(SUBSTITUTE(INDEX(課題表_状況!$E$7:$E$56,ROW()/2-3,1),CONCATENATE("実績:",L$5,"/",L$6),"")))/8)</f>
        <v>0</v>
      </c>
      <c r="M103" s="24" t="n">
        <f aca="false">IF((LEN(INDEX(課題表_状況!$E$7:$E$56,ROW()/2-3,1))-LEN(SUBSTITUTE(INDEX(課題表_状況!$E$7:$E$56,ROW()/2-3,1),CONCATENATE("実績:",M$5,"/",M$6),"")))/8=0,"", (LEN(INDEX(課題表_状況!$E$7:$E$56,ROW()/2-3,1))-LEN(SUBSTITUTE(INDEX(課題表_状況!$E$7:$E$56,ROW()/2-3,1),CONCATENATE("実績:",M$5,"/",M$6),"")))/8)</f>
        <v>0</v>
      </c>
      <c r="N103" s="24" t="n">
        <f aca="false">IF((LEN(INDEX(課題表_状況!$E$7:$E$56,ROW()/2-3,1))-LEN(SUBSTITUTE(INDEX(課題表_状況!$E$7:$E$56,ROW()/2-3,1),CONCATENATE("実績:",N$5,"/",N$6),"")))/8=0,"", (LEN(INDEX(課題表_状況!$E$7:$E$56,ROW()/2-3,1))-LEN(SUBSTITUTE(INDEX(課題表_状況!$E$7:$E$56,ROW()/2-3,1),CONCATENATE("実績:",N$5,"/",N$6),"")))/8)</f>
        <v>0</v>
      </c>
      <c r="O103" s="24" t="n">
        <f aca="false">IF((LEN(INDEX(課題表_状況!$E$7:$E$56,ROW()/2-3,1))-LEN(SUBSTITUTE(INDEX(課題表_状況!$E$7:$E$56,ROW()/2-3,1),CONCATENATE("実績:",O$5,"/",O$6),"")))/8=0,"", (LEN(INDEX(課題表_状況!$E$7:$E$56,ROW()/2-3,1))-LEN(SUBSTITUTE(INDEX(課題表_状況!$E$7:$E$56,ROW()/2-3,1),CONCATENATE("実績:",O$5,"/",O$6),"")))/8)</f>
        <v>0</v>
      </c>
      <c r="P103" s="24" t="n">
        <f aca="false">IF((LEN(INDEX(課題表_状況!$E$7:$E$56,ROW()/2-3,1))-LEN(SUBSTITUTE(INDEX(課題表_状況!$E$7:$E$56,ROW()/2-3,1),CONCATENATE("実績:",P$5,"/",P$6),"")))/8=0,"", (LEN(INDEX(課題表_状況!$E$7:$E$56,ROW()/2-3,1))-LEN(SUBSTITUTE(INDEX(課題表_状況!$E$7:$E$56,ROW()/2-3,1),CONCATENATE("実績:",P$5,"/",P$6),"")))/8)</f>
        <v>0</v>
      </c>
      <c r="Q103" s="24" t="n">
        <f aca="false">IF((LEN(INDEX(課題表_状況!$E$7:$E$56,ROW()/2-3,1))-LEN(SUBSTITUTE(INDEX(課題表_状況!$E$7:$E$56,ROW()/2-3,1),CONCATENATE("実績:",Q$5,"/",Q$6),"")))/8=0,"", (LEN(INDEX(課題表_状況!$E$7:$E$56,ROW()/2-3,1))-LEN(SUBSTITUTE(INDEX(課題表_状況!$E$7:$E$56,ROW()/2-3,1),CONCATENATE("実績:",Q$5,"/",Q$6),"")))/8)</f>
        <v>0</v>
      </c>
      <c r="R103" s="24" t="n">
        <f aca="false">IF((LEN(INDEX(課題表_状況!$E$7:$E$56,ROW()/2-3,1))-LEN(SUBSTITUTE(INDEX(課題表_状況!$E$7:$E$56,ROW()/2-3,1),CONCATENATE("実績:",R$5,"/",R$6),"")))/8=0,"", (LEN(INDEX(課題表_状況!$E$7:$E$56,ROW()/2-3,1))-LEN(SUBSTITUTE(INDEX(課題表_状況!$E$7:$E$56,ROW()/2-3,1),CONCATENATE("実績:",R$5,"/",R$6),"")))/8)</f>
        <v>0</v>
      </c>
      <c r="S103" s="24" t="n">
        <f aca="false">IF((LEN(INDEX(課題表_状況!$E$7:$E$56,ROW()/2-3,1))-LEN(SUBSTITUTE(INDEX(課題表_状況!$E$7:$E$56,ROW()/2-3,1),CONCATENATE("実績:",S$5,"/",S$6),"")))/8=0,"", (LEN(INDEX(課題表_状況!$E$7:$E$56,ROW()/2-3,1))-LEN(SUBSTITUTE(INDEX(課題表_状況!$E$7:$E$56,ROW()/2-3,1),CONCATENATE("実績:",S$5,"/",S$6),"")))/8)</f>
        <v>0</v>
      </c>
      <c r="T103" s="24" t="n">
        <f aca="false">IF((LEN(INDEX(課題表_状況!$E$7:$E$56,ROW()/2-3,1))-LEN(SUBSTITUTE(INDEX(課題表_状況!$E$7:$E$56,ROW()/2-3,1),CONCATENATE("実績:",T$5,"/",T$6),"")))/8=0,"", (LEN(INDEX(課題表_状況!$E$7:$E$56,ROW()/2-3,1))-LEN(SUBSTITUTE(INDEX(課題表_状況!$E$7:$E$56,ROW()/2-3,1),CONCATENATE("実績:",T$5,"/",T$6),"")))/8)</f>
        <v>0</v>
      </c>
      <c r="U103" s="24" t="n">
        <f aca="false">IF((LEN(INDEX(課題表_状況!$E$7:$E$56,ROW()/2-3,1))-LEN(SUBSTITUTE(INDEX(課題表_状況!$E$7:$E$56,ROW()/2-3,1),CONCATENATE("実績:",U$5,"/",U$6),"")))/8=0,"", (LEN(INDEX(課題表_状況!$E$7:$E$56,ROW()/2-3,1))-LEN(SUBSTITUTE(INDEX(課題表_状況!$E$7:$E$56,ROW()/2-3,1),CONCATENATE("実績:",U$5,"/",U$6),"")))/8)</f>
        <v>0</v>
      </c>
      <c r="V103" s="24" t="n">
        <f aca="false">IF((LEN(INDEX(課題表_状況!$E$7:$E$56,ROW()/2-3,1))-LEN(SUBSTITUTE(INDEX(課題表_状況!$E$7:$E$56,ROW()/2-3,1),CONCATENATE("実績:",V$5,"/",V$6),"")))/8=0,"", (LEN(INDEX(課題表_状況!$E$7:$E$56,ROW()/2-3,1))-LEN(SUBSTITUTE(INDEX(課題表_状況!$E$7:$E$56,ROW()/2-3,1),CONCATENATE("実績:",V$5,"/",V$6),"")))/8)</f>
        <v>0</v>
      </c>
      <c r="W103" s="24" t="n">
        <f aca="false">IF((LEN(INDEX(課題表_状況!$E$7:$E$56,ROW()/2-3,1))-LEN(SUBSTITUTE(INDEX(課題表_状況!$E$7:$E$56,ROW()/2-3,1),CONCATENATE("実績:",W$5,"/",W$6),"")))/8=0,"", (LEN(INDEX(課題表_状況!$E$7:$E$56,ROW()/2-3,1))-LEN(SUBSTITUTE(INDEX(課題表_状況!$E$7:$E$56,ROW()/2-3,1),CONCATENATE("実績:",W$5,"/",W$6),"")))/8)</f>
        <v>0</v>
      </c>
      <c r="X103" s="24" t="n">
        <f aca="false">IF((LEN(INDEX(課題表_状況!$E$7:$E$56,ROW()/2-3,1))-LEN(SUBSTITUTE(INDEX(課題表_状況!$E$7:$E$56,ROW()/2-3,1),CONCATENATE("実績:",X$5,"/",X$6),"")))/8=0,"", (LEN(INDEX(課題表_状況!$E$7:$E$56,ROW()/2-3,1))-LEN(SUBSTITUTE(INDEX(課題表_状況!$E$7:$E$56,ROW()/2-3,1),CONCATENATE("実績:",X$5,"/",X$6),"")))/8)</f>
        <v>0</v>
      </c>
      <c r="Y103" s="24" t="n">
        <f aca="false">IF((LEN(INDEX(課題表_状況!$E$7:$E$56,ROW()/2-3,1))-LEN(SUBSTITUTE(INDEX(課題表_状況!$E$7:$E$56,ROW()/2-3,1),CONCATENATE("実績:",Y$5,"/",Y$6),"")))/8=0,"", (LEN(INDEX(課題表_状況!$E$7:$E$56,ROW()/2-3,1))-LEN(SUBSTITUTE(INDEX(課題表_状況!$E$7:$E$56,ROW()/2-3,1),CONCATENATE("実績:",Y$5,"/",Y$6),"")))/8)</f>
        <v>0</v>
      </c>
      <c r="Z103" s="24" t="n">
        <f aca="false">IF((LEN(INDEX(課題表_状況!$E$7:$E$56,ROW()/2-3,1))-LEN(SUBSTITUTE(INDEX(課題表_状況!$E$7:$E$56,ROW()/2-3,1),CONCATENATE("実績:",Z$5,"/",Z$6),"")))/8=0,"", (LEN(INDEX(課題表_状況!$E$7:$E$56,ROW()/2-3,1))-LEN(SUBSTITUTE(INDEX(課題表_状況!$E$7:$E$56,ROW()/2-3,1),CONCATENATE("実績:",Z$5,"/",Z$6),"")))/8)</f>
        <v>0</v>
      </c>
      <c r="AA103" s="24" t="n">
        <f aca="false">IF((LEN(INDEX(課題表_状況!$E$7:$E$56,ROW()/2-3,1))-LEN(SUBSTITUTE(INDEX(課題表_状況!$E$7:$E$56,ROW()/2-3,1),CONCATENATE("実績:",AA$5,"/",AA$6),"")))/8=0,"", (LEN(INDEX(課題表_状況!$E$7:$E$56,ROW()/2-3,1))-LEN(SUBSTITUTE(INDEX(課題表_状況!$E$7:$E$56,ROW()/2-3,1),CONCATENATE("実績:",AA$5,"/",AA$6),"")))/8)</f>
        <v>0</v>
      </c>
      <c r="AB103" s="24" t="n">
        <f aca="false">IF((LEN(INDEX(課題表_状況!$E$7:$E$56,ROW()/2-3,1))-LEN(SUBSTITUTE(INDEX(課題表_状況!$E$7:$E$56,ROW()/2-3,1),CONCATENATE("実績:",AB$5,"/",AB$6),"")))/8=0,"", (LEN(INDEX(課題表_状況!$E$7:$E$56,ROW()/2-3,1))-LEN(SUBSTITUTE(INDEX(課題表_状況!$E$7:$E$56,ROW()/2-3,1),CONCATENATE("実績:",AB$5,"/",AB$6),"")))/8)</f>
        <v>0</v>
      </c>
      <c r="AC103" s="24" t="n">
        <f aca="false">IF((LEN(INDEX(課題表_状況!$E$7:$E$56,ROW()/2-3,1))-LEN(SUBSTITUTE(INDEX(課題表_状況!$E$7:$E$56,ROW()/2-3,1),CONCATENATE("実績:",AC$5,"/",AC$6),"")))/8=0,"", (LEN(INDEX(課題表_状況!$E$7:$E$56,ROW()/2-3,1))-LEN(SUBSTITUTE(INDEX(課題表_状況!$E$7:$E$56,ROW()/2-3,1),CONCATENATE("実績:",AC$5,"/",AC$6),"")))/8)</f>
        <v>0</v>
      </c>
      <c r="AD103" s="24" t="n">
        <f aca="false">IF((LEN(INDEX(課題表_状況!$E$7:$E$56,ROW()/2-3,1))-LEN(SUBSTITUTE(INDEX(課題表_状況!$E$7:$E$56,ROW()/2-3,1),CONCATENATE("実績:",AD$5,"/",AD$6),"")))/8=0,"", (LEN(INDEX(課題表_状況!$E$7:$E$56,ROW()/2-3,1))-LEN(SUBSTITUTE(INDEX(課題表_状況!$E$7:$E$56,ROW()/2-3,1),CONCATENATE("実績:",AD$5,"/",AD$6),"")))/8)</f>
        <v>0</v>
      </c>
      <c r="AE103" s="24" t="n">
        <f aca="false">IF((LEN(INDEX(課題表_状況!$E$7:$E$56,ROW()/2-3,1))-LEN(SUBSTITUTE(INDEX(課題表_状況!$E$7:$E$56,ROW()/2-3,1),CONCATENATE("実績:",AE$5,"/",AE$6),"")))/8=0,"", (LEN(INDEX(課題表_状況!$E$7:$E$56,ROW()/2-3,1))-LEN(SUBSTITUTE(INDEX(課題表_状況!$E$7:$E$56,ROW()/2-3,1),CONCATENATE("実績:",AE$5,"/",AE$6),"")))/8)</f>
        <v>0</v>
      </c>
      <c r="AF103" s="24" t="n">
        <f aca="false">IF((LEN(INDEX(課題表_状況!$E$7:$E$56,ROW()/2-3,1))-LEN(SUBSTITUTE(INDEX(課題表_状況!$E$7:$E$56,ROW()/2-3,1),CONCATENATE("実績:",AF$5,"/",AF$6),"")))/8=0,"", (LEN(INDEX(課題表_状況!$E$7:$E$56,ROW()/2-3,1))-LEN(SUBSTITUTE(INDEX(課題表_状況!$E$7:$E$56,ROW()/2-3,1),CONCATENATE("実績:",AF$5,"/",AF$6),"")))/8)</f>
        <v>0</v>
      </c>
      <c r="AG103" s="24" t="n">
        <f aca="false">IF((LEN(INDEX(課題表_状況!$E$7:$E$56,ROW()/2-3,1))-LEN(SUBSTITUTE(INDEX(課題表_状況!$E$7:$E$56,ROW()/2-3,1),CONCATENATE("実績:",AG$5,"/",AG$6),"")))/8=0,"", (LEN(INDEX(課題表_状況!$E$7:$E$56,ROW()/2-3,1))-LEN(SUBSTITUTE(INDEX(課題表_状況!$E$7:$E$56,ROW()/2-3,1),CONCATENATE("実績:",AG$5,"/",AG$6),"")))/8)</f>
        <v>0</v>
      </c>
      <c r="AH103" s="24" t="n">
        <f aca="false">IF((LEN(INDEX(課題表_状況!$E$7:$E$56,ROW()/2-3,1))-LEN(SUBSTITUTE(INDEX(課題表_状況!$E$7:$E$56,ROW()/2-3,1),CONCATENATE("実績:",AH$5,"/",AH$6),"")))/8=0,"", (LEN(INDEX(課題表_状況!$E$7:$E$56,ROW()/2-3,1))-LEN(SUBSTITUTE(INDEX(課題表_状況!$E$7:$E$56,ROW()/2-3,1),CONCATENATE("実績:",AH$5,"/",AH$6),"")))/8)</f>
        <v>0</v>
      </c>
      <c r="AI103" s="24" t="n">
        <f aca="false">IF((LEN(INDEX(課題表_状況!$E$7:$E$56,ROW()/2-3,1))-LEN(SUBSTITUTE(INDEX(課題表_状況!$E$7:$E$56,ROW()/2-3,1),CONCATENATE("実績:",AI$5,"/",AI$6),"")))/8=0,"", (LEN(INDEX(課題表_状況!$E$7:$E$56,ROW()/2-3,1))-LEN(SUBSTITUTE(INDEX(課題表_状況!$E$7:$E$56,ROW()/2-3,1),CONCATENATE("実績:",AI$5,"/",AI$6),"")))/8)</f>
        <v>0</v>
      </c>
      <c r="AJ103" s="24" t="n">
        <f aca="false">IF((LEN(INDEX(課題表_状況!$E$7:$E$56,ROW()/2-3,1))-LEN(SUBSTITUTE(INDEX(課題表_状況!$E$7:$E$56,ROW()/2-3,1),CONCATENATE("実績:",AJ$5,"/",AJ$6),"")))/8=0,"", (LEN(INDEX(課題表_状況!$E$7:$E$56,ROW()/2-3,1))-LEN(SUBSTITUTE(INDEX(課題表_状況!$E$7:$E$56,ROW()/2-3,1),CONCATENATE("実績:",AJ$5,"/",AJ$6),"")))/8)</f>
        <v>0</v>
      </c>
      <c r="AK103" s="24" t="n">
        <f aca="false">IF((LEN(INDEX(課題表_状況!$E$7:$E$56,ROW()/2-3,1))-LEN(SUBSTITUTE(INDEX(課題表_状況!$E$7:$E$56,ROW()/2-3,1),CONCATENATE("実績:",AK$5,"/",AK$6),"")))/8=0,"", (LEN(INDEX(課題表_状況!$E$7:$E$56,ROW()/2-3,1))-LEN(SUBSTITUTE(INDEX(課題表_状況!$E$7:$E$56,ROW()/2-3,1),CONCATENATE("実績:",AK$5,"/",AK$6),"")))/8)</f>
        <v>0</v>
      </c>
      <c r="AL103" s="16" t="n">
        <f aca="false">SUMIF($G$4:$AK$4,"〇",G103:AK103)</f>
        <v>0</v>
      </c>
    </row>
    <row r="104" customFormat="false" ht="15" hidden="true" customHeight="false" outlineLevel="0" collapsed="false">
      <c r="B104" s="21" t="n">
        <f aca="false">SUM($C$6:C104)</f>
        <v>52371</v>
      </c>
      <c r="C104" s="11" t="n">
        <v>529</v>
      </c>
      <c r="D104" s="24" t="n">
        <f aca="false">INDEX(課題表_状況!$C$7:$C$56,ROW()/2-3,1)</f>
        <v>49</v>
      </c>
      <c r="E104" s="25" t="str">
        <f aca="false">INDEX(課題表_状況!$D$7:$D$56,ROW()/2-3,1)</f>
        <v>記載例</v>
      </c>
      <c r="F104" s="26" t="s">
        <v>120</v>
      </c>
      <c r="G104" s="24" t="n">
        <f aca="false">IF((LEN(INDEX(課題表_状況!$E$7:$E$56,ROW()/2-3,1))-LEN(SUBSTITUTE(INDEX(課題表_状況!$E$7:$E$56,ROW()/2-3,1),CONCATENATE("予定:",G$5,"/",G$6),"")))/8=0,"", (LEN(INDEX(課題表_状況!$E$7:$E$56,ROW()/2-3,1))-LEN(SUBSTITUTE(INDEX(課題表_状況!$E$7:$E$56,ROW()/2-3,1),CONCATENATE("予定:",G$5,"/",G$6),"")))/8)</f>
        <v>0</v>
      </c>
      <c r="H104" s="24" t="n">
        <f aca="false">IF((LEN(INDEX(課題表_状況!$E$7:$E$56,ROW()/2-3,1))-LEN(SUBSTITUTE(INDEX(課題表_状況!$E$7:$E$56,ROW()/2-3,1),CONCATENATE("予定:",H$5,"/",H$6),"")))/8=0,"", (LEN(INDEX(課題表_状況!$E$7:$E$56,ROW()/2-3,1))-LEN(SUBSTITUTE(INDEX(課題表_状況!$E$7:$E$56,ROW()/2-3,1),CONCATENATE("予定:",H$5,"/",H$6),"")))/8)</f>
        <v>0</v>
      </c>
      <c r="I104" s="24" t="n">
        <f aca="false">IF((LEN(INDEX(課題表_状況!$E$7:$E$56,ROW()/2-3,1))-LEN(SUBSTITUTE(INDEX(課題表_状況!$E$7:$E$56,ROW()/2-3,1),CONCATENATE("予定:",I$5,"/",I$6),"")))/8=0,"", (LEN(INDEX(課題表_状況!$E$7:$E$56,ROW()/2-3,1))-LEN(SUBSTITUTE(INDEX(課題表_状況!$E$7:$E$56,ROW()/2-3,1),CONCATENATE("予定:",I$5,"/",I$6),"")))/8)</f>
        <v>0</v>
      </c>
      <c r="J104" s="24" t="n">
        <f aca="false">IF((LEN(INDEX(課題表_状況!$E$7:$E$56,ROW()/2-3,1))-LEN(SUBSTITUTE(INDEX(課題表_状況!$E$7:$E$56,ROW()/2-3,1),CONCATENATE("予定:",J$5,"/",J$6),"")))/8=0,"", (LEN(INDEX(課題表_状況!$E$7:$E$56,ROW()/2-3,1))-LEN(SUBSTITUTE(INDEX(課題表_状況!$E$7:$E$56,ROW()/2-3,1),CONCATENATE("予定:",J$5,"/",J$6),"")))/8)</f>
        <v>0</v>
      </c>
      <c r="K104" s="24" t="n">
        <f aca="false">IF((LEN(INDEX(課題表_状況!$E$7:$E$56,ROW()/2-3,1))-LEN(SUBSTITUTE(INDEX(課題表_状況!$E$7:$E$56,ROW()/2-3,1),CONCATENATE("予定:",K$5,"/",K$6),"")))/8=0,"", (LEN(INDEX(課題表_状況!$E$7:$E$56,ROW()/2-3,1))-LEN(SUBSTITUTE(INDEX(課題表_状況!$E$7:$E$56,ROW()/2-3,1),CONCATENATE("予定:",K$5,"/",K$6),"")))/8)</f>
        <v>0</v>
      </c>
      <c r="L104" s="24" t="n">
        <f aca="false">IF((LEN(INDEX(課題表_状況!$E$7:$E$56,ROW()/2-3,1))-LEN(SUBSTITUTE(INDEX(課題表_状況!$E$7:$E$56,ROW()/2-3,1),CONCATENATE("予定:",L$5,"/",L$6),"")))/8=0,"", (LEN(INDEX(課題表_状況!$E$7:$E$56,ROW()/2-3,1))-LEN(SUBSTITUTE(INDEX(課題表_状況!$E$7:$E$56,ROW()/2-3,1),CONCATENATE("予定:",L$5,"/",L$6),"")))/8)</f>
        <v>0</v>
      </c>
      <c r="M104" s="24" t="n">
        <f aca="false">IF((LEN(INDEX(課題表_状況!$E$7:$E$56,ROW()/2-3,1))-LEN(SUBSTITUTE(INDEX(課題表_状況!$E$7:$E$56,ROW()/2-3,1),CONCATENATE("予定:",M$5,"/",M$6),"")))/8=0,"", (LEN(INDEX(課題表_状況!$E$7:$E$56,ROW()/2-3,1))-LEN(SUBSTITUTE(INDEX(課題表_状況!$E$7:$E$56,ROW()/2-3,1),CONCATENATE("予定:",M$5,"/",M$6),"")))/8)</f>
        <v>0</v>
      </c>
      <c r="N104" s="24" t="n">
        <f aca="false">IF((LEN(INDEX(課題表_状況!$E$7:$E$56,ROW()/2-3,1))-LEN(SUBSTITUTE(INDEX(課題表_状況!$E$7:$E$56,ROW()/2-3,1),CONCATENATE("予定:",N$5,"/",N$6),"")))/8=0,"", (LEN(INDEX(課題表_状況!$E$7:$E$56,ROW()/2-3,1))-LEN(SUBSTITUTE(INDEX(課題表_状況!$E$7:$E$56,ROW()/2-3,1),CONCATENATE("予定:",N$5,"/",N$6),"")))/8)</f>
        <v>0</v>
      </c>
      <c r="O104" s="24" t="n">
        <f aca="false">IF((LEN(INDEX(課題表_状況!$E$7:$E$56,ROW()/2-3,1))-LEN(SUBSTITUTE(INDEX(課題表_状況!$E$7:$E$56,ROW()/2-3,1),CONCATENATE("予定:",O$5,"/",O$6),"")))/8=0,"", (LEN(INDEX(課題表_状況!$E$7:$E$56,ROW()/2-3,1))-LEN(SUBSTITUTE(INDEX(課題表_状況!$E$7:$E$56,ROW()/2-3,1),CONCATENATE("予定:",O$5,"/",O$6),"")))/8)</f>
        <v>0</v>
      </c>
      <c r="P104" s="24" t="n">
        <f aca="false">IF((LEN(INDEX(課題表_状況!$E$7:$E$56,ROW()/2-3,1))-LEN(SUBSTITUTE(INDEX(課題表_状況!$E$7:$E$56,ROW()/2-3,1),CONCATENATE("予定:",P$5,"/",P$6),"")))/8=0,"", (LEN(INDEX(課題表_状況!$E$7:$E$56,ROW()/2-3,1))-LEN(SUBSTITUTE(INDEX(課題表_状況!$E$7:$E$56,ROW()/2-3,1),CONCATENATE("予定:",P$5,"/",P$6),"")))/8)</f>
        <v>0</v>
      </c>
      <c r="Q104" s="24" t="n">
        <f aca="false">IF((LEN(INDEX(課題表_状況!$E$7:$E$56,ROW()/2-3,1))-LEN(SUBSTITUTE(INDEX(課題表_状況!$E$7:$E$56,ROW()/2-3,1),CONCATENATE("予定:",Q$5,"/",Q$6),"")))/8=0,"", (LEN(INDEX(課題表_状況!$E$7:$E$56,ROW()/2-3,1))-LEN(SUBSTITUTE(INDEX(課題表_状況!$E$7:$E$56,ROW()/2-3,1),CONCATENATE("予定:",Q$5,"/",Q$6),"")))/8)</f>
        <v>0</v>
      </c>
      <c r="R104" s="24" t="n">
        <f aca="false">IF((LEN(INDEX(課題表_状況!$E$7:$E$56,ROW()/2-3,1))-LEN(SUBSTITUTE(INDEX(課題表_状況!$E$7:$E$56,ROW()/2-3,1),CONCATENATE("予定:",R$5,"/",R$6),"")))/8=0,"", (LEN(INDEX(課題表_状況!$E$7:$E$56,ROW()/2-3,1))-LEN(SUBSTITUTE(INDEX(課題表_状況!$E$7:$E$56,ROW()/2-3,1),CONCATENATE("予定:",R$5,"/",R$6),"")))/8)</f>
        <v>0</v>
      </c>
      <c r="S104" s="24" t="n">
        <f aca="false">IF((LEN(INDEX(課題表_状況!$E$7:$E$56,ROW()/2-3,1))-LEN(SUBSTITUTE(INDEX(課題表_状況!$E$7:$E$56,ROW()/2-3,1),CONCATENATE("予定:",S$5,"/",S$6),"")))/8=0,"", (LEN(INDEX(課題表_状況!$E$7:$E$56,ROW()/2-3,1))-LEN(SUBSTITUTE(INDEX(課題表_状況!$E$7:$E$56,ROW()/2-3,1),CONCATENATE("予定:",S$5,"/",S$6),"")))/8)</f>
        <v>0</v>
      </c>
      <c r="T104" s="24" t="n">
        <f aca="false">IF((LEN(INDEX(課題表_状況!$E$7:$E$56,ROW()/2-3,1))-LEN(SUBSTITUTE(INDEX(課題表_状況!$E$7:$E$56,ROW()/2-3,1),CONCATENATE("予定:",T$5,"/",T$6),"")))/8=0,"", (LEN(INDEX(課題表_状況!$E$7:$E$56,ROW()/2-3,1))-LEN(SUBSTITUTE(INDEX(課題表_状況!$E$7:$E$56,ROW()/2-3,1),CONCATENATE("予定:",T$5,"/",T$6),"")))/8)</f>
        <v>0</v>
      </c>
      <c r="U104" s="24" t="n">
        <f aca="false">IF((LEN(INDEX(課題表_状況!$E$7:$E$56,ROW()/2-3,1))-LEN(SUBSTITUTE(INDEX(課題表_状況!$E$7:$E$56,ROW()/2-3,1),CONCATENATE("予定:",U$5,"/",U$6),"")))/8=0,"", (LEN(INDEX(課題表_状況!$E$7:$E$56,ROW()/2-3,1))-LEN(SUBSTITUTE(INDEX(課題表_状況!$E$7:$E$56,ROW()/2-3,1),CONCATENATE("予定:",U$5,"/",U$6),"")))/8)</f>
        <v>0</v>
      </c>
      <c r="V104" s="24" t="n">
        <f aca="false">IF((LEN(INDEX(課題表_状況!$E$7:$E$56,ROW()/2-3,1))-LEN(SUBSTITUTE(INDEX(課題表_状況!$E$7:$E$56,ROW()/2-3,1),CONCATENATE("予定:",V$5,"/",V$6),"")))/8=0,"", (LEN(INDEX(課題表_状況!$E$7:$E$56,ROW()/2-3,1))-LEN(SUBSTITUTE(INDEX(課題表_状況!$E$7:$E$56,ROW()/2-3,1),CONCATENATE("予定:",V$5,"/",V$6),"")))/8)</f>
        <v>0</v>
      </c>
      <c r="W104" s="24" t="n">
        <f aca="false">IF((LEN(INDEX(課題表_状況!$E$7:$E$56,ROW()/2-3,1))-LEN(SUBSTITUTE(INDEX(課題表_状況!$E$7:$E$56,ROW()/2-3,1),CONCATENATE("予定:",W$5,"/",W$6),"")))/8=0,"", (LEN(INDEX(課題表_状況!$E$7:$E$56,ROW()/2-3,1))-LEN(SUBSTITUTE(INDEX(課題表_状況!$E$7:$E$56,ROW()/2-3,1),CONCATENATE("予定:",W$5,"/",W$6),"")))/8)</f>
        <v>0</v>
      </c>
      <c r="X104" s="24" t="n">
        <f aca="false">IF((LEN(INDEX(課題表_状況!$E$7:$E$56,ROW()/2-3,1))-LEN(SUBSTITUTE(INDEX(課題表_状況!$E$7:$E$56,ROW()/2-3,1),CONCATENATE("予定:",X$5,"/",X$6),"")))/8=0,"", (LEN(INDEX(課題表_状況!$E$7:$E$56,ROW()/2-3,1))-LEN(SUBSTITUTE(INDEX(課題表_状況!$E$7:$E$56,ROW()/2-3,1),CONCATENATE("予定:",X$5,"/",X$6),"")))/8)</f>
        <v>0</v>
      </c>
      <c r="Y104" s="24" t="n">
        <f aca="false">IF((LEN(INDEX(課題表_状況!$E$7:$E$56,ROW()/2-3,1))-LEN(SUBSTITUTE(INDEX(課題表_状況!$E$7:$E$56,ROW()/2-3,1),CONCATENATE("予定:",Y$5,"/",Y$6),"")))/8=0,"", (LEN(INDEX(課題表_状況!$E$7:$E$56,ROW()/2-3,1))-LEN(SUBSTITUTE(INDEX(課題表_状況!$E$7:$E$56,ROW()/2-3,1),CONCATENATE("予定:",Y$5,"/",Y$6),"")))/8)</f>
        <v>0</v>
      </c>
      <c r="Z104" s="24" t="n">
        <f aca="false">IF((LEN(INDEX(課題表_状況!$E$7:$E$56,ROW()/2-3,1))-LEN(SUBSTITUTE(INDEX(課題表_状況!$E$7:$E$56,ROW()/2-3,1),CONCATENATE("予定:",Z$5,"/",Z$6),"")))/8=0,"", (LEN(INDEX(課題表_状況!$E$7:$E$56,ROW()/2-3,1))-LEN(SUBSTITUTE(INDEX(課題表_状況!$E$7:$E$56,ROW()/2-3,1),CONCATENATE("予定:",Z$5,"/",Z$6),"")))/8)</f>
        <v>0</v>
      </c>
      <c r="AA104" s="24" t="n">
        <f aca="false">IF((LEN(INDEX(課題表_状況!$E$7:$E$56,ROW()/2-3,1))-LEN(SUBSTITUTE(INDEX(課題表_状況!$E$7:$E$56,ROW()/2-3,1),CONCATENATE("予定:",AA$5,"/",AA$6),"")))/8=0,"", (LEN(INDEX(課題表_状況!$E$7:$E$56,ROW()/2-3,1))-LEN(SUBSTITUTE(INDEX(課題表_状況!$E$7:$E$56,ROW()/2-3,1),CONCATENATE("予定:",AA$5,"/",AA$6),"")))/8)</f>
        <v>0</v>
      </c>
      <c r="AB104" s="24" t="n">
        <f aca="false">IF((LEN(INDEX(課題表_状況!$E$7:$E$56,ROW()/2-3,1))-LEN(SUBSTITUTE(INDEX(課題表_状況!$E$7:$E$56,ROW()/2-3,1),CONCATENATE("予定:",AB$5,"/",AB$6),"")))/8=0,"", (LEN(INDEX(課題表_状況!$E$7:$E$56,ROW()/2-3,1))-LEN(SUBSTITUTE(INDEX(課題表_状況!$E$7:$E$56,ROW()/2-3,1),CONCATENATE("予定:",AB$5,"/",AB$6),"")))/8)</f>
        <v>0</v>
      </c>
      <c r="AC104" s="24" t="n">
        <f aca="false">IF((LEN(INDEX(課題表_状況!$E$7:$E$56,ROW()/2-3,1))-LEN(SUBSTITUTE(INDEX(課題表_状況!$E$7:$E$56,ROW()/2-3,1),CONCATENATE("予定:",AC$5,"/",AC$6),"")))/8=0,"", (LEN(INDEX(課題表_状況!$E$7:$E$56,ROW()/2-3,1))-LEN(SUBSTITUTE(INDEX(課題表_状況!$E$7:$E$56,ROW()/2-3,1),CONCATENATE("予定:",AC$5,"/",AC$6),"")))/8)</f>
        <v>0</v>
      </c>
      <c r="AD104" s="24" t="n">
        <f aca="false">IF((LEN(INDEX(課題表_状況!$E$7:$E$56,ROW()/2-3,1))-LEN(SUBSTITUTE(INDEX(課題表_状況!$E$7:$E$56,ROW()/2-3,1),CONCATENATE("予定:",AD$5,"/",AD$6),"")))/8=0,"", (LEN(INDEX(課題表_状況!$E$7:$E$56,ROW()/2-3,1))-LEN(SUBSTITUTE(INDEX(課題表_状況!$E$7:$E$56,ROW()/2-3,1),CONCATENATE("予定:",AD$5,"/",AD$6),"")))/8)</f>
        <v>0</v>
      </c>
      <c r="AE104" s="24" t="n">
        <f aca="false">IF((LEN(INDEX(課題表_状況!$E$7:$E$56,ROW()/2-3,1))-LEN(SUBSTITUTE(INDEX(課題表_状況!$E$7:$E$56,ROW()/2-3,1),CONCATENATE("予定:",AE$5,"/",AE$6),"")))/8=0,"", (LEN(INDEX(課題表_状況!$E$7:$E$56,ROW()/2-3,1))-LEN(SUBSTITUTE(INDEX(課題表_状況!$E$7:$E$56,ROW()/2-3,1),CONCATENATE("予定:",AE$5,"/",AE$6),"")))/8)</f>
        <v>0</v>
      </c>
      <c r="AF104" s="24" t="n">
        <f aca="false">IF((LEN(INDEX(課題表_状況!$E$7:$E$56,ROW()/2-3,1))-LEN(SUBSTITUTE(INDEX(課題表_状況!$E$7:$E$56,ROW()/2-3,1),CONCATENATE("予定:",AF$5,"/",AF$6),"")))/8=0,"", (LEN(INDEX(課題表_状況!$E$7:$E$56,ROW()/2-3,1))-LEN(SUBSTITUTE(INDEX(課題表_状況!$E$7:$E$56,ROW()/2-3,1),CONCATENATE("予定:",AF$5,"/",AF$6),"")))/8)</f>
        <v>0</v>
      </c>
      <c r="AG104" s="24" t="n">
        <f aca="false">IF((LEN(INDEX(課題表_状況!$E$7:$E$56,ROW()/2-3,1))-LEN(SUBSTITUTE(INDEX(課題表_状況!$E$7:$E$56,ROW()/2-3,1),CONCATENATE("予定:",AG$5,"/",AG$6),"")))/8=0,"", (LEN(INDEX(課題表_状況!$E$7:$E$56,ROW()/2-3,1))-LEN(SUBSTITUTE(INDEX(課題表_状況!$E$7:$E$56,ROW()/2-3,1),CONCATENATE("予定:",AG$5,"/",AG$6),"")))/8)</f>
        <v>0</v>
      </c>
      <c r="AH104" s="24" t="n">
        <f aca="false">IF((LEN(INDEX(課題表_状況!$E$7:$E$56,ROW()/2-3,1))-LEN(SUBSTITUTE(INDEX(課題表_状況!$E$7:$E$56,ROW()/2-3,1),CONCATENATE("予定:",AH$5,"/",AH$6),"")))/8=0,"", (LEN(INDEX(課題表_状況!$E$7:$E$56,ROW()/2-3,1))-LEN(SUBSTITUTE(INDEX(課題表_状況!$E$7:$E$56,ROW()/2-3,1),CONCATENATE("予定:",AH$5,"/",AH$6),"")))/8)</f>
        <v>0</v>
      </c>
      <c r="AI104" s="24" t="n">
        <f aca="false">IF((LEN(INDEX(課題表_状況!$E$7:$E$56,ROW()/2-3,1))-LEN(SUBSTITUTE(INDEX(課題表_状況!$E$7:$E$56,ROW()/2-3,1),CONCATENATE("予定:",AI$5,"/",AI$6),"")))/8=0,"", (LEN(INDEX(課題表_状況!$E$7:$E$56,ROW()/2-3,1))-LEN(SUBSTITUTE(INDEX(課題表_状況!$E$7:$E$56,ROW()/2-3,1),CONCATENATE("予定:",AI$5,"/",AI$6),"")))/8)</f>
        <v>0</v>
      </c>
      <c r="AJ104" s="24" t="n">
        <f aca="false">IF((LEN(INDEX(課題表_状況!$E$7:$E$56,ROW()/2-3,1))-LEN(SUBSTITUTE(INDEX(課題表_状況!$E$7:$E$56,ROW()/2-3,1),CONCATENATE("予定:",AJ$5,"/",AJ$6),"")))/8=0,"", (LEN(INDEX(課題表_状況!$E$7:$E$56,ROW()/2-3,1))-LEN(SUBSTITUTE(INDEX(課題表_状況!$E$7:$E$56,ROW()/2-3,1),CONCATENATE("予定:",AJ$5,"/",AJ$6),"")))/8)</f>
        <v>0</v>
      </c>
      <c r="AK104" s="24" t="n">
        <f aca="false">IF((LEN(INDEX(課題表_状況!$E$7:$E$56,ROW()/2-3,1))-LEN(SUBSTITUTE(INDEX(課題表_状況!$E$7:$E$56,ROW()/2-3,1),CONCATENATE("予定:",AK$5,"/",AK$6),"")))/8=0,"", (LEN(INDEX(課題表_状況!$E$7:$E$56,ROW()/2-3,1))-LEN(SUBSTITUTE(INDEX(課題表_状況!$E$7:$E$56,ROW()/2-3,1),CONCATENATE("予定:",AK$5,"/",AK$6),"")))/8)</f>
        <v>0</v>
      </c>
      <c r="AL104" s="16" t="n">
        <f aca="false">SUMIF($G$4:$AK$4,"〇",G104:AK104)</f>
        <v>0</v>
      </c>
    </row>
    <row r="105" customFormat="false" ht="15" hidden="true" customHeight="false" outlineLevel="0" collapsed="false">
      <c r="B105" s="21" t="n">
        <f aca="false">SUM($C$6:C105)</f>
        <v>52900</v>
      </c>
      <c r="C105" s="11" t="n">
        <v>529</v>
      </c>
      <c r="D105" s="24"/>
      <c r="E105" s="25"/>
      <c r="F105" s="11" t="s">
        <v>121</v>
      </c>
      <c r="G105" s="24" t="n">
        <f aca="false">IF((LEN(INDEX(課題表_状況!$E$7:$E$56,ROW()/2-3,1))-LEN(SUBSTITUTE(INDEX(課題表_状況!$E$7:$E$56,ROW()/2-3,1),CONCATENATE("実績:",G$5,"/",G$6),"")))/8=0,"", (LEN(INDEX(課題表_状況!$E$7:$E$56,ROW()/2-3,1))-LEN(SUBSTITUTE(INDEX(課題表_状況!$E$7:$E$56,ROW()/2-3,1),CONCATENATE("実績:",G$5,"/",G$6),"")))/8)</f>
        <v>0</v>
      </c>
      <c r="H105" s="24" t="n">
        <f aca="false">IF((LEN(INDEX(課題表_状況!$E$7:$E$56,ROW()/2-3,1))-LEN(SUBSTITUTE(INDEX(課題表_状況!$E$7:$E$56,ROW()/2-3,1),CONCATENATE("実績:",H$5,"/",H$6),"")))/8=0,"", (LEN(INDEX(課題表_状況!$E$7:$E$56,ROW()/2-3,1))-LEN(SUBSTITUTE(INDEX(課題表_状況!$E$7:$E$56,ROW()/2-3,1),CONCATENATE("実績:",H$5,"/",H$6),"")))/8)</f>
        <v>0</v>
      </c>
      <c r="I105" s="24" t="n">
        <f aca="false">IF((LEN(INDEX(課題表_状況!$E$7:$E$56,ROW()/2-3,1))-LEN(SUBSTITUTE(INDEX(課題表_状況!$E$7:$E$56,ROW()/2-3,1),CONCATENATE("実績:",I$5,"/",I$6),"")))/8=0,"", (LEN(INDEX(課題表_状況!$E$7:$E$56,ROW()/2-3,1))-LEN(SUBSTITUTE(INDEX(課題表_状況!$E$7:$E$56,ROW()/2-3,1),CONCATENATE("実績:",I$5,"/",I$6),"")))/8)</f>
        <v>0</v>
      </c>
      <c r="J105" s="24" t="n">
        <f aca="false">IF((LEN(INDEX(課題表_状況!$E$7:$E$56,ROW()/2-3,1))-LEN(SUBSTITUTE(INDEX(課題表_状況!$E$7:$E$56,ROW()/2-3,1),CONCATENATE("実績:",J$5,"/",J$6),"")))/8=0,"", (LEN(INDEX(課題表_状況!$E$7:$E$56,ROW()/2-3,1))-LEN(SUBSTITUTE(INDEX(課題表_状況!$E$7:$E$56,ROW()/2-3,1),CONCATENATE("実績:",J$5,"/",J$6),"")))/8)</f>
        <v>0</v>
      </c>
      <c r="K105" s="24" t="n">
        <f aca="false">IF((LEN(INDEX(課題表_状況!$E$7:$E$56,ROW()/2-3,1))-LEN(SUBSTITUTE(INDEX(課題表_状況!$E$7:$E$56,ROW()/2-3,1),CONCATENATE("実績:",K$5,"/",K$6),"")))/8=0,"", (LEN(INDEX(課題表_状況!$E$7:$E$56,ROW()/2-3,1))-LEN(SUBSTITUTE(INDEX(課題表_状況!$E$7:$E$56,ROW()/2-3,1),CONCATENATE("実績:",K$5,"/",K$6),"")))/8)</f>
        <v>0</v>
      </c>
      <c r="L105" s="24" t="n">
        <f aca="false">IF((LEN(INDEX(課題表_状況!$E$7:$E$56,ROW()/2-3,1))-LEN(SUBSTITUTE(INDEX(課題表_状況!$E$7:$E$56,ROW()/2-3,1),CONCATENATE("実績:",L$5,"/",L$6),"")))/8=0,"", (LEN(INDEX(課題表_状況!$E$7:$E$56,ROW()/2-3,1))-LEN(SUBSTITUTE(INDEX(課題表_状況!$E$7:$E$56,ROW()/2-3,1),CONCATENATE("実績:",L$5,"/",L$6),"")))/8)</f>
        <v>0</v>
      </c>
      <c r="M105" s="24" t="n">
        <f aca="false">IF((LEN(INDEX(課題表_状況!$E$7:$E$56,ROW()/2-3,1))-LEN(SUBSTITUTE(INDEX(課題表_状況!$E$7:$E$56,ROW()/2-3,1),CONCATENATE("実績:",M$5,"/",M$6),"")))/8=0,"", (LEN(INDEX(課題表_状況!$E$7:$E$56,ROW()/2-3,1))-LEN(SUBSTITUTE(INDEX(課題表_状況!$E$7:$E$56,ROW()/2-3,1),CONCATENATE("実績:",M$5,"/",M$6),"")))/8)</f>
        <v>0</v>
      </c>
      <c r="N105" s="24" t="n">
        <f aca="false">IF((LEN(INDEX(課題表_状況!$E$7:$E$56,ROW()/2-3,1))-LEN(SUBSTITUTE(INDEX(課題表_状況!$E$7:$E$56,ROW()/2-3,1),CONCATENATE("実績:",N$5,"/",N$6),"")))/8=0,"", (LEN(INDEX(課題表_状況!$E$7:$E$56,ROW()/2-3,1))-LEN(SUBSTITUTE(INDEX(課題表_状況!$E$7:$E$56,ROW()/2-3,1),CONCATENATE("実績:",N$5,"/",N$6),"")))/8)</f>
        <v>0</v>
      </c>
      <c r="O105" s="24" t="n">
        <f aca="false">IF((LEN(INDEX(課題表_状況!$E$7:$E$56,ROW()/2-3,1))-LEN(SUBSTITUTE(INDEX(課題表_状況!$E$7:$E$56,ROW()/2-3,1),CONCATENATE("実績:",O$5,"/",O$6),"")))/8=0,"", (LEN(INDEX(課題表_状況!$E$7:$E$56,ROW()/2-3,1))-LEN(SUBSTITUTE(INDEX(課題表_状況!$E$7:$E$56,ROW()/2-3,1),CONCATENATE("実績:",O$5,"/",O$6),"")))/8)</f>
        <v>0</v>
      </c>
      <c r="P105" s="24" t="n">
        <f aca="false">IF((LEN(INDEX(課題表_状況!$E$7:$E$56,ROW()/2-3,1))-LEN(SUBSTITUTE(INDEX(課題表_状況!$E$7:$E$56,ROW()/2-3,1),CONCATENATE("実績:",P$5,"/",P$6),"")))/8=0,"", (LEN(INDEX(課題表_状況!$E$7:$E$56,ROW()/2-3,1))-LEN(SUBSTITUTE(INDEX(課題表_状況!$E$7:$E$56,ROW()/2-3,1),CONCATENATE("実績:",P$5,"/",P$6),"")))/8)</f>
        <v>0</v>
      </c>
      <c r="Q105" s="24" t="n">
        <f aca="false">IF((LEN(INDEX(課題表_状況!$E$7:$E$56,ROW()/2-3,1))-LEN(SUBSTITUTE(INDEX(課題表_状況!$E$7:$E$56,ROW()/2-3,1),CONCATENATE("実績:",Q$5,"/",Q$6),"")))/8=0,"", (LEN(INDEX(課題表_状況!$E$7:$E$56,ROW()/2-3,1))-LEN(SUBSTITUTE(INDEX(課題表_状況!$E$7:$E$56,ROW()/2-3,1),CONCATENATE("実績:",Q$5,"/",Q$6),"")))/8)</f>
        <v>0</v>
      </c>
      <c r="R105" s="24" t="n">
        <f aca="false">IF((LEN(INDEX(課題表_状況!$E$7:$E$56,ROW()/2-3,1))-LEN(SUBSTITUTE(INDEX(課題表_状況!$E$7:$E$56,ROW()/2-3,1),CONCATENATE("実績:",R$5,"/",R$6),"")))/8=0,"", (LEN(INDEX(課題表_状況!$E$7:$E$56,ROW()/2-3,1))-LEN(SUBSTITUTE(INDEX(課題表_状況!$E$7:$E$56,ROW()/2-3,1),CONCATENATE("実績:",R$5,"/",R$6),"")))/8)</f>
        <v>0</v>
      </c>
      <c r="S105" s="24" t="n">
        <f aca="false">IF((LEN(INDEX(課題表_状況!$E$7:$E$56,ROW()/2-3,1))-LEN(SUBSTITUTE(INDEX(課題表_状況!$E$7:$E$56,ROW()/2-3,1),CONCATENATE("実績:",S$5,"/",S$6),"")))/8=0,"", (LEN(INDEX(課題表_状況!$E$7:$E$56,ROW()/2-3,1))-LEN(SUBSTITUTE(INDEX(課題表_状況!$E$7:$E$56,ROW()/2-3,1),CONCATENATE("実績:",S$5,"/",S$6),"")))/8)</f>
        <v>0</v>
      </c>
      <c r="T105" s="24" t="n">
        <f aca="false">IF((LEN(INDEX(課題表_状況!$E$7:$E$56,ROW()/2-3,1))-LEN(SUBSTITUTE(INDEX(課題表_状況!$E$7:$E$56,ROW()/2-3,1),CONCATENATE("実績:",T$5,"/",T$6),"")))/8=0,"", (LEN(INDEX(課題表_状況!$E$7:$E$56,ROW()/2-3,1))-LEN(SUBSTITUTE(INDEX(課題表_状況!$E$7:$E$56,ROW()/2-3,1),CONCATENATE("実績:",T$5,"/",T$6),"")))/8)</f>
        <v>0</v>
      </c>
      <c r="U105" s="24" t="n">
        <f aca="false">IF((LEN(INDEX(課題表_状況!$E$7:$E$56,ROW()/2-3,1))-LEN(SUBSTITUTE(INDEX(課題表_状況!$E$7:$E$56,ROW()/2-3,1),CONCATENATE("実績:",U$5,"/",U$6),"")))/8=0,"", (LEN(INDEX(課題表_状況!$E$7:$E$56,ROW()/2-3,1))-LEN(SUBSTITUTE(INDEX(課題表_状況!$E$7:$E$56,ROW()/2-3,1),CONCATENATE("実績:",U$5,"/",U$6),"")))/8)</f>
        <v>0</v>
      </c>
      <c r="V105" s="24" t="n">
        <f aca="false">IF((LEN(INDEX(課題表_状況!$E$7:$E$56,ROW()/2-3,1))-LEN(SUBSTITUTE(INDEX(課題表_状況!$E$7:$E$56,ROW()/2-3,1),CONCATENATE("実績:",V$5,"/",V$6),"")))/8=0,"", (LEN(INDEX(課題表_状況!$E$7:$E$56,ROW()/2-3,1))-LEN(SUBSTITUTE(INDEX(課題表_状況!$E$7:$E$56,ROW()/2-3,1),CONCATENATE("実績:",V$5,"/",V$6),"")))/8)</f>
        <v>0</v>
      </c>
      <c r="W105" s="24" t="n">
        <f aca="false">IF((LEN(INDEX(課題表_状況!$E$7:$E$56,ROW()/2-3,1))-LEN(SUBSTITUTE(INDEX(課題表_状況!$E$7:$E$56,ROW()/2-3,1),CONCATENATE("実績:",W$5,"/",W$6),"")))/8=0,"", (LEN(INDEX(課題表_状況!$E$7:$E$56,ROW()/2-3,1))-LEN(SUBSTITUTE(INDEX(課題表_状況!$E$7:$E$56,ROW()/2-3,1),CONCATENATE("実績:",W$5,"/",W$6),"")))/8)</f>
        <v>0</v>
      </c>
      <c r="X105" s="24" t="n">
        <f aca="false">IF((LEN(INDEX(課題表_状況!$E$7:$E$56,ROW()/2-3,1))-LEN(SUBSTITUTE(INDEX(課題表_状況!$E$7:$E$56,ROW()/2-3,1),CONCATENATE("実績:",X$5,"/",X$6),"")))/8=0,"", (LEN(INDEX(課題表_状況!$E$7:$E$56,ROW()/2-3,1))-LEN(SUBSTITUTE(INDEX(課題表_状況!$E$7:$E$56,ROW()/2-3,1),CONCATENATE("実績:",X$5,"/",X$6),"")))/8)</f>
        <v>0</v>
      </c>
      <c r="Y105" s="24" t="n">
        <f aca="false">IF((LEN(INDEX(課題表_状況!$E$7:$E$56,ROW()/2-3,1))-LEN(SUBSTITUTE(INDEX(課題表_状況!$E$7:$E$56,ROW()/2-3,1),CONCATENATE("実績:",Y$5,"/",Y$6),"")))/8=0,"", (LEN(INDEX(課題表_状況!$E$7:$E$56,ROW()/2-3,1))-LEN(SUBSTITUTE(INDEX(課題表_状況!$E$7:$E$56,ROW()/2-3,1),CONCATENATE("実績:",Y$5,"/",Y$6),"")))/8)</f>
        <v>0</v>
      </c>
      <c r="Z105" s="24" t="n">
        <f aca="false">IF((LEN(INDEX(課題表_状況!$E$7:$E$56,ROW()/2-3,1))-LEN(SUBSTITUTE(INDEX(課題表_状況!$E$7:$E$56,ROW()/2-3,1),CONCATENATE("実績:",Z$5,"/",Z$6),"")))/8=0,"", (LEN(INDEX(課題表_状況!$E$7:$E$56,ROW()/2-3,1))-LEN(SUBSTITUTE(INDEX(課題表_状況!$E$7:$E$56,ROW()/2-3,1),CONCATENATE("実績:",Z$5,"/",Z$6),"")))/8)</f>
        <v>0</v>
      </c>
      <c r="AA105" s="24" t="n">
        <f aca="false">IF((LEN(INDEX(課題表_状況!$E$7:$E$56,ROW()/2-3,1))-LEN(SUBSTITUTE(INDEX(課題表_状況!$E$7:$E$56,ROW()/2-3,1),CONCATENATE("実績:",AA$5,"/",AA$6),"")))/8=0,"", (LEN(INDEX(課題表_状況!$E$7:$E$56,ROW()/2-3,1))-LEN(SUBSTITUTE(INDEX(課題表_状況!$E$7:$E$56,ROW()/2-3,1),CONCATENATE("実績:",AA$5,"/",AA$6),"")))/8)</f>
        <v>0</v>
      </c>
      <c r="AB105" s="24" t="n">
        <f aca="false">IF((LEN(INDEX(課題表_状況!$E$7:$E$56,ROW()/2-3,1))-LEN(SUBSTITUTE(INDEX(課題表_状況!$E$7:$E$56,ROW()/2-3,1),CONCATENATE("実績:",AB$5,"/",AB$6),"")))/8=0,"", (LEN(INDEX(課題表_状況!$E$7:$E$56,ROW()/2-3,1))-LEN(SUBSTITUTE(INDEX(課題表_状況!$E$7:$E$56,ROW()/2-3,1),CONCATENATE("実績:",AB$5,"/",AB$6),"")))/8)</f>
        <v>0</v>
      </c>
      <c r="AC105" s="24" t="n">
        <f aca="false">IF((LEN(INDEX(課題表_状況!$E$7:$E$56,ROW()/2-3,1))-LEN(SUBSTITUTE(INDEX(課題表_状況!$E$7:$E$56,ROW()/2-3,1),CONCATENATE("実績:",AC$5,"/",AC$6),"")))/8=0,"", (LEN(INDEX(課題表_状況!$E$7:$E$56,ROW()/2-3,1))-LEN(SUBSTITUTE(INDEX(課題表_状況!$E$7:$E$56,ROW()/2-3,1),CONCATENATE("実績:",AC$5,"/",AC$6),"")))/8)</f>
        <v>0</v>
      </c>
      <c r="AD105" s="24" t="n">
        <f aca="false">IF((LEN(INDEX(課題表_状況!$E$7:$E$56,ROW()/2-3,1))-LEN(SUBSTITUTE(INDEX(課題表_状況!$E$7:$E$56,ROW()/2-3,1),CONCATENATE("実績:",AD$5,"/",AD$6),"")))/8=0,"", (LEN(INDEX(課題表_状況!$E$7:$E$56,ROW()/2-3,1))-LEN(SUBSTITUTE(INDEX(課題表_状況!$E$7:$E$56,ROW()/2-3,1),CONCATENATE("実績:",AD$5,"/",AD$6),"")))/8)</f>
        <v>0</v>
      </c>
      <c r="AE105" s="24" t="n">
        <f aca="false">IF((LEN(INDEX(課題表_状況!$E$7:$E$56,ROW()/2-3,1))-LEN(SUBSTITUTE(INDEX(課題表_状況!$E$7:$E$56,ROW()/2-3,1),CONCATENATE("実績:",AE$5,"/",AE$6),"")))/8=0,"", (LEN(INDEX(課題表_状況!$E$7:$E$56,ROW()/2-3,1))-LEN(SUBSTITUTE(INDEX(課題表_状況!$E$7:$E$56,ROW()/2-3,1),CONCATENATE("実績:",AE$5,"/",AE$6),"")))/8)</f>
        <v>0</v>
      </c>
      <c r="AF105" s="24" t="n">
        <f aca="false">IF((LEN(INDEX(課題表_状況!$E$7:$E$56,ROW()/2-3,1))-LEN(SUBSTITUTE(INDEX(課題表_状況!$E$7:$E$56,ROW()/2-3,1),CONCATENATE("実績:",AF$5,"/",AF$6),"")))/8=0,"", (LEN(INDEX(課題表_状況!$E$7:$E$56,ROW()/2-3,1))-LEN(SUBSTITUTE(INDEX(課題表_状況!$E$7:$E$56,ROW()/2-3,1),CONCATENATE("実績:",AF$5,"/",AF$6),"")))/8)</f>
        <v>0</v>
      </c>
      <c r="AG105" s="24" t="n">
        <f aca="false">IF((LEN(INDEX(課題表_状況!$E$7:$E$56,ROW()/2-3,1))-LEN(SUBSTITUTE(INDEX(課題表_状況!$E$7:$E$56,ROW()/2-3,1),CONCATENATE("実績:",AG$5,"/",AG$6),"")))/8=0,"", (LEN(INDEX(課題表_状況!$E$7:$E$56,ROW()/2-3,1))-LEN(SUBSTITUTE(INDEX(課題表_状況!$E$7:$E$56,ROW()/2-3,1),CONCATENATE("実績:",AG$5,"/",AG$6),"")))/8)</f>
        <v>0</v>
      </c>
      <c r="AH105" s="24" t="n">
        <f aca="false">IF((LEN(INDEX(課題表_状況!$E$7:$E$56,ROW()/2-3,1))-LEN(SUBSTITUTE(INDEX(課題表_状況!$E$7:$E$56,ROW()/2-3,1),CONCATENATE("実績:",AH$5,"/",AH$6),"")))/8=0,"", (LEN(INDEX(課題表_状況!$E$7:$E$56,ROW()/2-3,1))-LEN(SUBSTITUTE(INDEX(課題表_状況!$E$7:$E$56,ROW()/2-3,1),CONCATENATE("実績:",AH$5,"/",AH$6),"")))/8)</f>
        <v>0</v>
      </c>
      <c r="AI105" s="24" t="n">
        <f aca="false">IF((LEN(INDEX(課題表_状況!$E$7:$E$56,ROW()/2-3,1))-LEN(SUBSTITUTE(INDEX(課題表_状況!$E$7:$E$56,ROW()/2-3,1),CONCATENATE("実績:",AI$5,"/",AI$6),"")))/8=0,"", (LEN(INDEX(課題表_状況!$E$7:$E$56,ROW()/2-3,1))-LEN(SUBSTITUTE(INDEX(課題表_状況!$E$7:$E$56,ROW()/2-3,1),CONCATENATE("実績:",AI$5,"/",AI$6),"")))/8)</f>
        <v>0</v>
      </c>
      <c r="AJ105" s="24" t="n">
        <f aca="false">IF((LEN(INDEX(課題表_状況!$E$7:$E$56,ROW()/2-3,1))-LEN(SUBSTITUTE(INDEX(課題表_状況!$E$7:$E$56,ROW()/2-3,1),CONCATENATE("実績:",AJ$5,"/",AJ$6),"")))/8=0,"", (LEN(INDEX(課題表_状況!$E$7:$E$56,ROW()/2-3,1))-LEN(SUBSTITUTE(INDEX(課題表_状況!$E$7:$E$56,ROW()/2-3,1),CONCATENATE("実績:",AJ$5,"/",AJ$6),"")))/8)</f>
        <v>0</v>
      </c>
      <c r="AK105" s="24" t="n">
        <f aca="false">IF((LEN(INDEX(課題表_状況!$E$7:$E$56,ROW()/2-3,1))-LEN(SUBSTITUTE(INDEX(課題表_状況!$E$7:$E$56,ROW()/2-3,1),CONCATENATE("実績:",AK$5,"/",AK$6),"")))/8=0,"", (LEN(INDEX(課題表_状況!$E$7:$E$56,ROW()/2-3,1))-LEN(SUBSTITUTE(INDEX(課題表_状況!$E$7:$E$56,ROW()/2-3,1),CONCATENATE("実績:",AK$5,"/",AK$6),"")))/8)</f>
        <v>0</v>
      </c>
      <c r="AL105" s="16" t="n">
        <f aca="false">SUMIF($G$4:$AK$4,"〇",G105:AK105)</f>
        <v>0</v>
      </c>
    </row>
    <row r="106" customFormat="false" ht="15" hidden="true" customHeight="false" outlineLevel="0" collapsed="false">
      <c r="B106" s="21" t="n">
        <f aca="false">SUM($C$6:C106)</f>
        <v>53429</v>
      </c>
      <c r="C106" s="11" t="n">
        <v>529</v>
      </c>
      <c r="D106" s="24" t="n">
        <f aca="false">INDEX(課題表_状況!$C$7:$C$56,ROW()/2-3,1)</f>
        <v>50</v>
      </c>
      <c r="E106" s="25" t="str">
        <f aca="false">INDEX(課題表_状況!$D$7:$D$56,ROW()/2-3,1)</f>
        <v>記載例</v>
      </c>
      <c r="F106" s="26" t="s">
        <v>120</v>
      </c>
      <c r="G106" s="24" t="n">
        <f aca="false">IF((LEN(INDEX(課題表_状況!$E$7:$E$56,ROW()/2-3,1))-LEN(SUBSTITUTE(INDEX(課題表_状況!$E$7:$E$56,ROW()/2-3,1),CONCATENATE("予定:",G$5,"/",G$6),"")))/8=0,"", (LEN(INDEX(課題表_状況!$E$7:$E$56,ROW()/2-3,1))-LEN(SUBSTITUTE(INDEX(課題表_状況!$E$7:$E$56,ROW()/2-3,1),CONCATENATE("予定:",G$5,"/",G$6),"")))/8)</f>
        <v>0</v>
      </c>
      <c r="H106" s="24" t="n">
        <f aca="false">IF((LEN(INDEX(課題表_状況!$E$7:$E$56,ROW()/2-3,1))-LEN(SUBSTITUTE(INDEX(課題表_状況!$E$7:$E$56,ROW()/2-3,1),CONCATENATE("予定:",H$5,"/",H$6),"")))/8=0,"", (LEN(INDEX(課題表_状況!$E$7:$E$56,ROW()/2-3,1))-LEN(SUBSTITUTE(INDEX(課題表_状況!$E$7:$E$56,ROW()/2-3,1),CONCATENATE("予定:",H$5,"/",H$6),"")))/8)</f>
        <v>0</v>
      </c>
      <c r="I106" s="24" t="n">
        <f aca="false">IF((LEN(INDEX(課題表_状況!$E$7:$E$56,ROW()/2-3,1))-LEN(SUBSTITUTE(INDEX(課題表_状況!$E$7:$E$56,ROW()/2-3,1),CONCATENATE("予定:",I$5,"/",I$6),"")))/8=0,"", (LEN(INDEX(課題表_状況!$E$7:$E$56,ROW()/2-3,1))-LEN(SUBSTITUTE(INDEX(課題表_状況!$E$7:$E$56,ROW()/2-3,1),CONCATENATE("予定:",I$5,"/",I$6),"")))/8)</f>
        <v>0</v>
      </c>
      <c r="J106" s="24" t="n">
        <f aca="false">IF((LEN(INDEX(課題表_状況!$E$7:$E$56,ROW()/2-3,1))-LEN(SUBSTITUTE(INDEX(課題表_状況!$E$7:$E$56,ROW()/2-3,1),CONCATENATE("予定:",J$5,"/",J$6),"")))/8=0,"", (LEN(INDEX(課題表_状況!$E$7:$E$56,ROW()/2-3,1))-LEN(SUBSTITUTE(INDEX(課題表_状況!$E$7:$E$56,ROW()/2-3,1),CONCATENATE("予定:",J$5,"/",J$6),"")))/8)</f>
        <v>0</v>
      </c>
      <c r="K106" s="24" t="n">
        <f aca="false">IF((LEN(INDEX(課題表_状況!$E$7:$E$56,ROW()/2-3,1))-LEN(SUBSTITUTE(INDEX(課題表_状況!$E$7:$E$56,ROW()/2-3,1),CONCATENATE("予定:",K$5,"/",K$6),"")))/8=0,"", (LEN(INDEX(課題表_状況!$E$7:$E$56,ROW()/2-3,1))-LEN(SUBSTITUTE(INDEX(課題表_状況!$E$7:$E$56,ROW()/2-3,1),CONCATENATE("予定:",K$5,"/",K$6),"")))/8)</f>
        <v>0</v>
      </c>
      <c r="L106" s="24" t="n">
        <f aca="false">IF((LEN(INDEX(課題表_状況!$E$7:$E$56,ROW()/2-3,1))-LEN(SUBSTITUTE(INDEX(課題表_状況!$E$7:$E$56,ROW()/2-3,1),CONCATENATE("予定:",L$5,"/",L$6),"")))/8=0,"", (LEN(INDEX(課題表_状況!$E$7:$E$56,ROW()/2-3,1))-LEN(SUBSTITUTE(INDEX(課題表_状況!$E$7:$E$56,ROW()/2-3,1),CONCATENATE("予定:",L$5,"/",L$6),"")))/8)</f>
        <v>0</v>
      </c>
      <c r="M106" s="24" t="n">
        <f aca="false">IF((LEN(INDEX(課題表_状況!$E$7:$E$56,ROW()/2-3,1))-LEN(SUBSTITUTE(INDEX(課題表_状況!$E$7:$E$56,ROW()/2-3,1),CONCATENATE("予定:",M$5,"/",M$6),"")))/8=0,"", (LEN(INDEX(課題表_状況!$E$7:$E$56,ROW()/2-3,1))-LEN(SUBSTITUTE(INDEX(課題表_状況!$E$7:$E$56,ROW()/2-3,1),CONCATENATE("予定:",M$5,"/",M$6),"")))/8)</f>
        <v>0</v>
      </c>
      <c r="N106" s="24" t="n">
        <f aca="false">IF((LEN(INDEX(課題表_状況!$E$7:$E$56,ROW()/2-3,1))-LEN(SUBSTITUTE(INDEX(課題表_状況!$E$7:$E$56,ROW()/2-3,1),CONCATENATE("予定:",N$5,"/",N$6),"")))/8=0,"", (LEN(INDEX(課題表_状況!$E$7:$E$56,ROW()/2-3,1))-LEN(SUBSTITUTE(INDEX(課題表_状況!$E$7:$E$56,ROW()/2-3,1),CONCATENATE("予定:",N$5,"/",N$6),"")))/8)</f>
        <v>0</v>
      </c>
      <c r="O106" s="24" t="n">
        <f aca="false">IF((LEN(INDEX(課題表_状況!$E$7:$E$56,ROW()/2-3,1))-LEN(SUBSTITUTE(INDEX(課題表_状況!$E$7:$E$56,ROW()/2-3,1),CONCATENATE("予定:",O$5,"/",O$6),"")))/8=0,"", (LEN(INDEX(課題表_状況!$E$7:$E$56,ROW()/2-3,1))-LEN(SUBSTITUTE(INDEX(課題表_状況!$E$7:$E$56,ROW()/2-3,1),CONCATENATE("予定:",O$5,"/",O$6),"")))/8)</f>
        <v>0</v>
      </c>
      <c r="P106" s="24" t="n">
        <f aca="false">IF((LEN(INDEX(課題表_状況!$E$7:$E$56,ROW()/2-3,1))-LEN(SUBSTITUTE(INDEX(課題表_状況!$E$7:$E$56,ROW()/2-3,1),CONCATENATE("予定:",P$5,"/",P$6),"")))/8=0,"", (LEN(INDEX(課題表_状況!$E$7:$E$56,ROW()/2-3,1))-LEN(SUBSTITUTE(INDEX(課題表_状況!$E$7:$E$56,ROW()/2-3,1),CONCATENATE("予定:",P$5,"/",P$6),"")))/8)</f>
        <v>0</v>
      </c>
      <c r="Q106" s="24" t="n">
        <f aca="false">IF((LEN(INDEX(課題表_状況!$E$7:$E$56,ROW()/2-3,1))-LEN(SUBSTITUTE(INDEX(課題表_状況!$E$7:$E$56,ROW()/2-3,1),CONCATENATE("予定:",Q$5,"/",Q$6),"")))/8=0,"", (LEN(INDEX(課題表_状況!$E$7:$E$56,ROW()/2-3,1))-LEN(SUBSTITUTE(INDEX(課題表_状況!$E$7:$E$56,ROW()/2-3,1),CONCATENATE("予定:",Q$5,"/",Q$6),"")))/8)</f>
        <v>0</v>
      </c>
      <c r="R106" s="24" t="n">
        <f aca="false">IF((LEN(INDEX(課題表_状況!$E$7:$E$56,ROW()/2-3,1))-LEN(SUBSTITUTE(INDEX(課題表_状況!$E$7:$E$56,ROW()/2-3,1),CONCATENATE("予定:",R$5,"/",R$6),"")))/8=0,"", (LEN(INDEX(課題表_状況!$E$7:$E$56,ROW()/2-3,1))-LEN(SUBSTITUTE(INDEX(課題表_状況!$E$7:$E$56,ROW()/2-3,1),CONCATENATE("予定:",R$5,"/",R$6),"")))/8)</f>
        <v>0</v>
      </c>
      <c r="S106" s="24" t="n">
        <f aca="false">IF((LEN(INDEX(課題表_状況!$E$7:$E$56,ROW()/2-3,1))-LEN(SUBSTITUTE(INDEX(課題表_状況!$E$7:$E$56,ROW()/2-3,1),CONCATENATE("予定:",S$5,"/",S$6),"")))/8=0,"", (LEN(INDEX(課題表_状況!$E$7:$E$56,ROW()/2-3,1))-LEN(SUBSTITUTE(INDEX(課題表_状況!$E$7:$E$56,ROW()/2-3,1),CONCATENATE("予定:",S$5,"/",S$6),"")))/8)</f>
        <v>0</v>
      </c>
      <c r="T106" s="24" t="n">
        <f aca="false">IF((LEN(INDEX(課題表_状況!$E$7:$E$56,ROW()/2-3,1))-LEN(SUBSTITUTE(INDEX(課題表_状況!$E$7:$E$56,ROW()/2-3,1),CONCATENATE("予定:",T$5,"/",T$6),"")))/8=0,"", (LEN(INDEX(課題表_状況!$E$7:$E$56,ROW()/2-3,1))-LEN(SUBSTITUTE(INDEX(課題表_状況!$E$7:$E$56,ROW()/2-3,1),CONCATENATE("予定:",T$5,"/",T$6),"")))/8)</f>
        <v>0</v>
      </c>
      <c r="U106" s="24" t="n">
        <f aca="false">IF((LEN(INDEX(課題表_状況!$E$7:$E$56,ROW()/2-3,1))-LEN(SUBSTITUTE(INDEX(課題表_状況!$E$7:$E$56,ROW()/2-3,1),CONCATENATE("予定:",U$5,"/",U$6),"")))/8=0,"", (LEN(INDEX(課題表_状況!$E$7:$E$56,ROW()/2-3,1))-LEN(SUBSTITUTE(INDEX(課題表_状況!$E$7:$E$56,ROW()/2-3,1),CONCATENATE("予定:",U$5,"/",U$6),"")))/8)</f>
        <v>0</v>
      </c>
      <c r="V106" s="24" t="n">
        <f aca="false">IF((LEN(INDEX(課題表_状況!$E$7:$E$56,ROW()/2-3,1))-LEN(SUBSTITUTE(INDEX(課題表_状況!$E$7:$E$56,ROW()/2-3,1),CONCATENATE("予定:",V$5,"/",V$6),"")))/8=0,"", (LEN(INDEX(課題表_状況!$E$7:$E$56,ROW()/2-3,1))-LEN(SUBSTITUTE(INDEX(課題表_状況!$E$7:$E$56,ROW()/2-3,1),CONCATENATE("予定:",V$5,"/",V$6),"")))/8)</f>
        <v>0</v>
      </c>
      <c r="W106" s="24" t="n">
        <f aca="false">IF((LEN(INDEX(課題表_状況!$E$7:$E$56,ROW()/2-3,1))-LEN(SUBSTITUTE(INDEX(課題表_状況!$E$7:$E$56,ROW()/2-3,1),CONCATENATE("予定:",W$5,"/",W$6),"")))/8=0,"", (LEN(INDEX(課題表_状況!$E$7:$E$56,ROW()/2-3,1))-LEN(SUBSTITUTE(INDEX(課題表_状況!$E$7:$E$56,ROW()/2-3,1),CONCATENATE("予定:",W$5,"/",W$6),"")))/8)</f>
        <v>0</v>
      </c>
      <c r="X106" s="24" t="n">
        <f aca="false">IF((LEN(INDEX(課題表_状況!$E$7:$E$56,ROW()/2-3,1))-LEN(SUBSTITUTE(INDEX(課題表_状況!$E$7:$E$56,ROW()/2-3,1),CONCATENATE("予定:",X$5,"/",X$6),"")))/8=0,"", (LEN(INDEX(課題表_状況!$E$7:$E$56,ROW()/2-3,1))-LEN(SUBSTITUTE(INDEX(課題表_状況!$E$7:$E$56,ROW()/2-3,1),CONCATENATE("予定:",X$5,"/",X$6),"")))/8)</f>
        <v>0</v>
      </c>
      <c r="Y106" s="24" t="n">
        <f aca="false">IF((LEN(INDEX(課題表_状況!$E$7:$E$56,ROW()/2-3,1))-LEN(SUBSTITUTE(INDEX(課題表_状況!$E$7:$E$56,ROW()/2-3,1),CONCATENATE("予定:",Y$5,"/",Y$6),"")))/8=0,"", (LEN(INDEX(課題表_状況!$E$7:$E$56,ROW()/2-3,1))-LEN(SUBSTITUTE(INDEX(課題表_状況!$E$7:$E$56,ROW()/2-3,1),CONCATENATE("予定:",Y$5,"/",Y$6),"")))/8)</f>
        <v>0</v>
      </c>
      <c r="Z106" s="24" t="n">
        <f aca="false">IF((LEN(INDEX(課題表_状況!$E$7:$E$56,ROW()/2-3,1))-LEN(SUBSTITUTE(INDEX(課題表_状況!$E$7:$E$56,ROW()/2-3,1),CONCATENATE("予定:",Z$5,"/",Z$6),"")))/8=0,"", (LEN(INDEX(課題表_状況!$E$7:$E$56,ROW()/2-3,1))-LEN(SUBSTITUTE(INDEX(課題表_状況!$E$7:$E$56,ROW()/2-3,1),CONCATENATE("予定:",Z$5,"/",Z$6),"")))/8)</f>
        <v>0</v>
      </c>
      <c r="AA106" s="24" t="n">
        <f aca="false">IF((LEN(INDEX(課題表_状況!$E$7:$E$56,ROW()/2-3,1))-LEN(SUBSTITUTE(INDEX(課題表_状況!$E$7:$E$56,ROW()/2-3,1),CONCATENATE("予定:",AA$5,"/",AA$6),"")))/8=0,"", (LEN(INDEX(課題表_状況!$E$7:$E$56,ROW()/2-3,1))-LEN(SUBSTITUTE(INDEX(課題表_状況!$E$7:$E$56,ROW()/2-3,1),CONCATENATE("予定:",AA$5,"/",AA$6),"")))/8)</f>
        <v>0</v>
      </c>
      <c r="AB106" s="24" t="n">
        <f aca="false">IF((LEN(INDEX(課題表_状況!$E$7:$E$56,ROW()/2-3,1))-LEN(SUBSTITUTE(INDEX(課題表_状況!$E$7:$E$56,ROW()/2-3,1),CONCATENATE("予定:",AB$5,"/",AB$6),"")))/8=0,"", (LEN(INDEX(課題表_状況!$E$7:$E$56,ROW()/2-3,1))-LEN(SUBSTITUTE(INDEX(課題表_状況!$E$7:$E$56,ROW()/2-3,1),CONCATENATE("予定:",AB$5,"/",AB$6),"")))/8)</f>
        <v>0</v>
      </c>
      <c r="AC106" s="24" t="n">
        <f aca="false">IF((LEN(INDEX(課題表_状況!$E$7:$E$56,ROW()/2-3,1))-LEN(SUBSTITUTE(INDEX(課題表_状況!$E$7:$E$56,ROW()/2-3,1),CONCATENATE("予定:",AC$5,"/",AC$6),"")))/8=0,"", (LEN(INDEX(課題表_状況!$E$7:$E$56,ROW()/2-3,1))-LEN(SUBSTITUTE(INDEX(課題表_状況!$E$7:$E$56,ROW()/2-3,1),CONCATENATE("予定:",AC$5,"/",AC$6),"")))/8)</f>
        <v>0</v>
      </c>
      <c r="AD106" s="24" t="n">
        <f aca="false">IF((LEN(INDEX(課題表_状況!$E$7:$E$56,ROW()/2-3,1))-LEN(SUBSTITUTE(INDEX(課題表_状況!$E$7:$E$56,ROW()/2-3,1),CONCATENATE("予定:",AD$5,"/",AD$6),"")))/8=0,"", (LEN(INDEX(課題表_状況!$E$7:$E$56,ROW()/2-3,1))-LEN(SUBSTITUTE(INDEX(課題表_状況!$E$7:$E$56,ROW()/2-3,1),CONCATENATE("予定:",AD$5,"/",AD$6),"")))/8)</f>
        <v>0</v>
      </c>
      <c r="AE106" s="24" t="n">
        <f aca="false">IF((LEN(INDEX(課題表_状況!$E$7:$E$56,ROW()/2-3,1))-LEN(SUBSTITUTE(INDEX(課題表_状況!$E$7:$E$56,ROW()/2-3,1),CONCATENATE("予定:",AE$5,"/",AE$6),"")))/8=0,"", (LEN(INDEX(課題表_状況!$E$7:$E$56,ROW()/2-3,1))-LEN(SUBSTITUTE(INDEX(課題表_状況!$E$7:$E$56,ROW()/2-3,1),CONCATENATE("予定:",AE$5,"/",AE$6),"")))/8)</f>
        <v>0</v>
      </c>
      <c r="AF106" s="24" t="n">
        <f aca="false">IF((LEN(INDEX(課題表_状況!$E$7:$E$56,ROW()/2-3,1))-LEN(SUBSTITUTE(INDEX(課題表_状況!$E$7:$E$56,ROW()/2-3,1),CONCATENATE("予定:",AF$5,"/",AF$6),"")))/8=0,"", (LEN(INDEX(課題表_状況!$E$7:$E$56,ROW()/2-3,1))-LEN(SUBSTITUTE(INDEX(課題表_状況!$E$7:$E$56,ROW()/2-3,1),CONCATENATE("予定:",AF$5,"/",AF$6),"")))/8)</f>
        <v>0</v>
      </c>
      <c r="AG106" s="24" t="n">
        <f aca="false">IF((LEN(INDEX(課題表_状況!$E$7:$E$56,ROW()/2-3,1))-LEN(SUBSTITUTE(INDEX(課題表_状況!$E$7:$E$56,ROW()/2-3,1),CONCATENATE("予定:",AG$5,"/",AG$6),"")))/8=0,"", (LEN(INDEX(課題表_状況!$E$7:$E$56,ROW()/2-3,1))-LEN(SUBSTITUTE(INDEX(課題表_状況!$E$7:$E$56,ROW()/2-3,1),CONCATENATE("予定:",AG$5,"/",AG$6),"")))/8)</f>
        <v>0</v>
      </c>
      <c r="AH106" s="24" t="n">
        <f aca="false">IF((LEN(INDEX(課題表_状況!$E$7:$E$56,ROW()/2-3,1))-LEN(SUBSTITUTE(INDEX(課題表_状況!$E$7:$E$56,ROW()/2-3,1),CONCATENATE("予定:",AH$5,"/",AH$6),"")))/8=0,"", (LEN(INDEX(課題表_状況!$E$7:$E$56,ROW()/2-3,1))-LEN(SUBSTITUTE(INDEX(課題表_状況!$E$7:$E$56,ROW()/2-3,1),CONCATENATE("予定:",AH$5,"/",AH$6),"")))/8)</f>
        <v>0</v>
      </c>
      <c r="AI106" s="24" t="n">
        <f aca="false">IF((LEN(INDEX(課題表_状況!$E$7:$E$56,ROW()/2-3,1))-LEN(SUBSTITUTE(INDEX(課題表_状況!$E$7:$E$56,ROW()/2-3,1),CONCATENATE("予定:",AI$5,"/",AI$6),"")))/8=0,"", (LEN(INDEX(課題表_状況!$E$7:$E$56,ROW()/2-3,1))-LEN(SUBSTITUTE(INDEX(課題表_状況!$E$7:$E$56,ROW()/2-3,1),CONCATENATE("予定:",AI$5,"/",AI$6),"")))/8)</f>
        <v>0</v>
      </c>
      <c r="AJ106" s="24" t="n">
        <f aca="false">IF((LEN(INDEX(課題表_状況!$E$7:$E$56,ROW()/2-3,1))-LEN(SUBSTITUTE(INDEX(課題表_状況!$E$7:$E$56,ROW()/2-3,1),CONCATENATE("予定:",AJ$5,"/",AJ$6),"")))/8=0,"", (LEN(INDEX(課題表_状況!$E$7:$E$56,ROW()/2-3,1))-LEN(SUBSTITUTE(INDEX(課題表_状況!$E$7:$E$56,ROW()/2-3,1),CONCATENATE("予定:",AJ$5,"/",AJ$6),"")))/8)</f>
        <v>0</v>
      </c>
      <c r="AK106" s="24" t="n">
        <f aca="false">IF((LEN(INDEX(課題表_状況!$E$7:$E$56,ROW()/2-3,1))-LEN(SUBSTITUTE(INDEX(課題表_状況!$E$7:$E$56,ROW()/2-3,1),CONCATENATE("予定:",AK$5,"/",AK$6),"")))/8=0,"", (LEN(INDEX(課題表_状況!$E$7:$E$56,ROW()/2-3,1))-LEN(SUBSTITUTE(INDEX(課題表_状況!$E$7:$E$56,ROW()/2-3,1),CONCATENATE("予定:",AK$5,"/",AK$6),"")))/8)</f>
        <v>0</v>
      </c>
      <c r="AL106" s="16" t="n">
        <f aca="false">SUMIF($G$4:$AK$4,"〇",G106:AK106)</f>
        <v>0</v>
      </c>
    </row>
    <row r="107" customFormat="false" ht="15" hidden="true" customHeight="false" outlineLevel="0" collapsed="false">
      <c r="B107" s="21" t="n">
        <f aca="false">SUM($C$6:C107)</f>
        <v>53958</v>
      </c>
      <c r="C107" s="11" t="n">
        <v>529</v>
      </c>
      <c r="D107" s="24"/>
      <c r="E107" s="25"/>
      <c r="F107" s="11" t="s">
        <v>121</v>
      </c>
      <c r="G107" s="24" t="n">
        <f aca="false">IF((LEN(INDEX(課題表_状況!$E$7:$E$56,ROW()/2-3,1))-LEN(SUBSTITUTE(INDEX(課題表_状況!$E$7:$E$56,ROW()/2-3,1),CONCATENATE("実績:",G$5,"/",G$6),"")))/8=0,"", (LEN(INDEX(課題表_状況!$E$7:$E$56,ROW()/2-3,1))-LEN(SUBSTITUTE(INDEX(課題表_状況!$E$7:$E$56,ROW()/2-3,1),CONCATENATE("実績:",G$5,"/",G$6),"")))/8)</f>
        <v>0</v>
      </c>
      <c r="H107" s="24" t="n">
        <f aca="false">IF((LEN(INDEX(課題表_状況!$E$7:$E$56,ROW()/2-3,1))-LEN(SUBSTITUTE(INDEX(課題表_状況!$E$7:$E$56,ROW()/2-3,1),CONCATENATE("実績:",H$5,"/",H$6),"")))/8=0,"", (LEN(INDEX(課題表_状況!$E$7:$E$56,ROW()/2-3,1))-LEN(SUBSTITUTE(INDEX(課題表_状況!$E$7:$E$56,ROW()/2-3,1),CONCATENATE("実績:",H$5,"/",H$6),"")))/8)</f>
        <v>0</v>
      </c>
      <c r="I107" s="24" t="n">
        <f aca="false">IF((LEN(INDEX(課題表_状況!$E$7:$E$56,ROW()/2-3,1))-LEN(SUBSTITUTE(INDEX(課題表_状況!$E$7:$E$56,ROW()/2-3,1),CONCATENATE("実績:",I$5,"/",I$6),"")))/8=0,"", (LEN(INDEX(課題表_状況!$E$7:$E$56,ROW()/2-3,1))-LEN(SUBSTITUTE(INDEX(課題表_状況!$E$7:$E$56,ROW()/2-3,1),CONCATENATE("実績:",I$5,"/",I$6),"")))/8)</f>
        <v>0</v>
      </c>
      <c r="J107" s="24" t="n">
        <f aca="false">IF((LEN(INDEX(課題表_状況!$E$7:$E$56,ROW()/2-3,1))-LEN(SUBSTITUTE(INDEX(課題表_状況!$E$7:$E$56,ROW()/2-3,1),CONCATENATE("実績:",J$5,"/",J$6),"")))/8=0,"", (LEN(INDEX(課題表_状況!$E$7:$E$56,ROW()/2-3,1))-LEN(SUBSTITUTE(INDEX(課題表_状況!$E$7:$E$56,ROW()/2-3,1),CONCATENATE("実績:",J$5,"/",J$6),"")))/8)</f>
        <v>0</v>
      </c>
      <c r="K107" s="24" t="n">
        <f aca="false">IF((LEN(INDEX(課題表_状況!$E$7:$E$56,ROW()/2-3,1))-LEN(SUBSTITUTE(INDEX(課題表_状況!$E$7:$E$56,ROW()/2-3,1),CONCATENATE("実績:",K$5,"/",K$6),"")))/8=0,"", (LEN(INDEX(課題表_状況!$E$7:$E$56,ROW()/2-3,1))-LEN(SUBSTITUTE(INDEX(課題表_状況!$E$7:$E$56,ROW()/2-3,1),CONCATENATE("実績:",K$5,"/",K$6),"")))/8)</f>
        <v>0</v>
      </c>
      <c r="L107" s="24" t="n">
        <f aca="false">IF((LEN(INDEX(課題表_状況!$E$7:$E$56,ROW()/2-3,1))-LEN(SUBSTITUTE(INDEX(課題表_状況!$E$7:$E$56,ROW()/2-3,1),CONCATENATE("実績:",L$5,"/",L$6),"")))/8=0,"", (LEN(INDEX(課題表_状況!$E$7:$E$56,ROW()/2-3,1))-LEN(SUBSTITUTE(INDEX(課題表_状況!$E$7:$E$56,ROW()/2-3,1),CONCATENATE("実績:",L$5,"/",L$6),"")))/8)</f>
        <v>0</v>
      </c>
      <c r="M107" s="24" t="n">
        <f aca="false">IF((LEN(INDEX(課題表_状況!$E$7:$E$56,ROW()/2-3,1))-LEN(SUBSTITUTE(INDEX(課題表_状況!$E$7:$E$56,ROW()/2-3,1),CONCATENATE("実績:",M$5,"/",M$6),"")))/8=0,"", (LEN(INDEX(課題表_状況!$E$7:$E$56,ROW()/2-3,1))-LEN(SUBSTITUTE(INDEX(課題表_状況!$E$7:$E$56,ROW()/2-3,1),CONCATENATE("実績:",M$5,"/",M$6),"")))/8)</f>
        <v>0</v>
      </c>
      <c r="N107" s="24" t="n">
        <f aca="false">IF((LEN(INDEX(課題表_状況!$E$7:$E$56,ROW()/2-3,1))-LEN(SUBSTITUTE(INDEX(課題表_状況!$E$7:$E$56,ROW()/2-3,1),CONCATENATE("実績:",N$5,"/",N$6),"")))/8=0,"", (LEN(INDEX(課題表_状況!$E$7:$E$56,ROW()/2-3,1))-LEN(SUBSTITUTE(INDEX(課題表_状況!$E$7:$E$56,ROW()/2-3,1),CONCATENATE("実績:",N$5,"/",N$6),"")))/8)</f>
        <v>0</v>
      </c>
      <c r="O107" s="24" t="n">
        <f aca="false">IF((LEN(INDEX(課題表_状況!$E$7:$E$56,ROW()/2-3,1))-LEN(SUBSTITUTE(INDEX(課題表_状況!$E$7:$E$56,ROW()/2-3,1),CONCATENATE("実績:",O$5,"/",O$6),"")))/8=0,"", (LEN(INDEX(課題表_状況!$E$7:$E$56,ROW()/2-3,1))-LEN(SUBSTITUTE(INDEX(課題表_状況!$E$7:$E$56,ROW()/2-3,1),CONCATENATE("実績:",O$5,"/",O$6),"")))/8)</f>
        <v>0</v>
      </c>
      <c r="P107" s="24" t="n">
        <f aca="false">IF((LEN(INDEX(課題表_状況!$E$7:$E$56,ROW()/2-3,1))-LEN(SUBSTITUTE(INDEX(課題表_状況!$E$7:$E$56,ROW()/2-3,1),CONCATENATE("実績:",P$5,"/",P$6),"")))/8=0,"", (LEN(INDEX(課題表_状況!$E$7:$E$56,ROW()/2-3,1))-LEN(SUBSTITUTE(INDEX(課題表_状況!$E$7:$E$56,ROW()/2-3,1),CONCATENATE("実績:",P$5,"/",P$6),"")))/8)</f>
        <v>0</v>
      </c>
      <c r="Q107" s="24" t="n">
        <f aca="false">IF((LEN(INDEX(課題表_状況!$E$7:$E$56,ROW()/2-3,1))-LEN(SUBSTITUTE(INDEX(課題表_状況!$E$7:$E$56,ROW()/2-3,1),CONCATENATE("実績:",Q$5,"/",Q$6),"")))/8=0,"", (LEN(INDEX(課題表_状況!$E$7:$E$56,ROW()/2-3,1))-LEN(SUBSTITUTE(INDEX(課題表_状況!$E$7:$E$56,ROW()/2-3,1),CONCATENATE("実績:",Q$5,"/",Q$6),"")))/8)</f>
        <v>0</v>
      </c>
      <c r="R107" s="24" t="n">
        <f aca="false">IF((LEN(INDEX(課題表_状況!$E$7:$E$56,ROW()/2-3,1))-LEN(SUBSTITUTE(INDEX(課題表_状況!$E$7:$E$56,ROW()/2-3,1),CONCATENATE("実績:",R$5,"/",R$6),"")))/8=0,"", (LEN(INDEX(課題表_状況!$E$7:$E$56,ROW()/2-3,1))-LEN(SUBSTITUTE(INDEX(課題表_状況!$E$7:$E$56,ROW()/2-3,1),CONCATENATE("実績:",R$5,"/",R$6),"")))/8)</f>
        <v>0</v>
      </c>
      <c r="S107" s="24" t="n">
        <f aca="false">IF((LEN(INDEX(課題表_状況!$E$7:$E$56,ROW()/2-3,1))-LEN(SUBSTITUTE(INDEX(課題表_状況!$E$7:$E$56,ROW()/2-3,1),CONCATENATE("実績:",S$5,"/",S$6),"")))/8=0,"", (LEN(INDEX(課題表_状況!$E$7:$E$56,ROW()/2-3,1))-LEN(SUBSTITUTE(INDEX(課題表_状況!$E$7:$E$56,ROW()/2-3,1),CONCATENATE("実績:",S$5,"/",S$6),"")))/8)</f>
        <v>0</v>
      </c>
      <c r="T107" s="24" t="n">
        <f aca="false">IF((LEN(INDEX(課題表_状況!$E$7:$E$56,ROW()/2-3,1))-LEN(SUBSTITUTE(INDEX(課題表_状況!$E$7:$E$56,ROW()/2-3,1),CONCATENATE("実績:",T$5,"/",T$6),"")))/8=0,"", (LEN(INDEX(課題表_状況!$E$7:$E$56,ROW()/2-3,1))-LEN(SUBSTITUTE(INDEX(課題表_状況!$E$7:$E$56,ROW()/2-3,1),CONCATENATE("実績:",T$5,"/",T$6),"")))/8)</f>
        <v>0</v>
      </c>
      <c r="U107" s="24" t="n">
        <f aca="false">IF((LEN(INDEX(課題表_状況!$E$7:$E$56,ROW()/2-3,1))-LEN(SUBSTITUTE(INDEX(課題表_状況!$E$7:$E$56,ROW()/2-3,1),CONCATENATE("実績:",U$5,"/",U$6),"")))/8=0,"", (LEN(INDEX(課題表_状況!$E$7:$E$56,ROW()/2-3,1))-LEN(SUBSTITUTE(INDEX(課題表_状況!$E$7:$E$56,ROW()/2-3,1),CONCATENATE("実績:",U$5,"/",U$6),"")))/8)</f>
        <v>0</v>
      </c>
      <c r="V107" s="24" t="n">
        <f aca="false">IF((LEN(INDEX(課題表_状況!$E$7:$E$56,ROW()/2-3,1))-LEN(SUBSTITUTE(INDEX(課題表_状況!$E$7:$E$56,ROW()/2-3,1),CONCATENATE("実績:",V$5,"/",V$6),"")))/8=0,"", (LEN(INDEX(課題表_状況!$E$7:$E$56,ROW()/2-3,1))-LEN(SUBSTITUTE(INDEX(課題表_状況!$E$7:$E$56,ROW()/2-3,1),CONCATENATE("実績:",V$5,"/",V$6),"")))/8)</f>
        <v>0</v>
      </c>
      <c r="W107" s="24" t="n">
        <f aca="false">IF((LEN(INDEX(課題表_状況!$E$7:$E$56,ROW()/2-3,1))-LEN(SUBSTITUTE(INDEX(課題表_状況!$E$7:$E$56,ROW()/2-3,1),CONCATENATE("実績:",W$5,"/",W$6),"")))/8=0,"", (LEN(INDEX(課題表_状況!$E$7:$E$56,ROW()/2-3,1))-LEN(SUBSTITUTE(INDEX(課題表_状況!$E$7:$E$56,ROW()/2-3,1),CONCATENATE("実績:",W$5,"/",W$6),"")))/8)</f>
        <v>0</v>
      </c>
      <c r="X107" s="24" t="n">
        <f aca="false">IF((LEN(INDEX(課題表_状況!$E$7:$E$56,ROW()/2-3,1))-LEN(SUBSTITUTE(INDEX(課題表_状況!$E$7:$E$56,ROW()/2-3,1),CONCATENATE("実績:",X$5,"/",X$6),"")))/8=0,"", (LEN(INDEX(課題表_状況!$E$7:$E$56,ROW()/2-3,1))-LEN(SUBSTITUTE(INDEX(課題表_状況!$E$7:$E$56,ROW()/2-3,1),CONCATENATE("実績:",X$5,"/",X$6),"")))/8)</f>
        <v>0</v>
      </c>
      <c r="Y107" s="24" t="n">
        <f aca="false">IF((LEN(INDEX(課題表_状況!$E$7:$E$56,ROW()/2-3,1))-LEN(SUBSTITUTE(INDEX(課題表_状況!$E$7:$E$56,ROW()/2-3,1),CONCATENATE("実績:",Y$5,"/",Y$6),"")))/8=0,"", (LEN(INDEX(課題表_状況!$E$7:$E$56,ROW()/2-3,1))-LEN(SUBSTITUTE(INDEX(課題表_状況!$E$7:$E$56,ROW()/2-3,1),CONCATENATE("実績:",Y$5,"/",Y$6),"")))/8)</f>
        <v>0</v>
      </c>
      <c r="Z107" s="24" t="n">
        <f aca="false">IF((LEN(INDEX(課題表_状況!$E$7:$E$56,ROW()/2-3,1))-LEN(SUBSTITUTE(INDEX(課題表_状況!$E$7:$E$56,ROW()/2-3,1),CONCATENATE("実績:",Z$5,"/",Z$6),"")))/8=0,"", (LEN(INDEX(課題表_状況!$E$7:$E$56,ROW()/2-3,1))-LEN(SUBSTITUTE(INDEX(課題表_状況!$E$7:$E$56,ROW()/2-3,1),CONCATENATE("実績:",Z$5,"/",Z$6),"")))/8)</f>
        <v>0</v>
      </c>
      <c r="AA107" s="24" t="n">
        <f aca="false">IF((LEN(INDEX(課題表_状況!$E$7:$E$56,ROW()/2-3,1))-LEN(SUBSTITUTE(INDEX(課題表_状況!$E$7:$E$56,ROW()/2-3,1),CONCATENATE("実績:",AA$5,"/",AA$6),"")))/8=0,"", (LEN(INDEX(課題表_状況!$E$7:$E$56,ROW()/2-3,1))-LEN(SUBSTITUTE(INDEX(課題表_状況!$E$7:$E$56,ROW()/2-3,1),CONCATENATE("実績:",AA$5,"/",AA$6),"")))/8)</f>
        <v>0</v>
      </c>
      <c r="AB107" s="24" t="n">
        <f aca="false">IF((LEN(INDEX(課題表_状況!$E$7:$E$56,ROW()/2-3,1))-LEN(SUBSTITUTE(INDEX(課題表_状況!$E$7:$E$56,ROW()/2-3,1),CONCATENATE("実績:",AB$5,"/",AB$6),"")))/8=0,"", (LEN(INDEX(課題表_状況!$E$7:$E$56,ROW()/2-3,1))-LEN(SUBSTITUTE(INDEX(課題表_状況!$E$7:$E$56,ROW()/2-3,1),CONCATENATE("実績:",AB$5,"/",AB$6),"")))/8)</f>
        <v>0</v>
      </c>
      <c r="AC107" s="24" t="n">
        <f aca="false">IF((LEN(INDEX(課題表_状況!$E$7:$E$56,ROW()/2-3,1))-LEN(SUBSTITUTE(INDEX(課題表_状況!$E$7:$E$56,ROW()/2-3,1),CONCATENATE("実績:",AC$5,"/",AC$6),"")))/8=0,"", (LEN(INDEX(課題表_状況!$E$7:$E$56,ROW()/2-3,1))-LEN(SUBSTITUTE(INDEX(課題表_状況!$E$7:$E$56,ROW()/2-3,1),CONCATENATE("実績:",AC$5,"/",AC$6),"")))/8)</f>
        <v>0</v>
      </c>
      <c r="AD107" s="24" t="n">
        <f aca="false">IF((LEN(INDEX(課題表_状況!$E$7:$E$56,ROW()/2-3,1))-LEN(SUBSTITUTE(INDEX(課題表_状況!$E$7:$E$56,ROW()/2-3,1),CONCATENATE("実績:",AD$5,"/",AD$6),"")))/8=0,"", (LEN(INDEX(課題表_状況!$E$7:$E$56,ROW()/2-3,1))-LEN(SUBSTITUTE(INDEX(課題表_状況!$E$7:$E$56,ROW()/2-3,1),CONCATENATE("実績:",AD$5,"/",AD$6),"")))/8)</f>
        <v>0</v>
      </c>
      <c r="AE107" s="24" t="n">
        <f aca="false">IF((LEN(INDEX(課題表_状況!$E$7:$E$56,ROW()/2-3,1))-LEN(SUBSTITUTE(INDEX(課題表_状況!$E$7:$E$56,ROW()/2-3,1),CONCATENATE("実績:",AE$5,"/",AE$6),"")))/8=0,"", (LEN(INDEX(課題表_状況!$E$7:$E$56,ROW()/2-3,1))-LEN(SUBSTITUTE(INDEX(課題表_状況!$E$7:$E$56,ROW()/2-3,1),CONCATENATE("実績:",AE$5,"/",AE$6),"")))/8)</f>
        <v>0</v>
      </c>
      <c r="AF107" s="24" t="n">
        <f aca="false">IF((LEN(INDEX(課題表_状況!$E$7:$E$56,ROW()/2-3,1))-LEN(SUBSTITUTE(INDEX(課題表_状況!$E$7:$E$56,ROW()/2-3,1),CONCATENATE("実績:",AF$5,"/",AF$6),"")))/8=0,"", (LEN(INDEX(課題表_状況!$E$7:$E$56,ROW()/2-3,1))-LEN(SUBSTITUTE(INDEX(課題表_状況!$E$7:$E$56,ROW()/2-3,1),CONCATENATE("実績:",AF$5,"/",AF$6),"")))/8)</f>
        <v>0</v>
      </c>
      <c r="AG107" s="24" t="n">
        <f aca="false">IF((LEN(INDEX(課題表_状況!$E$7:$E$56,ROW()/2-3,1))-LEN(SUBSTITUTE(INDEX(課題表_状況!$E$7:$E$56,ROW()/2-3,1),CONCATENATE("実績:",AG$5,"/",AG$6),"")))/8=0,"", (LEN(INDEX(課題表_状況!$E$7:$E$56,ROW()/2-3,1))-LEN(SUBSTITUTE(INDEX(課題表_状況!$E$7:$E$56,ROW()/2-3,1),CONCATENATE("実績:",AG$5,"/",AG$6),"")))/8)</f>
        <v>0</v>
      </c>
      <c r="AH107" s="24" t="n">
        <f aca="false">IF((LEN(INDEX(課題表_状況!$E$7:$E$56,ROW()/2-3,1))-LEN(SUBSTITUTE(INDEX(課題表_状況!$E$7:$E$56,ROW()/2-3,1),CONCATENATE("実績:",AH$5,"/",AH$6),"")))/8=0,"", (LEN(INDEX(課題表_状況!$E$7:$E$56,ROW()/2-3,1))-LEN(SUBSTITUTE(INDEX(課題表_状況!$E$7:$E$56,ROW()/2-3,1),CONCATENATE("実績:",AH$5,"/",AH$6),"")))/8)</f>
        <v>0</v>
      </c>
      <c r="AI107" s="24" t="n">
        <f aca="false">IF((LEN(INDEX(課題表_状況!$E$7:$E$56,ROW()/2-3,1))-LEN(SUBSTITUTE(INDEX(課題表_状況!$E$7:$E$56,ROW()/2-3,1),CONCATENATE("実績:",AI$5,"/",AI$6),"")))/8=0,"", (LEN(INDEX(課題表_状況!$E$7:$E$56,ROW()/2-3,1))-LEN(SUBSTITUTE(INDEX(課題表_状況!$E$7:$E$56,ROW()/2-3,1),CONCATENATE("実績:",AI$5,"/",AI$6),"")))/8)</f>
        <v>0</v>
      </c>
      <c r="AJ107" s="24" t="n">
        <f aca="false">IF((LEN(INDEX(課題表_状況!$E$7:$E$56,ROW()/2-3,1))-LEN(SUBSTITUTE(INDEX(課題表_状況!$E$7:$E$56,ROW()/2-3,1),CONCATENATE("実績:",AJ$5,"/",AJ$6),"")))/8=0,"", (LEN(INDEX(課題表_状況!$E$7:$E$56,ROW()/2-3,1))-LEN(SUBSTITUTE(INDEX(課題表_状況!$E$7:$E$56,ROW()/2-3,1),CONCATENATE("実績:",AJ$5,"/",AJ$6),"")))/8)</f>
        <v>0</v>
      </c>
      <c r="AK107" s="24" t="n">
        <f aca="false">IF((LEN(INDEX(課題表_状況!$E$7:$E$56,ROW()/2-3,1))-LEN(SUBSTITUTE(INDEX(課題表_状況!$E$7:$E$56,ROW()/2-3,1),CONCATENATE("実績:",AK$5,"/",AK$6),"")))/8=0,"", (LEN(INDEX(課題表_状況!$E$7:$E$56,ROW()/2-3,1))-LEN(SUBSTITUTE(INDEX(課題表_状況!$E$7:$E$56,ROW()/2-3,1),CONCATENATE("実績:",AK$5,"/",AK$6),"")))/8)</f>
        <v>0</v>
      </c>
      <c r="AL107" s="16" t="n">
        <f aca="false">SUMIF($G$4:$AK$4,"〇",G107:AK107)</f>
        <v>0</v>
      </c>
    </row>
    <row r="108" customFormat="false" ht="15" hidden="false" customHeight="false" outlineLevel="0" collapsed="false">
      <c r="B108" s="21" t="n">
        <f aca="false">SUM($C$6:C108)</f>
        <v>54487</v>
      </c>
      <c r="C108" s="11" t="n">
        <v>529</v>
      </c>
      <c r="D108" s="27" t="s">
        <v>122</v>
      </c>
      <c r="E108" s="28" t="s">
        <v>123</v>
      </c>
      <c r="F108" s="29" t="s">
        <v>120</v>
      </c>
      <c r="G108" s="30" t="n">
        <f aca="false">SUMIF($F$8:$F$107,$F$108,G$8:G$107)</f>
        <v>0</v>
      </c>
      <c r="H108" s="30" t="n">
        <f aca="false">SUMIF($F$8:$F$107,$F$108,H$8:H$107)</f>
        <v>0</v>
      </c>
      <c r="I108" s="30" t="n">
        <f aca="false">SUMIF($F$8:$F$107,$F$108,I$8:I$107)</f>
        <v>0</v>
      </c>
      <c r="J108" s="30" t="n">
        <f aca="false">SUMIF($F$8:$F$107,$F$108,J$8:J$107)</f>
        <v>0</v>
      </c>
      <c r="K108" s="30" t="n">
        <f aca="false">SUMIF($F$8:$F$107,$F$108,K$8:K$107)</f>
        <v>0</v>
      </c>
      <c r="L108" s="30" t="n">
        <f aca="false">SUMIF($F$8:$F$107,$F$108,L$8:L$107)</f>
        <v>0</v>
      </c>
      <c r="M108" s="30" t="n">
        <f aca="false">SUMIF($F$8:$F$107,$F$108,M$8:M$107)</f>
        <v>0</v>
      </c>
      <c r="N108" s="30" t="n">
        <f aca="false">SUMIF($F$8:$F$107,$F$108,N$8:N$107)</f>
        <v>0</v>
      </c>
      <c r="O108" s="30" t="n">
        <f aca="false">SUMIF($F$8:$F$107,$F$108,O$8:O$107)</f>
        <v>0</v>
      </c>
      <c r="P108" s="30" t="n">
        <f aca="false">SUMIF($F$8:$F$107,$F$108,P$8:P$107)</f>
        <v>0</v>
      </c>
      <c r="Q108" s="30" t="n">
        <f aca="false">SUMIF($F$8:$F$107,$F$108,Q$8:Q$107)</f>
        <v>0</v>
      </c>
      <c r="R108" s="30" t="n">
        <f aca="false">SUMIF($F$8:$F$107,$F$108,R$8:R$107)</f>
        <v>0</v>
      </c>
      <c r="S108" s="30" t="n">
        <f aca="false">SUMIF($F$8:$F$107,$F$108,S$8:S$107)</f>
        <v>0</v>
      </c>
      <c r="T108" s="30" t="n">
        <f aca="false">SUMIF($F$8:$F$107,$F$108,T$8:T$107)</f>
        <v>0</v>
      </c>
      <c r="U108" s="30" t="n">
        <f aca="false">SUMIF($F$8:$F$107,$F$108,U$8:U$107)</f>
        <v>0</v>
      </c>
      <c r="V108" s="30" t="n">
        <f aca="false">SUMIF($F$8:$F$107,$F$108,V$8:V$107)</f>
        <v>0</v>
      </c>
      <c r="W108" s="30" t="n">
        <f aca="false">SUMIF($F$8:$F$107,$F$108,W$8:W$107)</f>
        <v>0</v>
      </c>
      <c r="X108" s="30" t="n">
        <f aca="false">SUMIF($F$8:$F$107,$F$108,X$8:X$107)</f>
        <v>4</v>
      </c>
      <c r="Y108" s="30" t="n">
        <f aca="false">SUMIF($F$8:$F$107,$F$108,Y$8:Y$107)</f>
        <v>5</v>
      </c>
      <c r="Z108" s="30" t="n">
        <f aca="false">SUMIF($F$8:$F$107,$F$108,Z$8:Z$107)</f>
        <v>3</v>
      </c>
      <c r="AA108" s="30" t="n">
        <f aca="false">SUMIF($F$8:$F$107,$F$108,AA$8:AA$107)</f>
        <v>0</v>
      </c>
      <c r="AB108" s="30" t="n">
        <f aca="false">SUMIF($F$8:$F$107,$F$108,AB$8:AB$107)</f>
        <v>1</v>
      </c>
      <c r="AC108" s="30" t="n">
        <f aca="false">SUMIF($F$8:$F$107,$F$108,AC$8:AC$107)</f>
        <v>2</v>
      </c>
      <c r="AD108" s="30" t="n">
        <f aca="false">SUMIF($F$8:$F$107,$F$108,AD$8:AD$107)</f>
        <v>3</v>
      </c>
      <c r="AE108" s="30" t="n">
        <f aca="false">SUMIF($F$8:$F$107,$F$108,AE$8:AE$107)</f>
        <v>0</v>
      </c>
      <c r="AF108" s="30" t="n">
        <f aca="false">SUMIF($F$8:$F$107,$F$108,AF$8:AF$107)</f>
        <v>0</v>
      </c>
      <c r="AG108" s="30" t="n">
        <f aca="false">SUMIF($F$8:$F$107,$F$108,AG$8:AG$107)</f>
        <v>1</v>
      </c>
      <c r="AH108" s="30" t="n">
        <f aca="false">SUMIF($F$8:$F$107,$F$108,AH$8:AH$107)</f>
        <v>0</v>
      </c>
      <c r="AI108" s="30" t="n">
        <f aca="false">SUMIF($F$8:$F$107,$F$108,AI$8:AI$107)</f>
        <v>0</v>
      </c>
      <c r="AJ108" s="30" t="n">
        <f aca="false">SUMIF($F$8:$F$107,$F$108,AJ$8:AJ$107)</f>
        <v>8</v>
      </c>
      <c r="AK108" s="30" t="n">
        <f aca="false">SUMIF($F$8:$F$107,$F$108,AK$8:AK$107)</f>
        <v>3</v>
      </c>
      <c r="AL108" s="16" t="n">
        <f aca="false">SUMIF($G$4:$AK$4,"〇",G108:AK108)</f>
        <v>17</v>
      </c>
    </row>
    <row r="109" customFormat="false" ht="15" hidden="true" customHeight="false" outlineLevel="0" collapsed="false">
      <c r="B109" s="21" t="n">
        <f aca="false">SUM($C$6:C109)</f>
        <v>55016</v>
      </c>
      <c r="C109" s="11" t="n">
        <v>529</v>
      </c>
      <c r="D109" s="27"/>
      <c r="E109" s="28"/>
      <c r="F109" s="29" t="s">
        <v>121</v>
      </c>
      <c r="G109" s="30" t="n">
        <f aca="false">SUMIF($F$8:$F$107,$F$109,G$8:G$107)</f>
        <v>0</v>
      </c>
      <c r="H109" s="30" t="n">
        <f aca="false">SUMIF($F$8:$F$107,$F$109,H$8:H$107)</f>
        <v>0</v>
      </c>
      <c r="I109" s="30" t="n">
        <f aca="false">SUMIF($F$8:$F$107,$F$109,I$8:I$107)</f>
        <v>0</v>
      </c>
      <c r="J109" s="30" t="n">
        <f aca="false">SUMIF($F$8:$F$107,$F$109,J$8:J$107)</f>
        <v>0</v>
      </c>
      <c r="K109" s="30" t="n">
        <f aca="false">SUMIF($F$8:$F$107,$F$109,K$8:K$107)</f>
        <v>0</v>
      </c>
      <c r="L109" s="30" t="n">
        <f aca="false">SUMIF($F$8:$F$107,$F$109,L$8:L$107)</f>
        <v>0</v>
      </c>
      <c r="M109" s="30" t="n">
        <f aca="false">SUMIF($F$8:$F$107,$F$109,M$8:M$107)</f>
        <v>0</v>
      </c>
      <c r="N109" s="30" t="n">
        <f aca="false">SUMIF($F$8:$F$107,$F$109,N$8:N$107)</f>
        <v>0</v>
      </c>
      <c r="O109" s="30" t="n">
        <f aca="false">SUMIF($F$8:$F$107,$F$109,O$8:O$107)</f>
        <v>0</v>
      </c>
      <c r="P109" s="30" t="n">
        <f aca="false">SUMIF($F$8:$F$107,$F$109,P$8:P$107)</f>
        <v>0</v>
      </c>
      <c r="Q109" s="30" t="n">
        <f aca="false">SUMIF($F$8:$F$107,$F$109,Q$8:Q$107)</f>
        <v>0</v>
      </c>
      <c r="R109" s="30" t="n">
        <f aca="false">SUMIF($F$8:$F$107,$F$109,R$8:R$107)</f>
        <v>0</v>
      </c>
      <c r="S109" s="30" t="n">
        <f aca="false">SUMIF($F$8:$F$107,$F$109,S$8:S$107)</f>
        <v>0</v>
      </c>
      <c r="T109" s="30" t="n">
        <f aca="false">SUMIF($F$8:$F$107,$F$109,T$8:T$107)</f>
        <v>0</v>
      </c>
      <c r="U109" s="30" t="n">
        <f aca="false">SUMIF($F$8:$F$107,$F$109,U$8:U$107)</f>
        <v>0</v>
      </c>
      <c r="V109" s="30" t="n">
        <f aca="false">SUMIF($F$8:$F$107,$F$109,V$8:V$107)</f>
        <v>0</v>
      </c>
      <c r="W109" s="30" t="n">
        <f aca="false">SUMIF($F$8:$F$107,$F$109,W$8:W$107)</f>
        <v>0</v>
      </c>
      <c r="X109" s="30" t="n">
        <f aca="false">SUMIF($F$8:$F$107,$F$109,X$8:X$107)</f>
        <v>0</v>
      </c>
      <c r="Y109" s="30" t="n">
        <f aca="false">SUMIF($F$8:$F$107,$F$109,Y$8:Y$107)</f>
        <v>2</v>
      </c>
      <c r="Z109" s="30" t="n">
        <f aca="false">SUMIF($F$8:$F$107,$F$109,Z$8:Z$107)</f>
        <v>1</v>
      </c>
      <c r="AA109" s="30" t="n">
        <f aca="false">SUMIF($F$8:$F$107,$F$109,AA$8:AA$107)</f>
        <v>0</v>
      </c>
      <c r="AB109" s="30" t="n">
        <f aca="false">SUMIF($F$8:$F$107,$F$109,AB$8:AB$107)</f>
        <v>0</v>
      </c>
      <c r="AC109" s="30" t="n">
        <f aca="false">SUMIF($F$8:$F$107,$F$109,AC$8:AC$107)</f>
        <v>0</v>
      </c>
      <c r="AD109" s="30" t="n">
        <f aca="false">SUMIF($F$8:$F$107,$F$109,AD$8:AD$107)</f>
        <v>0</v>
      </c>
      <c r="AE109" s="30" t="n">
        <f aca="false">SUMIF($F$8:$F$107,$F$109,AE$8:AE$107)</f>
        <v>0</v>
      </c>
      <c r="AF109" s="30" t="n">
        <f aca="false">SUMIF($F$8:$F$107,$F$109,AF$8:AF$107)</f>
        <v>0</v>
      </c>
      <c r="AG109" s="30" t="n">
        <f aca="false">SUMIF($F$8:$F$107,$F$109,AG$8:AG$107)</f>
        <v>0</v>
      </c>
      <c r="AH109" s="30" t="n">
        <f aca="false">SUMIF($F$8:$F$107,$F$109,AH$8:AH$107)</f>
        <v>0</v>
      </c>
      <c r="AI109" s="30" t="n">
        <f aca="false">SUMIF($F$8:$F$107,$F$109,AI$8:AI$107)</f>
        <v>0</v>
      </c>
      <c r="AJ109" s="30" t="n">
        <f aca="false">SUMIF($F$8:$F$107,$F$109,AJ$8:AJ$107)</f>
        <v>0</v>
      </c>
      <c r="AK109" s="30" t="n">
        <f aca="false">SUMIF($F$8:$F$107,$F$109,AK$8:AK$107)</f>
        <v>0</v>
      </c>
      <c r="AL109" s="16" t="n">
        <f aca="false">SUMIF($G$4:$AK$4,"〇",G109:AK109)</f>
        <v>0</v>
      </c>
    </row>
    <row r="110" customFormat="false" ht="15" hidden="false" customHeight="false" outlineLevel="0" collapsed="false">
      <c r="B110" s="21" t="n">
        <f aca="false">SUM($C$6:C110)</f>
        <v>55545</v>
      </c>
      <c r="C110" s="11" t="n">
        <v>529</v>
      </c>
      <c r="D110" s="27"/>
      <c r="E110" s="28" t="s">
        <v>124</v>
      </c>
      <c r="F110" s="29" t="s">
        <v>120</v>
      </c>
      <c r="G110" s="30" t="n">
        <f aca="false">G108</f>
        <v>0</v>
      </c>
      <c r="H110" s="30" t="n">
        <f aca="false">G110+H108</f>
        <v>0</v>
      </c>
      <c r="I110" s="30" t="n">
        <f aca="false">H110+I108</f>
        <v>0</v>
      </c>
      <c r="J110" s="30" t="n">
        <f aca="false">I110+J108</f>
        <v>0</v>
      </c>
      <c r="K110" s="30" t="n">
        <f aca="false">J110+K108</f>
        <v>0</v>
      </c>
      <c r="L110" s="30" t="n">
        <f aca="false">K110+L108</f>
        <v>0</v>
      </c>
      <c r="M110" s="30" t="n">
        <f aca="false">L110+M108</f>
        <v>0</v>
      </c>
      <c r="N110" s="30" t="n">
        <f aca="false">M110+N108</f>
        <v>0</v>
      </c>
      <c r="O110" s="30" t="n">
        <f aca="false">N110+O108</f>
        <v>0</v>
      </c>
      <c r="P110" s="30" t="n">
        <f aca="false">O110+P108</f>
        <v>0</v>
      </c>
      <c r="Q110" s="30" t="n">
        <f aca="false">P110+Q108</f>
        <v>0</v>
      </c>
      <c r="R110" s="30" t="n">
        <f aca="false">Q110+R108</f>
        <v>0</v>
      </c>
      <c r="S110" s="30" t="n">
        <f aca="false">R110+S108</f>
        <v>0</v>
      </c>
      <c r="T110" s="30" t="n">
        <f aca="false">S110+T108</f>
        <v>0</v>
      </c>
      <c r="U110" s="30" t="n">
        <f aca="false">T110+U108</f>
        <v>0</v>
      </c>
      <c r="V110" s="30" t="n">
        <f aca="false">U110+V108</f>
        <v>0</v>
      </c>
      <c r="W110" s="30" t="n">
        <f aca="false">V110+W108</f>
        <v>0</v>
      </c>
      <c r="X110" s="30" t="n">
        <f aca="false">W110+X108</f>
        <v>4</v>
      </c>
      <c r="Y110" s="30" t="n">
        <f aca="false">X110+Y108</f>
        <v>9</v>
      </c>
      <c r="Z110" s="30" t="n">
        <f aca="false">Y110+Z108</f>
        <v>12</v>
      </c>
      <c r="AA110" s="30" t="n">
        <f aca="false">Z110+AA108</f>
        <v>12</v>
      </c>
      <c r="AB110" s="30" t="n">
        <f aca="false">AA110+AB108</f>
        <v>13</v>
      </c>
      <c r="AC110" s="30" t="n">
        <f aca="false">AB110+AC108</f>
        <v>15</v>
      </c>
      <c r="AD110" s="30" t="n">
        <f aca="false">AC110+AD108</f>
        <v>18</v>
      </c>
      <c r="AE110" s="30" t="n">
        <f aca="false">AD110+AE108</f>
        <v>18</v>
      </c>
      <c r="AF110" s="30" t="n">
        <f aca="false">AE110+AF108</f>
        <v>18</v>
      </c>
      <c r="AG110" s="30" t="n">
        <f aca="false">AF110+AG108</f>
        <v>19</v>
      </c>
      <c r="AH110" s="30" t="n">
        <f aca="false">AG110+AH108</f>
        <v>19</v>
      </c>
      <c r="AI110" s="30" t="n">
        <f aca="false">AH110+AI108</f>
        <v>19</v>
      </c>
      <c r="AJ110" s="30" t="n">
        <f aca="false">AI110+AJ108</f>
        <v>27</v>
      </c>
      <c r="AK110" s="30" t="n">
        <f aca="false">AJ110+AK108</f>
        <v>30</v>
      </c>
      <c r="AL110" s="16" t="n">
        <f aca="false">SUMIF($G$4:$AK$4,"〇",G110:AK110)</f>
        <v>183</v>
      </c>
    </row>
    <row r="111" customFormat="false" ht="15" hidden="false" customHeight="false" outlineLevel="0" collapsed="false">
      <c r="B111" s="21" t="n">
        <f aca="false">SUM($C$6:C111)</f>
        <v>56074</v>
      </c>
      <c r="C111" s="11" t="n">
        <v>529</v>
      </c>
      <c r="D111" s="27"/>
      <c r="E111" s="28"/>
      <c r="F111" s="29" t="s">
        <v>121</v>
      </c>
      <c r="G111" s="30" t="n">
        <f aca="false">G109</f>
        <v>0</v>
      </c>
      <c r="H111" s="30" t="n">
        <f aca="false">G111+H109</f>
        <v>0</v>
      </c>
      <c r="I111" s="30" t="n">
        <f aca="false">H111+I109</f>
        <v>0</v>
      </c>
      <c r="J111" s="30" t="n">
        <f aca="false">I111+J109</f>
        <v>0</v>
      </c>
      <c r="K111" s="30" t="n">
        <f aca="false">J111+K109</f>
        <v>0</v>
      </c>
      <c r="L111" s="30" t="n">
        <f aca="false">K111+L109</f>
        <v>0</v>
      </c>
      <c r="M111" s="30" t="n">
        <f aca="false">L111+M109</f>
        <v>0</v>
      </c>
      <c r="N111" s="30" t="n">
        <f aca="false">M111+N109</f>
        <v>0</v>
      </c>
      <c r="O111" s="30" t="n">
        <f aca="false">N111+O109</f>
        <v>0</v>
      </c>
      <c r="P111" s="30" t="n">
        <f aca="false">O111+P109</f>
        <v>0</v>
      </c>
      <c r="Q111" s="30" t="n">
        <f aca="false">P111+Q109</f>
        <v>0</v>
      </c>
      <c r="R111" s="30" t="n">
        <f aca="false">Q111+R109</f>
        <v>0</v>
      </c>
      <c r="S111" s="30" t="n">
        <f aca="false">R111+S109</f>
        <v>0</v>
      </c>
      <c r="T111" s="30" t="n">
        <f aca="false">S111+T109</f>
        <v>0</v>
      </c>
      <c r="U111" s="30" t="n">
        <f aca="false">T111+U109</f>
        <v>0</v>
      </c>
      <c r="V111" s="30" t="n">
        <f aca="false">U111+V109</f>
        <v>0</v>
      </c>
      <c r="W111" s="30" t="n">
        <f aca="false">V111+W109</f>
        <v>0</v>
      </c>
      <c r="X111" s="30" t="n">
        <f aca="false">W111+X109</f>
        <v>0</v>
      </c>
      <c r="Y111" s="30" t="n">
        <f aca="false">X111+Y109</f>
        <v>2</v>
      </c>
      <c r="Z111" s="30" t="n">
        <f aca="false">Y111+Z109</f>
        <v>3</v>
      </c>
      <c r="AA111" s="30" t="n">
        <f aca="false">Z111+AA109</f>
        <v>3</v>
      </c>
      <c r="AB111" s="30" t="n">
        <f aca="false">AA111+AB109</f>
        <v>3</v>
      </c>
      <c r="AC111" s="30" t="n">
        <f aca="false">AB111+AC109</f>
        <v>3</v>
      </c>
      <c r="AD111" s="30" t="n">
        <f aca="false">AC111+AD109</f>
        <v>3</v>
      </c>
      <c r="AE111" s="30" t="n">
        <f aca="false">AD111+AE109</f>
        <v>3</v>
      </c>
      <c r="AF111" s="30" t="n">
        <f aca="false">AE111+AF109</f>
        <v>3</v>
      </c>
      <c r="AG111" s="30" t="n">
        <f aca="false">AF111+AG109</f>
        <v>3</v>
      </c>
      <c r="AH111" s="30" t="n">
        <f aca="false">AG111+AH109</f>
        <v>3</v>
      </c>
      <c r="AI111" s="30" t="n">
        <f aca="false">AH111+AI109</f>
        <v>3</v>
      </c>
      <c r="AJ111" s="30" t="n">
        <f aca="false">AI111+AJ109</f>
        <v>3</v>
      </c>
      <c r="AK111" s="30" t="n">
        <f aca="false">AJ111+AK109</f>
        <v>3</v>
      </c>
      <c r="AL111" s="16" t="n">
        <f aca="false">SUMIF($G$4:$AK$4,"〇",G111:AK111)</f>
        <v>27</v>
      </c>
    </row>
  </sheetData>
  <autoFilter ref="G7:AL111">
    <filterColumn colId="31">
      <filters>
        <filter val="1"/>
        <filter val="17"/>
        <filter val="183"/>
        <filter val="2"/>
        <filter val="27"/>
      </filters>
    </filterColumn>
  </autoFilter>
  <mergeCells count="106">
    <mergeCell ref="D6:D7"/>
    <mergeCell ref="E6:E7"/>
    <mergeCell ref="F6:F7"/>
    <mergeCell ref="D8:D9"/>
    <mergeCell ref="E8:E9"/>
    <mergeCell ref="D10:D11"/>
    <mergeCell ref="E10:E11"/>
    <mergeCell ref="D12:D13"/>
    <mergeCell ref="E12:E13"/>
    <mergeCell ref="D14:D15"/>
    <mergeCell ref="E14:E15"/>
    <mergeCell ref="D16:D17"/>
    <mergeCell ref="E16:E17"/>
    <mergeCell ref="D18:D19"/>
    <mergeCell ref="E18:E19"/>
    <mergeCell ref="D20:D21"/>
    <mergeCell ref="E20:E21"/>
    <mergeCell ref="D22:D23"/>
    <mergeCell ref="E22:E23"/>
    <mergeCell ref="D24:D25"/>
    <mergeCell ref="E24:E25"/>
    <mergeCell ref="D26:D27"/>
    <mergeCell ref="E26:E27"/>
    <mergeCell ref="D28:D29"/>
    <mergeCell ref="E28:E29"/>
    <mergeCell ref="D30:D31"/>
    <mergeCell ref="E30:E31"/>
    <mergeCell ref="D32:D33"/>
    <mergeCell ref="E32:E33"/>
    <mergeCell ref="D34:D35"/>
    <mergeCell ref="E34:E35"/>
    <mergeCell ref="D36:D37"/>
    <mergeCell ref="E36:E37"/>
    <mergeCell ref="D38:D39"/>
    <mergeCell ref="E38:E39"/>
    <mergeCell ref="D40:D41"/>
    <mergeCell ref="E40:E41"/>
    <mergeCell ref="D42:D43"/>
    <mergeCell ref="E42:E43"/>
    <mergeCell ref="D44:D45"/>
    <mergeCell ref="E44:E45"/>
    <mergeCell ref="D46:D47"/>
    <mergeCell ref="E46:E47"/>
    <mergeCell ref="D48:D49"/>
    <mergeCell ref="E48:E49"/>
    <mergeCell ref="D50:D51"/>
    <mergeCell ref="E50:E51"/>
    <mergeCell ref="D52:D53"/>
    <mergeCell ref="E52:E53"/>
    <mergeCell ref="D54:D55"/>
    <mergeCell ref="E54:E55"/>
    <mergeCell ref="D56:D57"/>
    <mergeCell ref="E56:E57"/>
    <mergeCell ref="D58:D59"/>
    <mergeCell ref="E58:E59"/>
    <mergeCell ref="D60:D61"/>
    <mergeCell ref="E60:E61"/>
    <mergeCell ref="D62:D63"/>
    <mergeCell ref="E62:E63"/>
    <mergeCell ref="D64:D65"/>
    <mergeCell ref="E64:E65"/>
    <mergeCell ref="D66:D67"/>
    <mergeCell ref="E66:E67"/>
    <mergeCell ref="D68:D69"/>
    <mergeCell ref="E68:E69"/>
    <mergeCell ref="D70:D71"/>
    <mergeCell ref="E70:E71"/>
    <mergeCell ref="D72:D73"/>
    <mergeCell ref="E72:E73"/>
    <mergeCell ref="D74:D75"/>
    <mergeCell ref="E74:E75"/>
    <mergeCell ref="D76:D77"/>
    <mergeCell ref="E76:E77"/>
    <mergeCell ref="D78:D79"/>
    <mergeCell ref="E78:E79"/>
    <mergeCell ref="D80:D81"/>
    <mergeCell ref="E80:E81"/>
    <mergeCell ref="D82:D83"/>
    <mergeCell ref="E82:E83"/>
    <mergeCell ref="D84:D85"/>
    <mergeCell ref="E84:E85"/>
    <mergeCell ref="D86:D87"/>
    <mergeCell ref="E86:E87"/>
    <mergeCell ref="D88:D89"/>
    <mergeCell ref="E88:E89"/>
    <mergeCell ref="D90:D91"/>
    <mergeCell ref="E90:E91"/>
    <mergeCell ref="D92:D93"/>
    <mergeCell ref="E92:E93"/>
    <mergeCell ref="D94:D95"/>
    <mergeCell ref="E94:E95"/>
    <mergeCell ref="D96:D97"/>
    <mergeCell ref="E96:E97"/>
    <mergeCell ref="D98:D99"/>
    <mergeCell ref="E98:E99"/>
    <mergeCell ref="D100:D101"/>
    <mergeCell ref="E100:E101"/>
    <mergeCell ref="D102:D103"/>
    <mergeCell ref="E102:E103"/>
    <mergeCell ref="D104:D105"/>
    <mergeCell ref="E104:E105"/>
    <mergeCell ref="D106:D107"/>
    <mergeCell ref="E106:E107"/>
    <mergeCell ref="D108:D111"/>
    <mergeCell ref="E108:E109"/>
    <mergeCell ref="E110:E111"/>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AL111"/>
  <sheetViews>
    <sheetView showFormulas="false" showGridLines="false" showRowColHeaders="true" showZeros="true" rightToLeft="false" tabSelected="false" showOutlineSymbols="true" defaultGridColor="true" view="normal" topLeftCell="A91" colorId="64" zoomScale="90" zoomScaleNormal="90" zoomScalePageLayoutView="90" workbookViewId="0">
      <selection pane="topLeft" activeCell="AK4" activeCellId="0" sqref="AK4"/>
    </sheetView>
  </sheetViews>
  <sheetFormatPr defaultColWidth="10.66796875" defaultRowHeight="15" zeroHeight="false" outlineLevelRow="0" outlineLevelCol="0"/>
  <cols>
    <col collapsed="false" customWidth="false" hidden="false" outlineLevel="0" max="1" min="1" style="18" width="10.65"/>
    <col collapsed="false" customWidth="true" hidden="false" outlineLevel="0" max="2" min="2" style="18" width="6.35"/>
    <col collapsed="false" customWidth="true" hidden="false" outlineLevel="0" max="3" min="3" style="18" width="5.51"/>
    <col collapsed="false" customWidth="true" hidden="false" outlineLevel="0" max="4" min="4" style="18" width="5.37"/>
    <col collapsed="false" customWidth="true" hidden="false" outlineLevel="0" max="5" min="5" style="18" width="23.59"/>
    <col collapsed="false" customWidth="true" hidden="false" outlineLevel="0" max="6" min="6" style="18" width="5.48"/>
    <col collapsed="false" customWidth="true" hidden="false" outlineLevel="0" max="37" min="7" style="18" width="5.42"/>
    <col collapsed="false" customWidth="true" hidden="false" outlineLevel="0" max="38" min="38" style="2" width="6.35"/>
    <col collapsed="false" customWidth="false" hidden="false" outlineLevel="0" max="64" min="39" style="2" width="10.65"/>
  </cols>
  <sheetData>
    <row r="4" customFormat="false" ht="15" hidden="false" customHeight="false" outlineLevel="0" collapsed="false">
      <c r="G4" s="19"/>
      <c r="H4" s="19"/>
      <c r="I4" s="19"/>
      <c r="J4" s="19"/>
      <c r="K4" s="19"/>
      <c r="L4" s="19"/>
      <c r="M4" s="19"/>
      <c r="N4" s="19"/>
      <c r="O4" s="19"/>
      <c r="P4" s="19"/>
      <c r="Q4" s="19"/>
      <c r="R4" s="19"/>
      <c r="S4" s="19"/>
      <c r="T4" s="19"/>
      <c r="U4" s="19"/>
      <c r="V4" s="19" t="s">
        <v>77</v>
      </c>
      <c r="W4" s="19" t="s">
        <v>77</v>
      </c>
      <c r="X4" s="19" t="s">
        <v>77</v>
      </c>
      <c r="Y4" s="19" t="s">
        <v>77</v>
      </c>
      <c r="Z4" s="19" t="s">
        <v>77</v>
      </c>
      <c r="AA4" s="19" t="s">
        <v>77</v>
      </c>
      <c r="AB4" s="19" t="s">
        <v>77</v>
      </c>
      <c r="AC4" s="19"/>
      <c r="AD4" s="19"/>
      <c r="AE4" s="19"/>
      <c r="AF4" s="19"/>
      <c r="AG4" s="19"/>
      <c r="AH4" s="19"/>
      <c r="AI4" s="19"/>
      <c r="AJ4" s="19"/>
      <c r="AK4" s="19"/>
    </row>
    <row r="5" customFormat="false" ht="15" hidden="false" customHeight="false" outlineLevel="0" collapsed="false">
      <c r="B5" s="11" t="s">
        <v>78</v>
      </c>
      <c r="C5" s="11" t="s">
        <v>79</v>
      </c>
      <c r="G5" s="19" t="s">
        <v>89</v>
      </c>
      <c r="H5" s="19" t="s">
        <v>89</v>
      </c>
      <c r="I5" s="19" t="s">
        <v>89</v>
      </c>
      <c r="J5" s="19" t="s">
        <v>89</v>
      </c>
      <c r="K5" s="19" t="s">
        <v>89</v>
      </c>
      <c r="L5" s="19" t="s">
        <v>89</v>
      </c>
      <c r="M5" s="19" t="s">
        <v>89</v>
      </c>
      <c r="N5" s="19" t="s">
        <v>89</v>
      </c>
      <c r="O5" s="19" t="s">
        <v>89</v>
      </c>
      <c r="P5" s="19" t="s">
        <v>89</v>
      </c>
      <c r="Q5" s="19" t="s">
        <v>89</v>
      </c>
      <c r="R5" s="19" t="s">
        <v>89</v>
      </c>
      <c r="S5" s="19" t="s">
        <v>89</v>
      </c>
      <c r="T5" s="19" t="s">
        <v>89</v>
      </c>
      <c r="U5" s="19" t="s">
        <v>89</v>
      </c>
      <c r="V5" s="19" t="s">
        <v>89</v>
      </c>
      <c r="W5" s="19" t="s">
        <v>89</v>
      </c>
      <c r="X5" s="19" t="s">
        <v>89</v>
      </c>
      <c r="Y5" s="19" t="s">
        <v>89</v>
      </c>
      <c r="Z5" s="19" t="s">
        <v>89</v>
      </c>
      <c r="AA5" s="19" t="s">
        <v>89</v>
      </c>
      <c r="AB5" s="19" t="s">
        <v>89</v>
      </c>
      <c r="AC5" s="19" t="s">
        <v>89</v>
      </c>
      <c r="AD5" s="19" t="s">
        <v>89</v>
      </c>
      <c r="AE5" s="19" t="s">
        <v>89</v>
      </c>
      <c r="AF5" s="19" t="s">
        <v>89</v>
      </c>
      <c r="AG5" s="19" t="s">
        <v>89</v>
      </c>
      <c r="AH5" s="19" t="s">
        <v>89</v>
      </c>
      <c r="AI5" s="19" t="s">
        <v>89</v>
      </c>
      <c r="AJ5" s="19" t="s">
        <v>89</v>
      </c>
      <c r="AK5" s="19"/>
    </row>
    <row r="6" customFormat="false" ht="15" hidden="false" customHeight="false" outlineLevel="0" collapsed="false">
      <c r="A6" s="20"/>
      <c r="B6" s="21" t="n">
        <f aca="false">SUM($C$6:C6)</f>
        <v>529</v>
      </c>
      <c r="C6" s="22" t="n">
        <v>529</v>
      </c>
      <c r="D6" s="19" t="s">
        <v>81</v>
      </c>
      <c r="E6" s="19" t="s">
        <v>2</v>
      </c>
      <c r="F6" s="19"/>
      <c r="G6" s="19" t="s">
        <v>82</v>
      </c>
      <c r="H6" s="19" t="s">
        <v>83</v>
      </c>
      <c r="I6" s="19" t="s">
        <v>84</v>
      </c>
      <c r="J6" s="19" t="s">
        <v>85</v>
      </c>
      <c r="K6" s="19" t="s">
        <v>86</v>
      </c>
      <c r="L6" s="19" t="s">
        <v>87</v>
      </c>
      <c r="M6" s="19" t="s">
        <v>88</v>
      </c>
      <c r="N6" s="19" t="s">
        <v>80</v>
      </c>
      <c r="O6" s="19" t="s">
        <v>89</v>
      </c>
      <c r="P6" s="19" t="s">
        <v>90</v>
      </c>
      <c r="Q6" s="19" t="s">
        <v>91</v>
      </c>
      <c r="R6" s="19" t="s">
        <v>92</v>
      </c>
      <c r="S6" s="19" t="s">
        <v>93</v>
      </c>
      <c r="T6" s="19" t="s">
        <v>94</v>
      </c>
      <c r="U6" s="19" t="s">
        <v>95</v>
      </c>
      <c r="V6" s="19" t="s">
        <v>96</v>
      </c>
      <c r="W6" s="19" t="s">
        <v>97</v>
      </c>
      <c r="X6" s="19" t="s">
        <v>98</v>
      </c>
      <c r="Y6" s="19" t="s">
        <v>99</v>
      </c>
      <c r="Z6" s="19" t="s">
        <v>100</v>
      </c>
      <c r="AA6" s="19" t="s">
        <v>101</v>
      </c>
      <c r="AB6" s="19" t="s">
        <v>102</v>
      </c>
      <c r="AC6" s="19" t="s">
        <v>103</v>
      </c>
      <c r="AD6" s="19" t="s">
        <v>104</v>
      </c>
      <c r="AE6" s="19" t="s">
        <v>105</v>
      </c>
      <c r="AF6" s="19" t="s">
        <v>106</v>
      </c>
      <c r="AG6" s="19" t="s">
        <v>107</v>
      </c>
      <c r="AH6" s="19" t="s">
        <v>108</v>
      </c>
      <c r="AI6" s="19" t="s">
        <v>109</v>
      </c>
      <c r="AJ6" s="19" t="s">
        <v>110</v>
      </c>
      <c r="AK6" s="19"/>
    </row>
    <row r="7" customFormat="false" ht="15" hidden="false" customHeight="false" outlineLevel="0" collapsed="false">
      <c r="A7" s="20"/>
      <c r="B7" s="21" t="n">
        <f aca="false">SUM($C$6:C7)</f>
        <v>1058</v>
      </c>
      <c r="C7" s="22" t="n">
        <v>529</v>
      </c>
      <c r="D7" s="19"/>
      <c r="E7" s="19"/>
      <c r="F7" s="19"/>
      <c r="G7" s="23" t="s">
        <v>115</v>
      </c>
      <c r="H7" s="23" t="s">
        <v>116</v>
      </c>
      <c r="I7" s="23" t="s">
        <v>117</v>
      </c>
      <c r="J7" s="23" t="s">
        <v>118</v>
      </c>
      <c r="K7" s="23" t="s">
        <v>112</v>
      </c>
      <c r="L7" s="23" t="s">
        <v>113</v>
      </c>
      <c r="M7" s="23" t="s">
        <v>114</v>
      </c>
      <c r="N7" s="23" t="s">
        <v>115</v>
      </c>
      <c r="O7" s="23" t="s">
        <v>116</v>
      </c>
      <c r="P7" s="23" t="s">
        <v>117</v>
      </c>
      <c r="Q7" s="23" t="s">
        <v>118</v>
      </c>
      <c r="R7" s="23" t="s">
        <v>112</v>
      </c>
      <c r="S7" s="23" t="s">
        <v>113</v>
      </c>
      <c r="T7" s="23" t="s">
        <v>114</v>
      </c>
      <c r="U7" s="23" t="s">
        <v>115</v>
      </c>
      <c r="V7" s="23" t="s">
        <v>116</v>
      </c>
      <c r="W7" s="23" t="s">
        <v>117</v>
      </c>
      <c r="X7" s="23" t="s">
        <v>118</v>
      </c>
      <c r="Y7" s="23" t="s">
        <v>112</v>
      </c>
      <c r="Z7" s="23" t="s">
        <v>113</v>
      </c>
      <c r="AA7" s="23" t="s">
        <v>114</v>
      </c>
      <c r="AB7" s="23" t="s">
        <v>115</v>
      </c>
      <c r="AC7" s="23" t="s">
        <v>116</v>
      </c>
      <c r="AD7" s="23" t="s">
        <v>117</v>
      </c>
      <c r="AE7" s="23" t="s">
        <v>118</v>
      </c>
      <c r="AF7" s="23" t="s">
        <v>112</v>
      </c>
      <c r="AG7" s="23" t="s">
        <v>113</v>
      </c>
      <c r="AH7" s="23" t="s">
        <v>114</v>
      </c>
      <c r="AI7" s="23" t="s">
        <v>115</v>
      </c>
      <c r="AJ7" s="23" t="s">
        <v>116</v>
      </c>
      <c r="AK7" s="23"/>
      <c r="AL7" s="19" t="s">
        <v>119</v>
      </c>
    </row>
    <row r="8" customFormat="false" ht="15" hidden="false" customHeight="false" outlineLevel="0" collapsed="false">
      <c r="B8" s="21" t="n">
        <f aca="false">SUM($C$6:C8)</f>
        <v>1587</v>
      </c>
      <c r="C8" s="11" t="n">
        <v>529</v>
      </c>
      <c r="D8" s="24" t="str">
        <f aca="false">INDEX(課題表_状況!$C$7:$C$56,ROW()/2-3,1)</f>
        <v>1</v>
      </c>
      <c r="E8" s="25" t="str">
        <f aca="false">INDEX(課題表_状況!$D$7:$D$56,ROW()/2-3,1)</f>
        <v>フェールセーフ点検の再確認</v>
      </c>
      <c r="F8" s="26" t="s">
        <v>120</v>
      </c>
      <c r="G8" s="24" t="n">
        <f aca="false">IF((LEN(INDEX(課題表_状況!$E$7:$E$56,ROW()/2-3,1))-LEN(SUBSTITUTE(INDEX(課題表_状況!$E$7:$E$56,ROW()/2-3,1),CONCATENATE("予定:",G$5,"/",G$6),"")))/8=0,"", (LEN(INDEX(課題表_状況!$E$7:$E$56,ROW()/2-3,1))-LEN(SUBSTITUTE(INDEX(課題表_状況!$E$7:$E$56,ROW()/2-3,1),CONCATENATE("予定:",G$5,"/",G$6),"")))/8)</f>
        <v>0</v>
      </c>
      <c r="H8" s="24" t="n">
        <f aca="false">IF((LEN(INDEX(課題表_状況!$E$7:$E$56,ROW()/2-3,1))-LEN(SUBSTITUTE(INDEX(課題表_状況!$E$7:$E$56,ROW()/2-3,1),CONCATENATE("予定:",H$5,"/",H$6),"")))/8=0,"", (LEN(INDEX(課題表_状況!$E$7:$E$56,ROW()/2-3,1))-LEN(SUBSTITUTE(INDEX(課題表_状況!$E$7:$E$56,ROW()/2-3,1),CONCATENATE("予定:",H$5,"/",H$6),"")))/8)</f>
        <v>0</v>
      </c>
      <c r="I8" s="24" t="n">
        <f aca="false">IF((LEN(INDEX(課題表_状況!$E$7:$E$56,ROW()/2-3,1))-LEN(SUBSTITUTE(INDEX(課題表_状況!$E$7:$E$56,ROW()/2-3,1),CONCATENATE("予定:",I$5,"/",I$6),"")))/8=0,"", (LEN(INDEX(課題表_状況!$E$7:$E$56,ROW()/2-3,1))-LEN(SUBSTITUTE(INDEX(課題表_状況!$E$7:$E$56,ROW()/2-3,1),CONCATENATE("予定:",I$5,"/",I$6),"")))/8)</f>
        <v>0</v>
      </c>
      <c r="J8" s="24" t="n">
        <f aca="false">IF((LEN(INDEX(課題表_状況!$E$7:$E$56,ROW()/2-3,1))-LEN(SUBSTITUTE(INDEX(課題表_状況!$E$7:$E$56,ROW()/2-3,1),CONCATENATE("予定:",J$5,"/",J$6),"")))/8=0,"", (LEN(INDEX(課題表_状況!$E$7:$E$56,ROW()/2-3,1))-LEN(SUBSTITUTE(INDEX(課題表_状況!$E$7:$E$56,ROW()/2-3,1),CONCATENATE("予定:",J$5,"/",J$6),"")))/8)</f>
        <v>0</v>
      </c>
      <c r="K8" s="24" t="n">
        <f aca="false">IF((LEN(INDEX(課題表_状況!$E$7:$E$56,ROW()/2-3,1))-LEN(SUBSTITUTE(INDEX(課題表_状況!$E$7:$E$56,ROW()/2-3,1),CONCATENATE("予定:",K$5,"/",K$6),"")))/8=0,"", (LEN(INDEX(課題表_状況!$E$7:$E$56,ROW()/2-3,1))-LEN(SUBSTITUTE(INDEX(課題表_状況!$E$7:$E$56,ROW()/2-3,1),CONCATENATE("予定:",K$5,"/",K$6),"")))/8)</f>
        <v>0</v>
      </c>
      <c r="L8" s="24" t="n">
        <f aca="false">IF((LEN(INDEX(課題表_状況!$E$7:$E$56,ROW()/2-3,1))-LEN(SUBSTITUTE(INDEX(課題表_状況!$E$7:$E$56,ROW()/2-3,1),CONCATENATE("予定:",L$5,"/",L$6),"")))/8=0,"", (LEN(INDEX(課題表_状況!$E$7:$E$56,ROW()/2-3,1))-LEN(SUBSTITUTE(INDEX(課題表_状況!$E$7:$E$56,ROW()/2-3,1),CONCATENATE("予定:",L$5,"/",L$6),"")))/8)</f>
        <v>0</v>
      </c>
      <c r="M8" s="24" t="n">
        <f aca="false">IF((LEN(INDEX(課題表_状況!$E$7:$E$56,ROW()/2-3,1))-LEN(SUBSTITUTE(INDEX(課題表_状況!$E$7:$E$56,ROW()/2-3,1),CONCATENATE("予定:",M$5,"/",M$6),"")))/8=0,"", (LEN(INDEX(課題表_状況!$E$7:$E$56,ROW()/2-3,1))-LEN(SUBSTITUTE(INDEX(課題表_状況!$E$7:$E$56,ROW()/2-3,1),CONCATENATE("予定:",M$5,"/",M$6),"")))/8)</f>
        <v>0</v>
      </c>
      <c r="N8" s="24" t="n">
        <f aca="false">IF((LEN(INDEX(課題表_状況!$E$7:$E$56,ROW()/2-3,1))-LEN(SUBSTITUTE(INDEX(課題表_状況!$E$7:$E$56,ROW()/2-3,1),CONCATENATE("予定:",N$5,"/",N$6),"")))/8=0,"", (LEN(INDEX(課題表_状況!$E$7:$E$56,ROW()/2-3,1))-LEN(SUBSTITUTE(INDEX(課題表_状況!$E$7:$E$56,ROW()/2-3,1),CONCATENATE("予定:",N$5,"/",N$6),"")))/8)</f>
        <v>0</v>
      </c>
      <c r="O8" s="24" t="n">
        <f aca="false">IF((LEN(INDEX(課題表_状況!$E$7:$E$56,ROW()/2-3,1))-LEN(SUBSTITUTE(INDEX(課題表_状況!$E$7:$E$56,ROW()/2-3,1),CONCATENATE("予定:",O$5,"/",O$6),"")))/8=0,"", (LEN(INDEX(課題表_状況!$E$7:$E$56,ROW()/2-3,1))-LEN(SUBSTITUTE(INDEX(課題表_状況!$E$7:$E$56,ROW()/2-3,1),CONCATENATE("予定:",O$5,"/",O$6),"")))/8)</f>
        <v>0</v>
      </c>
      <c r="P8" s="24" t="n">
        <f aca="false">IF((LEN(INDEX(課題表_状況!$E$7:$E$56,ROW()/2-3,1))-LEN(SUBSTITUTE(INDEX(課題表_状況!$E$7:$E$56,ROW()/2-3,1),CONCATENATE("予定:",P$5,"/",P$6),"")))/8=0,"", (LEN(INDEX(課題表_状況!$E$7:$E$56,ROW()/2-3,1))-LEN(SUBSTITUTE(INDEX(課題表_状況!$E$7:$E$56,ROW()/2-3,1),CONCATENATE("予定:",P$5,"/",P$6),"")))/8)</f>
        <v>0</v>
      </c>
      <c r="Q8" s="24" t="n">
        <f aca="false">IF((LEN(INDEX(課題表_状況!$E$7:$E$56,ROW()/2-3,1))-LEN(SUBSTITUTE(INDEX(課題表_状況!$E$7:$E$56,ROW()/2-3,1),CONCATENATE("予定:",Q$5,"/",Q$6),"")))/8=0,"", (LEN(INDEX(課題表_状況!$E$7:$E$56,ROW()/2-3,1))-LEN(SUBSTITUTE(INDEX(課題表_状況!$E$7:$E$56,ROW()/2-3,1),CONCATENATE("予定:",Q$5,"/",Q$6),"")))/8)</f>
        <v>0</v>
      </c>
      <c r="R8" s="24" t="n">
        <f aca="false">IF((LEN(INDEX(課題表_状況!$E$7:$E$56,ROW()/2-3,1))-LEN(SUBSTITUTE(INDEX(課題表_状況!$E$7:$E$56,ROW()/2-3,1),CONCATENATE("予定:",R$5,"/",R$6),"")))/8=0,"", (LEN(INDEX(課題表_状況!$E$7:$E$56,ROW()/2-3,1))-LEN(SUBSTITUTE(INDEX(課題表_状況!$E$7:$E$56,ROW()/2-3,1),CONCATENATE("予定:",R$5,"/",R$6),"")))/8)</f>
        <v>0</v>
      </c>
      <c r="S8" s="24" t="n">
        <f aca="false">IF((LEN(INDEX(課題表_状況!$E$7:$E$56,ROW()/2-3,1))-LEN(SUBSTITUTE(INDEX(課題表_状況!$E$7:$E$56,ROW()/2-3,1),CONCATENATE("予定:",S$5,"/",S$6),"")))/8=0,"", (LEN(INDEX(課題表_状況!$E$7:$E$56,ROW()/2-3,1))-LEN(SUBSTITUTE(INDEX(課題表_状況!$E$7:$E$56,ROW()/2-3,1),CONCATENATE("予定:",S$5,"/",S$6),"")))/8)</f>
        <v>0</v>
      </c>
      <c r="T8" s="24" t="n">
        <f aca="false">IF((LEN(INDEX(課題表_状況!$E$7:$E$56,ROW()/2-3,1))-LEN(SUBSTITUTE(INDEX(課題表_状況!$E$7:$E$56,ROW()/2-3,1),CONCATENATE("予定:",T$5,"/",T$6),"")))/8=0,"", (LEN(INDEX(課題表_状況!$E$7:$E$56,ROW()/2-3,1))-LEN(SUBSTITUTE(INDEX(課題表_状況!$E$7:$E$56,ROW()/2-3,1),CONCATENATE("予定:",T$5,"/",T$6),"")))/8)</f>
        <v>0</v>
      </c>
      <c r="U8" s="24" t="n">
        <f aca="false">IF((LEN(INDEX(課題表_状況!$E$7:$E$56,ROW()/2-3,1))-LEN(SUBSTITUTE(INDEX(課題表_状況!$E$7:$E$56,ROW()/2-3,1),CONCATENATE("予定:",U$5,"/",U$6),"")))/8=0,"", (LEN(INDEX(課題表_状況!$E$7:$E$56,ROW()/2-3,1))-LEN(SUBSTITUTE(INDEX(課題表_状況!$E$7:$E$56,ROW()/2-3,1),CONCATENATE("予定:",U$5,"/",U$6),"")))/8)</f>
        <v>0</v>
      </c>
      <c r="V8" s="24" t="n">
        <f aca="false">IF((LEN(INDEX(課題表_状況!$E$7:$E$56,ROW()/2-3,1))-LEN(SUBSTITUTE(INDEX(課題表_状況!$E$7:$E$56,ROW()/2-3,1),CONCATENATE("予定:",V$5,"/",V$6),"")))/8=0,"", (LEN(INDEX(課題表_状況!$E$7:$E$56,ROW()/2-3,1))-LEN(SUBSTITUTE(INDEX(課題表_状況!$E$7:$E$56,ROW()/2-3,1),CONCATENATE("予定:",V$5,"/",V$6),"")))/8)</f>
        <v>0</v>
      </c>
      <c r="W8" s="24" t="n">
        <f aca="false">IF((LEN(INDEX(課題表_状況!$E$7:$E$56,ROW()/2-3,1))-LEN(SUBSTITUTE(INDEX(課題表_状況!$E$7:$E$56,ROW()/2-3,1),CONCATENATE("予定:",W$5,"/",W$6),"")))/8=0,"", (LEN(INDEX(課題表_状況!$E$7:$E$56,ROW()/2-3,1))-LEN(SUBSTITUTE(INDEX(課題表_状況!$E$7:$E$56,ROW()/2-3,1),CONCATENATE("予定:",W$5,"/",W$6),"")))/8)</f>
        <v>0</v>
      </c>
      <c r="X8" s="24" t="n">
        <f aca="false">IF((LEN(INDEX(課題表_状況!$E$7:$E$56,ROW()/2-3,1))-LEN(SUBSTITUTE(INDEX(課題表_状況!$E$7:$E$56,ROW()/2-3,1),CONCATENATE("予定:",X$5,"/",X$6),"")))/8=0,"", (LEN(INDEX(課題表_状況!$E$7:$E$56,ROW()/2-3,1))-LEN(SUBSTITUTE(INDEX(課題表_状況!$E$7:$E$56,ROW()/2-3,1),CONCATENATE("予定:",X$5,"/",X$6),"")))/8)</f>
        <v>0</v>
      </c>
      <c r="Y8" s="24" t="n">
        <f aca="false">IF((LEN(INDEX(課題表_状況!$E$7:$E$56,ROW()/2-3,1))-LEN(SUBSTITUTE(INDEX(課題表_状況!$E$7:$E$56,ROW()/2-3,1),CONCATENATE("予定:",Y$5,"/",Y$6),"")))/8=0,"", (LEN(INDEX(課題表_状況!$E$7:$E$56,ROW()/2-3,1))-LEN(SUBSTITUTE(INDEX(課題表_状況!$E$7:$E$56,ROW()/2-3,1),CONCATENATE("予定:",Y$5,"/",Y$6),"")))/8)</f>
        <v>0</v>
      </c>
      <c r="Z8" s="24" t="n">
        <f aca="false">IF((LEN(INDEX(課題表_状況!$E$7:$E$56,ROW()/2-3,1))-LEN(SUBSTITUTE(INDEX(課題表_状況!$E$7:$E$56,ROW()/2-3,1),CONCATENATE("予定:",Z$5,"/",Z$6),"")))/8=0,"", (LEN(INDEX(課題表_状況!$E$7:$E$56,ROW()/2-3,1))-LEN(SUBSTITUTE(INDEX(課題表_状況!$E$7:$E$56,ROW()/2-3,1),CONCATENATE("予定:",Z$5,"/",Z$6),"")))/8)</f>
        <v>0</v>
      </c>
      <c r="AA8" s="24" t="n">
        <f aca="false">IF((LEN(INDEX(課題表_状況!$E$7:$E$56,ROW()/2-3,1))-LEN(SUBSTITUTE(INDEX(課題表_状況!$E$7:$E$56,ROW()/2-3,1),CONCATENATE("予定:",AA$5,"/",AA$6),"")))/8=0,"", (LEN(INDEX(課題表_状況!$E$7:$E$56,ROW()/2-3,1))-LEN(SUBSTITUTE(INDEX(課題表_状況!$E$7:$E$56,ROW()/2-3,1),CONCATENATE("予定:",AA$5,"/",AA$6),"")))/8)</f>
        <v>0</v>
      </c>
      <c r="AB8" s="24" t="n">
        <f aca="false">IF((LEN(INDEX(課題表_状況!$E$7:$E$56,ROW()/2-3,1))-LEN(SUBSTITUTE(INDEX(課題表_状況!$E$7:$E$56,ROW()/2-3,1),CONCATENATE("予定:",AB$5,"/",AB$6),"")))/8=0,"", (LEN(INDEX(課題表_状況!$E$7:$E$56,ROW()/2-3,1))-LEN(SUBSTITUTE(INDEX(課題表_状況!$E$7:$E$56,ROW()/2-3,1),CONCATENATE("予定:",AB$5,"/",AB$6),"")))/8)</f>
        <v>0</v>
      </c>
      <c r="AC8" s="24" t="n">
        <f aca="false">IF((LEN(INDEX(課題表_状況!$E$7:$E$56,ROW()/2-3,1))-LEN(SUBSTITUTE(INDEX(課題表_状況!$E$7:$E$56,ROW()/2-3,1),CONCATENATE("予定:",AC$5,"/",AC$6),"")))/8=0,"", (LEN(INDEX(課題表_状況!$E$7:$E$56,ROW()/2-3,1))-LEN(SUBSTITUTE(INDEX(課題表_状況!$E$7:$E$56,ROW()/2-3,1),CONCATENATE("予定:",AC$5,"/",AC$6),"")))/8)</f>
        <v>0</v>
      </c>
      <c r="AD8" s="24" t="n">
        <f aca="false">IF((LEN(INDEX(課題表_状況!$E$7:$E$56,ROW()/2-3,1))-LEN(SUBSTITUTE(INDEX(課題表_状況!$E$7:$E$56,ROW()/2-3,1),CONCATENATE("予定:",AD$5,"/",AD$6),"")))/8=0,"", (LEN(INDEX(課題表_状況!$E$7:$E$56,ROW()/2-3,1))-LEN(SUBSTITUTE(INDEX(課題表_状況!$E$7:$E$56,ROW()/2-3,1),CONCATENATE("予定:",AD$5,"/",AD$6),"")))/8)</f>
        <v>0</v>
      </c>
      <c r="AE8" s="24" t="n">
        <f aca="false">IF((LEN(INDEX(課題表_状況!$E$7:$E$56,ROW()/2-3,1))-LEN(SUBSTITUTE(INDEX(課題表_状況!$E$7:$E$56,ROW()/2-3,1),CONCATENATE("予定:",AE$5,"/",AE$6),"")))/8=0,"", (LEN(INDEX(課題表_状況!$E$7:$E$56,ROW()/2-3,1))-LEN(SUBSTITUTE(INDEX(課題表_状況!$E$7:$E$56,ROW()/2-3,1),CONCATENATE("予定:",AE$5,"/",AE$6),"")))/8)</f>
        <v>0</v>
      </c>
      <c r="AF8" s="24" t="n">
        <f aca="false">IF((LEN(INDEX(課題表_状況!$E$7:$E$56,ROW()/2-3,1))-LEN(SUBSTITUTE(INDEX(課題表_状況!$E$7:$E$56,ROW()/2-3,1),CONCATENATE("予定:",AF$5,"/",AF$6),"")))/8=0,"", (LEN(INDEX(課題表_状況!$E$7:$E$56,ROW()/2-3,1))-LEN(SUBSTITUTE(INDEX(課題表_状況!$E$7:$E$56,ROW()/2-3,1),CONCATENATE("予定:",AF$5,"/",AF$6),"")))/8)</f>
        <v>0</v>
      </c>
      <c r="AG8" s="24" t="n">
        <f aca="false">IF((LEN(INDEX(課題表_状況!$E$7:$E$56,ROW()/2-3,1))-LEN(SUBSTITUTE(INDEX(課題表_状況!$E$7:$E$56,ROW()/2-3,1),CONCATENATE("予定:",AG$5,"/",AG$6),"")))/8=0,"", (LEN(INDEX(課題表_状況!$E$7:$E$56,ROW()/2-3,1))-LEN(SUBSTITUTE(INDEX(課題表_状況!$E$7:$E$56,ROW()/2-3,1),CONCATENATE("予定:",AG$5,"/",AG$6),"")))/8)</f>
        <v>0</v>
      </c>
      <c r="AH8" s="24" t="n">
        <f aca="false">IF((LEN(INDEX(課題表_状況!$E$7:$E$56,ROW()/2-3,1))-LEN(SUBSTITUTE(INDEX(課題表_状況!$E$7:$E$56,ROW()/2-3,1),CONCATENATE("予定:",AH$5,"/",AH$6),"")))/8=0,"", (LEN(INDEX(課題表_状況!$E$7:$E$56,ROW()/2-3,1))-LEN(SUBSTITUTE(INDEX(課題表_状況!$E$7:$E$56,ROW()/2-3,1),CONCATENATE("予定:",AH$5,"/",AH$6),"")))/8)</f>
        <v>0</v>
      </c>
      <c r="AI8" s="24" t="n">
        <f aca="false">IF((LEN(INDEX(課題表_状況!$E$7:$E$56,ROW()/2-3,1))-LEN(SUBSTITUTE(INDEX(課題表_状況!$E$7:$E$56,ROW()/2-3,1),CONCATENATE("予定:",AI$5,"/",AI$6),"")))/8=0,"", (LEN(INDEX(課題表_状況!$E$7:$E$56,ROW()/2-3,1))-LEN(SUBSTITUTE(INDEX(課題表_状況!$E$7:$E$56,ROW()/2-3,1),CONCATENATE("予定:",AI$5,"/",AI$6),"")))/8)</f>
        <v>0</v>
      </c>
      <c r="AJ8" s="24" t="n">
        <f aca="false">IF((LEN(INDEX(課題表_状況!$E$7:$E$56,ROW()/2-3,1))-LEN(SUBSTITUTE(INDEX(課題表_状況!$E$7:$E$56,ROW()/2-3,1),CONCATENATE("予定:",AJ$5,"/",AJ$6),"")))/8=0,"", (LEN(INDEX(課題表_状況!$E$7:$E$56,ROW()/2-3,1))-LEN(SUBSTITUTE(INDEX(課題表_状況!$E$7:$E$56,ROW()/2-3,1),CONCATENATE("予定:",AJ$5,"/",AJ$6),"")))/8)</f>
        <v>0</v>
      </c>
      <c r="AK8" s="24" t="n">
        <f aca="false">IF((LEN(INDEX(課題表_状況!$E$7:$E$56,ROW()/2-3,1))-LEN(SUBSTITUTE(INDEX(課題表_状況!$E$7:$E$56,ROW()/2-3,1),CONCATENATE("予定:",AK$5,"/",AK$6),"")))/8=0,"", (LEN(INDEX(課題表_状況!$E$7:$E$56,ROW()/2-3,1))-LEN(SUBSTITUTE(INDEX(課題表_状況!$E$7:$E$56,ROW()/2-3,1),CONCATENATE("予定:",AK$5,"/",AK$6),"")))/8)</f>
        <v>0</v>
      </c>
      <c r="AL8" s="16" t="n">
        <f aca="false">SUMIF($G$4:$AK$4,"〇",G8:AK8)</f>
        <v>0</v>
      </c>
    </row>
    <row r="9" customFormat="false" ht="15" hidden="false" customHeight="false" outlineLevel="0" collapsed="false">
      <c r="B9" s="21" t="n">
        <f aca="false">SUM($C$6:C9)</f>
        <v>2116</v>
      </c>
      <c r="C9" s="11" t="n">
        <v>529</v>
      </c>
      <c r="D9" s="24"/>
      <c r="E9" s="25"/>
      <c r="F9" s="11" t="s">
        <v>121</v>
      </c>
      <c r="G9" s="24" t="n">
        <f aca="false">IF((LEN(INDEX(課題表_状況!$E$7:$E$56,ROW()/2-3,1))-LEN(SUBSTITUTE(INDEX(課題表_状況!$E$7:$E$56,ROW()/2-3,1),CONCATENATE("実績:",G$5,"/",G$6),"")))/8=0,"", (LEN(INDEX(課題表_状況!$E$7:$E$56,ROW()/2-3,1))-LEN(SUBSTITUTE(INDEX(課題表_状況!$E$7:$E$56,ROW()/2-3,1),CONCATENATE("実績:",G$5,"/",G$6),"")))/8)</f>
        <v>0</v>
      </c>
      <c r="H9" s="24" t="n">
        <f aca="false">IF((LEN(INDEX(課題表_状況!$E$7:$E$56,ROW()/2-3,1))-LEN(SUBSTITUTE(INDEX(課題表_状況!$E$7:$E$56,ROW()/2-3,1),CONCATENATE("実績:",H$5,"/",H$6),"")))/8=0,"", (LEN(INDEX(課題表_状況!$E$7:$E$56,ROW()/2-3,1))-LEN(SUBSTITUTE(INDEX(課題表_状況!$E$7:$E$56,ROW()/2-3,1),CONCATENATE("実績:",H$5,"/",H$6),"")))/8)</f>
        <v>0</v>
      </c>
      <c r="I9" s="24" t="n">
        <f aca="false">IF((LEN(INDEX(課題表_状況!$E$7:$E$56,ROW()/2-3,1))-LEN(SUBSTITUTE(INDEX(課題表_状況!$E$7:$E$56,ROW()/2-3,1),CONCATENATE("実績:",I$5,"/",I$6),"")))/8=0,"", (LEN(INDEX(課題表_状況!$E$7:$E$56,ROW()/2-3,1))-LEN(SUBSTITUTE(INDEX(課題表_状況!$E$7:$E$56,ROW()/2-3,1),CONCATENATE("実績:",I$5,"/",I$6),"")))/8)</f>
        <v>0</v>
      </c>
      <c r="J9" s="24" t="n">
        <f aca="false">IF((LEN(INDEX(課題表_状況!$E$7:$E$56,ROW()/2-3,1))-LEN(SUBSTITUTE(INDEX(課題表_状況!$E$7:$E$56,ROW()/2-3,1),CONCATENATE("実績:",J$5,"/",J$6),"")))/8=0,"", (LEN(INDEX(課題表_状況!$E$7:$E$56,ROW()/2-3,1))-LEN(SUBSTITUTE(INDEX(課題表_状況!$E$7:$E$56,ROW()/2-3,1),CONCATENATE("実績:",J$5,"/",J$6),"")))/8)</f>
        <v>0</v>
      </c>
      <c r="K9" s="24" t="n">
        <f aca="false">IF((LEN(INDEX(課題表_状況!$E$7:$E$56,ROW()/2-3,1))-LEN(SUBSTITUTE(INDEX(課題表_状況!$E$7:$E$56,ROW()/2-3,1),CONCATENATE("実績:",K$5,"/",K$6),"")))/8=0,"", (LEN(INDEX(課題表_状況!$E$7:$E$56,ROW()/2-3,1))-LEN(SUBSTITUTE(INDEX(課題表_状況!$E$7:$E$56,ROW()/2-3,1),CONCATENATE("実績:",K$5,"/",K$6),"")))/8)</f>
        <v>0</v>
      </c>
      <c r="L9" s="24" t="n">
        <f aca="false">IF((LEN(INDEX(課題表_状況!$E$7:$E$56,ROW()/2-3,1))-LEN(SUBSTITUTE(INDEX(課題表_状況!$E$7:$E$56,ROW()/2-3,1),CONCATENATE("実績:",L$5,"/",L$6),"")))/8=0,"", (LEN(INDEX(課題表_状況!$E$7:$E$56,ROW()/2-3,1))-LEN(SUBSTITUTE(INDEX(課題表_状況!$E$7:$E$56,ROW()/2-3,1),CONCATENATE("実績:",L$5,"/",L$6),"")))/8)</f>
        <v>0</v>
      </c>
      <c r="M9" s="24" t="n">
        <f aca="false">IF((LEN(INDEX(課題表_状況!$E$7:$E$56,ROW()/2-3,1))-LEN(SUBSTITUTE(INDEX(課題表_状況!$E$7:$E$56,ROW()/2-3,1),CONCATENATE("実績:",M$5,"/",M$6),"")))/8=0,"", (LEN(INDEX(課題表_状況!$E$7:$E$56,ROW()/2-3,1))-LEN(SUBSTITUTE(INDEX(課題表_状況!$E$7:$E$56,ROW()/2-3,1),CONCATENATE("実績:",M$5,"/",M$6),"")))/8)</f>
        <v>0</v>
      </c>
      <c r="N9" s="24" t="n">
        <f aca="false">IF((LEN(INDEX(課題表_状況!$E$7:$E$56,ROW()/2-3,1))-LEN(SUBSTITUTE(INDEX(課題表_状況!$E$7:$E$56,ROW()/2-3,1),CONCATENATE("実績:",N$5,"/",N$6),"")))/8=0,"", (LEN(INDEX(課題表_状況!$E$7:$E$56,ROW()/2-3,1))-LEN(SUBSTITUTE(INDEX(課題表_状況!$E$7:$E$56,ROW()/2-3,1),CONCATENATE("実績:",N$5,"/",N$6),"")))/8)</f>
        <v>0</v>
      </c>
      <c r="O9" s="24" t="n">
        <f aca="false">IF((LEN(INDEX(課題表_状況!$E$7:$E$56,ROW()/2-3,1))-LEN(SUBSTITUTE(INDEX(課題表_状況!$E$7:$E$56,ROW()/2-3,1),CONCATENATE("実績:",O$5,"/",O$6),"")))/8=0,"", (LEN(INDEX(課題表_状況!$E$7:$E$56,ROW()/2-3,1))-LEN(SUBSTITUTE(INDEX(課題表_状況!$E$7:$E$56,ROW()/2-3,1),CONCATENATE("実績:",O$5,"/",O$6),"")))/8)</f>
        <v>0</v>
      </c>
      <c r="P9" s="24" t="n">
        <f aca="false">IF((LEN(INDEX(課題表_状況!$E$7:$E$56,ROW()/2-3,1))-LEN(SUBSTITUTE(INDEX(課題表_状況!$E$7:$E$56,ROW()/2-3,1),CONCATENATE("実績:",P$5,"/",P$6),"")))/8=0,"", (LEN(INDEX(課題表_状況!$E$7:$E$56,ROW()/2-3,1))-LEN(SUBSTITUTE(INDEX(課題表_状況!$E$7:$E$56,ROW()/2-3,1),CONCATENATE("実績:",P$5,"/",P$6),"")))/8)</f>
        <v>0</v>
      </c>
      <c r="Q9" s="24" t="n">
        <f aca="false">IF((LEN(INDEX(課題表_状況!$E$7:$E$56,ROW()/2-3,1))-LEN(SUBSTITUTE(INDEX(課題表_状況!$E$7:$E$56,ROW()/2-3,1),CONCATENATE("実績:",Q$5,"/",Q$6),"")))/8=0,"", (LEN(INDEX(課題表_状況!$E$7:$E$56,ROW()/2-3,1))-LEN(SUBSTITUTE(INDEX(課題表_状況!$E$7:$E$56,ROW()/2-3,1),CONCATENATE("実績:",Q$5,"/",Q$6),"")))/8)</f>
        <v>0</v>
      </c>
      <c r="R9" s="24" t="n">
        <f aca="false">IF((LEN(INDEX(課題表_状況!$E$7:$E$56,ROW()/2-3,1))-LEN(SUBSTITUTE(INDEX(課題表_状況!$E$7:$E$56,ROW()/2-3,1),CONCATENATE("実績:",R$5,"/",R$6),"")))/8=0,"", (LEN(INDEX(課題表_状況!$E$7:$E$56,ROW()/2-3,1))-LEN(SUBSTITUTE(INDEX(課題表_状況!$E$7:$E$56,ROW()/2-3,1),CONCATENATE("実績:",R$5,"/",R$6),"")))/8)</f>
        <v>0</v>
      </c>
      <c r="S9" s="24" t="n">
        <f aca="false">IF((LEN(INDEX(課題表_状況!$E$7:$E$56,ROW()/2-3,1))-LEN(SUBSTITUTE(INDEX(課題表_状況!$E$7:$E$56,ROW()/2-3,1),CONCATENATE("実績:",S$5,"/",S$6),"")))/8=0,"", (LEN(INDEX(課題表_状況!$E$7:$E$56,ROW()/2-3,1))-LEN(SUBSTITUTE(INDEX(課題表_状況!$E$7:$E$56,ROW()/2-3,1),CONCATENATE("実績:",S$5,"/",S$6),"")))/8)</f>
        <v>0</v>
      </c>
      <c r="T9" s="24" t="n">
        <f aca="false">IF((LEN(INDEX(課題表_状況!$E$7:$E$56,ROW()/2-3,1))-LEN(SUBSTITUTE(INDEX(課題表_状況!$E$7:$E$56,ROW()/2-3,1),CONCATENATE("実績:",T$5,"/",T$6),"")))/8=0,"", (LEN(INDEX(課題表_状況!$E$7:$E$56,ROW()/2-3,1))-LEN(SUBSTITUTE(INDEX(課題表_状況!$E$7:$E$56,ROW()/2-3,1),CONCATENATE("実績:",T$5,"/",T$6),"")))/8)</f>
        <v>0</v>
      </c>
      <c r="U9" s="24" t="n">
        <f aca="false">IF((LEN(INDEX(課題表_状況!$E$7:$E$56,ROW()/2-3,1))-LEN(SUBSTITUTE(INDEX(課題表_状況!$E$7:$E$56,ROW()/2-3,1),CONCATENATE("実績:",U$5,"/",U$6),"")))/8=0,"", (LEN(INDEX(課題表_状況!$E$7:$E$56,ROW()/2-3,1))-LEN(SUBSTITUTE(INDEX(課題表_状況!$E$7:$E$56,ROW()/2-3,1),CONCATENATE("実績:",U$5,"/",U$6),"")))/8)</f>
        <v>0</v>
      </c>
      <c r="V9" s="24" t="n">
        <f aca="false">IF((LEN(INDEX(課題表_状況!$E$7:$E$56,ROW()/2-3,1))-LEN(SUBSTITUTE(INDEX(課題表_状況!$E$7:$E$56,ROW()/2-3,1),CONCATENATE("実績:",V$5,"/",V$6),"")))/8=0,"", (LEN(INDEX(課題表_状況!$E$7:$E$56,ROW()/2-3,1))-LEN(SUBSTITUTE(INDEX(課題表_状況!$E$7:$E$56,ROW()/2-3,1),CONCATENATE("実績:",V$5,"/",V$6),"")))/8)</f>
        <v>0</v>
      </c>
      <c r="W9" s="24" t="n">
        <f aca="false">IF((LEN(INDEX(課題表_状況!$E$7:$E$56,ROW()/2-3,1))-LEN(SUBSTITUTE(INDEX(課題表_状況!$E$7:$E$56,ROW()/2-3,1),CONCATENATE("実績:",W$5,"/",W$6),"")))/8=0,"", (LEN(INDEX(課題表_状況!$E$7:$E$56,ROW()/2-3,1))-LEN(SUBSTITUTE(INDEX(課題表_状況!$E$7:$E$56,ROW()/2-3,1),CONCATENATE("実績:",W$5,"/",W$6),"")))/8)</f>
        <v>0</v>
      </c>
      <c r="X9" s="24" t="n">
        <f aca="false">IF((LEN(INDEX(課題表_状況!$E$7:$E$56,ROW()/2-3,1))-LEN(SUBSTITUTE(INDEX(課題表_状況!$E$7:$E$56,ROW()/2-3,1),CONCATENATE("実績:",X$5,"/",X$6),"")))/8=0,"", (LEN(INDEX(課題表_状況!$E$7:$E$56,ROW()/2-3,1))-LEN(SUBSTITUTE(INDEX(課題表_状況!$E$7:$E$56,ROW()/2-3,1),CONCATENATE("実績:",X$5,"/",X$6),"")))/8)</f>
        <v>0</v>
      </c>
      <c r="Y9" s="24" t="n">
        <f aca="false">IF((LEN(INDEX(課題表_状況!$E$7:$E$56,ROW()/2-3,1))-LEN(SUBSTITUTE(INDEX(課題表_状況!$E$7:$E$56,ROW()/2-3,1),CONCATENATE("実績:",Y$5,"/",Y$6),"")))/8=0,"", (LEN(INDEX(課題表_状況!$E$7:$E$56,ROW()/2-3,1))-LEN(SUBSTITUTE(INDEX(課題表_状況!$E$7:$E$56,ROW()/2-3,1),CONCATENATE("実績:",Y$5,"/",Y$6),"")))/8)</f>
        <v>0</v>
      </c>
      <c r="Z9" s="24" t="n">
        <f aca="false">IF((LEN(INDEX(課題表_状況!$E$7:$E$56,ROW()/2-3,1))-LEN(SUBSTITUTE(INDEX(課題表_状況!$E$7:$E$56,ROW()/2-3,1),CONCATENATE("実績:",Z$5,"/",Z$6),"")))/8=0,"", (LEN(INDEX(課題表_状況!$E$7:$E$56,ROW()/2-3,1))-LEN(SUBSTITUTE(INDEX(課題表_状況!$E$7:$E$56,ROW()/2-3,1),CONCATENATE("実績:",Z$5,"/",Z$6),"")))/8)</f>
        <v>0</v>
      </c>
      <c r="AA9" s="24" t="n">
        <f aca="false">IF((LEN(INDEX(課題表_状況!$E$7:$E$56,ROW()/2-3,1))-LEN(SUBSTITUTE(INDEX(課題表_状況!$E$7:$E$56,ROW()/2-3,1),CONCATENATE("実績:",AA$5,"/",AA$6),"")))/8=0,"", (LEN(INDEX(課題表_状況!$E$7:$E$56,ROW()/2-3,1))-LEN(SUBSTITUTE(INDEX(課題表_状況!$E$7:$E$56,ROW()/2-3,1),CONCATENATE("実績:",AA$5,"/",AA$6),"")))/8)</f>
        <v>0</v>
      </c>
      <c r="AB9" s="24" t="n">
        <f aca="false">IF((LEN(INDEX(課題表_状況!$E$7:$E$56,ROW()/2-3,1))-LEN(SUBSTITUTE(INDEX(課題表_状況!$E$7:$E$56,ROW()/2-3,1),CONCATENATE("実績:",AB$5,"/",AB$6),"")))/8=0,"", (LEN(INDEX(課題表_状況!$E$7:$E$56,ROW()/2-3,1))-LEN(SUBSTITUTE(INDEX(課題表_状況!$E$7:$E$56,ROW()/2-3,1),CONCATENATE("実績:",AB$5,"/",AB$6),"")))/8)</f>
        <v>0</v>
      </c>
      <c r="AC9" s="24" t="n">
        <f aca="false">IF((LEN(INDEX(課題表_状況!$E$7:$E$56,ROW()/2-3,1))-LEN(SUBSTITUTE(INDEX(課題表_状況!$E$7:$E$56,ROW()/2-3,1),CONCATENATE("実績:",AC$5,"/",AC$6),"")))/8=0,"", (LEN(INDEX(課題表_状況!$E$7:$E$56,ROW()/2-3,1))-LEN(SUBSTITUTE(INDEX(課題表_状況!$E$7:$E$56,ROW()/2-3,1),CONCATENATE("実績:",AC$5,"/",AC$6),"")))/8)</f>
        <v>0</v>
      </c>
      <c r="AD9" s="24" t="n">
        <f aca="false">IF((LEN(INDEX(課題表_状況!$E$7:$E$56,ROW()/2-3,1))-LEN(SUBSTITUTE(INDEX(課題表_状況!$E$7:$E$56,ROW()/2-3,1),CONCATENATE("実績:",AD$5,"/",AD$6),"")))/8=0,"", (LEN(INDEX(課題表_状況!$E$7:$E$56,ROW()/2-3,1))-LEN(SUBSTITUTE(INDEX(課題表_状況!$E$7:$E$56,ROW()/2-3,1),CONCATENATE("実績:",AD$5,"/",AD$6),"")))/8)</f>
        <v>0</v>
      </c>
      <c r="AE9" s="24" t="n">
        <f aca="false">IF((LEN(INDEX(課題表_状況!$E$7:$E$56,ROW()/2-3,1))-LEN(SUBSTITUTE(INDEX(課題表_状況!$E$7:$E$56,ROW()/2-3,1),CONCATENATE("実績:",AE$5,"/",AE$6),"")))/8=0,"", (LEN(INDEX(課題表_状況!$E$7:$E$56,ROW()/2-3,1))-LEN(SUBSTITUTE(INDEX(課題表_状況!$E$7:$E$56,ROW()/2-3,1),CONCATENATE("実績:",AE$5,"/",AE$6),"")))/8)</f>
        <v>0</v>
      </c>
      <c r="AF9" s="24" t="n">
        <f aca="false">IF((LEN(INDEX(課題表_状況!$E$7:$E$56,ROW()/2-3,1))-LEN(SUBSTITUTE(INDEX(課題表_状況!$E$7:$E$56,ROW()/2-3,1),CONCATENATE("実績:",AF$5,"/",AF$6),"")))/8=0,"", (LEN(INDEX(課題表_状況!$E$7:$E$56,ROW()/2-3,1))-LEN(SUBSTITUTE(INDEX(課題表_状況!$E$7:$E$56,ROW()/2-3,1),CONCATENATE("実績:",AF$5,"/",AF$6),"")))/8)</f>
        <v>0</v>
      </c>
      <c r="AG9" s="24" t="n">
        <f aca="false">IF((LEN(INDEX(課題表_状況!$E$7:$E$56,ROW()/2-3,1))-LEN(SUBSTITUTE(INDEX(課題表_状況!$E$7:$E$56,ROW()/2-3,1),CONCATENATE("実績:",AG$5,"/",AG$6),"")))/8=0,"", (LEN(INDEX(課題表_状況!$E$7:$E$56,ROW()/2-3,1))-LEN(SUBSTITUTE(INDEX(課題表_状況!$E$7:$E$56,ROW()/2-3,1),CONCATENATE("実績:",AG$5,"/",AG$6),"")))/8)</f>
        <v>0</v>
      </c>
      <c r="AH9" s="24" t="n">
        <f aca="false">IF((LEN(INDEX(課題表_状況!$E$7:$E$56,ROW()/2-3,1))-LEN(SUBSTITUTE(INDEX(課題表_状況!$E$7:$E$56,ROW()/2-3,1),CONCATENATE("実績:",AH$5,"/",AH$6),"")))/8=0,"", (LEN(INDEX(課題表_状況!$E$7:$E$56,ROW()/2-3,1))-LEN(SUBSTITUTE(INDEX(課題表_状況!$E$7:$E$56,ROW()/2-3,1),CONCATENATE("実績:",AH$5,"/",AH$6),"")))/8)</f>
        <v>0</v>
      </c>
      <c r="AI9" s="24" t="n">
        <f aca="false">IF((LEN(INDEX(課題表_状況!$E$7:$E$56,ROW()/2-3,1))-LEN(SUBSTITUTE(INDEX(課題表_状況!$E$7:$E$56,ROW()/2-3,1),CONCATENATE("実績:",AI$5,"/",AI$6),"")))/8=0,"", (LEN(INDEX(課題表_状況!$E$7:$E$56,ROW()/2-3,1))-LEN(SUBSTITUTE(INDEX(課題表_状況!$E$7:$E$56,ROW()/2-3,1),CONCATENATE("実績:",AI$5,"/",AI$6),"")))/8)</f>
        <v>0</v>
      </c>
      <c r="AJ9" s="24" t="n">
        <f aca="false">IF((LEN(INDEX(課題表_状況!$E$7:$E$56,ROW()/2-3,1))-LEN(SUBSTITUTE(INDEX(課題表_状況!$E$7:$E$56,ROW()/2-3,1),CONCATENATE("実績:",AJ$5,"/",AJ$6),"")))/8=0,"", (LEN(INDEX(課題表_状況!$E$7:$E$56,ROW()/2-3,1))-LEN(SUBSTITUTE(INDEX(課題表_状況!$E$7:$E$56,ROW()/2-3,1),CONCATENATE("実績:",AJ$5,"/",AJ$6),"")))/8)</f>
        <v>0</v>
      </c>
      <c r="AK9" s="24" t="n">
        <f aca="false">IF((LEN(INDEX(課題表_状況!$E$7:$E$56,ROW()/2-3,1))-LEN(SUBSTITUTE(INDEX(課題表_状況!$E$7:$E$56,ROW()/2-3,1),CONCATENATE("実績:",AK$5,"/",AK$6),"")))/8=0,"", (LEN(INDEX(課題表_状況!$E$7:$E$56,ROW()/2-3,1))-LEN(SUBSTITUTE(INDEX(課題表_状況!$E$7:$E$56,ROW()/2-3,1),CONCATENATE("実績:",AK$5,"/",AK$6),"")))/8)</f>
        <v>0</v>
      </c>
      <c r="AL9" s="16" t="n">
        <f aca="false">SUMIF($G$4:$AK$4,"〇",G9:AK9)</f>
        <v>0</v>
      </c>
    </row>
    <row r="10" customFormat="false" ht="15" hidden="false" customHeight="false" outlineLevel="0" collapsed="false">
      <c r="B10" s="21" t="n">
        <f aca="false">SUM($C$6:C10)</f>
        <v>2645</v>
      </c>
      <c r="C10" s="11" t="n">
        <v>529</v>
      </c>
      <c r="D10" s="24" t="n">
        <f aca="false">INDEX(課題表_状況!$C$7:$C$56,ROW()/2-3,1)</f>
        <v>2</v>
      </c>
      <c r="E10" s="25" t="str">
        <f aca="false">INDEX(課題表_状況!$D$7:$D$56,ROW()/2-3,1)</f>
        <v>AWSの申し込み</v>
      </c>
      <c r="F10" s="26" t="s">
        <v>120</v>
      </c>
      <c r="G10" s="24" t="n">
        <f aca="false">IF((LEN(INDEX(課題表_状況!$E$7:$E$56,ROW()/2-3,1))-LEN(SUBSTITUTE(INDEX(課題表_状況!$E$7:$E$56,ROW()/2-3,1),CONCATENATE("予定:",G$5,"/",G$6),"")))/8=0,"", (LEN(INDEX(課題表_状況!$E$7:$E$56,ROW()/2-3,1))-LEN(SUBSTITUTE(INDEX(課題表_状況!$E$7:$E$56,ROW()/2-3,1),CONCATENATE("予定:",G$5,"/",G$6),"")))/8)</f>
        <v>0</v>
      </c>
      <c r="H10" s="24" t="n">
        <f aca="false">IF((LEN(INDEX(課題表_状況!$E$7:$E$56,ROW()/2-3,1))-LEN(SUBSTITUTE(INDEX(課題表_状況!$E$7:$E$56,ROW()/2-3,1),CONCATENATE("予定:",H$5,"/",H$6),"")))/8=0,"", (LEN(INDEX(課題表_状況!$E$7:$E$56,ROW()/2-3,1))-LEN(SUBSTITUTE(INDEX(課題表_状況!$E$7:$E$56,ROW()/2-3,1),CONCATENATE("予定:",H$5,"/",H$6),"")))/8)</f>
        <v>0</v>
      </c>
      <c r="I10" s="24" t="n">
        <f aca="false">IF((LEN(INDEX(課題表_状況!$E$7:$E$56,ROW()/2-3,1))-LEN(SUBSTITUTE(INDEX(課題表_状況!$E$7:$E$56,ROW()/2-3,1),CONCATENATE("予定:",I$5,"/",I$6),"")))/8=0,"", (LEN(INDEX(課題表_状況!$E$7:$E$56,ROW()/2-3,1))-LEN(SUBSTITUTE(INDEX(課題表_状況!$E$7:$E$56,ROW()/2-3,1),CONCATENATE("予定:",I$5,"/",I$6),"")))/8)</f>
        <v>0</v>
      </c>
      <c r="J10" s="24" t="n">
        <f aca="false">IF((LEN(INDEX(課題表_状況!$E$7:$E$56,ROW()/2-3,1))-LEN(SUBSTITUTE(INDEX(課題表_状況!$E$7:$E$56,ROW()/2-3,1),CONCATENATE("予定:",J$5,"/",J$6),"")))/8=0,"", (LEN(INDEX(課題表_状況!$E$7:$E$56,ROW()/2-3,1))-LEN(SUBSTITUTE(INDEX(課題表_状況!$E$7:$E$56,ROW()/2-3,1),CONCATENATE("予定:",J$5,"/",J$6),"")))/8)</f>
        <v>0</v>
      </c>
      <c r="K10" s="24" t="n">
        <f aca="false">IF((LEN(INDEX(課題表_状況!$E$7:$E$56,ROW()/2-3,1))-LEN(SUBSTITUTE(INDEX(課題表_状況!$E$7:$E$56,ROW()/2-3,1),CONCATENATE("予定:",K$5,"/",K$6),"")))/8=0,"", (LEN(INDEX(課題表_状況!$E$7:$E$56,ROW()/2-3,1))-LEN(SUBSTITUTE(INDEX(課題表_状況!$E$7:$E$56,ROW()/2-3,1),CONCATENATE("予定:",K$5,"/",K$6),"")))/8)</f>
        <v>0</v>
      </c>
      <c r="L10" s="24" t="n">
        <f aca="false">IF((LEN(INDEX(課題表_状況!$E$7:$E$56,ROW()/2-3,1))-LEN(SUBSTITUTE(INDEX(課題表_状況!$E$7:$E$56,ROW()/2-3,1),CONCATENATE("予定:",L$5,"/",L$6),"")))/8=0,"", (LEN(INDEX(課題表_状況!$E$7:$E$56,ROW()/2-3,1))-LEN(SUBSTITUTE(INDEX(課題表_状況!$E$7:$E$56,ROW()/2-3,1),CONCATENATE("予定:",L$5,"/",L$6),"")))/8)</f>
        <v>0</v>
      </c>
      <c r="M10" s="24" t="n">
        <f aca="false">IF((LEN(INDEX(課題表_状況!$E$7:$E$56,ROW()/2-3,1))-LEN(SUBSTITUTE(INDEX(課題表_状況!$E$7:$E$56,ROW()/2-3,1),CONCATENATE("予定:",M$5,"/",M$6),"")))/8=0,"", (LEN(INDEX(課題表_状況!$E$7:$E$56,ROW()/2-3,1))-LEN(SUBSTITUTE(INDEX(課題表_状況!$E$7:$E$56,ROW()/2-3,1),CONCATENATE("予定:",M$5,"/",M$6),"")))/8)</f>
        <v>0</v>
      </c>
      <c r="N10" s="24" t="n">
        <f aca="false">IF((LEN(INDEX(課題表_状況!$E$7:$E$56,ROW()/2-3,1))-LEN(SUBSTITUTE(INDEX(課題表_状況!$E$7:$E$56,ROW()/2-3,1),CONCATENATE("予定:",N$5,"/",N$6),"")))/8=0,"", (LEN(INDEX(課題表_状況!$E$7:$E$56,ROW()/2-3,1))-LEN(SUBSTITUTE(INDEX(課題表_状況!$E$7:$E$56,ROW()/2-3,1),CONCATENATE("予定:",N$5,"/",N$6),"")))/8)</f>
        <v>0</v>
      </c>
      <c r="O10" s="24" t="n">
        <f aca="false">IF((LEN(INDEX(課題表_状況!$E$7:$E$56,ROW()/2-3,1))-LEN(SUBSTITUTE(INDEX(課題表_状況!$E$7:$E$56,ROW()/2-3,1),CONCATENATE("予定:",O$5,"/",O$6),"")))/8=0,"", (LEN(INDEX(課題表_状況!$E$7:$E$56,ROW()/2-3,1))-LEN(SUBSTITUTE(INDEX(課題表_状況!$E$7:$E$56,ROW()/2-3,1),CONCATENATE("予定:",O$5,"/",O$6),"")))/8)</f>
        <v>0</v>
      </c>
      <c r="P10" s="24" t="n">
        <f aca="false">IF((LEN(INDEX(課題表_状況!$E$7:$E$56,ROW()/2-3,1))-LEN(SUBSTITUTE(INDEX(課題表_状況!$E$7:$E$56,ROW()/2-3,1),CONCATENATE("予定:",P$5,"/",P$6),"")))/8=0,"", (LEN(INDEX(課題表_状況!$E$7:$E$56,ROW()/2-3,1))-LEN(SUBSTITUTE(INDEX(課題表_状況!$E$7:$E$56,ROW()/2-3,1),CONCATENATE("予定:",P$5,"/",P$6),"")))/8)</f>
        <v>0</v>
      </c>
      <c r="Q10" s="24" t="n">
        <f aca="false">IF((LEN(INDEX(課題表_状況!$E$7:$E$56,ROW()/2-3,1))-LEN(SUBSTITUTE(INDEX(課題表_状況!$E$7:$E$56,ROW()/2-3,1),CONCATENATE("予定:",Q$5,"/",Q$6),"")))/8=0,"", (LEN(INDEX(課題表_状況!$E$7:$E$56,ROW()/2-3,1))-LEN(SUBSTITUTE(INDEX(課題表_状況!$E$7:$E$56,ROW()/2-3,1),CONCATENATE("予定:",Q$5,"/",Q$6),"")))/8)</f>
        <v>0</v>
      </c>
      <c r="R10" s="24" t="n">
        <f aca="false">IF((LEN(INDEX(課題表_状況!$E$7:$E$56,ROW()/2-3,1))-LEN(SUBSTITUTE(INDEX(課題表_状況!$E$7:$E$56,ROW()/2-3,1),CONCATENATE("予定:",R$5,"/",R$6),"")))/8=0,"", (LEN(INDEX(課題表_状況!$E$7:$E$56,ROW()/2-3,1))-LEN(SUBSTITUTE(INDEX(課題表_状況!$E$7:$E$56,ROW()/2-3,1),CONCATENATE("予定:",R$5,"/",R$6),"")))/8)</f>
        <v>0</v>
      </c>
      <c r="S10" s="24" t="n">
        <f aca="false">IF((LEN(INDEX(課題表_状況!$E$7:$E$56,ROW()/2-3,1))-LEN(SUBSTITUTE(INDEX(課題表_状況!$E$7:$E$56,ROW()/2-3,1),CONCATENATE("予定:",S$5,"/",S$6),"")))/8=0,"", (LEN(INDEX(課題表_状況!$E$7:$E$56,ROW()/2-3,1))-LEN(SUBSTITUTE(INDEX(課題表_状況!$E$7:$E$56,ROW()/2-3,1),CONCATENATE("予定:",S$5,"/",S$6),"")))/8)</f>
        <v>0</v>
      </c>
      <c r="T10" s="24" t="n">
        <f aca="false">IF((LEN(INDEX(課題表_状況!$E$7:$E$56,ROW()/2-3,1))-LEN(SUBSTITUTE(INDEX(課題表_状況!$E$7:$E$56,ROW()/2-3,1),CONCATENATE("予定:",T$5,"/",T$6),"")))/8=0,"", (LEN(INDEX(課題表_状況!$E$7:$E$56,ROW()/2-3,1))-LEN(SUBSTITUTE(INDEX(課題表_状況!$E$7:$E$56,ROW()/2-3,1),CONCATENATE("予定:",T$5,"/",T$6),"")))/8)</f>
        <v>0</v>
      </c>
      <c r="U10" s="24" t="n">
        <f aca="false">IF((LEN(INDEX(課題表_状況!$E$7:$E$56,ROW()/2-3,1))-LEN(SUBSTITUTE(INDEX(課題表_状況!$E$7:$E$56,ROW()/2-3,1),CONCATENATE("予定:",U$5,"/",U$6),"")))/8=0,"", (LEN(INDEX(課題表_状況!$E$7:$E$56,ROW()/2-3,1))-LEN(SUBSTITUTE(INDEX(課題表_状況!$E$7:$E$56,ROW()/2-3,1),CONCATENATE("予定:",U$5,"/",U$6),"")))/8)</f>
        <v>0</v>
      </c>
      <c r="V10" s="24" t="n">
        <f aca="false">IF((LEN(INDEX(課題表_状況!$E$7:$E$56,ROW()/2-3,1))-LEN(SUBSTITUTE(INDEX(課題表_状況!$E$7:$E$56,ROW()/2-3,1),CONCATENATE("予定:",V$5,"/",V$6),"")))/8=0,"", (LEN(INDEX(課題表_状況!$E$7:$E$56,ROW()/2-3,1))-LEN(SUBSTITUTE(INDEX(課題表_状況!$E$7:$E$56,ROW()/2-3,1),CONCATENATE("予定:",V$5,"/",V$6),"")))/8)</f>
        <v>0</v>
      </c>
      <c r="W10" s="24" t="n">
        <f aca="false">IF((LEN(INDEX(課題表_状況!$E$7:$E$56,ROW()/2-3,1))-LEN(SUBSTITUTE(INDEX(課題表_状況!$E$7:$E$56,ROW()/2-3,1),CONCATENATE("予定:",W$5,"/",W$6),"")))/8=0,"", (LEN(INDEX(課題表_状況!$E$7:$E$56,ROW()/2-3,1))-LEN(SUBSTITUTE(INDEX(課題表_状況!$E$7:$E$56,ROW()/2-3,1),CONCATENATE("予定:",W$5,"/",W$6),"")))/8)</f>
        <v>0</v>
      </c>
      <c r="X10" s="24" t="n">
        <f aca="false">IF((LEN(INDEX(課題表_状況!$E$7:$E$56,ROW()/2-3,1))-LEN(SUBSTITUTE(INDEX(課題表_状況!$E$7:$E$56,ROW()/2-3,1),CONCATENATE("予定:",X$5,"/",X$6),"")))/8=0,"", (LEN(INDEX(課題表_状況!$E$7:$E$56,ROW()/2-3,1))-LEN(SUBSTITUTE(INDEX(課題表_状況!$E$7:$E$56,ROW()/2-3,1),CONCATENATE("予定:",X$5,"/",X$6),"")))/8)</f>
        <v>0</v>
      </c>
      <c r="Y10" s="24" t="n">
        <f aca="false">IF((LEN(INDEX(課題表_状況!$E$7:$E$56,ROW()/2-3,1))-LEN(SUBSTITUTE(INDEX(課題表_状況!$E$7:$E$56,ROW()/2-3,1),CONCATENATE("予定:",Y$5,"/",Y$6),"")))/8=0,"", (LEN(INDEX(課題表_状況!$E$7:$E$56,ROW()/2-3,1))-LEN(SUBSTITUTE(INDEX(課題表_状況!$E$7:$E$56,ROW()/2-3,1),CONCATENATE("予定:",Y$5,"/",Y$6),"")))/8)</f>
        <v>0</v>
      </c>
      <c r="Z10" s="24" t="n">
        <f aca="false">IF((LEN(INDEX(課題表_状況!$E$7:$E$56,ROW()/2-3,1))-LEN(SUBSTITUTE(INDEX(課題表_状況!$E$7:$E$56,ROW()/2-3,1),CONCATENATE("予定:",Z$5,"/",Z$6),"")))/8=0,"", (LEN(INDEX(課題表_状況!$E$7:$E$56,ROW()/2-3,1))-LEN(SUBSTITUTE(INDEX(課題表_状況!$E$7:$E$56,ROW()/2-3,1),CONCATENATE("予定:",Z$5,"/",Z$6),"")))/8)</f>
        <v>0</v>
      </c>
      <c r="AA10" s="24" t="n">
        <f aca="false">IF((LEN(INDEX(課題表_状況!$E$7:$E$56,ROW()/2-3,1))-LEN(SUBSTITUTE(INDEX(課題表_状況!$E$7:$E$56,ROW()/2-3,1),CONCATENATE("予定:",AA$5,"/",AA$6),"")))/8=0,"", (LEN(INDEX(課題表_状況!$E$7:$E$56,ROW()/2-3,1))-LEN(SUBSTITUTE(INDEX(課題表_状況!$E$7:$E$56,ROW()/2-3,1),CONCATENATE("予定:",AA$5,"/",AA$6),"")))/8)</f>
        <v>0</v>
      </c>
      <c r="AB10" s="24" t="n">
        <f aca="false">IF((LEN(INDEX(課題表_状況!$E$7:$E$56,ROW()/2-3,1))-LEN(SUBSTITUTE(INDEX(課題表_状況!$E$7:$E$56,ROW()/2-3,1),CONCATENATE("予定:",AB$5,"/",AB$6),"")))/8=0,"", (LEN(INDEX(課題表_状況!$E$7:$E$56,ROW()/2-3,1))-LEN(SUBSTITUTE(INDEX(課題表_状況!$E$7:$E$56,ROW()/2-3,1),CONCATENATE("予定:",AB$5,"/",AB$6),"")))/8)</f>
        <v>0</v>
      </c>
      <c r="AC10" s="24" t="n">
        <f aca="false">IF((LEN(INDEX(課題表_状況!$E$7:$E$56,ROW()/2-3,1))-LEN(SUBSTITUTE(INDEX(課題表_状況!$E$7:$E$56,ROW()/2-3,1),CONCATENATE("予定:",AC$5,"/",AC$6),"")))/8=0,"", (LEN(INDEX(課題表_状況!$E$7:$E$56,ROW()/2-3,1))-LEN(SUBSTITUTE(INDEX(課題表_状況!$E$7:$E$56,ROW()/2-3,1),CONCATENATE("予定:",AC$5,"/",AC$6),"")))/8)</f>
        <v>0</v>
      </c>
      <c r="AD10" s="24" t="n">
        <f aca="false">IF((LEN(INDEX(課題表_状況!$E$7:$E$56,ROW()/2-3,1))-LEN(SUBSTITUTE(INDEX(課題表_状況!$E$7:$E$56,ROW()/2-3,1),CONCATENATE("予定:",AD$5,"/",AD$6),"")))/8=0,"", (LEN(INDEX(課題表_状況!$E$7:$E$56,ROW()/2-3,1))-LEN(SUBSTITUTE(INDEX(課題表_状況!$E$7:$E$56,ROW()/2-3,1),CONCATENATE("予定:",AD$5,"/",AD$6),"")))/8)</f>
        <v>0</v>
      </c>
      <c r="AE10" s="24" t="n">
        <f aca="false">IF((LEN(INDEX(課題表_状況!$E$7:$E$56,ROW()/2-3,1))-LEN(SUBSTITUTE(INDEX(課題表_状況!$E$7:$E$56,ROW()/2-3,1),CONCATENATE("予定:",AE$5,"/",AE$6),"")))/8=0,"", (LEN(INDEX(課題表_状況!$E$7:$E$56,ROW()/2-3,1))-LEN(SUBSTITUTE(INDEX(課題表_状況!$E$7:$E$56,ROW()/2-3,1),CONCATENATE("予定:",AE$5,"/",AE$6),"")))/8)</f>
        <v>0</v>
      </c>
      <c r="AF10" s="24" t="n">
        <f aca="false">IF((LEN(INDEX(課題表_状況!$E$7:$E$56,ROW()/2-3,1))-LEN(SUBSTITUTE(INDEX(課題表_状況!$E$7:$E$56,ROW()/2-3,1),CONCATENATE("予定:",AF$5,"/",AF$6),"")))/8=0,"", (LEN(INDEX(課題表_状況!$E$7:$E$56,ROW()/2-3,1))-LEN(SUBSTITUTE(INDEX(課題表_状況!$E$7:$E$56,ROW()/2-3,1),CONCATENATE("予定:",AF$5,"/",AF$6),"")))/8)</f>
        <v>0</v>
      </c>
      <c r="AG10" s="24" t="n">
        <f aca="false">IF((LEN(INDEX(課題表_状況!$E$7:$E$56,ROW()/2-3,1))-LEN(SUBSTITUTE(INDEX(課題表_状況!$E$7:$E$56,ROW()/2-3,1),CONCATENATE("予定:",AG$5,"/",AG$6),"")))/8=0,"", (LEN(INDEX(課題表_状況!$E$7:$E$56,ROW()/2-3,1))-LEN(SUBSTITUTE(INDEX(課題表_状況!$E$7:$E$56,ROW()/2-3,1),CONCATENATE("予定:",AG$5,"/",AG$6),"")))/8)</f>
        <v>0</v>
      </c>
      <c r="AH10" s="24" t="n">
        <f aca="false">IF((LEN(INDEX(課題表_状況!$E$7:$E$56,ROW()/2-3,1))-LEN(SUBSTITUTE(INDEX(課題表_状況!$E$7:$E$56,ROW()/2-3,1),CONCATENATE("予定:",AH$5,"/",AH$6),"")))/8=0,"", (LEN(INDEX(課題表_状況!$E$7:$E$56,ROW()/2-3,1))-LEN(SUBSTITUTE(INDEX(課題表_状況!$E$7:$E$56,ROW()/2-3,1),CONCATENATE("予定:",AH$5,"/",AH$6),"")))/8)</f>
        <v>0</v>
      </c>
      <c r="AI10" s="24" t="n">
        <f aca="false">IF((LEN(INDEX(課題表_状況!$E$7:$E$56,ROW()/2-3,1))-LEN(SUBSTITUTE(INDEX(課題表_状況!$E$7:$E$56,ROW()/2-3,1),CONCATENATE("予定:",AI$5,"/",AI$6),"")))/8=0,"", (LEN(INDEX(課題表_状況!$E$7:$E$56,ROW()/2-3,1))-LEN(SUBSTITUTE(INDEX(課題表_状況!$E$7:$E$56,ROW()/2-3,1),CONCATENATE("予定:",AI$5,"/",AI$6),"")))/8)</f>
        <v>0</v>
      </c>
      <c r="AJ10" s="24" t="n">
        <f aca="false">IF((LEN(INDEX(課題表_状況!$E$7:$E$56,ROW()/2-3,1))-LEN(SUBSTITUTE(INDEX(課題表_状況!$E$7:$E$56,ROW()/2-3,1),CONCATENATE("予定:",AJ$5,"/",AJ$6),"")))/8=0,"", (LEN(INDEX(課題表_状況!$E$7:$E$56,ROW()/2-3,1))-LEN(SUBSTITUTE(INDEX(課題表_状況!$E$7:$E$56,ROW()/2-3,1),CONCATENATE("予定:",AJ$5,"/",AJ$6),"")))/8)</f>
        <v>0</v>
      </c>
      <c r="AK10" s="24" t="n">
        <f aca="false">IF((LEN(INDEX(課題表_状況!$E$7:$E$56,ROW()/2-3,1))-LEN(SUBSTITUTE(INDEX(課題表_状況!$E$7:$E$56,ROW()/2-3,1),CONCATENATE("予定:",AK$5,"/",AK$6),"")))/8=0,"", (LEN(INDEX(課題表_状況!$E$7:$E$56,ROW()/2-3,1))-LEN(SUBSTITUTE(INDEX(課題表_状況!$E$7:$E$56,ROW()/2-3,1),CONCATENATE("予定:",AK$5,"/",AK$6),"")))/8)</f>
        <v>0</v>
      </c>
      <c r="AL10" s="16" t="n">
        <f aca="false">SUMIF($G$4:$AK$4,"〇",G10:AK10)</f>
        <v>0</v>
      </c>
    </row>
    <row r="11" customFormat="false" ht="15" hidden="false" customHeight="false" outlineLevel="0" collapsed="false">
      <c r="B11" s="21" t="n">
        <f aca="false">SUM($C$6:C11)</f>
        <v>3174</v>
      </c>
      <c r="C11" s="11" t="n">
        <v>529</v>
      </c>
      <c r="D11" s="24"/>
      <c r="E11" s="25"/>
      <c r="F11" s="11" t="s">
        <v>121</v>
      </c>
      <c r="G11" s="24" t="n">
        <f aca="false">IF((LEN(INDEX(課題表_状況!$E$7:$E$56,ROW()/2-3,1))-LEN(SUBSTITUTE(INDEX(課題表_状況!$E$7:$E$56,ROW()/2-3,1),CONCATENATE("実績:",G$5,"/",G$6),"")))/8=0,"", (LEN(INDEX(課題表_状況!$E$7:$E$56,ROW()/2-3,1))-LEN(SUBSTITUTE(INDEX(課題表_状況!$E$7:$E$56,ROW()/2-3,1),CONCATENATE("実績:",G$5,"/",G$6),"")))/8)</f>
        <v>0</v>
      </c>
      <c r="H11" s="24" t="n">
        <f aca="false">IF((LEN(INDEX(課題表_状況!$E$7:$E$56,ROW()/2-3,1))-LEN(SUBSTITUTE(INDEX(課題表_状況!$E$7:$E$56,ROW()/2-3,1),CONCATENATE("実績:",H$5,"/",H$6),"")))/8=0,"", (LEN(INDEX(課題表_状況!$E$7:$E$56,ROW()/2-3,1))-LEN(SUBSTITUTE(INDEX(課題表_状況!$E$7:$E$56,ROW()/2-3,1),CONCATENATE("実績:",H$5,"/",H$6),"")))/8)</f>
        <v>0</v>
      </c>
      <c r="I11" s="24" t="n">
        <f aca="false">IF((LEN(INDEX(課題表_状況!$E$7:$E$56,ROW()/2-3,1))-LEN(SUBSTITUTE(INDEX(課題表_状況!$E$7:$E$56,ROW()/2-3,1),CONCATENATE("実績:",I$5,"/",I$6),"")))/8=0,"", (LEN(INDEX(課題表_状況!$E$7:$E$56,ROW()/2-3,1))-LEN(SUBSTITUTE(INDEX(課題表_状況!$E$7:$E$56,ROW()/2-3,1),CONCATENATE("実績:",I$5,"/",I$6),"")))/8)</f>
        <v>0</v>
      </c>
      <c r="J11" s="24" t="n">
        <f aca="false">IF((LEN(INDEX(課題表_状況!$E$7:$E$56,ROW()/2-3,1))-LEN(SUBSTITUTE(INDEX(課題表_状況!$E$7:$E$56,ROW()/2-3,1),CONCATENATE("実績:",J$5,"/",J$6),"")))/8=0,"", (LEN(INDEX(課題表_状況!$E$7:$E$56,ROW()/2-3,1))-LEN(SUBSTITUTE(INDEX(課題表_状況!$E$7:$E$56,ROW()/2-3,1),CONCATENATE("実績:",J$5,"/",J$6),"")))/8)</f>
        <v>0</v>
      </c>
      <c r="K11" s="24" t="n">
        <f aca="false">IF((LEN(INDEX(課題表_状況!$E$7:$E$56,ROW()/2-3,1))-LEN(SUBSTITUTE(INDEX(課題表_状況!$E$7:$E$56,ROW()/2-3,1),CONCATENATE("実績:",K$5,"/",K$6),"")))/8=0,"", (LEN(INDEX(課題表_状況!$E$7:$E$56,ROW()/2-3,1))-LEN(SUBSTITUTE(INDEX(課題表_状況!$E$7:$E$56,ROW()/2-3,1),CONCATENATE("実績:",K$5,"/",K$6),"")))/8)</f>
        <v>0</v>
      </c>
      <c r="L11" s="24" t="n">
        <f aca="false">IF((LEN(INDEX(課題表_状況!$E$7:$E$56,ROW()/2-3,1))-LEN(SUBSTITUTE(INDEX(課題表_状況!$E$7:$E$56,ROW()/2-3,1),CONCATENATE("実績:",L$5,"/",L$6),"")))/8=0,"", (LEN(INDEX(課題表_状況!$E$7:$E$56,ROW()/2-3,1))-LEN(SUBSTITUTE(INDEX(課題表_状況!$E$7:$E$56,ROW()/2-3,1),CONCATENATE("実績:",L$5,"/",L$6),"")))/8)</f>
        <v>0</v>
      </c>
      <c r="M11" s="24" t="n">
        <f aca="false">IF((LEN(INDEX(課題表_状況!$E$7:$E$56,ROW()/2-3,1))-LEN(SUBSTITUTE(INDEX(課題表_状況!$E$7:$E$56,ROW()/2-3,1),CONCATENATE("実績:",M$5,"/",M$6),"")))/8=0,"", (LEN(INDEX(課題表_状況!$E$7:$E$56,ROW()/2-3,1))-LEN(SUBSTITUTE(INDEX(課題表_状況!$E$7:$E$56,ROW()/2-3,1),CONCATENATE("実績:",M$5,"/",M$6),"")))/8)</f>
        <v>0</v>
      </c>
      <c r="N11" s="24" t="n">
        <f aca="false">IF((LEN(INDEX(課題表_状況!$E$7:$E$56,ROW()/2-3,1))-LEN(SUBSTITUTE(INDEX(課題表_状況!$E$7:$E$56,ROW()/2-3,1),CONCATENATE("実績:",N$5,"/",N$6),"")))/8=0,"", (LEN(INDEX(課題表_状況!$E$7:$E$56,ROW()/2-3,1))-LEN(SUBSTITUTE(INDEX(課題表_状況!$E$7:$E$56,ROW()/2-3,1),CONCATENATE("実績:",N$5,"/",N$6),"")))/8)</f>
        <v>0</v>
      </c>
      <c r="O11" s="24" t="n">
        <f aca="false">IF((LEN(INDEX(課題表_状況!$E$7:$E$56,ROW()/2-3,1))-LEN(SUBSTITUTE(INDEX(課題表_状況!$E$7:$E$56,ROW()/2-3,1),CONCATENATE("実績:",O$5,"/",O$6),"")))/8=0,"", (LEN(INDEX(課題表_状況!$E$7:$E$56,ROW()/2-3,1))-LEN(SUBSTITUTE(INDEX(課題表_状況!$E$7:$E$56,ROW()/2-3,1),CONCATENATE("実績:",O$5,"/",O$6),"")))/8)</f>
        <v>0</v>
      </c>
      <c r="P11" s="24" t="n">
        <f aca="false">IF((LEN(INDEX(課題表_状況!$E$7:$E$56,ROW()/2-3,1))-LEN(SUBSTITUTE(INDEX(課題表_状況!$E$7:$E$56,ROW()/2-3,1),CONCATENATE("実績:",P$5,"/",P$6),"")))/8=0,"", (LEN(INDEX(課題表_状況!$E$7:$E$56,ROW()/2-3,1))-LEN(SUBSTITUTE(INDEX(課題表_状況!$E$7:$E$56,ROW()/2-3,1),CONCATENATE("実績:",P$5,"/",P$6),"")))/8)</f>
        <v>0</v>
      </c>
      <c r="Q11" s="24" t="n">
        <f aca="false">IF((LEN(INDEX(課題表_状況!$E$7:$E$56,ROW()/2-3,1))-LEN(SUBSTITUTE(INDEX(課題表_状況!$E$7:$E$56,ROW()/2-3,1),CONCATENATE("実績:",Q$5,"/",Q$6),"")))/8=0,"", (LEN(INDEX(課題表_状況!$E$7:$E$56,ROW()/2-3,1))-LEN(SUBSTITUTE(INDEX(課題表_状況!$E$7:$E$56,ROW()/2-3,1),CONCATENATE("実績:",Q$5,"/",Q$6),"")))/8)</f>
        <v>0</v>
      </c>
      <c r="R11" s="24" t="n">
        <f aca="false">IF((LEN(INDEX(課題表_状況!$E$7:$E$56,ROW()/2-3,1))-LEN(SUBSTITUTE(INDEX(課題表_状況!$E$7:$E$56,ROW()/2-3,1),CONCATENATE("実績:",R$5,"/",R$6),"")))/8=0,"", (LEN(INDEX(課題表_状況!$E$7:$E$56,ROW()/2-3,1))-LEN(SUBSTITUTE(INDEX(課題表_状況!$E$7:$E$56,ROW()/2-3,1),CONCATENATE("実績:",R$5,"/",R$6),"")))/8)</f>
        <v>0</v>
      </c>
      <c r="S11" s="24" t="n">
        <f aca="false">IF((LEN(INDEX(課題表_状況!$E$7:$E$56,ROW()/2-3,1))-LEN(SUBSTITUTE(INDEX(課題表_状況!$E$7:$E$56,ROW()/2-3,1),CONCATENATE("実績:",S$5,"/",S$6),"")))/8=0,"", (LEN(INDEX(課題表_状況!$E$7:$E$56,ROW()/2-3,1))-LEN(SUBSTITUTE(INDEX(課題表_状況!$E$7:$E$56,ROW()/2-3,1),CONCATENATE("実績:",S$5,"/",S$6),"")))/8)</f>
        <v>0</v>
      </c>
      <c r="T11" s="24" t="n">
        <f aca="false">IF((LEN(INDEX(課題表_状況!$E$7:$E$56,ROW()/2-3,1))-LEN(SUBSTITUTE(INDEX(課題表_状況!$E$7:$E$56,ROW()/2-3,1),CONCATENATE("実績:",T$5,"/",T$6),"")))/8=0,"", (LEN(INDEX(課題表_状況!$E$7:$E$56,ROW()/2-3,1))-LEN(SUBSTITUTE(INDEX(課題表_状況!$E$7:$E$56,ROW()/2-3,1),CONCATENATE("実績:",T$5,"/",T$6),"")))/8)</f>
        <v>0</v>
      </c>
      <c r="U11" s="24" t="n">
        <f aca="false">IF((LEN(INDEX(課題表_状況!$E$7:$E$56,ROW()/2-3,1))-LEN(SUBSTITUTE(INDEX(課題表_状況!$E$7:$E$56,ROW()/2-3,1),CONCATENATE("実績:",U$5,"/",U$6),"")))/8=0,"", (LEN(INDEX(課題表_状況!$E$7:$E$56,ROW()/2-3,1))-LEN(SUBSTITUTE(INDEX(課題表_状況!$E$7:$E$56,ROW()/2-3,1),CONCATENATE("実績:",U$5,"/",U$6),"")))/8)</f>
        <v>0</v>
      </c>
      <c r="V11" s="24" t="n">
        <f aca="false">IF((LEN(INDEX(課題表_状況!$E$7:$E$56,ROW()/2-3,1))-LEN(SUBSTITUTE(INDEX(課題表_状況!$E$7:$E$56,ROW()/2-3,1),CONCATENATE("実績:",V$5,"/",V$6),"")))/8=0,"", (LEN(INDEX(課題表_状況!$E$7:$E$56,ROW()/2-3,1))-LEN(SUBSTITUTE(INDEX(課題表_状況!$E$7:$E$56,ROW()/2-3,1),CONCATENATE("実績:",V$5,"/",V$6),"")))/8)</f>
        <v>0</v>
      </c>
      <c r="W11" s="24" t="n">
        <f aca="false">IF((LEN(INDEX(課題表_状況!$E$7:$E$56,ROW()/2-3,1))-LEN(SUBSTITUTE(INDEX(課題表_状況!$E$7:$E$56,ROW()/2-3,1),CONCATENATE("実績:",W$5,"/",W$6),"")))/8=0,"", (LEN(INDEX(課題表_状況!$E$7:$E$56,ROW()/2-3,1))-LEN(SUBSTITUTE(INDEX(課題表_状況!$E$7:$E$56,ROW()/2-3,1),CONCATENATE("実績:",W$5,"/",W$6),"")))/8)</f>
        <v>0</v>
      </c>
      <c r="X11" s="24" t="n">
        <f aca="false">IF((LEN(INDEX(課題表_状況!$E$7:$E$56,ROW()/2-3,1))-LEN(SUBSTITUTE(INDEX(課題表_状況!$E$7:$E$56,ROW()/2-3,1),CONCATENATE("実績:",X$5,"/",X$6),"")))/8=0,"", (LEN(INDEX(課題表_状況!$E$7:$E$56,ROW()/2-3,1))-LEN(SUBSTITUTE(INDEX(課題表_状況!$E$7:$E$56,ROW()/2-3,1),CONCATENATE("実績:",X$5,"/",X$6),"")))/8)</f>
        <v>0</v>
      </c>
      <c r="Y11" s="24" t="n">
        <f aca="false">IF((LEN(INDEX(課題表_状況!$E$7:$E$56,ROW()/2-3,1))-LEN(SUBSTITUTE(INDEX(課題表_状況!$E$7:$E$56,ROW()/2-3,1),CONCATENATE("実績:",Y$5,"/",Y$6),"")))/8=0,"", (LEN(INDEX(課題表_状況!$E$7:$E$56,ROW()/2-3,1))-LEN(SUBSTITUTE(INDEX(課題表_状況!$E$7:$E$56,ROW()/2-3,1),CONCATENATE("実績:",Y$5,"/",Y$6),"")))/8)</f>
        <v>0</v>
      </c>
      <c r="Z11" s="24" t="n">
        <f aca="false">IF((LEN(INDEX(課題表_状況!$E$7:$E$56,ROW()/2-3,1))-LEN(SUBSTITUTE(INDEX(課題表_状況!$E$7:$E$56,ROW()/2-3,1),CONCATENATE("実績:",Z$5,"/",Z$6),"")))/8=0,"", (LEN(INDEX(課題表_状況!$E$7:$E$56,ROW()/2-3,1))-LEN(SUBSTITUTE(INDEX(課題表_状況!$E$7:$E$56,ROW()/2-3,1),CONCATENATE("実績:",Z$5,"/",Z$6),"")))/8)</f>
        <v>0</v>
      </c>
      <c r="AA11" s="24" t="n">
        <f aca="false">IF((LEN(INDEX(課題表_状況!$E$7:$E$56,ROW()/2-3,1))-LEN(SUBSTITUTE(INDEX(課題表_状況!$E$7:$E$56,ROW()/2-3,1),CONCATENATE("実績:",AA$5,"/",AA$6),"")))/8=0,"", (LEN(INDEX(課題表_状況!$E$7:$E$56,ROW()/2-3,1))-LEN(SUBSTITUTE(INDEX(課題表_状況!$E$7:$E$56,ROW()/2-3,1),CONCATENATE("実績:",AA$5,"/",AA$6),"")))/8)</f>
        <v>0</v>
      </c>
      <c r="AB11" s="24" t="n">
        <f aca="false">IF((LEN(INDEX(課題表_状況!$E$7:$E$56,ROW()/2-3,1))-LEN(SUBSTITUTE(INDEX(課題表_状況!$E$7:$E$56,ROW()/2-3,1),CONCATENATE("実績:",AB$5,"/",AB$6),"")))/8=0,"", (LEN(INDEX(課題表_状況!$E$7:$E$56,ROW()/2-3,1))-LEN(SUBSTITUTE(INDEX(課題表_状況!$E$7:$E$56,ROW()/2-3,1),CONCATENATE("実績:",AB$5,"/",AB$6),"")))/8)</f>
        <v>0</v>
      </c>
      <c r="AC11" s="24" t="n">
        <f aca="false">IF((LEN(INDEX(課題表_状況!$E$7:$E$56,ROW()/2-3,1))-LEN(SUBSTITUTE(INDEX(課題表_状況!$E$7:$E$56,ROW()/2-3,1),CONCATENATE("実績:",AC$5,"/",AC$6),"")))/8=0,"", (LEN(INDEX(課題表_状況!$E$7:$E$56,ROW()/2-3,1))-LEN(SUBSTITUTE(INDEX(課題表_状況!$E$7:$E$56,ROW()/2-3,1),CONCATENATE("実績:",AC$5,"/",AC$6),"")))/8)</f>
        <v>0</v>
      </c>
      <c r="AD11" s="24" t="n">
        <f aca="false">IF((LEN(INDEX(課題表_状況!$E$7:$E$56,ROW()/2-3,1))-LEN(SUBSTITUTE(INDEX(課題表_状況!$E$7:$E$56,ROW()/2-3,1),CONCATENATE("実績:",AD$5,"/",AD$6),"")))/8=0,"", (LEN(INDEX(課題表_状況!$E$7:$E$56,ROW()/2-3,1))-LEN(SUBSTITUTE(INDEX(課題表_状況!$E$7:$E$56,ROW()/2-3,1),CONCATENATE("実績:",AD$5,"/",AD$6),"")))/8)</f>
        <v>0</v>
      </c>
      <c r="AE11" s="24" t="n">
        <f aca="false">IF((LEN(INDEX(課題表_状況!$E$7:$E$56,ROW()/2-3,1))-LEN(SUBSTITUTE(INDEX(課題表_状況!$E$7:$E$56,ROW()/2-3,1),CONCATENATE("実績:",AE$5,"/",AE$6),"")))/8=0,"", (LEN(INDEX(課題表_状況!$E$7:$E$56,ROW()/2-3,1))-LEN(SUBSTITUTE(INDEX(課題表_状況!$E$7:$E$56,ROW()/2-3,1),CONCATENATE("実績:",AE$5,"/",AE$6),"")))/8)</f>
        <v>0</v>
      </c>
      <c r="AF11" s="24" t="n">
        <f aca="false">IF((LEN(INDEX(課題表_状況!$E$7:$E$56,ROW()/2-3,1))-LEN(SUBSTITUTE(INDEX(課題表_状況!$E$7:$E$56,ROW()/2-3,1),CONCATENATE("実績:",AF$5,"/",AF$6),"")))/8=0,"", (LEN(INDEX(課題表_状況!$E$7:$E$56,ROW()/2-3,1))-LEN(SUBSTITUTE(INDEX(課題表_状況!$E$7:$E$56,ROW()/2-3,1),CONCATENATE("実績:",AF$5,"/",AF$6),"")))/8)</f>
        <v>0</v>
      </c>
      <c r="AG11" s="24" t="n">
        <f aca="false">IF((LEN(INDEX(課題表_状況!$E$7:$E$56,ROW()/2-3,1))-LEN(SUBSTITUTE(INDEX(課題表_状況!$E$7:$E$56,ROW()/2-3,1),CONCATENATE("実績:",AG$5,"/",AG$6),"")))/8=0,"", (LEN(INDEX(課題表_状況!$E$7:$E$56,ROW()/2-3,1))-LEN(SUBSTITUTE(INDEX(課題表_状況!$E$7:$E$56,ROW()/2-3,1),CONCATENATE("実績:",AG$5,"/",AG$6),"")))/8)</f>
        <v>0</v>
      </c>
      <c r="AH11" s="24" t="n">
        <f aca="false">IF((LEN(INDEX(課題表_状況!$E$7:$E$56,ROW()/2-3,1))-LEN(SUBSTITUTE(INDEX(課題表_状況!$E$7:$E$56,ROW()/2-3,1),CONCATENATE("実績:",AH$5,"/",AH$6),"")))/8=0,"", (LEN(INDEX(課題表_状況!$E$7:$E$56,ROW()/2-3,1))-LEN(SUBSTITUTE(INDEX(課題表_状況!$E$7:$E$56,ROW()/2-3,1),CONCATENATE("実績:",AH$5,"/",AH$6),"")))/8)</f>
        <v>0</v>
      </c>
      <c r="AI11" s="24" t="n">
        <f aca="false">IF((LEN(INDEX(課題表_状況!$E$7:$E$56,ROW()/2-3,1))-LEN(SUBSTITUTE(INDEX(課題表_状況!$E$7:$E$56,ROW()/2-3,1),CONCATENATE("実績:",AI$5,"/",AI$6),"")))/8=0,"", (LEN(INDEX(課題表_状況!$E$7:$E$56,ROW()/2-3,1))-LEN(SUBSTITUTE(INDEX(課題表_状況!$E$7:$E$56,ROW()/2-3,1),CONCATENATE("実績:",AI$5,"/",AI$6),"")))/8)</f>
        <v>0</v>
      </c>
      <c r="AJ11" s="24" t="n">
        <f aca="false">IF((LEN(INDEX(課題表_状況!$E$7:$E$56,ROW()/2-3,1))-LEN(SUBSTITUTE(INDEX(課題表_状況!$E$7:$E$56,ROW()/2-3,1),CONCATENATE("実績:",AJ$5,"/",AJ$6),"")))/8=0,"", (LEN(INDEX(課題表_状況!$E$7:$E$56,ROW()/2-3,1))-LEN(SUBSTITUTE(INDEX(課題表_状況!$E$7:$E$56,ROW()/2-3,1),CONCATENATE("実績:",AJ$5,"/",AJ$6),"")))/8)</f>
        <v>0</v>
      </c>
      <c r="AK11" s="24" t="n">
        <f aca="false">IF((LEN(INDEX(課題表_状況!$E$7:$E$56,ROW()/2-3,1))-LEN(SUBSTITUTE(INDEX(課題表_状況!$E$7:$E$56,ROW()/2-3,1),CONCATENATE("実績:",AK$5,"/",AK$6),"")))/8=0,"", (LEN(INDEX(課題表_状況!$E$7:$E$56,ROW()/2-3,1))-LEN(SUBSTITUTE(INDEX(課題表_状況!$E$7:$E$56,ROW()/2-3,1),CONCATENATE("実績:",AK$5,"/",AK$6),"")))/8)</f>
        <v>0</v>
      </c>
      <c r="AL11" s="16" t="n">
        <f aca="false">SUMIF($G$4:$AK$4,"〇",G11:AK11)</f>
        <v>0</v>
      </c>
    </row>
    <row r="12" customFormat="false" ht="15" hidden="false" customHeight="false" outlineLevel="0" collapsed="false">
      <c r="B12" s="21" t="n">
        <f aca="false">SUM($C$6:C12)</f>
        <v>3703</v>
      </c>
      <c r="C12" s="11" t="n">
        <v>529</v>
      </c>
      <c r="D12" s="24" t="n">
        <f aca="false">INDEX(課題表_状況!$C$7:$C$56,ROW()/2-3,1)</f>
        <v>3</v>
      </c>
      <c r="E12" s="25" t="str">
        <f aca="false">INDEX(課題表_状況!$D$7:$D$56,ROW()/2-3,1)</f>
        <v>FaultMngのN-ACT化確認</v>
      </c>
      <c r="F12" s="26" t="s">
        <v>120</v>
      </c>
      <c r="G12" s="24" t="n">
        <f aca="false">IF((LEN(INDEX(課題表_状況!$E$7:$E$56,ROW()/2-3,1))-LEN(SUBSTITUTE(INDEX(課題表_状況!$E$7:$E$56,ROW()/2-3,1),CONCATENATE("予定:",G$5,"/",G$6),"")))/8=0,"", (LEN(INDEX(課題表_状況!$E$7:$E$56,ROW()/2-3,1))-LEN(SUBSTITUTE(INDEX(課題表_状況!$E$7:$E$56,ROW()/2-3,1),CONCATENATE("予定:",G$5,"/",G$6),"")))/8)</f>
        <v>0</v>
      </c>
      <c r="H12" s="24" t="n">
        <f aca="false">IF((LEN(INDEX(課題表_状況!$E$7:$E$56,ROW()/2-3,1))-LEN(SUBSTITUTE(INDEX(課題表_状況!$E$7:$E$56,ROW()/2-3,1),CONCATENATE("予定:",H$5,"/",H$6),"")))/8=0,"", (LEN(INDEX(課題表_状況!$E$7:$E$56,ROW()/2-3,1))-LEN(SUBSTITUTE(INDEX(課題表_状況!$E$7:$E$56,ROW()/2-3,1),CONCATENATE("予定:",H$5,"/",H$6),"")))/8)</f>
        <v>0</v>
      </c>
      <c r="I12" s="24" t="n">
        <f aca="false">IF((LEN(INDEX(課題表_状況!$E$7:$E$56,ROW()/2-3,1))-LEN(SUBSTITUTE(INDEX(課題表_状況!$E$7:$E$56,ROW()/2-3,1),CONCATENATE("予定:",I$5,"/",I$6),"")))/8=0,"", (LEN(INDEX(課題表_状況!$E$7:$E$56,ROW()/2-3,1))-LEN(SUBSTITUTE(INDEX(課題表_状況!$E$7:$E$56,ROW()/2-3,1),CONCATENATE("予定:",I$5,"/",I$6),"")))/8)</f>
        <v>0</v>
      </c>
      <c r="J12" s="24" t="n">
        <f aca="false">IF((LEN(INDEX(課題表_状況!$E$7:$E$56,ROW()/2-3,1))-LEN(SUBSTITUTE(INDEX(課題表_状況!$E$7:$E$56,ROW()/2-3,1),CONCATENATE("予定:",J$5,"/",J$6),"")))/8=0,"", (LEN(INDEX(課題表_状況!$E$7:$E$56,ROW()/2-3,1))-LEN(SUBSTITUTE(INDEX(課題表_状況!$E$7:$E$56,ROW()/2-3,1),CONCATENATE("予定:",J$5,"/",J$6),"")))/8)</f>
        <v>0</v>
      </c>
      <c r="K12" s="24" t="n">
        <f aca="false">IF((LEN(INDEX(課題表_状況!$E$7:$E$56,ROW()/2-3,1))-LEN(SUBSTITUTE(INDEX(課題表_状況!$E$7:$E$56,ROW()/2-3,1),CONCATENATE("予定:",K$5,"/",K$6),"")))/8=0,"", (LEN(INDEX(課題表_状況!$E$7:$E$56,ROW()/2-3,1))-LEN(SUBSTITUTE(INDEX(課題表_状況!$E$7:$E$56,ROW()/2-3,1),CONCATENATE("予定:",K$5,"/",K$6),"")))/8)</f>
        <v>0</v>
      </c>
      <c r="L12" s="24" t="n">
        <f aca="false">IF((LEN(INDEX(課題表_状況!$E$7:$E$56,ROW()/2-3,1))-LEN(SUBSTITUTE(INDEX(課題表_状況!$E$7:$E$56,ROW()/2-3,1),CONCATENATE("予定:",L$5,"/",L$6),"")))/8=0,"", (LEN(INDEX(課題表_状況!$E$7:$E$56,ROW()/2-3,1))-LEN(SUBSTITUTE(INDEX(課題表_状況!$E$7:$E$56,ROW()/2-3,1),CONCATENATE("予定:",L$5,"/",L$6),"")))/8)</f>
        <v>0</v>
      </c>
      <c r="M12" s="24" t="n">
        <f aca="false">IF((LEN(INDEX(課題表_状況!$E$7:$E$56,ROW()/2-3,1))-LEN(SUBSTITUTE(INDEX(課題表_状況!$E$7:$E$56,ROW()/2-3,1),CONCATENATE("予定:",M$5,"/",M$6),"")))/8=0,"", (LEN(INDEX(課題表_状況!$E$7:$E$56,ROW()/2-3,1))-LEN(SUBSTITUTE(INDEX(課題表_状況!$E$7:$E$56,ROW()/2-3,1),CONCATENATE("予定:",M$5,"/",M$6),"")))/8)</f>
        <v>0</v>
      </c>
      <c r="N12" s="24" t="n">
        <f aca="false">IF((LEN(INDEX(課題表_状況!$E$7:$E$56,ROW()/2-3,1))-LEN(SUBSTITUTE(INDEX(課題表_状況!$E$7:$E$56,ROW()/2-3,1),CONCATENATE("予定:",N$5,"/",N$6),"")))/8=0,"", (LEN(INDEX(課題表_状況!$E$7:$E$56,ROW()/2-3,1))-LEN(SUBSTITUTE(INDEX(課題表_状況!$E$7:$E$56,ROW()/2-3,1),CONCATENATE("予定:",N$5,"/",N$6),"")))/8)</f>
        <v>0</v>
      </c>
      <c r="O12" s="24" t="n">
        <f aca="false">IF((LEN(INDEX(課題表_状況!$E$7:$E$56,ROW()/2-3,1))-LEN(SUBSTITUTE(INDEX(課題表_状況!$E$7:$E$56,ROW()/2-3,1),CONCATENATE("予定:",O$5,"/",O$6),"")))/8=0,"", (LEN(INDEX(課題表_状況!$E$7:$E$56,ROW()/2-3,1))-LEN(SUBSTITUTE(INDEX(課題表_状況!$E$7:$E$56,ROW()/2-3,1),CONCATENATE("予定:",O$5,"/",O$6),"")))/8)</f>
        <v>0</v>
      </c>
      <c r="P12" s="24" t="n">
        <f aca="false">IF((LEN(INDEX(課題表_状況!$E$7:$E$56,ROW()/2-3,1))-LEN(SUBSTITUTE(INDEX(課題表_状況!$E$7:$E$56,ROW()/2-3,1),CONCATENATE("予定:",P$5,"/",P$6),"")))/8=0,"", (LEN(INDEX(課題表_状況!$E$7:$E$56,ROW()/2-3,1))-LEN(SUBSTITUTE(INDEX(課題表_状況!$E$7:$E$56,ROW()/2-3,1),CONCATENATE("予定:",P$5,"/",P$6),"")))/8)</f>
        <v>0</v>
      </c>
      <c r="Q12" s="24" t="n">
        <f aca="false">IF((LEN(INDEX(課題表_状況!$E$7:$E$56,ROW()/2-3,1))-LEN(SUBSTITUTE(INDEX(課題表_状況!$E$7:$E$56,ROW()/2-3,1),CONCATENATE("予定:",Q$5,"/",Q$6),"")))/8=0,"", (LEN(INDEX(課題表_状況!$E$7:$E$56,ROW()/2-3,1))-LEN(SUBSTITUTE(INDEX(課題表_状況!$E$7:$E$56,ROW()/2-3,1),CONCATENATE("予定:",Q$5,"/",Q$6),"")))/8)</f>
        <v>0</v>
      </c>
      <c r="R12" s="24" t="n">
        <f aca="false">IF((LEN(INDEX(課題表_状況!$E$7:$E$56,ROW()/2-3,1))-LEN(SUBSTITUTE(INDEX(課題表_状況!$E$7:$E$56,ROW()/2-3,1),CONCATENATE("予定:",R$5,"/",R$6),"")))/8=0,"", (LEN(INDEX(課題表_状況!$E$7:$E$56,ROW()/2-3,1))-LEN(SUBSTITUTE(INDEX(課題表_状況!$E$7:$E$56,ROW()/2-3,1),CONCATENATE("予定:",R$5,"/",R$6),"")))/8)</f>
        <v>0</v>
      </c>
      <c r="S12" s="24" t="n">
        <f aca="false">IF((LEN(INDEX(課題表_状況!$E$7:$E$56,ROW()/2-3,1))-LEN(SUBSTITUTE(INDEX(課題表_状況!$E$7:$E$56,ROW()/2-3,1),CONCATENATE("予定:",S$5,"/",S$6),"")))/8=0,"", (LEN(INDEX(課題表_状況!$E$7:$E$56,ROW()/2-3,1))-LEN(SUBSTITUTE(INDEX(課題表_状況!$E$7:$E$56,ROW()/2-3,1),CONCATENATE("予定:",S$5,"/",S$6),"")))/8)</f>
        <v>0</v>
      </c>
      <c r="T12" s="24" t="n">
        <f aca="false">IF((LEN(INDEX(課題表_状況!$E$7:$E$56,ROW()/2-3,1))-LEN(SUBSTITUTE(INDEX(課題表_状況!$E$7:$E$56,ROW()/2-3,1),CONCATENATE("予定:",T$5,"/",T$6),"")))/8=0,"", (LEN(INDEX(課題表_状況!$E$7:$E$56,ROW()/2-3,1))-LEN(SUBSTITUTE(INDEX(課題表_状況!$E$7:$E$56,ROW()/2-3,1),CONCATENATE("予定:",T$5,"/",T$6),"")))/8)</f>
        <v>0</v>
      </c>
      <c r="U12" s="24" t="n">
        <f aca="false">IF((LEN(INDEX(課題表_状況!$E$7:$E$56,ROW()/2-3,1))-LEN(SUBSTITUTE(INDEX(課題表_状況!$E$7:$E$56,ROW()/2-3,1),CONCATENATE("予定:",U$5,"/",U$6),"")))/8=0,"", (LEN(INDEX(課題表_状況!$E$7:$E$56,ROW()/2-3,1))-LEN(SUBSTITUTE(INDEX(課題表_状況!$E$7:$E$56,ROW()/2-3,1),CONCATENATE("予定:",U$5,"/",U$6),"")))/8)</f>
        <v>0</v>
      </c>
      <c r="V12" s="24" t="n">
        <f aca="false">IF((LEN(INDEX(課題表_状況!$E$7:$E$56,ROW()/2-3,1))-LEN(SUBSTITUTE(INDEX(課題表_状況!$E$7:$E$56,ROW()/2-3,1),CONCATENATE("予定:",V$5,"/",V$6),"")))/8=0,"", (LEN(INDEX(課題表_状況!$E$7:$E$56,ROW()/2-3,1))-LEN(SUBSTITUTE(INDEX(課題表_状況!$E$7:$E$56,ROW()/2-3,1),CONCATENATE("予定:",V$5,"/",V$6),"")))/8)</f>
        <v>0</v>
      </c>
      <c r="W12" s="24" t="n">
        <f aca="false">IF((LEN(INDEX(課題表_状況!$E$7:$E$56,ROW()/2-3,1))-LEN(SUBSTITUTE(INDEX(課題表_状況!$E$7:$E$56,ROW()/2-3,1),CONCATENATE("予定:",W$5,"/",W$6),"")))/8=0,"", (LEN(INDEX(課題表_状況!$E$7:$E$56,ROW()/2-3,1))-LEN(SUBSTITUTE(INDEX(課題表_状況!$E$7:$E$56,ROW()/2-3,1),CONCATENATE("予定:",W$5,"/",W$6),"")))/8)</f>
        <v>0</v>
      </c>
      <c r="X12" s="24" t="n">
        <f aca="false">IF((LEN(INDEX(課題表_状況!$E$7:$E$56,ROW()/2-3,1))-LEN(SUBSTITUTE(INDEX(課題表_状況!$E$7:$E$56,ROW()/2-3,1),CONCATENATE("予定:",X$5,"/",X$6),"")))/8=0,"", (LEN(INDEX(課題表_状況!$E$7:$E$56,ROW()/2-3,1))-LEN(SUBSTITUTE(INDEX(課題表_状況!$E$7:$E$56,ROW()/2-3,1),CONCATENATE("予定:",X$5,"/",X$6),"")))/8)</f>
        <v>0</v>
      </c>
      <c r="Y12" s="24" t="n">
        <f aca="false">IF((LEN(INDEX(課題表_状況!$E$7:$E$56,ROW()/2-3,1))-LEN(SUBSTITUTE(INDEX(課題表_状況!$E$7:$E$56,ROW()/2-3,1),CONCATENATE("予定:",Y$5,"/",Y$6),"")))/8=0,"", (LEN(INDEX(課題表_状況!$E$7:$E$56,ROW()/2-3,1))-LEN(SUBSTITUTE(INDEX(課題表_状況!$E$7:$E$56,ROW()/2-3,1),CONCATENATE("予定:",Y$5,"/",Y$6),"")))/8)</f>
        <v>0</v>
      </c>
      <c r="Z12" s="24" t="n">
        <f aca="false">IF((LEN(INDEX(課題表_状況!$E$7:$E$56,ROW()/2-3,1))-LEN(SUBSTITUTE(INDEX(課題表_状況!$E$7:$E$56,ROW()/2-3,1),CONCATENATE("予定:",Z$5,"/",Z$6),"")))/8=0,"", (LEN(INDEX(課題表_状況!$E$7:$E$56,ROW()/2-3,1))-LEN(SUBSTITUTE(INDEX(課題表_状況!$E$7:$E$56,ROW()/2-3,1),CONCATENATE("予定:",Z$5,"/",Z$6),"")))/8)</f>
        <v>0</v>
      </c>
      <c r="AA12" s="24" t="n">
        <f aca="false">IF((LEN(INDEX(課題表_状況!$E$7:$E$56,ROW()/2-3,1))-LEN(SUBSTITUTE(INDEX(課題表_状況!$E$7:$E$56,ROW()/2-3,1),CONCATENATE("予定:",AA$5,"/",AA$6),"")))/8=0,"", (LEN(INDEX(課題表_状況!$E$7:$E$56,ROW()/2-3,1))-LEN(SUBSTITUTE(INDEX(課題表_状況!$E$7:$E$56,ROW()/2-3,1),CONCATENATE("予定:",AA$5,"/",AA$6),"")))/8)</f>
        <v>0</v>
      </c>
      <c r="AB12" s="24" t="n">
        <f aca="false">IF((LEN(INDEX(課題表_状況!$E$7:$E$56,ROW()/2-3,1))-LEN(SUBSTITUTE(INDEX(課題表_状況!$E$7:$E$56,ROW()/2-3,1),CONCATENATE("予定:",AB$5,"/",AB$6),"")))/8=0,"", (LEN(INDEX(課題表_状況!$E$7:$E$56,ROW()/2-3,1))-LEN(SUBSTITUTE(INDEX(課題表_状況!$E$7:$E$56,ROW()/2-3,1),CONCATENATE("予定:",AB$5,"/",AB$6),"")))/8)</f>
        <v>0</v>
      </c>
      <c r="AC12" s="24" t="n">
        <f aca="false">IF((LEN(INDEX(課題表_状況!$E$7:$E$56,ROW()/2-3,1))-LEN(SUBSTITUTE(INDEX(課題表_状況!$E$7:$E$56,ROW()/2-3,1),CONCATENATE("予定:",AC$5,"/",AC$6),"")))/8=0,"", (LEN(INDEX(課題表_状況!$E$7:$E$56,ROW()/2-3,1))-LEN(SUBSTITUTE(INDEX(課題表_状況!$E$7:$E$56,ROW()/2-3,1),CONCATENATE("予定:",AC$5,"/",AC$6),"")))/8)</f>
        <v>0</v>
      </c>
      <c r="AD12" s="24" t="n">
        <f aca="false">IF((LEN(INDEX(課題表_状況!$E$7:$E$56,ROW()/2-3,1))-LEN(SUBSTITUTE(INDEX(課題表_状況!$E$7:$E$56,ROW()/2-3,1),CONCATENATE("予定:",AD$5,"/",AD$6),"")))/8=0,"", (LEN(INDEX(課題表_状況!$E$7:$E$56,ROW()/2-3,1))-LEN(SUBSTITUTE(INDEX(課題表_状況!$E$7:$E$56,ROW()/2-3,1),CONCATENATE("予定:",AD$5,"/",AD$6),"")))/8)</f>
        <v>0</v>
      </c>
      <c r="AE12" s="24" t="n">
        <f aca="false">IF((LEN(INDEX(課題表_状況!$E$7:$E$56,ROW()/2-3,1))-LEN(SUBSTITUTE(INDEX(課題表_状況!$E$7:$E$56,ROW()/2-3,1),CONCATENATE("予定:",AE$5,"/",AE$6),"")))/8=0,"", (LEN(INDEX(課題表_状況!$E$7:$E$56,ROW()/2-3,1))-LEN(SUBSTITUTE(INDEX(課題表_状況!$E$7:$E$56,ROW()/2-3,1),CONCATENATE("予定:",AE$5,"/",AE$6),"")))/8)</f>
        <v>0</v>
      </c>
      <c r="AF12" s="24" t="n">
        <f aca="false">IF((LEN(INDEX(課題表_状況!$E$7:$E$56,ROW()/2-3,1))-LEN(SUBSTITUTE(INDEX(課題表_状況!$E$7:$E$56,ROW()/2-3,1),CONCATENATE("予定:",AF$5,"/",AF$6),"")))/8=0,"", (LEN(INDEX(課題表_状況!$E$7:$E$56,ROW()/2-3,1))-LEN(SUBSTITUTE(INDEX(課題表_状況!$E$7:$E$56,ROW()/2-3,1),CONCATENATE("予定:",AF$5,"/",AF$6),"")))/8)</f>
        <v>0</v>
      </c>
      <c r="AG12" s="24" t="n">
        <f aca="false">IF((LEN(INDEX(課題表_状況!$E$7:$E$56,ROW()/2-3,1))-LEN(SUBSTITUTE(INDEX(課題表_状況!$E$7:$E$56,ROW()/2-3,1),CONCATENATE("予定:",AG$5,"/",AG$6),"")))/8=0,"", (LEN(INDEX(課題表_状況!$E$7:$E$56,ROW()/2-3,1))-LEN(SUBSTITUTE(INDEX(課題表_状況!$E$7:$E$56,ROW()/2-3,1),CONCATENATE("予定:",AG$5,"/",AG$6),"")))/8)</f>
        <v>0</v>
      </c>
      <c r="AH12" s="24" t="n">
        <f aca="false">IF((LEN(INDEX(課題表_状況!$E$7:$E$56,ROW()/2-3,1))-LEN(SUBSTITUTE(INDEX(課題表_状況!$E$7:$E$56,ROW()/2-3,1),CONCATENATE("予定:",AH$5,"/",AH$6),"")))/8=0,"", (LEN(INDEX(課題表_状況!$E$7:$E$56,ROW()/2-3,1))-LEN(SUBSTITUTE(INDEX(課題表_状況!$E$7:$E$56,ROW()/2-3,1),CONCATENATE("予定:",AH$5,"/",AH$6),"")))/8)</f>
        <v>0</v>
      </c>
      <c r="AI12" s="24" t="n">
        <f aca="false">IF((LEN(INDEX(課題表_状況!$E$7:$E$56,ROW()/2-3,1))-LEN(SUBSTITUTE(INDEX(課題表_状況!$E$7:$E$56,ROW()/2-3,1),CONCATENATE("予定:",AI$5,"/",AI$6),"")))/8=0,"", (LEN(INDEX(課題表_状況!$E$7:$E$56,ROW()/2-3,1))-LEN(SUBSTITUTE(INDEX(課題表_状況!$E$7:$E$56,ROW()/2-3,1),CONCATENATE("予定:",AI$5,"/",AI$6),"")))/8)</f>
        <v>0</v>
      </c>
      <c r="AJ12" s="24" t="n">
        <f aca="false">IF((LEN(INDEX(課題表_状況!$E$7:$E$56,ROW()/2-3,1))-LEN(SUBSTITUTE(INDEX(課題表_状況!$E$7:$E$56,ROW()/2-3,1),CONCATENATE("予定:",AJ$5,"/",AJ$6),"")))/8=0,"", (LEN(INDEX(課題表_状況!$E$7:$E$56,ROW()/2-3,1))-LEN(SUBSTITUTE(INDEX(課題表_状況!$E$7:$E$56,ROW()/2-3,1),CONCATENATE("予定:",AJ$5,"/",AJ$6),"")))/8)</f>
        <v>0</v>
      </c>
      <c r="AK12" s="24" t="n">
        <f aca="false">IF((LEN(INDEX(課題表_状況!$E$7:$E$56,ROW()/2-3,1))-LEN(SUBSTITUTE(INDEX(課題表_状況!$E$7:$E$56,ROW()/2-3,1),CONCATENATE("予定:",AK$5,"/",AK$6),"")))/8=0,"", (LEN(INDEX(課題表_状況!$E$7:$E$56,ROW()/2-3,1))-LEN(SUBSTITUTE(INDEX(課題表_状況!$E$7:$E$56,ROW()/2-3,1),CONCATENATE("予定:",AK$5,"/",AK$6),"")))/8)</f>
        <v>0</v>
      </c>
      <c r="AL12" s="16" t="n">
        <f aca="false">SUMIF($G$4:$AK$4,"〇",G12:AK12)</f>
        <v>0</v>
      </c>
    </row>
    <row r="13" customFormat="false" ht="15" hidden="false" customHeight="false" outlineLevel="0" collapsed="false">
      <c r="B13" s="21" t="n">
        <f aca="false">SUM($C$6:C13)</f>
        <v>4232</v>
      </c>
      <c r="C13" s="11" t="n">
        <v>529</v>
      </c>
      <c r="D13" s="24"/>
      <c r="E13" s="25"/>
      <c r="F13" s="11" t="s">
        <v>121</v>
      </c>
      <c r="G13" s="24" t="n">
        <f aca="false">IF((LEN(INDEX(課題表_状況!$E$7:$E$56,ROW()/2-3,1))-LEN(SUBSTITUTE(INDEX(課題表_状況!$E$7:$E$56,ROW()/2-3,1),CONCATENATE("実績:",G$5,"/",G$6),"")))/8=0,"", (LEN(INDEX(課題表_状況!$E$7:$E$56,ROW()/2-3,1))-LEN(SUBSTITUTE(INDEX(課題表_状況!$E$7:$E$56,ROW()/2-3,1),CONCATENATE("実績:",G$5,"/",G$6),"")))/8)</f>
        <v>0</v>
      </c>
      <c r="H13" s="24" t="n">
        <f aca="false">IF((LEN(INDEX(課題表_状況!$E$7:$E$56,ROW()/2-3,1))-LEN(SUBSTITUTE(INDEX(課題表_状況!$E$7:$E$56,ROW()/2-3,1),CONCATENATE("実績:",H$5,"/",H$6),"")))/8=0,"", (LEN(INDEX(課題表_状況!$E$7:$E$56,ROW()/2-3,1))-LEN(SUBSTITUTE(INDEX(課題表_状況!$E$7:$E$56,ROW()/2-3,1),CONCATENATE("実績:",H$5,"/",H$6),"")))/8)</f>
        <v>0</v>
      </c>
      <c r="I13" s="24" t="n">
        <f aca="false">IF((LEN(INDEX(課題表_状況!$E$7:$E$56,ROW()/2-3,1))-LEN(SUBSTITUTE(INDEX(課題表_状況!$E$7:$E$56,ROW()/2-3,1),CONCATENATE("実績:",I$5,"/",I$6),"")))/8=0,"", (LEN(INDEX(課題表_状況!$E$7:$E$56,ROW()/2-3,1))-LEN(SUBSTITUTE(INDEX(課題表_状況!$E$7:$E$56,ROW()/2-3,1),CONCATENATE("実績:",I$5,"/",I$6),"")))/8)</f>
        <v>0</v>
      </c>
      <c r="J13" s="24" t="n">
        <f aca="false">IF((LEN(INDEX(課題表_状況!$E$7:$E$56,ROW()/2-3,1))-LEN(SUBSTITUTE(INDEX(課題表_状況!$E$7:$E$56,ROW()/2-3,1),CONCATENATE("実績:",J$5,"/",J$6),"")))/8=0,"", (LEN(INDEX(課題表_状況!$E$7:$E$56,ROW()/2-3,1))-LEN(SUBSTITUTE(INDEX(課題表_状況!$E$7:$E$56,ROW()/2-3,1),CONCATENATE("実績:",J$5,"/",J$6),"")))/8)</f>
        <v>0</v>
      </c>
      <c r="K13" s="24" t="n">
        <f aca="false">IF((LEN(INDEX(課題表_状況!$E$7:$E$56,ROW()/2-3,1))-LEN(SUBSTITUTE(INDEX(課題表_状況!$E$7:$E$56,ROW()/2-3,1),CONCATENATE("実績:",K$5,"/",K$6),"")))/8=0,"", (LEN(INDEX(課題表_状況!$E$7:$E$56,ROW()/2-3,1))-LEN(SUBSTITUTE(INDEX(課題表_状況!$E$7:$E$56,ROW()/2-3,1),CONCATENATE("実績:",K$5,"/",K$6),"")))/8)</f>
        <v>0</v>
      </c>
      <c r="L13" s="24" t="n">
        <f aca="false">IF((LEN(INDEX(課題表_状況!$E$7:$E$56,ROW()/2-3,1))-LEN(SUBSTITUTE(INDEX(課題表_状況!$E$7:$E$56,ROW()/2-3,1),CONCATENATE("実績:",L$5,"/",L$6),"")))/8=0,"", (LEN(INDEX(課題表_状況!$E$7:$E$56,ROW()/2-3,1))-LEN(SUBSTITUTE(INDEX(課題表_状況!$E$7:$E$56,ROW()/2-3,1),CONCATENATE("実績:",L$5,"/",L$6),"")))/8)</f>
        <v>0</v>
      </c>
      <c r="M13" s="24" t="n">
        <f aca="false">IF((LEN(INDEX(課題表_状況!$E$7:$E$56,ROW()/2-3,1))-LEN(SUBSTITUTE(INDEX(課題表_状況!$E$7:$E$56,ROW()/2-3,1),CONCATENATE("実績:",M$5,"/",M$6),"")))/8=0,"", (LEN(INDEX(課題表_状況!$E$7:$E$56,ROW()/2-3,1))-LEN(SUBSTITUTE(INDEX(課題表_状況!$E$7:$E$56,ROW()/2-3,1),CONCATENATE("実績:",M$5,"/",M$6),"")))/8)</f>
        <v>0</v>
      </c>
      <c r="N13" s="24" t="n">
        <f aca="false">IF((LEN(INDEX(課題表_状況!$E$7:$E$56,ROW()/2-3,1))-LEN(SUBSTITUTE(INDEX(課題表_状況!$E$7:$E$56,ROW()/2-3,1),CONCATENATE("実績:",N$5,"/",N$6),"")))/8=0,"", (LEN(INDEX(課題表_状況!$E$7:$E$56,ROW()/2-3,1))-LEN(SUBSTITUTE(INDEX(課題表_状況!$E$7:$E$56,ROW()/2-3,1),CONCATENATE("実績:",N$5,"/",N$6),"")))/8)</f>
        <v>0</v>
      </c>
      <c r="O13" s="24" t="n">
        <f aca="false">IF((LEN(INDEX(課題表_状況!$E$7:$E$56,ROW()/2-3,1))-LEN(SUBSTITUTE(INDEX(課題表_状況!$E$7:$E$56,ROW()/2-3,1),CONCATENATE("実績:",O$5,"/",O$6),"")))/8=0,"", (LEN(INDEX(課題表_状況!$E$7:$E$56,ROW()/2-3,1))-LEN(SUBSTITUTE(INDEX(課題表_状況!$E$7:$E$56,ROW()/2-3,1),CONCATENATE("実績:",O$5,"/",O$6),"")))/8)</f>
        <v>0</v>
      </c>
      <c r="P13" s="24" t="n">
        <f aca="false">IF((LEN(INDEX(課題表_状況!$E$7:$E$56,ROW()/2-3,1))-LEN(SUBSTITUTE(INDEX(課題表_状況!$E$7:$E$56,ROW()/2-3,1),CONCATENATE("実績:",P$5,"/",P$6),"")))/8=0,"", (LEN(INDEX(課題表_状況!$E$7:$E$56,ROW()/2-3,1))-LEN(SUBSTITUTE(INDEX(課題表_状況!$E$7:$E$56,ROW()/2-3,1),CONCATENATE("実績:",P$5,"/",P$6),"")))/8)</f>
        <v>0</v>
      </c>
      <c r="Q13" s="24" t="n">
        <f aca="false">IF((LEN(INDEX(課題表_状況!$E$7:$E$56,ROW()/2-3,1))-LEN(SUBSTITUTE(INDEX(課題表_状況!$E$7:$E$56,ROW()/2-3,1),CONCATENATE("実績:",Q$5,"/",Q$6),"")))/8=0,"", (LEN(INDEX(課題表_状況!$E$7:$E$56,ROW()/2-3,1))-LEN(SUBSTITUTE(INDEX(課題表_状況!$E$7:$E$56,ROW()/2-3,1),CONCATENATE("実績:",Q$5,"/",Q$6),"")))/8)</f>
        <v>0</v>
      </c>
      <c r="R13" s="24" t="n">
        <f aca="false">IF((LEN(INDEX(課題表_状況!$E$7:$E$56,ROW()/2-3,1))-LEN(SUBSTITUTE(INDEX(課題表_状況!$E$7:$E$56,ROW()/2-3,1),CONCATENATE("実績:",R$5,"/",R$6),"")))/8=0,"", (LEN(INDEX(課題表_状況!$E$7:$E$56,ROW()/2-3,1))-LEN(SUBSTITUTE(INDEX(課題表_状況!$E$7:$E$56,ROW()/2-3,1),CONCATENATE("実績:",R$5,"/",R$6),"")))/8)</f>
        <v>0</v>
      </c>
      <c r="S13" s="24" t="n">
        <f aca="false">IF((LEN(INDEX(課題表_状況!$E$7:$E$56,ROW()/2-3,1))-LEN(SUBSTITUTE(INDEX(課題表_状況!$E$7:$E$56,ROW()/2-3,1),CONCATENATE("実績:",S$5,"/",S$6),"")))/8=0,"", (LEN(INDEX(課題表_状況!$E$7:$E$56,ROW()/2-3,1))-LEN(SUBSTITUTE(INDEX(課題表_状況!$E$7:$E$56,ROW()/2-3,1),CONCATENATE("実績:",S$5,"/",S$6),"")))/8)</f>
        <v>0</v>
      </c>
      <c r="T13" s="24" t="n">
        <f aca="false">IF((LEN(INDEX(課題表_状況!$E$7:$E$56,ROW()/2-3,1))-LEN(SUBSTITUTE(INDEX(課題表_状況!$E$7:$E$56,ROW()/2-3,1),CONCATENATE("実績:",T$5,"/",T$6),"")))/8=0,"", (LEN(INDEX(課題表_状況!$E$7:$E$56,ROW()/2-3,1))-LEN(SUBSTITUTE(INDEX(課題表_状況!$E$7:$E$56,ROW()/2-3,1),CONCATENATE("実績:",T$5,"/",T$6),"")))/8)</f>
        <v>0</v>
      </c>
      <c r="U13" s="24" t="n">
        <f aca="false">IF((LEN(INDEX(課題表_状況!$E$7:$E$56,ROW()/2-3,1))-LEN(SUBSTITUTE(INDEX(課題表_状況!$E$7:$E$56,ROW()/2-3,1),CONCATENATE("実績:",U$5,"/",U$6),"")))/8=0,"", (LEN(INDEX(課題表_状況!$E$7:$E$56,ROW()/2-3,1))-LEN(SUBSTITUTE(INDEX(課題表_状況!$E$7:$E$56,ROW()/2-3,1),CONCATENATE("実績:",U$5,"/",U$6),"")))/8)</f>
        <v>0</v>
      </c>
      <c r="V13" s="24" t="n">
        <f aca="false">IF((LEN(INDEX(課題表_状況!$E$7:$E$56,ROW()/2-3,1))-LEN(SUBSTITUTE(INDEX(課題表_状況!$E$7:$E$56,ROW()/2-3,1),CONCATENATE("実績:",V$5,"/",V$6),"")))/8=0,"", (LEN(INDEX(課題表_状況!$E$7:$E$56,ROW()/2-3,1))-LEN(SUBSTITUTE(INDEX(課題表_状況!$E$7:$E$56,ROW()/2-3,1),CONCATENATE("実績:",V$5,"/",V$6),"")))/8)</f>
        <v>0</v>
      </c>
      <c r="W13" s="24" t="n">
        <f aca="false">IF((LEN(INDEX(課題表_状況!$E$7:$E$56,ROW()/2-3,1))-LEN(SUBSTITUTE(INDEX(課題表_状況!$E$7:$E$56,ROW()/2-3,1),CONCATENATE("実績:",W$5,"/",W$6),"")))/8=0,"", (LEN(INDEX(課題表_状況!$E$7:$E$56,ROW()/2-3,1))-LEN(SUBSTITUTE(INDEX(課題表_状況!$E$7:$E$56,ROW()/2-3,1),CONCATENATE("実績:",W$5,"/",W$6),"")))/8)</f>
        <v>0</v>
      </c>
      <c r="X13" s="24" t="n">
        <f aca="false">IF((LEN(INDEX(課題表_状況!$E$7:$E$56,ROW()/2-3,1))-LEN(SUBSTITUTE(INDEX(課題表_状況!$E$7:$E$56,ROW()/2-3,1),CONCATENATE("実績:",X$5,"/",X$6),"")))/8=0,"", (LEN(INDEX(課題表_状況!$E$7:$E$56,ROW()/2-3,1))-LEN(SUBSTITUTE(INDEX(課題表_状況!$E$7:$E$56,ROW()/2-3,1),CONCATENATE("実績:",X$5,"/",X$6),"")))/8)</f>
        <v>0</v>
      </c>
      <c r="Y13" s="24" t="n">
        <f aca="false">IF((LEN(INDEX(課題表_状況!$E$7:$E$56,ROW()/2-3,1))-LEN(SUBSTITUTE(INDEX(課題表_状況!$E$7:$E$56,ROW()/2-3,1),CONCATENATE("実績:",Y$5,"/",Y$6),"")))/8=0,"", (LEN(INDEX(課題表_状況!$E$7:$E$56,ROW()/2-3,1))-LEN(SUBSTITUTE(INDEX(課題表_状況!$E$7:$E$56,ROW()/2-3,1),CONCATENATE("実績:",Y$5,"/",Y$6),"")))/8)</f>
        <v>0</v>
      </c>
      <c r="Z13" s="24" t="n">
        <f aca="false">IF((LEN(INDEX(課題表_状況!$E$7:$E$56,ROW()/2-3,1))-LEN(SUBSTITUTE(INDEX(課題表_状況!$E$7:$E$56,ROW()/2-3,1),CONCATENATE("実績:",Z$5,"/",Z$6),"")))/8=0,"", (LEN(INDEX(課題表_状況!$E$7:$E$56,ROW()/2-3,1))-LEN(SUBSTITUTE(INDEX(課題表_状況!$E$7:$E$56,ROW()/2-3,1),CONCATENATE("実績:",Z$5,"/",Z$6),"")))/8)</f>
        <v>0</v>
      </c>
      <c r="AA13" s="24" t="n">
        <f aca="false">IF((LEN(INDEX(課題表_状況!$E$7:$E$56,ROW()/2-3,1))-LEN(SUBSTITUTE(INDEX(課題表_状況!$E$7:$E$56,ROW()/2-3,1),CONCATENATE("実績:",AA$5,"/",AA$6),"")))/8=0,"", (LEN(INDEX(課題表_状況!$E$7:$E$56,ROW()/2-3,1))-LEN(SUBSTITUTE(INDEX(課題表_状況!$E$7:$E$56,ROW()/2-3,1),CONCATENATE("実績:",AA$5,"/",AA$6),"")))/8)</f>
        <v>0</v>
      </c>
      <c r="AB13" s="24" t="n">
        <f aca="false">IF((LEN(INDEX(課題表_状況!$E$7:$E$56,ROW()/2-3,1))-LEN(SUBSTITUTE(INDEX(課題表_状況!$E$7:$E$56,ROW()/2-3,1),CONCATENATE("実績:",AB$5,"/",AB$6),"")))/8=0,"", (LEN(INDEX(課題表_状況!$E$7:$E$56,ROW()/2-3,1))-LEN(SUBSTITUTE(INDEX(課題表_状況!$E$7:$E$56,ROW()/2-3,1),CONCATENATE("実績:",AB$5,"/",AB$6),"")))/8)</f>
        <v>0</v>
      </c>
      <c r="AC13" s="24" t="n">
        <f aca="false">IF((LEN(INDEX(課題表_状況!$E$7:$E$56,ROW()/2-3,1))-LEN(SUBSTITUTE(INDEX(課題表_状況!$E$7:$E$56,ROW()/2-3,1),CONCATENATE("実績:",AC$5,"/",AC$6),"")))/8=0,"", (LEN(INDEX(課題表_状況!$E$7:$E$56,ROW()/2-3,1))-LEN(SUBSTITUTE(INDEX(課題表_状況!$E$7:$E$56,ROW()/2-3,1),CONCATENATE("実績:",AC$5,"/",AC$6),"")))/8)</f>
        <v>0</v>
      </c>
      <c r="AD13" s="24" t="n">
        <f aca="false">IF((LEN(INDEX(課題表_状況!$E$7:$E$56,ROW()/2-3,1))-LEN(SUBSTITUTE(INDEX(課題表_状況!$E$7:$E$56,ROW()/2-3,1),CONCATENATE("実績:",AD$5,"/",AD$6),"")))/8=0,"", (LEN(INDEX(課題表_状況!$E$7:$E$56,ROW()/2-3,1))-LEN(SUBSTITUTE(INDEX(課題表_状況!$E$7:$E$56,ROW()/2-3,1),CONCATENATE("実績:",AD$5,"/",AD$6),"")))/8)</f>
        <v>0</v>
      </c>
      <c r="AE13" s="24" t="n">
        <f aca="false">IF((LEN(INDEX(課題表_状況!$E$7:$E$56,ROW()/2-3,1))-LEN(SUBSTITUTE(INDEX(課題表_状況!$E$7:$E$56,ROW()/2-3,1),CONCATENATE("実績:",AE$5,"/",AE$6),"")))/8=0,"", (LEN(INDEX(課題表_状況!$E$7:$E$56,ROW()/2-3,1))-LEN(SUBSTITUTE(INDEX(課題表_状況!$E$7:$E$56,ROW()/2-3,1),CONCATENATE("実績:",AE$5,"/",AE$6),"")))/8)</f>
        <v>0</v>
      </c>
      <c r="AF13" s="24" t="n">
        <f aca="false">IF((LEN(INDEX(課題表_状況!$E$7:$E$56,ROW()/2-3,1))-LEN(SUBSTITUTE(INDEX(課題表_状況!$E$7:$E$56,ROW()/2-3,1),CONCATENATE("実績:",AF$5,"/",AF$6),"")))/8=0,"", (LEN(INDEX(課題表_状況!$E$7:$E$56,ROW()/2-3,1))-LEN(SUBSTITUTE(INDEX(課題表_状況!$E$7:$E$56,ROW()/2-3,1),CONCATENATE("実績:",AF$5,"/",AF$6),"")))/8)</f>
        <v>0</v>
      </c>
      <c r="AG13" s="24" t="n">
        <f aca="false">IF((LEN(INDEX(課題表_状況!$E$7:$E$56,ROW()/2-3,1))-LEN(SUBSTITUTE(INDEX(課題表_状況!$E$7:$E$56,ROW()/2-3,1),CONCATENATE("実績:",AG$5,"/",AG$6),"")))/8=0,"", (LEN(INDEX(課題表_状況!$E$7:$E$56,ROW()/2-3,1))-LEN(SUBSTITUTE(INDEX(課題表_状況!$E$7:$E$56,ROW()/2-3,1),CONCATENATE("実績:",AG$5,"/",AG$6),"")))/8)</f>
        <v>0</v>
      </c>
      <c r="AH13" s="24" t="n">
        <f aca="false">IF((LEN(INDEX(課題表_状況!$E$7:$E$56,ROW()/2-3,1))-LEN(SUBSTITUTE(INDEX(課題表_状況!$E$7:$E$56,ROW()/2-3,1),CONCATENATE("実績:",AH$5,"/",AH$6),"")))/8=0,"", (LEN(INDEX(課題表_状況!$E$7:$E$56,ROW()/2-3,1))-LEN(SUBSTITUTE(INDEX(課題表_状況!$E$7:$E$56,ROW()/2-3,1),CONCATENATE("実績:",AH$5,"/",AH$6),"")))/8)</f>
        <v>0</v>
      </c>
      <c r="AI13" s="24" t="n">
        <f aca="false">IF((LEN(INDEX(課題表_状況!$E$7:$E$56,ROW()/2-3,1))-LEN(SUBSTITUTE(INDEX(課題表_状況!$E$7:$E$56,ROW()/2-3,1),CONCATENATE("実績:",AI$5,"/",AI$6),"")))/8=0,"", (LEN(INDEX(課題表_状況!$E$7:$E$56,ROW()/2-3,1))-LEN(SUBSTITUTE(INDEX(課題表_状況!$E$7:$E$56,ROW()/2-3,1),CONCATENATE("実績:",AI$5,"/",AI$6),"")))/8)</f>
        <v>0</v>
      </c>
      <c r="AJ13" s="24" t="n">
        <f aca="false">IF((LEN(INDEX(課題表_状況!$E$7:$E$56,ROW()/2-3,1))-LEN(SUBSTITUTE(INDEX(課題表_状況!$E$7:$E$56,ROW()/2-3,1),CONCATENATE("実績:",AJ$5,"/",AJ$6),"")))/8=0,"", (LEN(INDEX(課題表_状況!$E$7:$E$56,ROW()/2-3,1))-LEN(SUBSTITUTE(INDEX(課題表_状況!$E$7:$E$56,ROW()/2-3,1),CONCATENATE("実績:",AJ$5,"/",AJ$6),"")))/8)</f>
        <v>0</v>
      </c>
      <c r="AK13" s="24" t="n">
        <f aca="false">IF((LEN(INDEX(課題表_状況!$E$7:$E$56,ROW()/2-3,1))-LEN(SUBSTITUTE(INDEX(課題表_状況!$E$7:$E$56,ROW()/2-3,1),CONCATENATE("実績:",AK$5,"/",AK$6),"")))/8=0,"", (LEN(INDEX(課題表_状況!$E$7:$E$56,ROW()/2-3,1))-LEN(SUBSTITUTE(INDEX(課題表_状況!$E$7:$E$56,ROW()/2-3,1),CONCATENATE("実績:",AK$5,"/",AK$6),"")))/8)</f>
        <v>0</v>
      </c>
      <c r="AL13" s="16" t="n">
        <f aca="false">SUMIF($G$4:$AK$4,"〇",G13:AK13)</f>
        <v>0</v>
      </c>
    </row>
    <row r="14" customFormat="false" ht="15" hidden="false" customHeight="false" outlineLevel="0" collapsed="false">
      <c r="B14" s="21" t="n">
        <f aca="false">SUM($C$6:C14)</f>
        <v>4761</v>
      </c>
      <c r="C14" s="11" t="n">
        <v>529</v>
      </c>
      <c r="D14" s="24" t="n">
        <f aca="false">INDEX(課題表_状況!$C$7:$C$56,ROW()/2-3,1)</f>
        <v>4</v>
      </c>
      <c r="E14" s="25" t="str">
        <f aca="false">INDEX(課題表_状況!$D$7:$D$56,ROW()/2-3,1)</f>
        <v>Envoyの開始終了タイミング</v>
      </c>
      <c r="F14" s="26" t="s">
        <v>120</v>
      </c>
      <c r="G14" s="24" t="n">
        <f aca="false">IF((LEN(INDEX(課題表_状況!$E$7:$E$56,ROW()/2-3,1))-LEN(SUBSTITUTE(INDEX(課題表_状況!$E$7:$E$56,ROW()/2-3,1),CONCATENATE("予定:",G$5,"/",G$6),"")))/8=0,"", (LEN(INDEX(課題表_状況!$E$7:$E$56,ROW()/2-3,1))-LEN(SUBSTITUTE(INDEX(課題表_状況!$E$7:$E$56,ROW()/2-3,1),CONCATENATE("予定:",G$5,"/",G$6),"")))/8)</f>
        <v>0</v>
      </c>
      <c r="H14" s="24" t="n">
        <f aca="false">IF((LEN(INDEX(課題表_状況!$E$7:$E$56,ROW()/2-3,1))-LEN(SUBSTITUTE(INDEX(課題表_状況!$E$7:$E$56,ROW()/2-3,1),CONCATENATE("予定:",H$5,"/",H$6),"")))/8=0,"", (LEN(INDEX(課題表_状況!$E$7:$E$56,ROW()/2-3,1))-LEN(SUBSTITUTE(INDEX(課題表_状況!$E$7:$E$56,ROW()/2-3,1),CONCATENATE("予定:",H$5,"/",H$6),"")))/8)</f>
        <v>0</v>
      </c>
      <c r="I14" s="24" t="n">
        <f aca="false">IF((LEN(INDEX(課題表_状況!$E$7:$E$56,ROW()/2-3,1))-LEN(SUBSTITUTE(INDEX(課題表_状況!$E$7:$E$56,ROW()/2-3,1),CONCATENATE("予定:",I$5,"/",I$6),"")))/8=0,"", (LEN(INDEX(課題表_状況!$E$7:$E$56,ROW()/2-3,1))-LEN(SUBSTITUTE(INDEX(課題表_状況!$E$7:$E$56,ROW()/2-3,1),CONCATENATE("予定:",I$5,"/",I$6),"")))/8)</f>
        <v>0</v>
      </c>
      <c r="J14" s="24" t="n">
        <f aca="false">IF((LEN(INDEX(課題表_状況!$E$7:$E$56,ROW()/2-3,1))-LEN(SUBSTITUTE(INDEX(課題表_状況!$E$7:$E$56,ROW()/2-3,1),CONCATENATE("予定:",J$5,"/",J$6),"")))/8=0,"", (LEN(INDEX(課題表_状況!$E$7:$E$56,ROW()/2-3,1))-LEN(SUBSTITUTE(INDEX(課題表_状況!$E$7:$E$56,ROW()/2-3,1),CONCATENATE("予定:",J$5,"/",J$6),"")))/8)</f>
        <v>0</v>
      </c>
      <c r="K14" s="24" t="n">
        <f aca="false">IF((LEN(INDEX(課題表_状況!$E$7:$E$56,ROW()/2-3,1))-LEN(SUBSTITUTE(INDEX(課題表_状況!$E$7:$E$56,ROW()/2-3,1),CONCATENATE("予定:",K$5,"/",K$6),"")))/8=0,"", (LEN(INDEX(課題表_状況!$E$7:$E$56,ROW()/2-3,1))-LEN(SUBSTITUTE(INDEX(課題表_状況!$E$7:$E$56,ROW()/2-3,1),CONCATENATE("予定:",K$5,"/",K$6),"")))/8)</f>
        <v>0</v>
      </c>
      <c r="L14" s="24" t="n">
        <f aca="false">IF((LEN(INDEX(課題表_状況!$E$7:$E$56,ROW()/2-3,1))-LEN(SUBSTITUTE(INDEX(課題表_状況!$E$7:$E$56,ROW()/2-3,1),CONCATENATE("予定:",L$5,"/",L$6),"")))/8=0,"", (LEN(INDEX(課題表_状況!$E$7:$E$56,ROW()/2-3,1))-LEN(SUBSTITUTE(INDEX(課題表_状況!$E$7:$E$56,ROW()/2-3,1),CONCATENATE("予定:",L$5,"/",L$6),"")))/8)</f>
        <v>0</v>
      </c>
      <c r="M14" s="24" t="n">
        <f aca="false">IF((LEN(INDEX(課題表_状況!$E$7:$E$56,ROW()/2-3,1))-LEN(SUBSTITUTE(INDEX(課題表_状況!$E$7:$E$56,ROW()/2-3,1),CONCATENATE("予定:",M$5,"/",M$6),"")))/8=0,"", (LEN(INDEX(課題表_状況!$E$7:$E$56,ROW()/2-3,1))-LEN(SUBSTITUTE(INDEX(課題表_状況!$E$7:$E$56,ROW()/2-3,1),CONCATENATE("予定:",M$5,"/",M$6),"")))/8)</f>
        <v>0</v>
      </c>
      <c r="N14" s="24" t="n">
        <f aca="false">IF((LEN(INDEX(課題表_状況!$E$7:$E$56,ROW()/2-3,1))-LEN(SUBSTITUTE(INDEX(課題表_状況!$E$7:$E$56,ROW()/2-3,1),CONCATENATE("予定:",N$5,"/",N$6),"")))/8=0,"", (LEN(INDEX(課題表_状況!$E$7:$E$56,ROW()/2-3,1))-LEN(SUBSTITUTE(INDEX(課題表_状況!$E$7:$E$56,ROW()/2-3,1),CONCATENATE("予定:",N$5,"/",N$6),"")))/8)</f>
        <v>0</v>
      </c>
      <c r="O14" s="24" t="n">
        <f aca="false">IF((LEN(INDEX(課題表_状況!$E$7:$E$56,ROW()/2-3,1))-LEN(SUBSTITUTE(INDEX(課題表_状況!$E$7:$E$56,ROW()/2-3,1),CONCATENATE("予定:",O$5,"/",O$6),"")))/8=0,"", (LEN(INDEX(課題表_状況!$E$7:$E$56,ROW()/2-3,1))-LEN(SUBSTITUTE(INDEX(課題表_状況!$E$7:$E$56,ROW()/2-3,1),CONCATENATE("予定:",O$5,"/",O$6),"")))/8)</f>
        <v>0</v>
      </c>
      <c r="P14" s="24" t="n">
        <f aca="false">IF((LEN(INDEX(課題表_状況!$E$7:$E$56,ROW()/2-3,1))-LEN(SUBSTITUTE(INDEX(課題表_状況!$E$7:$E$56,ROW()/2-3,1),CONCATENATE("予定:",P$5,"/",P$6),"")))/8=0,"", (LEN(INDEX(課題表_状況!$E$7:$E$56,ROW()/2-3,1))-LEN(SUBSTITUTE(INDEX(課題表_状況!$E$7:$E$56,ROW()/2-3,1),CONCATENATE("予定:",P$5,"/",P$6),"")))/8)</f>
        <v>0</v>
      </c>
      <c r="Q14" s="24" t="n">
        <f aca="false">IF((LEN(INDEX(課題表_状況!$E$7:$E$56,ROW()/2-3,1))-LEN(SUBSTITUTE(INDEX(課題表_状況!$E$7:$E$56,ROW()/2-3,1),CONCATENATE("予定:",Q$5,"/",Q$6),"")))/8=0,"", (LEN(INDEX(課題表_状況!$E$7:$E$56,ROW()/2-3,1))-LEN(SUBSTITUTE(INDEX(課題表_状況!$E$7:$E$56,ROW()/2-3,1),CONCATENATE("予定:",Q$5,"/",Q$6),"")))/8)</f>
        <v>0</v>
      </c>
      <c r="R14" s="24" t="n">
        <f aca="false">IF((LEN(INDEX(課題表_状況!$E$7:$E$56,ROW()/2-3,1))-LEN(SUBSTITUTE(INDEX(課題表_状況!$E$7:$E$56,ROW()/2-3,1),CONCATENATE("予定:",R$5,"/",R$6),"")))/8=0,"", (LEN(INDEX(課題表_状況!$E$7:$E$56,ROW()/2-3,1))-LEN(SUBSTITUTE(INDEX(課題表_状況!$E$7:$E$56,ROW()/2-3,1),CONCATENATE("予定:",R$5,"/",R$6),"")))/8)</f>
        <v>0</v>
      </c>
      <c r="S14" s="24" t="n">
        <f aca="false">IF((LEN(INDEX(課題表_状況!$E$7:$E$56,ROW()/2-3,1))-LEN(SUBSTITUTE(INDEX(課題表_状況!$E$7:$E$56,ROW()/2-3,1),CONCATENATE("予定:",S$5,"/",S$6),"")))/8=0,"", (LEN(INDEX(課題表_状況!$E$7:$E$56,ROW()/2-3,1))-LEN(SUBSTITUTE(INDEX(課題表_状況!$E$7:$E$56,ROW()/2-3,1),CONCATENATE("予定:",S$5,"/",S$6),"")))/8)</f>
        <v>0</v>
      </c>
      <c r="T14" s="24" t="n">
        <f aca="false">IF((LEN(INDEX(課題表_状況!$E$7:$E$56,ROW()/2-3,1))-LEN(SUBSTITUTE(INDEX(課題表_状況!$E$7:$E$56,ROW()/2-3,1),CONCATENATE("予定:",T$5,"/",T$6),"")))/8=0,"", (LEN(INDEX(課題表_状況!$E$7:$E$56,ROW()/2-3,1))-LEN(SUBSTITUTE(INDEX(課題表_状況!$E$7:$E$56,ROW()/2-3,1),CONCATENATE("予定:",T$5,"/",T$6),"")))/8)</f>
        <v>0</v>
      </c>
      <c r="U14" s="24" t="n">
        <f aca="false">IF((LEN(INDEX(課題表_状況!$E$7:$E$56,ROW()/2-3,1))-LEN(SUBSTITUTE(INDEX(課題表_状況!$E$7:$E$56,ROW()/2-3,1),CONCATENATE("予定:",U$5,"/",U$6),"")))/8=0,"", (LEN(INDEX(課題表_状況!$E$7:$E$56,ROW()/2-3,1))-LEN(SUBSTITUTE(INDEX(課題表_状況!$E$7:$E$56,ROW()/2-3,1),CONCATENATE("予定:",U$5,"/",U$6),"")))/8)</f>
        <v>0</v>
      </c>
      <c r="V14" s="24" t="n">
        <f aca="false">IF((LEN(INDEX(課題表_状況!$E$7:$E$56,ROW()/2-3,1))-LEN(SUBSTITUTE(INDEX(課題表_状況!$E$7:$E$56,ROW()/2-3,1),CONCATENATE("予定:",V$5,"/",V$6),"")))/8=0,"", (LEN(INDEX(課題表_状況!$E$7:$E$56,ROW()/2-3,1))-LEN(SUBSTITUTE(INDEX(課題表_状況!$E$7:$E$56,ROW()/2-3,1),CONCATENATE("予定:",V$5,"/",V$6),"")))/8)</f>
        <v>0</v>
      </c>
      <c r="W14" s="24" t="n">
        <f aca="false">IF((LEN(INDEX(課題表_状況!$E$7:$E$56,ROW()/2-3,1))-LEN(SUBSTITUTE(INDEX(課題表_状況!$E$7:$E$56,ROW()/2-3,1),CONCATENATE("予定:",W$5,"/",W$6),"")))/8=0,"", (LEN(INDEX(課題表_状況!$E$7:$E$56,ROW()/2-3,1))-LEN(SUBSTITUTE(INDEX(課題表_状況!$E$7:$E$56,ROW()/2-3,1),CONCATENATE("予定:",W$5,"/",W$6),"")))/8)</f>
        <v>0</v>
      </c>
      <c r="X14" s="24" t="n">
        <f aca="false">IF((LEN(INDEX(課題表_状況!$E$7:$E$56,ROW()/2-3,1))-LEN(SUBSTITUTE(INDEX(課題表_状況!$E$7:$E$56,ROW()/2-3,1),CONCATENATE("予定:",X$5,"/",X$6),"")))/8=0,"", (LEN(INDEX(課題表_状況!$E$7:$E$56,ROW()/2-3,1))-LEN(SUBSTITUTE(INDEX(課題表_状況!$E$7:$E$56,ROW()/2-3,1),CONCATENATE("予定:",X$5,"/",X$6),"")))/8)</f>
        <v>0</v>
      </c>
      <c r="Y14" s="24" t="n">
        <f aca="false">IF((LEN(INDEX(課題表_状況!$E$7:$E$56,ROW()/2-3,1))-LEN(SUBSTITUTE(INDEX(課題表_状況!$E$7:$E$56,ROW()/2-3,1),CONCATENATE("予定:",Y$5,"/",Y$6),"")))/8=0,"", (LEN(INDEX(課題表_状況!$E$7:$E$56,ROW()/2-3,1))-LEN(SUBSTITUTE(INDEX(課題表_状況!$E$7:$E$56,ROW()/2-3,1),CONCATENATE("予定:",Y$5,"/",Y$6),"")))/8)</f>
        <v>0</v>
      </c>
      <c r="Z14" s="24" t="n">
        <f aca="false">IF((LEN(INDEX(課題表_状況!$E$7:$E$56,ROW()/2-3,1))-LEN(SUBSTITUTE(INDEX(課題表_状況!$E$7:$E$56,ROW()/2-3,1),CONCATENATE("予定:",Z$5,"/",Z$6),"")))/8=0,"", (LEN(INDEX(課題表_状況!$E$7:$E$56,ROW()/2-3,1))-LEN(SUBSTITUTE(INDEX(課題表_状況!$E$7:$E$56,ROW()/2-3,1),CONCATENATE("予定:",Z$5,"/",Z$6),"")))/8)</f>
        <v>0</v>
      </c>
      <c r="AA14" s="24" t="n">
        <f aca="false">IF((LEN(INDEX(課題表_状況!$E$7:$E$56,ROW()/2-3,1))-LEN(SUBSTITUTE(INDEX(課題表_状況!$E$7:$E$56,ROW()/2-3,1),CONCATENATE("予定:",AA$5,"/",AA$6),"")))/8=0,"", (LEN(INDEX(課題表_状況!$E$7:$E$56,ROW()/2-3,1))-LEN(SUBSTITUTE(INDEX(課題表_状況!$E$7:$E$56,ROW()/2-3,1),CONCATENATE("予定:",AA$5,"/",AA$6),"")))/8)</f>
        <v>0</v>
      </c>
      <c r="AB14" s="24" t="n">
        <f aca="false">IF((LEN(INDEX(課題表_状況!$E$7:$E$56,ROW()/2-3,1))-LEN(SUBSTITUTE(INDEX(課題表_状況!$E$7:$E$56,ROW()/2-3,1),CONCATENATE("予定:",AB$5,"/",AB$6),"")))/8=0,"", (LEN(INDEX(課題表_状況!$E$7:$E$56,ROW()/2-3,1))-LEN(SUBSTITUTE(INDEX(課題表_状況!$E$7:$E$56,ROW()/2-3,1),CONCATENATE("予定:",AB$5,"/",AB$6),"")))/8)</f>
        <v>0</v>
      </c>
      <c r="AC14" s="24" t="n">
        <f aca="false">IF((LEN(INDEX(課題表_状況!$E$7:$E$56,ROW()/2-3,1))-LEN(SUBSTITUTE(INDEX(課題表_状況!$E$7:$E$56,ROW()/2-3,1),CONCATENATE("予定:",AC$5,"/",AC$6),"")))/8=0,"", (LEN(INDEX(課題表_状況!$E$7:$E$56,ROW()/2-3,1))-LEN(SUBSTITUTE(INDEX(課題表_状況!$E$7:$E$56,ROW()/2-3,1),CONCATENATE("予定:",AC$5,"/",AC$6),"")))/8)</f>
        <v>0</v>
      </c>
      <c r="AD14" s="24" t="n">
        <f aca="false">IF((LEN(INDEX(課題表_状況!$E$7:$E$56,ROW()/2-3,1))-LEN(SUBSTITUTE(INDEX(課題表_状況!$E$7:$E$56,ROW()/2-3,1),CONCATENATE("予定:",AD$5,"/",AD$6),"")))/8=0,"", (LEN(INDEX(課題表_状況!$E$7:$E$56,ROW()/2-3,1))-LEN(SUBSTITUTE(INDEX(課題表_状況!$E$7:$E$56,ROW()/2-3,1),CONCATENATE("予定:",AD$5,"/",AD$6),"")))/8)</f>
        <v>0</v>
      </c>
      <c r="AE14" s="24" t="n">
        <f aca="false">IF((LEN(INDEX(課題表_状況!$E$7:$E$56,ROW()/2-3,1))-LEN(SUBSTITUTE(INDEX(課題表_状況!$E$7:$E$56,ROW()/2-3,1),CONCATENATE("予定:",AE$5,"/",AE$6),"")))/8=0,"", (LEN(INDEX(課題表_状況!$E$7:$E$56,ROW()/2-3,1))-LEN(SUBSTITUTE(INDEX(課題表_状況!$E$7:$E$56,ROW()/2-3,1),CONCATENATE("予定:",AE$5,"/",AE$6),"")))/8)</f>
        <v>0</v>
      </c>
      <c r="AF14" s="24" t="n">
        <f aca="false">IF((LEN(INDEX(課題表_状況!$E$7:$E$56,ROW()/2-3,1))-LEN(SUBSTITUTE(INDEX(課題表_状況!$E$7:$E$56,ROW()/2-3,1),CONCATENATE("予定:",AF$5,"/",AF$6),"")))/8=0,"", (LEN(INDEX(課題表_状況!$E$7:$E$56,ROW()/2-3,1))-LEN(SUBSTITUTE(INDEX(課題表_状況!$E$7:$E$56,ROW()/2-3,1),CONCATENATE("予定:",AF$5,"/",AF$6),"")))/8)</f>
        <v>0</v>
      </c>
      <c r="AG14" s="24" t="n">
        <f aca="false">IF((LEN(INDEX(課題表_状況!$E$7:$E$56,ROW()/2-3,1))-LEN(SUBSTITUTE(INDEX(課題表_状況!$E$7:$E$56,ROW()/2-3,1),CONCATENATE("予定:",AG$5,"/",AG$6),"")))/8=0,"", (LEN(INDEX(課題表_状況!$E$7:$E$56,ROW()/2-3,1))-LEN(SUBSTITUTE(INDEX(課題表_状況!$E$7:$E$56,ROW()/2-3,1),CONCATENATE("予定:",AG$5,"/",AG$6),"")))/8)</f>
        <v>0</v>
      </c>
      <c r="AH14" s="24" t="n">
        <f aca="false">IF((LEN(INDEX(課題表_状況!$E$7:$E$56,ROW()/2-3,1))-LEN(SUBSTITUTE(INDEX(課題表_状況!$E$7:$E$56,ROW()/2-3,1),CONCATENATE("予定:",AH$5,"/",AH$6),"")))/8=0,"", (LEN(INDEX(課題表_状況!$E$7:$E$56,ROW()/2-3,1))-LEN(SUBSTITUTE(INDEX(課題表_状況!$E$7:$E$56,ROW()/2-3,1),CONCATENATE("予定:",AH$5,"/",AH$6),"")))/8)</f>
        <v>0</v>
      </c>
      <c r="AI14" s="24" t="n">
        <f aca="false">IF((LEN(INDEX(課題表_状況!$E$7:$E$56,ROW()/2-3,1))-LEN(SUBSTITUTE(INDEX(課題表_状況!$E$7:$E$56,ROW()/2-3,1),CONCATENATE("予定:",AI$5,"/",AI$6),"")))/8=0,"", (LEN(INDEX(課題表_状況!$E$7:$E$56,ROW()/2-3,1))-LEN(SUBSTITUTE(INDEX(課題表_状況!$E$7:$E$56,ROW()/2-3,1),CONCATENATE("予定:",AI$5,"/",AI$6),"")))/8)</f>
        <v>0</v>
      </c>
      <c r="AJ14" s="24" t="n">
        <f aca="false">IF((LEN(INDEX(課題表_状況!$E$7:$E$56,ROW()/2-3,1))-LEN(SUBSTITUTE(INDEX(課題表_状況!$E$7:$E$56,ROW()/2-3,1),CONCATENATE("予定:",AJ$5,"/",AJ$6),"")))/8=0,"", (LEN(INDEX(課題表_状況!$E$7:$E$56,ROW()/2-3,1))-LEN(SUBSTITUTE(INDEX(課題表_状況!$E$7:$E$56,ROW()/2-3,1),CONCATENATE("予定:",AJ$5,"/",AJ$6),"")))/8)</f>
        <v>0</v>
      </c>
      <c r="AK14" s="24" t="n">
        <f aca="false">IF((LEN(INDEX(課題表_状況!$E$7:$E$56,ROW()/2-3,1))-LEN(SUBSTITUTE(INDEX(課題表_状況!$E$7:$E$56,ROW()/2-3,1),CONCATENATE("予定:",AK$5,"/",AK$6),"")))/8=0,"", (LEN(INDEX(課題表_状況!$E$7:$E$56,ROW()/2-3,1))-LEN(SUBSTITUTE(INDEX(課題表_状況!$E$7:$E$56,ROW()/2-3,1),CONCATENATE("予定:",AK$5,"/",AK$6),"")))/8)</f>
        <v>0</v>
      </c>
      <c r="AL14" s="16" t="n">
        <f aca="false">SUMIF($G$4:$AK$4,"〇",G14:AK14)</f>
        <v>0</v>
      </c>
    </row>
    <row r="15" customFormat="false" ht="15" hidden="false" customHeight="false" outlineLevel="0" collapsed="false">
      <c r="B15" s="21" t="n">
        <f aca="false">SUM($C$6:C15)</f>
        <v>5290</v>
      </c>
      <c r="C15" s="11" t="n">
        <v>529</v>
      </c>
      <c r="D15" s="24"/>
      <c r="E15" s="25"/>
      <c r="F15" s="11" t="s">
        <v>121</v>
      </c>
      <c r="G15" s="24" t="n">
        <f aca="false">IF((LEN(INDEX(課題表_状況!$E$7:$E$56,ROW()/2-3,1))-LEN(SUBSTITUTE(INDEX(課題表_状況!$E$7:$E$56,ROW()/2-3,1),CONCATENATE("実績:",G$5,"/",G$6),"")))/8=0,"", (LEN(INDEX(課題表_状況!$E$7:$E$56,ROW()/2-3,1))-LEN(SUBSTITUTE(INDEX(課題表_状況!$E$7:$E$56,ROW()/2-3,1),CONCATENATE("実績:",G$5,"/",G$6),"")))/8)</f>
        <v>0</v>
      </c>
      <c r="H15" s="24" t="n">
        <f aca="false">IF((LEN(INDEX(課題表_状況!$E$7:$E$56,ROW()/2-3,1))-LEN(SUBSTITUTE(INDEX(課題表_状況!$E$7:$E$56,ROW()/2-3,1),CONCATENATE("実績:",H$5,"/",H$6),"")))/8=0,"", (LEN(INDEX(課題表_状況!$E$7:$E$56,ROW()/2-3,1))-LEN(SUBSTITUTE(INDEX(課題表_状況!$E$7:$E$56,ROW()/2-3,1),CONCATENATE("実績:",H$5,"/",H$6),"")))/8)</f>
        <v>0</v>
      </c>
      <c r="I15" s="24" t="n">
        <f aca="false">IF((LEN(INDEX(課題表_状況!$E$7:$E$56,ROW()/2-3,1))-LEN(SUBSTITUTE(INDEX(課題表_状況!$E$7:$E$56,ROW()/2-3,1),CONCATENATE("実績:",I$5,"/",I$6),"")))/8=0,"", (LEN(INDEX(課題表_状況!$E$7:$E$56,ROW()/2-3,1))-LEN(SUBSTITUTE(INDEX(課題表_状況!$E$7:$E$56,ROW()/2-3,1),CONCATENATE("実績:",I$5,"/",I$6),"")))/8)</f>
        <v>0</v>
      </c>
      <c r="J15" s="24" t="n">
        <f aca="false">IF((LEN(INDEX(課題表_状況!$E$7:$E$56,ROW()/2-3,1))-LEN(SUBSTITUTE(INDEX(課題表_状況!$E$7:$E$56,ROW()/2-3,1),CONCATENATE("実績:",J$5,"/",J$6),"")))/8=0,"", (LEN(INDEX(課題表_状況!$E$7:$E$56,ROW()/2-3,1))-LEN(SUBSTITUTE(INDEX(課題表_状況!$E$7:$E$56,ROW()/2-3,1),CONCATENATE("実績:",J$5,"/",J$6),"")))/8)</f>
        <v>0</v>
      </c>
      <c r="K15" s="24" t="n">
        <f aca="false">IF((LEN(INDEX(課題表_状況!$E$7:$E$56,ROW()/2-3,1))-LEN(SUBSTITUTE(INDEX(課題表_状況!$E$7:$E$56,ROW()/2-3,1),CONCATENATE("実績:",K$5,"/",K$6),"")))/8=0,"", (LEN(INDEX(課題表_状況!$E$7:$E$56,ROW()/2-3,1))-LEN(SUBSTITUTE(INDEX(課題表_状況!$E$7:$E$56,ROW()/2-3,1),CONCATENATE("実績:",K$5,"/",K$6),"")))/8)</f>
        <v>0</v>
      </c>
      <c r="L15" s="24" t="n">
        <f aca="false">IF((LEN(INDEX(課題表_状況!$E$7:$E$56,ROW()/2-3,1))-LEN(SUBSTITUTE(INDEX(課題表_状況!$E$7:$E$56,ROW()/2-3,1),CONCATENATE("実績:",L$5,"/",L$6),"")))/8=0,"", (LEN(INDEX(課題表_状況!$E$7:$E$56,ROW()/2-3,1))-LEN(SUBSTITUTE(INDEX(課題表_状況!$E$7:$E$56,ROW()/2-3,1),CONCATENATE("実績:",L$5,"/",L$6),"")))/8)</f>
        <v>0</v>
      </c>
      <c r="M15" s="24" t="n">
        <f aca="false">IF((LEN(INDEX(課題表_状況!$E$7:$E$56,ROW()/2-3,1))-LEN(SUBSTITUTE(INDEX(課題表_状況!$E$7:$E$56,ROW()/2-3,1),CONCATENATE("実績:",M$5,"/",M$6),"")))/8=0,"", (LEN(INDEX(課題表_状況!$E$7:$E$56,ROW()/2-3,1))-LEN(SUBSTITUTE(INDEX(課題表_状況!$E$7:$E$56,ROW()/2-3,1),CONCATENATE("実績:",M$5,"/",M$6),"")))/8)</f>
        <v>0</v>
      </c>
      <c r="N15" s="24" t="n">
        <f aca="false">IF((LEN(INDEX(課題表_状況!$E$7:$E$56,ROW()/2-3,1))-LEN(SUBSTITUTE(INDEX(課題表_状況!$E$7:$E$56,ROW()/2-3,1),CONCATENATE("実績:",N$5,"/",N$6),"")))/8=0,"", (LEN(INDEX(課題表_状況!$E$7:$E$56,ROW()/2-3,1))-LEN(SUBSTITUTE(INDEX(課題表_状況!$E$7:$E$56,ROW()/2-3,1),CONCATENATE("実績:",N$5,"/",N$6),"")))/8)</f>
        <v>0</v>
      </c>
      <c r="O15" s="24" t="n">
        <f aca="false">IF((LEN(INDEX(課題表_状況!$E$7:$E$56,ROW()/2-3,1))-LEN(SUBSTITUTE(INDEX(課題表_状況!$E$7:$E$56,ROW()/2-3,1),CONCATENATE("実績:",O$5,"/",O$6),"")))/8=0,"", (LEN(INDEX(課題表_状況!$E$7:$E$56,ROW()/2-3,1))-LEN(SUBSTITUTE(INDEX(課題表_状況!$E$7:$E$56,ROW()/2-3,1),CONCATENATE("実績:",O$5,"/",O$6),"")))/8)</f>
        <v>0</v>
      </c>
      <c r="P15" s="24" t="n">
        <f aca="false">IF((LEN(INDEX(課題表_状況!$E$7:$E$56,ROW()/2-3,1))-LEN(SUBSTITUTE(INDEX(課題表_状況!$E$7:$E$56,ROW()/2-3,1),CONCATENATE("実績:",P$5,"/",P$6),"")))/8=0,"", (LEN(INDEX(課題表_状況!$E$7:$E$56,ROW()/2-3,1))-LEN(SUBSTITUTE(INDEX(課題表_状況!$E$7:$E$56,ROW()/2-3,1),CONCATENATE("実績:",P$5,"/",P$6),"")))/8)</f>
        <v>0</v>
      </c>
      <c r="Q15" s="24" t="n">
        <f aca="false">IF((LEN(INDEX(課題表_状況!$E$7:$E$56,ROW()/2-3,1))-LEN(SUBSTITUTE(INDEX(課題表_状況!$E$7:$E$56,ROW()/2-3,1),CONCATENATE("実績:",Q$5,"/",Q$6),"")))/8=0,"", (LEN(INDEX(課題表_状況!$E$7:$E$56,ROW()/2-3,1))-LEN(SUBSTITUTE(INDEX(課題表_状況!$E$7:$E$56,ROW()/2-3,1),CONCATENATE("実績:",Q$5,"/",Q$6),"")))/8)</f>
        <v>0</v>
      </c>
      <c r="R15" s="24" t="n">
        <f aca="false">IF((LEN(INDEX(課題表_状況!$E$7:$E$56,ROW()/2-3,1))-LEN(SUBSTITUTE(INDEX(課題表_状況!$E$7:$E$56,ROW()/2-3,1),CONCATENATE("実績:",R$5,"/",R$6),"")))/8=0,"", (LEN(INDEX(課題表_状況!$E$7:$E$56,ROW()/2-3,1))-LEN(SUBSTITUTE(INDEX(課題表_状況!$E$7:$E$56,ROW()/2-3,1),CONCATENATE("実績:",R$5,"/",R$6),"")))/8)</f>
        <v>0</v>
      </c>
      <c r="S15" s="24" t="n">
        <f aca="false">IF((LEN(INDEX(課題表_状況!$E$7:$E$56,ROW()/2-3,1))-LEN(SUBSTITUTE(INDEX(課題表_状況!$E$7:$E$56,ROW()/2-3,1),CONCATENATE("実績:",S$5,"/",S$6),"")))/8=0,"", (LEN(INDEX(課題表_状況!$E$7:$E$56,ROW()/2-3,1))-LEN(SUBSTITUTE(INDEX(課題表_状況!$E$7:$E$56,ROW()/2-3,1),CONCATENATE("実績:",S$5,"/",S$6),"")))/8)</f>
        <v>0</v>
      </c>
      <c r="T15" s="24" t="n">
        <f aca="false">IF((LEN(INDEX(課題表_状況!$E$7:$E$56,ROW()/2-3,1))-LEN(SUBSTITUTE(INDEX(課題表_状況!$E$7:$E$56,ROW()/2-3,1),CONCATENATE("実績:",T$5,"/",T$6),"")))/8=0,"", (LEN(INDEX(課題表_状況!$E$7:$E$56,ROW()/2-3,1))-LEN(SUBSTITUTE(INDEX(課題表_状況!$E$7:$E$56,ROW()/2-3,1),CONCATENATE("実績:",T$5,"/",T$6),"")))/8)</f>
        <v>0</v>
      </c>
      <c r="U15" s="24" t="n">
        <f aca="false">IF((LEN(INDEX(課題表_状況!$E$7:$E$56,ROW()/2-3,1))-LEN(SUBSTITUTE(INDEX(課題表_状況!$E$7:$E$56,ROW()/2-3,1),CONCATENATE("実績:",U$5,"/",U$6),"")))/8=0,"", (LEN(INDEX(課題表_状況!$E$7:$E$56,ROW()/2-3,1))-LEN(SUBSTITUTE(INDEX(課題表_状況!$E$7:$E$56,ROW()/2-3,1),CONCATENATE("実績:",U$5,"/",U$6),"")))/8)</f>
        <v>0</v>
      </c>
      <c r="V15" s="24" t="n">
        <f aca="false">IF((LEN(INDEX(課題表_状況!$E$7:$E$56,ROW()/2-3,1))-LEN(SUBSTITUTE(INDEX(課題表_状況!$E$7:$E$56,ROW()/2-3,1),CONCATENATE("実績:",V$5,"/",V$6),"")))/8=0,"", (LEN(INDEX(課題表_状況!$E$7:$E$56,ROW()/2-3,1))-LEN(SUBSTITUTE(INDEX(課題表_状況!$E$7:$E$56,ROW()/2-3,1),CONCATENATE("実績:",V$5,"/",V$6),"")))/8)</f>
        <v>0</v>
      </c>
      <c r="W15" s="24" t="n">
        <f aca="false">IF((LEN(INDEX(課題表_状況!$E$7:$E$56,ROW()/2-3,1))-LEN(SUBSTITUTE(INDEX(課題表_状況!$E$7:$E$56,ROW()/2-3,1),CONCATENATE("実績:",W$5,"/",W$6),"")))/8=0,"", (LEN(INDEX(課題表_状況!$E$7:$E$56,ROW()/2-3,1))-LEN(SUBSTITUTE(INDEX(課題表_状況!$E$7:$E$56,ROW()/2-3,1),CONCATENATE("実績:",W$5,"/",W$6),"")))/8)</f>
        <v>0</v>
      </c>
      <c r="X15" s="24" t="n">
        <f aca="false">IF((LEN(INDEX(課題表_状況!$E$7:$E$56,ROW()/2-3,1))-LEN(SUBSTITUTE(INDEX(課題表_状況!$E$7:$E$56,ROW()/2-3,1),CONCATENATE("実績:",X$5,"/",X$6),"")))/8=0,"", (LEN(INDEX(課題表_状況!$E$7:$E$56,ROW()/2-3,1))-LEN(SUBSTITUTE(INDEX(課題表_状況!$E$7:$E$56,ROW()/2-3,1),CONCATENATE("実績:",X$5,"/",X$6),"")))/8)</f>
        <v>0</v>
      </c>
      <c r="Y15" s="24" t="n">
        <f aca="false">IF((LEN(INDEX(課題表_状況!$E$7:$E$56,ROW()/2-3,1))-LEN(SUBSTITUTE(INDEX(課題表_状況!$E$7:$E$56,ROW()/2-3,1),CONCATENATE("実績:",Y$5,"/",Y$6),"")))/8=0,"", (LEN(INDEX(課題表_状況!$E$7:$E$56,ROW()/2-3,1))-LEN(SUBSTITUTE(INDEX(課題表_状況!$E$7:$E$56,ROW()/2-3,1),CONCATENATE("実績:",Y$5,"/",Y$6),"")))/8)</f>
        <v>0</v>
      </c>
      <c r="Z15" s="24" t="n">
        <f aca="false">IF((LEN(INDEX(課題表_状況!$E$7:$E$56,ROW()/2-3,1))-LEN(SUBSTITUTE(INDEX(課題表_状況!$E$7:$E$56,ROW()/2-3,1),CONCATENATE("実績:",Z$5,"/",Z$6),"")))/8=0,"", (LEN(INDEX(課題表_状況!$E$7:$E$56,ROW()/2-3,1))-LEN(SUBSTITUTE(INDEX(課題表_状況!$E$7:$E$56,ROW()/2-3,1),CONCATENATE("実績:",Z$5,"/",Z$6),"")))/8)</f>
        <v>0</v>
      </c>
      <c r="AA15" s="24" t="n">
        <f aca="false">IF((LEN(INDEX(課題表_状況!$E$7:$E$56,ROW()/2-3,1))-LEN(SUBSTITUTE(INDEX(課題表_状況!$E$7:$E$56,ROW()/2-3,1),CONCATENATE("実績:",AA$5,"/",AA$6),"")))/8=0,"", (LEN(INDEX(課題表_状況!$E$7:$E$56,ROW()/2-3,1))-LEN(SUBSTITUTE(INDEX(課題表_状況!$E$7:$E$56,ROW()/2-3,1),CONCATENATE("実績:",AA$5,"/",AA$6),"")))/8)</f>
        <v>0</v>
      </c>
      <c r="AB15" s="24" t="n">
        <f aca="false">IF((LEN(INDEX(課題表_状況!$E$7:$E$56,ROW()/2-3,1))-LEN(SUBSTITUTE(INDEX(課題表_状況!$E$7:$E$56,ROW()/2-3,1),CONCATENATE("実績:",AB$5,"/",AB$6),"")))/8=0,"", (LEN(INDEX(課題表_状況!$E$7:$E$56,ROW()/2-3,1))-LEN(SUBSTITUTE(INDEX(課題表_状況!$E$7:$E$56,ROW()/2-3,1),CONCATENATE("実績:",AB$5,"/",AB$6),"")))/8)</f>
        <v>0</v>
      </c>
      <c r="AC15" s="24" t="n">
        <f aca="false">IF((LEN(INDEX(課題表_状況!$E$7:$E$56,ROW()/2-3,1))-LEN(SUBSTITUTE(INDEX(課題表_状況!$E$7:$E$56,ROW()/2-3,1),CONCATENATE("実績:",AC$5,"/",AC$6),"")))/8=0,"", (LEN(INDEX(課題表_状況!$E$7:$E$56,ROW()/2-3,1))-LEN(SUBSTITUTE(INDEX(課題表_状況!$E$7:$E$56,ROW()/2-3,1),CONCATENATE("実績:",AC$5,"/",AC$6),"")))/8)</f>
        <v>0</v>
      </c>
      <c r="AD15" s="24" t="n">
        <f aca="false">IF((LEN(INDEX(課題表_状況!$E$7:$E$56,ROW()/2-3,1))-LEN(SUBSTITUTE(INDEX(課題表_状況!$E$7:$E$56,ROW()/2-3,1),CONCATENATE("実績:",AD$5,"/",AD$6),"")))/8=0,"", (LEN(INDEX(課題表_状況!$E$7:$E$56,ROW()/2-3,1))-LEN(SUBSTITUTE(INDEX(課題表_状況!$E$7:$E$56,ROW()/2-3,1),CONCATENATE("実績:",AD$5,"/",AD$6),"")))/8)</f>
        <v>0</v>
      </c>
      <c r="AE15" s="24" t="n">
        <f aca="false">IF((LEN(INDEX(課題表_状況!$E$7:$E$56,ROW()/2-3,1))-LEN(SUBSTITUTE(INDEX(課題表_状況!$E$7:$E$56,ROW()/2-3,1),CONCATENATE("実績:",AE$5,"/",AE$6),"")))/8=0,"", (LEN(INDEX(課題表_状況!$E$7:$E$56,ROW()/2-3,1))-LEN(SUBSTITUTE(INDEX(課題表_状況!$E$7:$E$56,ROW()/2-3,1),CONCATENATE("実績:",AE$5,"/",AE$6),"")))/8)</f>
        <v>0</v>
      </c>
      <c r="AF15" s="24" t="n">
        <f aca="false">IF((LEN(INDEX(課題表_状況!$E$7:$E$56,ROW()/2-3,1))-LEN(SUBSTITUTE(INDEX(課題表_状況!$E$7:$E$56,ROW()/2-3,1),CONCATENATE("実績:",AF$5,"/",AF$6),"")))/8=0,"", (LEN(INDEX(課題表_状況!$E$7:$E$56,ROW()/2-3,1))-LEN(SUBSTITUTE(INDEX(課題表_状況!$E$7:$E$56,ROW()/2-3,1),CONCATENATE("実績:",AF$5,"/",AF$6),"")))/8)</f>
        <v>0</v>
      </c>
      <c r="AG15" s="24" t="n">
        <f aca="false">IF((LEN(INDEX(課題表_状況!$E$7:$E$56,ROW()/2-3,1))-LEN(SUBSTITUTE(INDEX(課題表_状況!$E$7:$E$56,ROW()/2-3,1),CONCATENATE("実績:",AG$5,"/",AG$6),"")))/8=0,"", (LEN(INDEX(課題表_状況!$E$7:$E$56,ROW()/2-3,1))-LEN(SUBSTITUTE(INDEX(課題表_状況!$E$7:$E$56,ROW()/2-3,1),CONCATENATE("実績:",AG$5,"/",AG$6),"")))/8)</f>
        <v>0</v>
      </c>
      <c r="AH15" s="24" t="n">
        <f aca="false">IF((LEN(INDEX(課題表_状況!$E$7:$E$56,ROW()/2-3,1))-LEN(SUBSTITUTE(INDEX(課題表_状況!$E$7:$E$56,ROW()/2-3,1),CONCATENATE("実績:",AH$5,"/",AH$6),"")))/8=0,"", (LEN(INDEX(課題表_状況!$E$7:$E$56,ROW()/2-3,1))-LEN(SUBSTITUTE(INDEX(課題表_状況!$E$7:$E$56,ROW()/2-3,1),CONCATENATE("実績:",AH$5,"/",AH$6),"")))/8)</f>
        <v>0</v>
      </c>
      <c r="AI15" s="24" t="n">
        <f aca="false">IF((LEN(INDEX(課題表_状況!$E$7:$E$56,ROW()/2-3,1))-LEN(SUBSTITUTE(INDEX(課題表_状況!$E$7:$E$56,ROW()/2-3,1),CONCATENATE("実績:",AI$5,"/",AI$6),"")))/8=0,"", (LEN(INDEX(課題表_状況!$E$7:$E$56,ROW()/2-3,1))-LEN(SUBSTITUTE(INDEX(課題表_状況!$E$7:$E$56,ROW()/2-3,1),CONCATENATE("実績:",AI$5,"/",AI$6),"")))/8)</f>
        <v>0</v>
      </c>
      <c r="AJ15" s="24" t="n">
        <f aca="false">IF((LEN(INDEX(課題表_状況!$E$7:$E$56,ROW()/2-3,1))-LEN(SUBSTITUTE(INDEX(課題表_状況!$E$7:$E$56,ROW()/2-3,1),CONCATENATE("実績:",AJ$5,"/",AJ$6),"")))/8=0,"", (LEN(INDEX(課題表_状況!$E$7:$E$56,ROW()/2-3,1))-LEN(SUBSTITUTE(INDEX(課題表_状況!$E$7:$E$56,ROW()/2-3,1),CONCATENATE("実績:",AJ$5,"/",AJ$6),"")))/8)</f>
        <v>0</v>
      </c>
      <c r="AK15" s="24" t="n">
        <f aca="false">IF((LEN(INDEX(課題表_状況!$E$7:$E$56,ROW()/2-3,1))-LEN(SUBSTITUTE(INDEX(課題表_状況!$E$7:$E$56,ROW()/2-3,1),CONCATENATE("実績:",AK$5,"/",AK$6),"")))/8=0,"", (LEN(INDEX(課題表_状況!$E$7:$E$56,ROW()/2-3,1))-LEN(SUBSTITUTE(INDEX(課題表_状況!$E$7:$E$56,ROW()/2-3,1),CONCATENATE("実績:",AK$5,"/",AK$6),"")))/8)</f>
        <v>0</v>
      </c>
      <c r="AL15" s="16" t="n">
        <f aca="false">SUMIF($G$4:$AK$4,"〇",G15:AK15)</f>
        <v>0</v>
      </c>
    </row>
    <row r="16" customFormat="false" ht="15" hidden="false" customHeight="false" outlineLevel="0" collapsed="false">
      <c r="B16" s="21" t="n">
        <f aca="false">SUM($C$6:C16)</f>
        <v>5819</v>
      </c>
      <c r="C16" s="11" t="n">
        <v>529</v>
      </c>
      <c r="D16" s="24" t="n">
        <f aca="false">INDEX(課題表_状況!$C$7:$C$56,ROW()/2-3,1)</f>
        <v>5</v>
      </c>
      <c r="E16" s="25" t="str">
        <f aca="false">INDEX(課題表_状況!$D$7:$D$56,ROW()/2-3,1)</f>
        <v>Redis_API_Clientの扱いを検討</v>
      </c>
      <c r="F16" s="26" t="s">
        <v>120</v>
      </c>
      <c r="G16" s="24" t="n">
        <f aca="false">IF((LEN(INDEX(課題表_状況!$E$7:$E$56,ROW()/2-3,1))-LEN(SUBSTITUTE(INDEX(課題表_状況!$E$7:$E$56,ROW()/2-3,1),CONCATENATE("予定:",G$5,"/",G$6),"")))/8=0,"", (LEN(INDEX(課題表_状況!$E$7:$E$56,ROW()/2-3,1))-LEN(SUBSTITUTE(INDEX(課題表_状況!$E$7:$E$56,ROW()/2-3,1),CONCATENATE("予定:",G$5,"/",G$6),"")))/8)</f>
        <v>0</v>
      </c>
      <c r="H16" s="24" t="n">
        <f aca="false">IF((LEN(INDEX(課題表_状況!$E$7:$E$56,ROW()/2-3,1))-LEN(SUBSTITUTE(INDEX(課題表_状況!$E$7:$E$56,ROW()/2-3,1),CONCATENATE("予定:",H$5,"/",H$6),"")))/8=0,"", (LEN(INDEX(課題表_状況!$E$7:$E$56,ROW()/2-3,1))-LEN(SUBSTITUTE(INDEX(課題表_状況!$E$7:$E$56,ROW()/2-3,1),CONCATENATE("予定:",H$5,"/",H$6),"")))/8)</f>
        <v>0</v>
      </c>
      <c r="I16" s="24" t="n">
        <f aca="false">IF((LEN(INDEX(課題表_状況!$E$7:$E$56,ROW()/2-3,1))-LEN(SUBSTITUTE(INDEX(課題表_状況!$E$7:$E$56,ROW()/2-3,1),CONCATENATE("予定:",I$5,"/",I$6),"")))/8=0,"", (LEN(INDEX(課題表_状況!$E$7:$E$56,ROW()/2-3,1))-LEN(SUBSTITUTE(INDEX(課題表_状況!$E$7:$E$56,ROW()/2-3,1),CONCATENATE("予定:",I$5,"/",I$6),"")))/8)</f>
        <v>0</v>
      </c>
      <c r="J16" s="24" t="n">
        <f aca="false">IF((LEN(INDEX(課題表_状況!$E$7:$E$56,ROW()/2-3,1))-LEN(SUBSTITUTE(INDEX(課題表_状況!$E$7:$E$56,ROW()/2-3,1),CONCATENATE("予定:",J$5,"/",J$6),"")))/8=0,"", (LEN(INDEX(課題表_状況!$E$7:$E$56,ROW()/2-3,1))-LEN(SUBSTITUTE(INDEX(課題表_状況!$E$7:$E$56,ROW()/2-3,1),CONCATENATE("予定:",J$5,"/",J$6),"")))/8)</f>
        <v>0</v>
      </c>
      <c r="K16" s="24" t="n">
        <f aca="false">IF((LEN(INDEX(課題表_状況!$E$7:$E$56,ROW()/2-3,1))-LEN(SUBSTITUTE(INDEX(課題表_状況!$E$7:$E$56,ROW()/2-3,1),CONCATENATE("予定:",K$5,"/",K$6),"")))/8=0,"", (LEN(INDEX(課題表_状況!$E$7:$E$56,ROW()/2-3,1))-LEN(SUBSTITUTE(INDEX(課題表_状況!$E$7:$E$56,ROW()/2-3,1),CONCATENATE("予定:",K$5,"/",K$6),"")))/8)</f>
        <v>0</v>
      </c>
      <c r="L16" s="24" t="n">
        <f aca="false">IF((LEN(INDEX(課題表_状況!$E$7:$E$56,ROW()/2-3,1))-LEN(SUBSTITUTE(INDEX(課題表_状況!$E$7:$E$56,ROW()/2-3,1),CONCATENATE("予定:",L$5,"/",L$6),"")))/8=0,"", (LEN(INDEX(課題表_状況!$E$7:$E$56,ROW()/2-3,1))-LEN(SUBSTITUTE(INDEX(課題表_状況!$E$7:$E$56,ROW()/2-3,1),CONCATENATE("予定:",L$5,"/",L$6),"")))/8)</f>
        <v>0</v>
      </c>
      <c r="M16" s="24" t="n">
        <f aca="false">IF((LEN(INDEX(課題表_状況!$E$7:$E$56,ROW()/2-3,1))-LEN(SUBSTITUTE(INDEX(課題表_状況!$E$7:$E$56,ROW()/2-3,1),CONCATENATE("予定:",M$5,"/",M$6),"")))/8=0,"", (LEN(INDEX(課題表_状況!$E$7:$E$56,ROW()/2-3,1))-LEN(SUBSTITUTE(INDEX(課題表_状況!$E$7:$E$56,ROW()/2-3,1),CONCATENATE("予定:",M$5,"/",M$6),"")))/8)</f>
        <v>0</v>
      </c>
      <c r="N16" s="24" t="n">
        <f aca="false">IF((LEN(INDEX(課題表_状況!$E$7:$E$56,ROW()/2-3,1))-LEN(SUBSTITUTE(INDEX(課題表_状況!$E$7:$E$56,ROW()/2-3,1),CONCATENATE("予定:",N$5,"/",N$6),"")))/8=0,"", (LEN(INDEX(課題表_状況!$E$7:$E$56,ROW()/2-3,1))-LEN(SUBSTITUTE(INDEX(課題表_状況!$E$7:$E$56,ROW()/2-3,1),CONCATENATE("予定:",N$5,"/",N$6),"")))/8)</f>
        <v>0</v>
      </c>
      <c r="O16" s="24" t="n">
        <f aca="false">IF((LEN(INDEX(課題表_状況!$E$7:$E$56,ROW()/2-3,1))-LEN(SUBSTITUTE(INDEX(課題表_状況!$E$7:$E$56,ROW()/2-3,1),CONCATENATE("予定:",O$5,"/",O$6),"")))/8=0,"", (LEN(INDEX(課題表_状況!$E$7:$E$56,ROW()/2-3,1))-LEN(SUBSTITUTE(INDEX(課題表_状況!$E$7:$E$56,ROW()/2-3,1),CONCATENATE("予定:",O$5,"/",O$6),"")))/8)</f>
        <v>0</v>
      </c>
      <c r="P16" s="24" t="n">
        <f aca="false">IF((LEN(INDEX(課題表_状況!$E$7:$E$56,ROW()/2-3,1))-LEN(SUBSTITUTE(INDEX(課題表_状況!$E$7:$E$56,ROW()/2-3,1),CONCATENATE("予定:",P$5,"/",P$6),"")))/8=0,"", (LEN(INDEX(課題表_状況!$E$7:$E$56,ROW()/2-3,1))-LEN(SUBSTITUTE(INDEX(課題表_状況!$E$7:$E$56,ROW()/2-3,1),CONCATENATE("予定:",P$5,"/",P$6),"")))/8)</f>
        <v>0</v>
      </c>
      <c r="Q16" s="24" t="n">
        <f aca="false">IF((LEN(INDEX(課題表_状況!$E$7:$E$56,ROW()/2-3,1))-LEN(SUBSTITUTE(INDEX(課題表_状況!$E$7:$E$56,ROW()/2-3,1),CONCATENATE("予定:",Q$5,"/",Q$6),"")))/8=0,"", (LEN(INDEX(課題表_状況!$E$7:$E$56,ROW()/2-3,1))-LEN(SUBSTITUTE(INDEX(課題表_状況!$E$7:$E$56,ROW()/2-3,1),CONCATENATE("予定:",Q$5,"/",Q$6),"")))/8)</f>
        <v>0</v>
      </c>
      <c r="R16" s="24" t="n">
        <f aca="false">IF((LEN(INDEX(課題表_状況!$E$7:$E$56,ROW()/2-3,1))-LEN(SUBSTITUTE(INDEX(課題表_状況!$E$7:$E$56,ROW()/2-3,1),CONCATENATE("予定:",R$5,"/",R$6),"")))/8=0,"", (LEN(INDEX(課題表_状況!$E$7:$E$56,ROW()/2-3,1))-LEN(SUBSTITUTE(INDEX(課題表_状況!$E$7:$E$56,ROW()/2-3,1),CONCATENATE("予定:",R$5,"/",R$6),"")))/8)</f>
        <v>0</v>
      </c>
      <c r="S16" s="24" t="n">
        <f aca="false">IF((LEN(INDEX(課題表_状況!$E$7:$E$56,ROW()/2-3,1))-LEN(SUBSTITUTE(INDEX(課題表_状況!$E$7:$E$56,ROW()/2-3,1),CONCATENATE("予定:",S$5,"/",S$6),"")))/8=0,"", (LEN(INDEX(課題表_状況!$E$7:$E$56,ROW()/2-3,1))-LEN(SUBSTITUTE(INDEX(課題表_状況!$E$7:$E$56,ROW()/2-3,1),CONCATENATE("予定:",S$5,"/",S$6),"")))/8)</f>
        <v>0</v>
      </c>
      <c r="T16" s="24" t="n">
        <f aca="false">IF((LEN(INDEX(課題表_状況!$E$7:$E$56,ROW()/2-3,1))-LEN(SUBSTITUTE(INDEX(課題表_状況!$E$7:$E$56,ROW()/2-3,1),CONCATENATE("予定:",T$5,"/",T$6),"")))/8=0,"", (LEN(INDEX(課題表_状況!$E$7:$E$56,ROW()/2-3,1))-LEN(SUBSTITUTE(INDEX(課題表_状況!$E$7:$E$56,ROW()/2-3,1),CONCATENATE("予定:",T$5,"/",T$6),"")))/8)</f>
        <v>0</v>
      </c>
      <c r="U16" s="24" t="n">
        <f aca="false">IF((LEN(INDEX(課題表_状況!$E$7:$E$56,ROW()/2-3,1))-LEN(SUBSTITUTE(INDEX(課題表_状況!$E$7:$E$56,ROW()/2-3,1),CONCATENATE("予定:",U$5,"/",U$6),"")))/8=0,"", (LEN(INDEX(課題表_状況!$E$7:$E$56,ROW()/2-3,1))-LEN(SUBSTITUTE(INDEX(課題表_状況!$E$7:$E$56,ROW()/2-3,1),CONCATENATE("予定:",U$5,"/",U$6),"")))/8)</f>
        <v>0</v>
      </c>
      <c r="V16" s="24" t="n">
        <f aca="false">IF((LEN(INDEX(課題表_状況!$E$7:$E$56,ROW()/2-3,1))-LEN(SUBSTITUTE(INDEX(課題表_状況!$E$7:$E$56,ROW()/2-3,1),CONCATENATE("予定:",V$5,"/",V$6),"")))/8=0,"", (LEN(INDEX(課題表_状況!$E$7:$E$56,ROW()/2-3,1))-LEN(SUBSTITUTE(INDEX(課題表_状況!$E$7:$E$56,ROW()/2-3,1),CONCATENATE("予定:",V$5,"/",V$6),"")))/8)</f>
        <v>0</v>
      </c>
      <c r="W16" s="24" t="n">
        <f aca="false">IF((LEN(INDEX(課題表_状況!$E$7:$E$56,ROW()/2-3,1))-LEN(SUBSTITUTE(INDEX(課題表_状況!$E$7:$E$56,ROW()/2-3,1),CONCATENATE("予定:",W$5,"/",W$6),"")))/8=0,"", (LEN(INDEX(課題表_状況!$E$7:$E$56,ROW()/2-3,1))-LEN(SUBSTITUTE(INDEX(課題表_状況!$E$7:$E$56,ROW()/2-3,1),CONCATENATE("予定:",W$5,"/",W$6),"")))/8)</f>
        <v>0</v>
      </c>
      <c r="X16" s="24" t="n">
        <f aca="false">IF((LEN(INDEX(課題表_状況!$E$7:$E$56,ROW()/2-3,1))-LEN(SUBSTITUTE(INDEX(課題表_状況!$E$7:$E$56,ROW()/2-3,1),CONCATENATE("予定:",X$5,"/",X$6),"")))/8=0,"", (LEN(INDEX(課題表_状況!$E$7:$E$56,ROW()/2-3,1))-LEN(SUBSTITUTE(INDEX(課題表_状況!$E$7:$E$56,ROW()/2-3,1),CONCATENATE("予定:",X$5,"/",X$6),"")))/8)</f>
        <v>0</v>
      </c>
      <c r="Y16" s="24" t="n">
        <f aca="false">IF((LEN(INDEX(課題表_状況!$E$7:$E$56,ROW()/2-3,1))-LEN(SUBSTITUTE(INDEX(課題表_状況!$E$7:$E$56,ROW()/2-3,1),CONCATENATE("予定:",Y$5,"/",Y$6),"")))/8=0,"", (LEN(INDEX(課題表_状況!$E$7:$E$56,ROW()/2-3,1))-LEN(SUBSTITUTE(INDEX(課題表_状況!$E$7:$E$56,ROW()/2-3,1),CONCATENATE("予定:",Y$5,"/",Y$6),"")))/8)</f>
        <v>0</v>
      </c>
      <c r="Z16" s="24" t="n">
        <f aca="false">IF((LEN(INDEX(課題表_状況!$E$7:$E$56,ROW()/2-3,1))-LEN(SUBSTITUTE(INDEX(課題表_状況!$E$7:$E$56,ROW()/2-3,1),CONCATENATE("予定:",Z$5,"/",Z$6),"")))/8=0,"", (LEN(INDEX(課題表_状況!$E$7:$E$56,ROW()/2-3,1))-LEN(SUBSTITUTE(INDEX(課題表_状況!$E$7:$E$56,ROW()/2-3,1),CONCATENATE("予定:",Z$5,"/",Z$6),"")))/8)</f>
        <v>0</v>
      </c>
      <c r="AA16" s="24" t="n">
        <f aca="false">IF((LEN(INDEX(課題表_状況!$E$7:$E$56,ROW()/2-3,1))-LEN(SUBSTITUTE(INDEX(課題表_状況!$E$7:$E$56,ROW()/2-3,1),CONCATENATE("予定:",AA$5,"/",AA$6),"")))/8=0,"", (LEN(INDEX(課題表_状況!$E$7:$E$56,ROW()/2-3,1))-LEN(SUBSTITUTE(INDEX(課題表_状況!$E$7:$E$56,ROW()/2-3,1),CONCATENATE("予定:",AA$5,"/",AA$6),"")))/8)</f>
        <v>0</v>
      </c>
      <c r="AB16" s="24" t="n">
        <f aca="false">IF((LEN(INDEX(課題表_状況!$E$7:$E$56,ROW()/2-3,1))-LEN(SUBSTITUTE(INDEX(課題表_状況!$E$7:$E$56,ROW()/2-3,1),CONCATENATE("予定:",AB$5,"/",AB$6),"")))/8=0,"", (LEN(INDEX(課題表_状況!$E$7:$E$56,ROW()/2-3,1))-LEN(SUBSTITUTE(INDEX(課題表_状況!$E$7:$E$56,ROW()/2-3,1),CONCATENATE("予定:",AB$5,"/",AB$6),"")))/8)</f>
        <v>0</v>
      </c>
      <c r="AC16" s="24" t="n">
        <f aca="false">IF((LEN(INDEX(課題表_状況!$E$7:$E$56,ROW()/2-3,1))-LEN(SUBSTITUTE(INDEX(課題表_状況!$E$7:$E$56,ROW()/2-3,1),CONCATENATE("予定:",AC$5,"/",AC$6),"")))/8=0,"", (LEN(INDEX(課題表_状況!$E$7:$E$56,ROW()/2-3,1))-LEN(SUBSTITUTE(INDEX(課題表_状況!$E$7:$E$56,ROW()/2-3,1),CONCATENATE("予定:",AC$5,"/",AC$6),"")))/8)</f>
        <v>0</v>
      </c>
      <c r="AD16" s="24" t="n">
        <f aca="false">IF((LEN(INDEX(課題表_状況!$E$7:$E$56,ROW()/2-3,1))-LEN(SUBSTITUTE(INDEX(課題表_状況!$E$7:$E$56,ROW()/2-3,1),CONCATENATE("予定:",AD$5,"/",AD$6),"")))/8=0,"", (LEN(INDEX(課題表_状況!$E$7:$E$56,ROW()/2-3,1))-LEN(SUBSTITUTE(INDEX(課題表_状況!$E$7:$E$56,ROW()/2-3,1),CONCATENATE("予定:",AD$5,"/",AD$6),"")))/8)</f>
        <v>0</v>
      </c>
      <c r="AE16" s="24" t="n">
        <f aca="false">IF((LEN(INDEX(課題表_状況!$E$7:$E$56,ROW()/2-3,1))-LEN(SUBSTITUTE(INDEX(課題表_状況!$E$7:$E$56,ROW()/2-3,1),CONCATENATE("予定:",AE$5,"/",AE$6),"")))/8=0,"", (LEN(INDEX(課題表_状況!$E$7:$E$56,ROW()/2-3,1))-LEN(SUBSTITUTE(INDEX(課題表_状況!$E$7:$E$56,ROW()/2-3,1),CONCATENATE("予定:",AE$5,"/",AE$6),"")))/8)</f>
        <v>0</v>
      </c>
      <c r="AF16" s="24" t="n">
        <f aca="false">IF((LEN(INDEX(課題表_状況!$E$7:$E$56,ROW()/2-3,1))-LEN(SUBSTITUTE(INDEX(課題表_状況!$E$7:$E$56,ROW()/2-3,1),CONCATENATE("予定:",AF$5,"/",AF$6),"")))/8=0,"", (LEN(INDEX(課題表_状況!$E$7:$E$56,ROW()/2-3,1))-LEN(SUBSTITUTE(INDEX(課題表_状況!$E$7:$E$56,ROW()/2-3,1),CONCATENATE("予定:",AF$5,"/",AF$6),"")))/8)</f>
        <v>0</v>
      </c>
      <c r="AG16" s="24" t="n">
        <f aca="false">IF((LEN(INDEX(課題表_状況!$E$7:$E$56,ROW()/2-3,1))-LEN(SUBSTITUTE(INDEX(課題表_状況!$E$7:$E$56,ROW()/2-3,1),CONCATENATE("予定:",AG$5,"/",AG$6),"")))/8=0,"", (LEN(INDEX(課題表_状況!$E$7:$E$56,ROW()/2-3,1))-LEN(SUBSTITUTE(INDEX(課題表_状況!$E$7:$E$56,ROW()/2-3,1),CONCATENATE("予定:",AG$5,"/",AG$6),"")))/8)</f>
        <v>0</v>
      </c>
      <c r="AH16" s="24" t="n">
        <f aca="false">IF((LEN(INDEX(課題表_状況!$E$7:$E$56,ROW()/2-3,1))-LEN(SUBSTITUTE(INDEX(課題表_状況!$E$7:$E$56,ROW()/2-3,1),CONCATENATE("予定:",AH$5,"/",AH$6),"")))/8=0,"", (LEN(INDEX(課題表_状況!$E$7:$E$56,ROW()/2-3,1))-LEN(SUBSTITUTE(INDEX(課題表_状況!$E$7:$E$56,ROW()/2-3,1),CONCATENATE("予定:",AH$5,"/",AH$6),"")))/8)</f>
        <v>0</v>
      </c>
      <c r="AI16" s="24" t="n">
        <f aca="false">IF((LEN(INDEX(課題表_状況!$E$7:$E$56,ROW()/2-3,1))-LEN(SUBSTITUTE(INDEX(課題表_状況!$E$7:$E$56,ROW()/2-3,1),CONCATENATE("予定:",AI$5,"/",AI$6),"")))/8=0,"", (LEN(INDEX(課題表_状況!$E$7:$E$56,ROW()/2-3,1))-LEN(SUBSTITUTE(INDEX(課題表_状況!$E$7:$E$56,ROW()/2-3,1),CONCATENATE("予定:",AI$5,"/",AI$6),"")))/8)</f>
        <v>0</v>
      </c>
      <c r="AJ16" s="24" t="n">
        <f aca="false">IF((LEN(INDEX(課題表_状況!$E$7:$E$56,ROW()/2-3,1))-LEN(SUBSTITUTE(INDEX(課題表_状況!$E$7:$E$56,ROW()/2-3,1),CONCATENATE("予定:",AJ$5,"/",AJ$6),"")))/8=0,"", (LEN(INDEX(課題表_状況!$E$7:$E$56,ROW()/2-3,1))-LEN(SUBSTITUTE(INDEX(課題表_状況!$E$7:$E$56,ROW()/2-3,1),CONCATENATE("予定:",AJ$5,"/",AJ$6),"")))/8)</f>
        <v>0</v>
      </c>
      <c r="AK16" s="24" t="n">
        <f aca="false">IF((LEN(INDEX(課題表_状況!$E$7:$E$56,ROW()/2-3,1))-LEN(SUBSTITUTE(INDEX(課題表_状況!$E$7:$E$56,ROW()/2-3,1),CONCATENATE("予定:",AK$5,"/",AK$6),"")))/8=0,"", (LEN(INDEX(課題表_状況!$E$7:$E$56,ROW()/2-3,1))-LEN(SUBSTITUTE(INDEX(課題表_状況!$E$7:$E$56,ROW()/2-3,1),CONCATENATE("予定:",AK$5,"/",AK$6),"")))/8)</f>
        <v>0</v>
      </c>
      <c r="AL16" s="16" t="n">
        <f aca="false">SUMIF($G$4:$AK$4,"〇",G16:AK16)</f>
        <v>0</v>
      </c>
    </row>
    <row r="17" customFormat="false" ht="15" hidden="false" customHeight="false" outlineLevel="0" collapsed="false">
      <c r="B17" s="21" t="n">
        <f aca="false">SUM($C$6:C17)</f>
        <v>6348</v>
      </c>
      <c r="C17" s="11" t="n">
        <v>529</v>
      </c>
      <c r="D17" s="24"/>
      <c r="E17" s="25"/>
      <c r="F17" s="11" t="s">
        <v>121</v>
      </c>
      <c r="G17" s="24" t="n">
        <f aca="false">IF((LEN(INDEX(課題表_状況!$E$7:$E$56,ROW()/2-3,1))-LEN(SUBSTITUTE(INDEX(課題表_状況!$E$7:$E$56,ROW()/2-3,1),CONCATENATE("実績:",G$5,"/",G$6),"")))/8=0,"", (LEN(INDEX(課題表_状況!$E$7:$E$56,ROW()/2-3,1))-LEN(SUBSTITUTE(INDEX(課題表_状況!$E$7:$E$56,ROW()/2-3,1),CONCATENATE("実績:",G$5,"/",G$6),"")))/8)</f>
        <v>0</v>
      </c>
      <c r="H17" s="24" t="n">
        <f aca="false">IF((LEN(INDEX(課題表_状況!$E$7:$E$56,ROW()/2-3,1))-LEN(SUBSTITUTE(INDEX(課題表_状況!$E$7:$E$56,ROW()/2-3,1),CONCATENATE("実績:",H$5,"/",H$6),"")))/8=0,"", (LEN(INDEX(課題表_状況!$E$7:$E$56,ROW()/2-3,1))-LEN(SUBSTITUTE(INDEX(課題表_状況!$E$7:$E$56,ROW()/2-3,1),CONCATENATE("実績:",H$5,"/",H$6),"")))/8)</f>
        <v>0</v>
      </c>
      <c r="I17" s="24" t="n">
        <f aca="false">IF((LEN(INDEX(課題表_状況!$E$7:$E$56,ROW()/2-3,1))-LEN(SUBSTITUTE(INDEX(課題表_状況!$E$7:$E$56,ROW()/2-3,1),CONCATENATE("実績:",I$5,"/",I$6),"")))/8=0,"", (LEN(INDEX(課題表_状況!$E$7:$E$56,ROW()/2-3,1))-LEN(SUBSTITUTE(INDEX(課題表_状況!$E$7:$E$56,ROW()/2-3,1),CONCATENATE("実績:",I$5,"/",I$6),"")))/8)</f>
        <v>0</v>
      </c>
      <c r="J17" s="24" t="n">
        <f aca="false">IF((LEN(INDEX(課題表_状況!$E$7:$E$56,ROW()/2-3,1))-LEN(SUBSTITUTE(INDEX(課題表_状況!$E$7:$E$56,ROW()/2-3,1),CONCATENATE("実績:",J$5,"/",J$6),"")))/8=0,"", (LEN(INDEX(課題表_状況!$E$7:$E$56,ROW()/2-3,1))-LEN(SUBSTITUTE(INDEX(課題表_状況!$E$7:$E$56,ROW()/2-3,1),CONCATENATE("実績:",J$5,"/",J$6),"")))/8)</f>
        <v>0</v>
      </c>
      <c r="K17" s="24" t="n">
        <f aca="false">IF((LEN(INDEX(課題表_状況!$E$7:$E$56,ROW()/2-3,1))-LEN(SUBSTITUTE(INDEX(課題表_状況!$E$7:$E$56,ROW()/2-3,1),CONCATENATE("実績:",K$5,"/",K$6),"")))/8=0,"", (LEN(INDEX(課題表_状況!$E$7:$E$56,ROW()/2-3,1))-LEN(SUBSTITUTE(INDEX(課題表_状況!$E$7:$E$56,ROW()/2-3,1),CONCATENATE("実績:",K$5,"/",K$6),"")))/8)</f>
        <v>0</v>
      </c>
      <c r="L17" s="24" t="n">
        <f aca="false">IF((LEN(INDEX(課題表_状況!$E$7:$E$56,ROW()/2-3,1))-LEN(SUBSTITUTE(INDEX(課題表_状況!$E$7:$E$56,ROW()/2-3,1),CONCATENATE("実績:",L$5,"/",L$6),"")))/8=0,"", (LEN(INDEX(課題表_状況!$E$7:$E$56,ROW()/2-3,1))-LEN(SUBSTITUTE(INDEX(課題表_状況!$E$7:$E$56,ROW()/2-3,1),CONCATENATE("実績:",L$5,"/",L$6),"")))/8)</f>
        <v>0</v>
      </c>
      <c r="M17" s="24" t="n">
        <f aca="false">IF((LEN(INDEX(課題表_状況!$E$7:$E$56,ROW()/2-3,1))-LEN(SUBSTITUTE(INDEX(課題表_状況!$E$7:$E$56,ROW()/2-3,1),CONCATENATE("実績:",M$5,"/",M$6),"")))/8=0,"", (LEN(INDEX(課題表_状況!$E$7:$E$56,ROW()/2-3,1))-LEN(SUBSTITUTE(INDEX(課題表_状況!$E$7:$E$56,ROW()/2-3,1),CONCATENATE("実績:",M$5,"/",M$6),"")))/8)</f>
        <v>0</v>
      </c>
      <c r="N17" s="24" t="n">
        <f aca="false">IF((LEN(INDEX(課題表_状況!$E$7:$E$56,ROW()/2-3,1))-LEN(SUBSTITUTE(INDEX(課題表_状況!$E$7:$E$56,ROW()/2-3,1),CONCATENATE("実績:",N$5,"/",N$6),"")))/8=0,"", (LEN(INDEX(課題表_状況!$E$7:$E$56,ROW()/2-3,1))-LEN(SUBSTITUTE(INDEX(課題表_状況!$E$7:$E$56,ROW()/2-3,1),CONCATENATE("実績:",N$5,"/",N$6),"")))/8)</f>
        <v>0</v>
      </c>
      <c r="O17" s="24" t="n">
        <f aca="false">IF((LEN(INDEX(課題表_状況!$E$7:$E$56,ROW()/2-3,1))-LEN(SUBSTITUTE(INDEX(課題表_状況!$E$7:$E$56,ROW()/2-3,1),CONCATENATE("実績:",O$5,"/",O$6),"")))/8=0,"", (LEN(INDEX(課題表_状況!$E$7:$E$56,ROW()/2-3,1))-LEN(SUBSTITUTE(INDEX(課題表_状況!$E$7:$E$56,ROW()/2-3,1),CONCATENATE("実績:",O$5,"/",O$6),"")))/8)</f>
        <v>0</v>
      </c>
      <c r="P17" s="24" t="n">
        <f aca="false">IF((LEN(INDEX(課題表_状況!$E$7:$E$56,ROW()/2-3,1))-LEN(SUBSTITUTE(INDEX(課題表_状況!$E$7:$E$56,ROW()/2-3,1),CONCATENATE("実績:",P$5,"/",P$6),"")))/8=0,"", (LEN(INDEX(課題表_状況!$E$7:$E$56,ROW()/2-3,1))-LEN(SUBSTITUTE(INDEX(課題表_状況!$E$7:$E$56,ROW()/2-3,1),CONCATENATE("実績:",P$5,"/",P$6),"")))/8)</f>
        <v>0</v>
      </c>
      <c r="Q17" s="24" t="n">
        <f aca="false">IF((LEN(INDEX(課題表_状況!$E$7:$E$56,ROW()/2-3,1))-LEN(SUBSTITUTE(INDEX(課題表_状況!$E$7:$E$56,ROW()/2-3,1),CONCATENATE("実績:",Q$5,"/",Q$6),"")))/8=0,"", (LEN(INDEX(課題表_状況!$E$7:$E$56,ROW()/2-3,1))-LEN(SUBSTITUTE(INDEX(課題表_状況!$E$7:$E$56,ROW()/2-3,1),CONCATENATE("実績:",Q$5,"/",Q$6),"")))/8)</f>
        <v>0</v>
      </c>
      <c r="R17" s="24" t="n">
        <f aca="false">IF((LEN(INDEX(課題表_状況!$E$7:$E$56,ROW()/2-3,1))-LEN(SUBSTITUTE(INDEX(課題表_状況!$E$7:$E$56,ROW()/2-3,1),CONCATENATE("実績:",R$5,"/",R$6),"")))/8=0,"", (LEN(INDEX(課題表_状況!$E$7:$E$56,ROW()/2-3,1))-LEN(SUBSTITUTE(INDEX(課題表_状況!$E$7:$E$56,ROW()/2-3,1),CONCATENATE("実績:",R$5,"/",R$6),"")))/8)</f>
        <v>0</v>
      </c>
      <c r="S17" s="24" t="n">
        <f aca="false">IF((LEN(INDEX(課題表_状況!$E$7:$E$56,ROW()/2-3,1))-LEN(SUBSTITUTE(INDEX(課題表_状況!$E$7:$E$56,ROW()/2-3,1),CONCATENATE("実績:",S$5,"/",S$6),"")))/8=0,"", (LEN(INDEX(課題表_状況!$E$7:$E$56,ROW()/2-3,1))-LEN(SUBSTITUTE(INDEX(課題表_状況!$E$7:$E$56,ROW()/2-3,1),CONCATENATE("実績:",S$5,"/",S$6),"")))/8)</f>
        <v>0</v>
      </c>
      <c r="T17" s="24" t="n">
        <f aca="false">IF((LEN(INDEX(課題表_状況!$E$7:$E$56,ROW()/2-3,1))-LEN(SUBSTITUTE(INDEX(課題表_状況!$E$7:$E$56,ROW()/2-3,1),CONCATENATE("実績:",T$5,"/",T$6),"")))/8=0,"", (LEN(INDEX(課題表_状況!$E$7:$E$56,ROW()/2-3,1))-LEN(SUBSTITUTE(INDEX(課題表_状況!$E$7:$E$56,ROW()/2-3,1),CONCATENATE("実績:",T$5,"/",T$6),"")))/8)</f>
        <v>0</v>
      </c>
      <c r="U17" s="24" t="n">
        <f aca="false">IF((LEN(INDEX(課題表_状況!$E$7:$E$56,ROW()/2-3,1))-LEN(SUBSTITUTE(INDEX(課題表_状況!$E$7:$E$56,ROW()/2-3,1),CONCATENATE("実績:",U$5,"/",U$6),"")))/8=0,"", (LEN(INDEX(課題表_状況!$E$7:$E$56,ROW()/2-3,1))-LEN(SUBSTITUTE(INDEX(課題表_状況!$E$7:$E$56,ROW()/2-3,1),CONCATENATE("実績:",U$5,"/",U$6),"")))/8)</f>
        <v>0</v>
      </c>
      <c r="V17" s="24" t="n">
        <f aca="false">IF((LEN(INDEX(課題表_状況!$E$7:$E$56,ROW()/2-3,1))-LEN(SUBSTITUTE(INDEX(課題表_状況!$E$7:$E$56,ROW()/2-3,1),CONCATENATE("実績:",V$5,"/",V$6),"")))/8=0,"", (LEN(INDEX(課題表_状況!$E$7:$E$56,ROW()/2-3,1))-LEN(SUBSTITUTE(INDEX(課題表_状況!$E$7:$E$56,ROW()/2-3,1),CONCATENATE("実績:",V$5,"/",V$6),"")))/8)</f>
        <v>0</v>
      </c>
      <c r="W17" s="24" t="n">
        <f aca="false">IF((LEN(INDEX(課題表_状況!$E$7:$E$56,ROW()/2-3,1))-LEN(SUBSTITUTE(INDEX(課題表_状況!$E$7:$E$56,ROW()/2-3,1),CONCATENATE("実績:",W$5,"/",W$6),"")))/8=0,"", (LEN(INDEX(課題表_状況!$E$7:$E$56,ROW()/2-3,1))-LEN(SUBSTITUTE(INDEX(課題表_状況!$E$7:$E$56,ROW()/2-3,1),CONCATENATE("実績:",W$5,"/",W$6),"")))/8)</f>
        <v>0</v>
      </c>
      <c r="X17" s="24" t="n">
        <f aca="false">IF((LEN(INDEX(課題表_状況!$E$7:$E$56,ROW()/2-3,1))-LEN(SUBSTITUTE(INDEX(課題表_状況!$E$7:$E$56,ROW()/2-3,1),CONCATENATE("実績:",X$5,"/",X$6),"")))/8=0,"", (LEN(INDEX(課題表_状況!$E$7:$E$56,ROW()/2-3,1))-LEN(SUBSTITUTE(INDEX(課題表_状況!$E$7:$E$56,ROW()/2-3,1),CONCATENATE("実績:",X$5,"/",X$6),"")))/8)</f>
        <v>0</v>
      </c>
      <c r="Y17" s="24" t="n">
        <f aca="false">IF((LEN(INDEX(課題表_状況!$E$7:$E$56,ROW()/2-3,1))-LEN(SUBSTITUTE(INDEX(課題表_状況!$E$7:$E$56,ROW()/2-3,1),CONCATENATE("実績:",Y$5,"/",Y$6),"")))/8=0,"", (LEN(INDEX(課題表_状況!$E$7:$E$56,ROW()/2-3,1))-LEN(SUBSTITUTE(INDEX(課題表_状況!$E$7:$E$56,ROW()/2-3,1),CONCATENATE("実績:",Y$5,"/",Y$6),"")))/8)</f>
        <v>0</v>
      </c>
      <c r="Z17" s="24" t="n">
        <f aca="false">IF((LEN(INDEX(課題表_状況!$E$7:$E$56,ROW()/2-3,1))-LEN(SUBSTITUTE(INDEX(課題表_状況!$E$7:$E$56,ROW()/2-3,1),CONCATENATE("実績:",Z$5,"/",Z$6),"")))/8=0,"", (LEN(INDEX(課題表_状況!$E$7:$E$56,ROW()/2-3,1))-LEN(SUBSTITUTE(INDEX(課題表_状況!$E$7:$E$56,ROW()/2-3,1),CONCATENATE("実績:",Z$5,"/",Z$6),"")))/8)</f>
        <v>0</v>
      </c>
      <c r="AA17" s="24" t="n">
        <f aca="false">IF((LEN(INDEX(課題表_状況!$E$7:$E$56,ROW()/2-3,1))-LEN(SUBSTITUTE(INDEX(課題表_状況!$E$7:$E$56,ROW()/2-3,1),CONCATENATE("実績:",AA$5,"/",AA$6),"")))/8=0,"", (LEN(INDEX(課題表_状況!$E$7:$E$56,ROW()/2-3,1))-LEN(SUBSTITUTE(INDEX(課題表_状況!$E$7:$E$56,ROW()/2-3,1),CONCATENATE("実績:",AA$5,"/",AA$6),"")))/8)</f>
        <v>0</v>
      </c>
      <c r="AB17" s="24" t="n">
        <f aca="false">IF((LEN(INDEX(課題表_状況!$E$7:$E$56,ROW()/2-3,1))-LEN(SUBSTITUTE(INDEX(課題表_状況!$E$7:$E$56,ROW()/2-3,1),CONCATENATE("実績:",AB$5,"/",AB$6),"")))/8=0,"", (LEN(INDEX(課題表_状況!$E$7:$E$56,ROW()/2-3,1))-LEN(SUBSTITUTE(INDEX(課題表_状況!$E$7:$E$56,ROW()/2-3,1),CONCATENATE("実績:",AB$5,"/",AB$6),"")))/8)</f>
        <v>0</v>
      </c>
      <c r="AC17" s="24" t="n">
        <f aca="false">IF((LEN(INDEX(課題表_状況!$E$7:$E$56,ROW()/2-3,1))-LEN(SUBSTITUTE(INDEX(課題表_状況!$E$7:$E$56,ROW()/2-3,1),CONCATENATE("実績:",AC$5,"/",AC$6),"")))/8=0,"", (LEN(INDEX(課題表_状況!$E$7:$E$56,ROW()/2-3,1))-LEN(SUBSTITUTE(INDEX(課題表_状況!$E$7:$E$56,ROW()/2-3,1),CONCATENATE("実績:",AC$5,"/",AC$6),"")))/8)</f>
        <v>0</v>
      </c>
      <c r="AD17" s="24" t="n">
        <f aca="false">IF((LEN(INDEX(課題表_状況!$E$7:$E$56,ROW()/2-3,1))-LEN(SUBSTITUTE(INDEX(課題表_状況!$E$7:$E$56,ROW()/2-3,1),CONCATENATE("実績:",AD$5,"/",AD$6),"")))/8=0,"", (LEN(INDEX(課題表_状況!$E$7:$E$56,ROW()/2-3,1))-LEN(SUBSTITUTE(INDEX(課題表_状況!$E$7:$E$56,ROW()/2-3,1),CONCATENATE("実績:",AD$5,"/",AD$6),"")))/8)</f>
        <v>0</v>
      </c>
      <c r="AE17" s="24" t="n">
        <f aca="false">IF((LEN(INDEX(課題表_状況!$E$7:$E$56,ROW()/2-3,1))-LEN(SUBSTITUTE(INDEX(課題表_状況!$E$7:$E$56,ROW()/2-3,1),CONCATENATE("実績:",AE$5,"/",AE$6),"")))/8=0,"", (LEN(INDEX(課題表_状況!$E$7:$E$56,ROW()/2-3,1))-LEN(SUBSTITUTE(INDEX(課題表_状況!$E$7:$E$56,ROW()/2-3,1),CONCATENATE("実績:",AE$5,"/",AE$6),"")))/8)</f>
        <v>0</v>
      </c>
      <c r="AF17" s="24" t="n">
        <f aca="false">IF((LEN(INDEX(課題表_状況!$E$7:$E$56,ROW()/2-3,1))-LEN(SUBSTITUTE(INDEX(課題表_状況!$E$7:$E$56,ROW()/2-3,1),CONCATENATE("実績:",AF$5,"/",AF$6),"")))/8=0,"", (LEN(INDEX(課題表_状況!$E$7:$E$56,ROW()/2-3,1))-LEN(SUBSTITUTE(INDEX(課題表_状況!$E$7:$E$56,ROW()/2-3,1),CONCATENATE("実績:",AF$5,"/",AF$6),"")))/8)</f>
        <v>0</v>
      </c>
      <c r="AG17" s="24" t="n">
        <f aca="false">IF((LEN(INDEX(課題表_状況!$E$7:$E$56,ROW()/2-3,1))-LEN(SUBSTITUTE(INDEX(課題表_状況!$E$7:$E$56,ROW()/2-3,1),CONCATENATE("実績:",AG$5,"/",AG$6),"")))/8=0,"", (LEN(INDEX(課題表_状況!$E$7:$E$56,ROW()/2-3,1))-LEN(SUBSTITUTE(INDEX(課題表_状況!$E$7:$E$56,ROW()/2-3,1),CONCATENATE("実績:",AG$5,"/",AG$6),"")))/8)</f>
        <v>0</v>
      </c>
      <c r="AH17" s="24" t="n">
        <f aca="false">IF((LEN(INDEX(課題表_状況!$E$7:$E$56,ROW()/2-3,1))-LEN(SUBSTITUTE(INDEX(課題表_状況!$E$7:$E$56,ROW()/2-3,1),CONCATENATE("実績:",AH$5,"/",AH$6),"")))/8=0,"", (LEN(INDEX(課題表_状況!$E$7:$E$56,ROW()/2-3,1))-LEN(SUBSTITUTE(INDEX(課題表_状況!$E$7:$E$56,ROW()/2-3,1),CONCATENATE("実績:",AH$5,"/",AH$6),"")))/8)</f>
        <v>0</v>
      </c>
      <c r="AI17" s="24" t="n">
        <f aca="false">IF((LEN(INDEX(課題表_状況!$E$7:$E$56,ROW()/2-3,1))-LEN(SUBSTITUTE(INDEX(課題表_状況!$E$7:$E$56,ROW()/2-3,1),CONCATENATE("実績:",AI$5,"/",AI$6),"")))/8=0,"", (LEN(INDEX(課題表_状況!$E$7:$E$56,ROW()/2-3,1))-LEN(SUBSTITUTE(INDEX(課題表_状況!$E$7:$E$56,ROW()/2-3,1),CONCATENATE("実績:",AI$5,"/",AI$6),"")))/8)</f>
        <v>0</v>
      </c>
      <c r="AJ17" s="24" t="n">
        <f aca="false">IF((LEN(INDEX(課題表_状況!$E$7:$E$56,ROW()/2-3,1))-LEN(SUBSTITUTE(INDEX(課題表_状況!$E$7:$E$56,ROW()/2-3,1),CONCATENATE("実績:",AJ$5,"/",AJ$6),"")))/8=0,"", (LEN(INDEX(課題表_状況!$E$7:$E$56,ROW()/2-3,1))-LEN(SUBSTITUTE(INDEX(課題表_状況!$E$7:$E$56,ROW()/2-3,1),CONCATENATE("実績:",AJ$5,"/",AJ$6),"")))/8)</f>
        <v>0</v>
      </c>
      <c r="AK17" s="24" t="n">
        <f aca="false">IF((LEN(INDEX(課題表_状況!$E$7:$E$56,ROW()/2-3,1))-LEN(SUBSTITUTE(INDEX(課題表_状況!$E$7:$E$56,ROW()/2-3,1),CONCATENATE("実績:",AK$5,"/",AK$6),"")))/8=0,"", (LEN(INDEX(課題表_状況!$E$7:$E$56,ROW()/2-3,1))-LEN(SUBSTITUTE(INDEX(課題表_状況!$E$7:$E$56,ROW()/2-3,1),CONCATENATE("実績:",AK$5,"/",AK$6),"")))/8)</f>
        <v>0</v>
      </c>
      <c r="AL17" s="16" t="n">
        <f aca="false">SUMIF($G$4:$AK$4,"〇",G17:AK17)</f>
        <v>0</v>
      </c>
    </row>
    <row r="18" customFormat="false" ht="15" hidden="false" customHeight="false" outlineLevel="0" collapsed="false">
      <c r="B18" s="21" t="n">
        <f aca="false">SUM($C$6:C18)</f>
        <v>6877</v>
      </c>
      <c r="C18" s="11" t="n">
        <v>529</v>
      </c>
      <c r="D18" s="24" t="n">
        <f aca="false">INDEX(課題表_状況!$C$7:$C$56,ROW()/2-3,1)</f>
        <v>6</v>
      </c>
      <c r="E18" s="25" t="str">
        <f aca="false">INDEX(課題表_状況!$D$7:$D$56,ROW()/2-3,1)</f>
        <v>N2エンデコのLiveness対応</v>
      </c>
      <c r="F18" s="26" t="s">
        <v>120</v>
      </c>
      <c r="G18" s="24" t="n">
        <f aca="false">IF((LEN(INDEX(課題表_状況!$E$7:$E$56,ROW()/2-3,1))-LEN(SUBSTITUTE(INDEX(課題表_状況!$E$7:$E$56,ROW()/2-3,1),CONCATENATE("予定:",G$5,"/",G$6),"")))/8=0,"", (LEN(INDEX(課題表_状況!$E$7:$E$56,ROW()/2-3,1))-LEN(SUBSTITUTE(INDEX(課題表_状況!$E$7:$E$56,ROW()/2-3,1),CONCATENATE("予定:",G$5,"/",G$6),"")))/8)</f>
        <v>0</v>
      </c>
      <c r="H18" s="24" t="n">
        <f aca="false">IF((LEN(INDEX(課題表_状況!$E$7:$E$56,ROW()/2-3,1))-LEN(SUBSTITUTE(INDEX(課題表_状況!$E$7:$E$56,ROW()/2-3,1),CONCATENATE("予定:",H$5,"/",H$6),"")))/8=0,"", (LEN(INDEX(課題表_状況!$E$7:$E$56,ROW()/2-3,1))-LEN(SUBSTITUTE(INDEX(課題表_状況!$E$7:$E$56,ROW()/2-3,1),CONCATENATE("予定:",H$5,"/",H$6),"")))/8)</f>
        <v>0</v>
      </c>
      <c r="I18" s="24" t="n">
        <f aca="false">IF((LEN(INDEX(課題表_状況!$E$7:$E$56,ROW()/2-3,1))-LEN(SUBSTITUTE(INDEX(課題表_状況!$E$7:$E$56,ROW()/2-3,1),CONCATENATE("予定:",I$5,"/",I$6),"")))/8=0,"", (LEN(INDEX(課題表_状況!$E$7:$E$56,ROW()/2-3,1))-LEN(SUBSTITUTE(INDEX(課題表_状況!$E$7:$E$56,ROW()/2-3,1),CONCATENATE("予定:",I$5,"/",I$6),"")))/8)</f>
        <v>0</v>
      </c>
      <c r="J18" s="24" t="n">
        <f aca="false">IF((LEN(INDEX(課題表_状況!$E$7:$E$56,ROW()/2-3,1))-LEN(SUBSTITUTE(INDEX(課題表_状況!$E$7:$E$56,ROW()/2-3,1),CONCATENATE("予定:",J$5,"/",J$6),"")))/8=0,"", (LEN(INDEX(課題表_状況!$E$7:$E$56,ROW()/2-3,1))-LEN(SUBSTITUTE(INDEX(課題表_状況!$E$7:$E$56,ROW()/2-3,1),CONCATENATE("予定:",J$5,"/",J$6),"")))/8)</f>
        <v>0</v>
      </c>
      <c r="K18" s="24" t="n">
        <f aca="false">IF((LEN(INDEX(課題表_状況!$E$7:$E$56,ROW()/2-3,1))-LEN(SUBSTITUTE(INDEX(課題表_状況!$E$7:$E$56,ROW()/2-3,1),CONCATENATE("予定:",K$5,"/",K$6),"")))/8=0,"", (LEN(INDEX(課題表_状況!$E$7:$E$56,ROW()/2-3,1))-LEN(SUBSTITUTE(INDEX(課題表_状況!$E$7:$E$56,ROW()/2-3,1),CONCATENATE("予定:",K$5,"/",K$6),"")))/8)</f>
        <v>0</v>
      </c>
      <c r="L18" s="24" t="n">
        <f aca="false">IF((LEN(INDEX(課題表_状況!$E$7:$E$56,ROW()/2-3,1))-LEN(SUBSTITUTE(INDEX(課題表_状況!$E$7:$E$56,ROW()/2-3,1),CONCATENATE("予定:",L$5,"/",L$6),"")))/8=0,"", (LEN(INDEX(課題表_状況!$E$7:$E$56,ROW()/2-3,1))-LEN(SUBSTITUTE(INDEX(課題表_状況!$E$7:$E$56,ROW()/2-3,1),CONCATENATE("予定:",L$5,"/",L$6),"")))/8)</f>
        <v>0</v>
      </c>
      <c r="M18" s="24" t="n">
        <f aca="false">IF((LEN(INDEX(課題表_状況!$E$7:$E$56,ROW()/2-3,1))-LEN(SUBSTITUTE(INDEX(課題表_状況!$E$7:$E$56,ROW()/2-3,1),CONCATENATE("予定:",M$5,"/",M$6),"")))/8=0,"", (LEN(INDEX(課題表_状況!$E$7:$E$56,ROW()/2-3,1))-LEN(SUBSTITUTE(INDEX(課題表_状況!$E$7:$E$56,ROW()/2-3,1),CONCATENATE("予定:",M$5,"/",M$6),"")))/8)</f>
        <v>0</v>
      </c>
      <c r="N18" s="24" t="n">
        <f aca="false">IF((LEN(INDEX(課題表_状況!$E$7:$E$56,ROW()/2-3,1))-LEN(SUBSTITUTE(INDEX(課題表_状況!$E$7:$E$56,ROW()/2-3,1),CONCATENATE("予定:",N$5,"/",N$6),"")))/8=0,"", (LEN(INDEX(課題表_状況!$E$7:$E$56,ROW()/2-3,1))-LEN(SUBSTITUTE(INDEX(課題表_状況!$E$7:$E$56,ROW()/2-3,1),CONCATENATE("予定:",N$5,"/",N$6),"")))/8)</f>
        <v>0</v>
      </c>
      <c r="O18" s="24" t="n">
        <f aca="false">IF((LEN(INDEX(課題表_状況!$E$7:$E$56,ROW()/2-3,1))-LEN(SUBSTITUTE(INDEX(課題表_状況!$E$7:$E$56,ROW()/2-3,1),CONCATENATE("予定:",O$5,"/",O$6),"")))/8=0,"", (LEN(INDEX(課題表_状況!$E$7:$E$56,ROW()/2-3,1))-LEN(SUBSTITUTE(INDEX(課題表_状況!$E$7:$E$56,ROW()/2-3,1),CONCATENATE("予定:",O$5,"/",O$6),"")))/8)</f>
        <v>0</v>
      </c>
      <c r="P18" s="24" t="n">
        <f aca="false">IF((LEN(INDEX(課題表_状況!$E$7:$E$56,ROW()/2-3,1))-LEN(SUBSTITUTE(INDEX(課題表_状況!$E$7:$E$56,ROW()/2-3,1),CONCATENATE("予定:",P$5,"/",P$6),"")))/8=0,"", (LEN(INDEX(課題表_状況!$E$7:$E$56,ROW()/2-3,1))-LEN(SUBSTITUTE(INDEX(課題表_状況!$E$7:$E$56,ROW()/2-3,1),CONCATENATE("予定:",P$5,"/",P$6),"")))/8)</f>
        <v>0</v>
      </c>
      <c r="Q18" s="24" t="n">
        <f aca="false">IF((LEN(INDEX(課題表_状況!$E$7:$E$56,ROW()/2-3,1))-LEN(SUBSTITUTE(INDEX(課題表_状況!$E$7:$E$56,ROW()/2-3,1),CONCATENATE("予定:",Q$5,"/",Q$6),"")))/8=0,"", (LEN(INDEX(課題表_状況!$E$7:$E$56,ROW()/2-3,1))-LEN(SUBSTITUTE(INDEX(課題表_状況!$E$7:$E$56,ROW()/2-3,1),CONCATENATE("予定:",Q$5,"/",Q$6),"")))/8)</f>
        <v>0</v>
      </c>
      <c r="R18" s="24" t="n">
        <f aca="false">IF((LEN(INDEX(課題表_状況!$E$7:$E$56,ROW()/2-3,1))-LEN(SUBSTITUTE(INDEX(課題表_状況!$E$7:$E$56,ROW()/2-3,1),CONCATENATE("予定:",R$5,"/",R$6),"")))/8=0,"", (LEN(INDEX(課題表_状況!$E$7:$E$56,ROW()/2-3,1))-LEN(SUBSTITUTE(INDEX(課題表_状況!$E$7:$E$56,ROW()/2-3,1),CONCATENATE("予定:",R$5,"/",R$6),"")))/8)</f>
        <v>0</v>
      </c>
      <c r="S18" s="24" t="n">
        <f aca="false">IF((LEN(INDEX(課題表_状況!$E$7:$E$56,ROW()/2-3,1))-LEN(SUBSTITUTE(INDEX(課題表_状況!$E$7:$E$56,ROW()/2-3,1),CONCATENATE("予定:",S$5,"/",S$6),"")))/8=0,"", (LEN(INDEX(課題表_状況!$E$7:$E$56,ROW()/2-3,1))-LEN(SUBSTITUTE(INDEX(課題表_状況!$E$7:$E$56,ROW()/2-3,1),CONCATENATE("予定:",S$5,"/",S$6),"")))/8)</f>
        <v>0</v>
      </c>
      <c r="T18" s="24" t="n">
        <f aca="false">IF((LEN(INDEX(課題表_状況!$E$7:$E$56,ROW()/2-3,1))-LEN(SUBSTITUTE(INDEX(課題表_状況!$E$7:$E$56,ROW()/2-3,1),CONCATENATE("予定:",T$5,"/",T$6),"")))/8=0,"", (LEN(INDEX(課題表_状況!$E$7:$E$56,ROW()/2-3,1))-LEN(SUBSTITUTE(INDEX(課題表_状況!$E$7:$E$56,ROW()/2-3,1),CONCATENATE("予定:",T$5,"/",T$6),"")))/8)</f>
        <v>0</v>
      </c>
      <c r="U18" s="24" t="n">
        <f aca="false">IF((LEN(INDEX(課題表_状況!$E$7:$E$56,ROW()/2-3,1))-LEN(SUBSTITUTE(INDEX(課題表_状況!$E$7:$E$56,ROW()/2-3,1),CONCATENATE("予定:",U$5,"/",U$6),"")))/8=0,"", (LEN(INDEX(課題表_状況!$E$7:$E$56,ROW()/2-3,1))-LEN(SUBSTITUTE(INDEX(課題表_状況!$E$7:$E$56,ROW()/2-3,1),CONCATENATE("予定:",U$5,"/",U$6),"")))/8)</f>
        <v>0</v>
      </c>
      <c r="V18" s="24" t="n">
        <f aca="false">IF((LEN(INDEX(課題表_状況!$E$7:$E$56,ROW()/2-3,1))-LEN(SUBSTITUTE(INDEX(課題表_状況!$E$7:$E$56,ROW()/2-3,1),CONCATENATE("予定:",V$5,"/",V$6),"")))/8=0,"", (LEN(INDEX(課題表_状況!$E$7:$E$56,ROW()/2-3,1))-LEN(SUBSTITUTE(INDEX(課題表_状況!$E$7:$E$56,ROW()/2-3,1),CONCATENATE("予定:",V$5,"/",V$6),"")))/8)</f>
        <v>0</v>
      </c>
      <c r="W18" s="24" t="n">
        <f aca="false">IF((LEN(INDEX(課題表_状況!$E$7:$E$56,ROW()/2-3,1))-LEN(SUBSTITUTE(INDEX(課題表_状況!$E$7:$E$56,ROW()/2-3,1),CONCATENATE("予定:",W$5,"/",W$6),"")))/8=0,"", (LEN(INDEX(課題表_状況!$E$7:$E$56,ROW()/2-3,1))-LEN(SUBSTITUTE(INDEX(課題表_状況!$E$7:$E$56,ROW()/2-3,1),CONCATENATE("予定:",W$5,"/",W$6),"")))/8)</f>
        <v>0</v>
      </c>
      <c r="X18" s="24" t="n">
        <f aca="false">IF((LEN(INDEX(課題表_状況!$E$7:$E$56,ROW()/2-3,1))-LEN(SUBSTITUTE(INDEX(課題表_状況!$E$7:$E$56,ROW()/2-3,1),CONCATENATE("予定:",X$5,"/",X$6),"")))/8=0,"", (LEN(INDEX(課題表_状況!$E$7:$E$56,ROW()/2-3,1))-LEN(SUBSTITUTE(INDEX(課題表_状況!$E$7:$E$56,ROW()/2-3,1),CONCATENATE("予定:",X$5,"/",X$6),"")))/8)</f>
        <v>0</v>
      </c>
      <c r="Y18" s="24" t="n">
        <f aca="false">IF((LEN(INDEX(課題表_状況!$E$7:$E$56,ROW()/2-3,1))-LEN(SUBSTITUTE(INDEX(課題表_状況!$E$7:$E$56,ROW()/2-3,1),CONCATENATE("予定:",Y$5,"/",Y$6),"")))/8=0,"", (LEN(INDEX(課題表_状況!$E$7:$E$56,ROW()/2-3,1))-LEN(SUBSTITUTE(INDEX(課題表_状況!$E$7:$E$56,ROW()/2-3,1),CONCATENATE("予定:",Y$5,"/",Y$6),"")))/8)</f>
        <v>0</v>
      </c>
      <c r="Z18" s="24" t="n">
        <f aca="false">IF((LEN(INDEX(課題表_状況!$E$7:$E$56,ROW()/2-3,1))-LEN(SUBSTITUTE(INDEX(課題表_状況!$E$7:$E$56,ROW()/2-3,1),CONCATENATE("予定:",Z$5,"/",Z$6),"")))/8=0,"", (LEN(INDEX(課題表_状況!$E$7:$E$56,ROW()/2-3,1))-LEN(SUBSTITUTE(INDEX(課題表_状況!$E$7:$E$56,ROW()/2-3,1),CONCATENATE("予定:",Z$5,"/",Z$6),"")))/8)</f>
        <v>0</v>
      </c>
      <c r="AA18" s="24" t="n">
        <f aca="false">IF((LEN(INDEX(課題表_状況!$E$7:$E$56,ROW()/2-3,1))-LEN(SUBSTITUTE(INDEX(課題表_状況!$E$7:$E$56,ROW()/2-3,1),CONCATENATE("予定:",AA$5,"/",AA$6),"")))/8=0,"", (LEN(INDEX(課題表_状況!$E$7:$E$56,ROW()/2-3,1))-LEN(SUBSTITUTE(INDEX(課題表_状況!$E$7:$E$56,ROW()/2-3,1),CONCATENATE("予定:",AA$5,"/",AA$6),"")))/8)</f>
        <v>0</v>
      </c>
      <c r="AB18" s="24" t="n">
        <f aca="false">IF((LEN(INDEX(課題表_状況!$E$7:$E$56,ROW()/2-3,1))-LEN(SUBSTITUTE(INDEX(課題表_状況!$E$7:$E$56,ROW()/2-3,1),CONCATENATE("予定:",AB$5,"/",AB$6),"")))/8=0,"", (LEN(INDEX(課題表_状況!$E$7:$E$56,ROW()/2-3,1))-LEN(SUBSTITUTE(INDEX(課題表_状況!$E$7:$E$56,ROW()/2-3,1),CONCATENATE("予定:",AB$5,"/",AB$6),"")))/8)</f>
        <v>0</v>
      </c>
      <c r="AC18" s="24" t="n">
        <f aca="false">IF((LEN(INDEX(課題表_状況!$E$7:$E$56,ROW()/2-3,1))-LEN(SUBSTITUTE(INDEX(課題表_状況!$E$7:$E$56,ROW()/2-3,1),CONCATENATE("予定:",AC$5,"/",AC$6),"")))/8=0,"", (LEN(INDEX(課題表_状況!$E$7:$E$56,ROW()/2-3,1))-LEN(SUBSTITUTE(INDEX(課題表_状況!$E$7:$E$56,ROW()/2-3,1),CONCATENATE("予定:",AC$5,"/",AC$6),"")))/8)</f>
        <v>0</v>
      </c>
      <c r="AD18" s="24" t="n">
        <f aca="false">IF((LEN(INDEX(課題表_状況!$E$7:$E$56,ROW()/2-3,1))-LEN(SUBSTITUTE(INDEX(課題表_状況!$E$7:$E$56,ROW()/2-3,1),CONCATENATE("予定:",AD$5,"/",AD$6),"")))/8=0,"", (LEN(INDEX(課題表_状況!$E$7:$E$56,ROW()/2-3,1))-LEN(SUBSTITUTE(INDEX(課題表_状況!$E$7:$E$56,ROW()/2-3,1),CONCATENATE("予定:",AD$5,"/",AD$6),"")))/8)</f>
        <v>0</v>
      </c>
      <c r="AE18" s="24" t="n">
        <f aca="false">IF((LEN(INDEX(課題表_状況!$E$7:$E$56,ROW()/2-3,1))-LEN(SUBSTITUTE(INDEX(課題表_状況!$E$7:$E$56,ROW()/2-3,1),CONCATENATE("予定:",AE$5,"/",AE$6),"")))/8=0,"", (LEN(INDEX(課題表_状況!$E$7:$E$56,ROW()/2-3,1))-LEN(SUBSTITUTE(INDEX(課題表_状況!$E$7:$E$56,ROW()/2-3,1),CONCATENATE("予定:",AE$5,"/",AE$6),"")))/8)</f>
        <v>0</v>
      </c>
      <c r="AF18" s="24" t="n">
        <f aca="false">IF((LEN(INDEX(課題表_状況!$E$7:$E$56,ROW()/2-3,1))-LEN(SUBSTITUTE(INDEX(課題表_状況!$E$7:$E$56,ROW()/2-3,1),CONCATENATE("予定:",AF$5,"/",AF$6),"")))/8=0,"", (LEN(INDEX(課題表_状況!$E$7:$E$56,ROW()/2-3,1))-LEN(SUBSTITUTE(INDEX(課題表_状況!$E$7:$E$56,ROW()/2-3,1),CONCATENATE("予定:",AF$5,"/",AF$6),"")))/8)</f>
        <v>0</v>
      </c>
      <c r="AG18" s="24" t="n">
        <f aca="false">IF((LEN(INDEX(課題表_状況!$E$7:$E$56,ROW()/2-3,1))-LEN(SUBSTITUTE(INDEX(課題表_状況!$E$7:$E$56,ROW()/2-3,1),CONCATENATE("予定:",AG$5,"/",AG$6),"")))/8=0,"", (LEN(INDEX(課題表_状況!$E$7:$E$56,ROW()/2-3,1))-LEN(SUBSTITUTE(INDEX(課題表_状況!$E$7:$E$56,ROW()/2-3,1),CONCATENATE("予定:",AG$5,"/",AG$6),"")))/8)</f>
        <v>0</v>
      </c>
      <c r="AH18" s="24" t="n">
        <f aca="false">IF((LEN(INDEX(課題表_状況!$E$7:$E$56,ROW()/2-3,1))-LEN(SUBSTITUTE(INDEX(課題表_状況!$E$7:$E$56,ROW()/2-3,1),CONCATENATE("予定:",AH$5,"/",AH$6),"")))/8=0,"", (LEN(INDEX(課題表_状況!$E$7:$E$56,ROW()/2-3,1))-LEN(SUBSTITUTE(INDEX(課題表_状況!$E$7:$E$56,ROW()/2-3,1),CONCATENATE("予定:",AH$5,"/",AH$6),"")))/8)</f>
        <v>0</v>
      </c>
      <c r="AI18" s="24" t="n">
        <f aca="false">IF((LEN(INDEX(課題表_状況!$E$7:$E$56,ROW()/2-3,1))-LEN(SUBSTITUTE(INDEX(課題表_状況!$E$7:$E$56,ROW()/2-3,1),CONCATENATE("予定:",AI$5,"/",AI$6),"")))/8=0,"", (LEN(INDEX(課題表_状況!$E$7:$E$56,ROW()/2-3,1))-LEN(SUBSTITUTE(INDEX(課題表_状況!$E$7:$E$56,ROW()/2-3,1),CONCATENATE("予定:",AI$5,"/",AI$6),"")))/8)</f>
        <v>0</v>
      </c>
      <c r="AJ18" s="24" t="n">
        <f aca="false">IF((LEN(INDEX(課題表_状況!$E$7:$E$56,ROW()/2-3,1))-LEN(SUBSTITUTE(INDEX(課題表_状況!$E$7:$E$56,ROW()/2-3,1),CONCATENATE("予定:",AJ$5,"/",AJ$6),"")))/8=0,"", (LEN(INDEX(課題表_状況!$E$7:$E$56,ROW()/2-3,1))-LEN(SUBSTITUTE(INDEX(課題表_状況!$E$7:$E$56,ROW()/2-3,1),CONCATENATE("予定:",AJ$5,"/",AJ$6),"")))/8)</f>
        <v>0</v>
      </c>
      <c r="AK18" s="24" t="n">
        <f aca="false">IF((LEN(INDEX(課題表_状況!$E$7:$E$56,ROW()/2-3,1))-LEN(SUBSTITUTE(INDEX(課題表_状況!$E$7:$E$56,ROW()/2-3,1),CONCATENATE("予定:",AK$5,"/",AK$6),"")))/8=0,"", (LEN(INDEX(課題表_状況!$E$7:$E$56,ROW()/2-3,1))-LEN(SUBSTITUTE(INDEX(課題表_状況!$E$7:$E$56,ROW()/2-3,1),CONCATENATE("予定:",AK$5,"/",AK$6),"")))/8)</f>
        <v>0</v>
      </c>
      <c r="AL18" s="16" t="n">
        <f aca="false">SUMIF($G$4:$AK$4,"〇",G18:AK18)</f>
        <v>0</v>
      </c>
    </row>
    <row r="19" customFormat="false" ht="15" hidden="false" customHeight="false" outlineLevel="0" collapsed="false">
      <c r="B19" s="21" t="n">
        <f aca="false">SUM($C$6:C19)</f>
        <v>7406</v>
      </c>
      <c r="C19" s="11" t="n">
        <v>529</v>
      </c>
      <c r="D19" s="24"/>
      <c r="E19" s="25"/>
      <c r="F19" s="11" t="s">
        <v>121</v>
      </c>
      <c r="G19" s="24" t="n">
        <f aca="false">IF((LEN(INDEX(課題表_状況!$E$7:$E$56,ROW()/2-3,1))-LEN(SUBSTITUTE(INDEX(課題表_状況!$E$7:$E$56,ROW()/2-3,1),CONCATENATE("実績:",G$5,"/",G$6),"")))/8=0,"", (LEN(INDEX(課題表_状況!$E$7:$E$56,ROW()/2-3,1))-LEN(SUBSTITUTE(INDEX(課題表_状況!$E$7:$E$56,ROW()/2-3,1),CONCATENATE("実績:",G$5,"/",G$6),"")))/8)</f>
        <v>0</v>
      </c>
      <c r="H19" s="24" t="n">
        <f aca="false">IF((LEN(INDEX(課題表_状況!$E$7:$E$56,ROW()/2-3,1))-LEN(SUBSTITUTE(INDEX(課題表_状況!$E$7:$E$56,ROW()/2-3,1),CONCATENATE("実績:",H$5,"/",H$6),"")))/8=0,"", (LEN(INDEX(課題表_状況!$E$7:$E$56,ROW()/2-3,1))-LEN(SUBSTITUTE(INDEX(課題表_状況!$E$7:$E$56,ROW()/2-3,1),CONCATENATE("実績:",H$5,"/",H$6),"")))/8)</f>
        <v>0</v>
      </c>
      <c r="I19" s="24" t="n">
        <f aca="false">IF((LEN(INDEX(課題表_状況!$E$7:$E$56,ROW()/2-3,1))-LEN(SUBSTITUTE(INDEX(課題表_状況!$E$7:$E$56,ROW()/2-3,1),CONCATENATE("実績:",I$5,"/",I$6),"")))/8=0,"", (LEN(INDEX(課題表_状況!$E$7:$E$56,ROW()/2-3,1))-LEN(SUBSTITUTE(INDEX(課題表_状況!$E$7:$E$56,ROW()/2-3,1),CONCATENATE("実績:",I$5,"/",I$6),"")))/8)</f>
        <v>0</v>
      </c>
      <c r="J19" s="24" t="n">
        <f aca="false">IF((LEN(INDEX(課題表_状況!$E$7:$E$56,ROW()/2-3,1))-LEN(SUBSTITUTE(INDEX(課題表_状況!$E$7:$E$56,ROW()/2-3,1),CONCATENATE("実績:",J$5,"/",J$6),"")))/8=0,"", (LEN(INDEX(課題表_状況!$E$7:$E$56,ROW()/2-3,1))-LEN(SUBSTITUTE(INDEX(課題表_状況!$E$7:$E$56,ROW()/2-3,1),CONCATENATE("実績:",J$5,"/",J$6),"")))/8)</f>
        <v>0</v>
      </c>
      <c r="K19" s="24" t="n">
        <f aca="false">IF((LEN(INDEX(課題表_状況!$E$7:$E$56,ROW()/2-3,1))-LEN(SUBSTITUTE(INDEX(課題表_状況!$E$7:$E$56,ROW()/2-3,1),CONCATENATE("実績:",K$5,"/",K$6),"")))/8=0,"", (LEN(INDEX(課題表_状況!$E$7:$E$56,ROW()/2-3,1))-LEN(SUBSTITUTE(INDEX(課題表_状況!$E$7:$E$56,ROW()/2-3,1),CONCATENATE("実績:",K$5,"/",K$6),"")))/8)</f>
        <v>0</v>
      </c>
      <c r="L19" s="24" t="n">
        <f aca="false">IF((LEN(INDEX(課題表_状況!$E$7:$E$56,ROW()/2-3,1))-LEN(SUBSTITUTE(INDEX(課題表_状況!$E$7:$E$56,ROW()/2-3,1),CONCATENATE("実績:",L$5,"/",L$6),"")))/8=0,"", (LEN(INDEX(課題表_状況!$E$7:$E$56,ROW()/2-3,1))-LEN(SUBSTITUTE(INDEX(課題表_状況!$E$7:$E$56,ROW()/2-3,1),CONCATENATE("実績:",L$5,"/",L$6),"")))/8)</f>
        <v>0</v>
      </c>
      <c r="M19" s="24" t="n">
        <f aca="false">IF((LEN(INDEX(課題表_状況!$E$7:$E$56,ROW()/2-3,1))-LEN(SUBSTITUTE(INDEX(課題表_状況!$E$7:$E$56,ROW()/2-3,1),CONCATENATE("実績:",M$5,"/",M$6),"")))/8=0,"", (LEN(INDEX(課題表_状況!$E$7:$E$56,ROW()/2-3,1))-LEN(SUBSTITUTE(INDEX(課題表_状況!$E$7:$E$56,ROW()/2-3,1),CONCATENATE("実績:",M$5,"/",M$6),"")))/8)</f>
        <v>0</v>
      </c>
      <c r="N19" s="24" t="n">
        <f aca="false">IF((LEN(INDEX(課題表_状況!$E$7:$E$56,ROW()/2-3,1))-LEN(SUBSTITUTE(INDEX(課題表_状況!$E$7:$E$56,ROW()/2-3,1),CONCATENATE("実績:",N$5,"/",N$6),"")))/8=0,"", (LEN(INDEX(課題表_状況!$E$7:$E$56,ROW()/2-3,1))-LEN(SUBSTITUTE(INDEX(課題表_状況!$E$7:$E$56,ROW()/2-3,1),CONCATENATE("実績:",N$5,"/",N$6),"")))/8)</f>
        <v>0</v>
      </c>
      <c r="O19" s="24" t="n">
        <f aca="false">IF((LEN(INDEX(課題表_状況!$E$7:$E$56,ROW()/2-3,1))-LEN(SUBSTITUTE(INDEX(課題表_状況!$E$7:$E$56,ROW()/2-3,1),CONCATENATE("実績:",O$5,"/",O$6),"")))/8=0,"", (LEN(INDEX(課題表_状況!$E$7:$E$56,ROW()/2-3,1))-LEN(SUBSTITUTE(INDEX(課題表_状況!$E$7:$E$56,ROW()/2-3,1),CONCATENATE("実績:",O$5,"/",O$6),"")))/8)</f>
        <v>0</v>
      </c>
      <c r="P19" s="24" t="n">
        <f aca="false">IF((LEN(INDEX(課題表_状況!$E$7:$E$56,ROW()/2-3,1))-LEN(SUBSTITUTE(INDEX(課題表_状況!$E$7:$E$56,ROW()/2-3,1),CONCATENATE("実績:",P$5,"/",P$6),"")))/8=0,"", (LEN(INDEX(課題表_状況!$E$7:$E$56,ROW()/2-3,1))-LEN(SUBSTITUTE(INDEX(課題表_状況!$E$7:$E$56,ROW()/2-3,1),CONCATENATE("実績:",P$5,"/",P$6),"")))/8)</f>
        <v>0</v>
      </c>
      <c r="Q19" s="24" t="n">
        <f aca="false">IF((LEN(INDEX(課題表_状況!$E$7:$E$56,ROW()/2-3,1))-LEN(SUBSTITUTE(INDEX(課題表_状況!$E$7:$E$56,ROW()/2-3,1),CONCATENATE("実績:",Q$5,"/",Q$6),"")))/8=0,"", (LEN(INDEX(課題表_状況!$E$7:$E$56,ROW()/2-3,1))-LEN(SUBSTITUTE(INDEX(課題表_状況!$E$7:$E$56,ROW()/2-3,1),CONCATENATE("実績:",Q$5,"/",Q$6),"")))/8)</f>
        <v>0</v>
      </c>
      <c r="R19" s="24" t="n">
        <f aca="false">IF((LEN(INDEX(課題表_状況!$E$7:$E$56,ROW()/2-3,1))-LEN(SUBSTITUTE(INDEX(課題表_状況!$E$7:$E$56,ROW()/2-3,1),CONCATENATE("実績:",R$5,"/",R$6),"")))/8=0,"", (LEN(INDEX(課題表_状況!$E$7:$E$56,ROW()/2-3,1))-LEN(SUBSTITUTE(INDEX(課題表_状況!$E$7:$E$56,ROW()/2-3,1),CONCATENATE("実績:",R$5,"/",R$6),"")))/8)</f>
        <v>0</v>
      </c>
      <c r="S19" s="24" t="n">
        <f aca="false">IF((LEN(INDEX(課題表_状況!$E$7:$E$56,ROW()/2-3,1))-LEN(SUBSTITUTE(INDEX(課題表_状況!$E$7:$E$56,ROW()/2-3,1),CONCATENATE("実績:",S$5,"/",S$6),"")))/8=0,"", (LEN(INDEX(課題表_状況!$E$7:$E$56,ROW()/2-3,1))-LEN(SUBSTITUTE(INDEX(課題表_状況!$E$7:$E$56,ROW()/2-3,1),CONCATENATE("実績:",S$5,"/",S$6),"")))/8)</f>
        <v>0</v>
      </c>
      <c r="T19" s="24" t="n">
        <f aca="false">IF((LEN(INDEX(課題表_状況!$E$7:$E$56,ROW()/2-3,1))-LEN(SUBSTITUTE(INDEX(課題表_状況!$E$7:$E$56,ROW()/2-3,1),CONCATENATE("実績:",T$5,"/",T$6),"")))/8=0,"", (LEN(INDEX(課題表_状況!$E$7:$E$56,ROW()/2-3,1))-LEN(SUBSTITUTE(INDEX(課題表_状況!$E$7:$E$56,ROW()/2-3,1),CONCATENATE("実績:",T$5,"/",T$6),"")))/8)</f>
        <v>0</v>
      </c>
      <c r="U19" s="24" t="n">
        <f aca="false">IF((LEN(INDEX(課題表_状況!$E$7:$E$56,ROW()/2-3,1))-LEN(SUBSTITUTE(INDEX(課題表_状況!$E$7:$E$56,ROW()/2-3,1),CONCATENATE("実績:",U$5,"/",U$6),"")))/8=0,"", (LEN(INDEX(課題表_状況!$E$7:$E$56,ROW()/2-3,1))-LEN(SUBSTITUTE(INDEX(課題表_状況!$E$7:$E$56,ROW()/2-3,1),CONCATENATE("実績:",U$5,"/",U$6),"")))/8)</f>
        <v>0</v>
      </c>
      <c r="V19" s="24" t="n">
        <f aca="false">IF((LEN(INDEX(課題表_状況!$E$7:$E$56,ROW()/2-3,1))-LEN(SUBSTITUTE(INDEX(課題表_状況!$E$7:$E$56,ROW()/2-3,1),CONCATENATE("実績:",V$5,"/",V$6),"")))/8=0,"", (LEN(INDEX(課題表_状況!$E$7:$E$56,ROW()/2-3,1))-LEN(SUBSTITUTE(INDEX(課題表_状況!$E$7:$E$56,ROW()/2-3,1),CONCATENATE("実績:",V$5,"/",V$6),"")))/8)</f>
        <v>0</v>
      </c>
      <c r="W19" s="24" t="n">
        <f aca="false">IF((LEN(INDEX(課題表_状況!$E$7:$E$56,ROW()/2-3,1))-LEN(SUBSTITUTE(INDEX(課題表_状況!$E$7:$E$56,ROW()/2-3,1),CONCATENATE("実績:",W$5,"/",W$6),"")))/8=0,"", (LEN(INDEX(課題表_状況!$E$7:$E$56,ROW()/2-3,1))-LEN(SUBSTITUTE(INDEX(課題表_状況!$E$7:$E$56,ROW()/2-3,1),CONCATENATE("実績:",W$5,"/",W$6),"")))/8)</f>
        <v>0</v>
      </c>
      <c r="X19" s="24" t="n">
        <f aca="false">IF((LEN(INDEX(課題表_状況!$E$7:$E$56,ROW()/2-3,1))-LEN(SUBSTITUTE(INDEX(課題表_状況!$E$7:$E$56,ROW()/2-3,1),CONCATENATE("実績:",X$5,"/",X$6),"")))/8=0,"", (LEN(INDEX(課題表_状況!$E$7:$E$56,ROW()/2-3,1))-LEN(SUBSTITUTE(INDEX(課題表_状況!$E$7:$E$56,ROW()/2-3,1),CONCATENATE("実績:",X$5,"/",X$6),"")))/8)</f>
        <v>0</v>
      </c>
      <c r="Y19" s="24" t="n">
        <f aca="false">IF((LEN(INDEX(課題表_状況!$E$7:$E$56,ROW()/2-3,1))-LEN(SUBSTITUTE(INDEX(課題表_状況!$E$7:$E$56,ROW()/2-3,1),CONCATENATE("実績:",Y$5,"/",Y$6),"")))/8=0,"", (LEN(INDEX(課題表_状況!$E$7:$E$56,ROW()/2-3,1))-LEN(SUBSTITUTE(INDEX(課題表_状況!$E$7:$E$56,ROW()/2-3,1),CONCATENATE("実績:",Y$5,"/",Y$6),"")))/8)</f>
        <v>0</v>
      </c>
      <c r="Z19" s="24" t="n">
        <f aca="false">IF((LEN(INDEX(課題表_状況!$E$7:$E$56,ROW()/2-3,1))-LEN(SUBSTITUTE(INDEX(課題表_状況!$E$7:$E$56,ROW()/2-3,1),CONCATENATE("実績:",Z$5,"/",Z$6),"")))/8=0,"", (LEN(INDEX(課題表_状況!$E$7:$E$56,ROW()/2-3,1))-LEN(SUBSTITUTE(INDEX(課題表_状況!$E$7:$E$56,ROW()/2-3,1),CONCATENATE("実績:",Z$5,"/",Z$6),"")))/8)</f>
        <v>0</v>
      </c>
      <c r="AA19" s="24" t="n">
        <f aca="false">IF((LEN(INDEX(課題表_状況!$E$7:$E$56,ROW()/2-3,1))-LEN(SUBSTITUTE(INDEX(課題表_状況!$E$7:$E$56,ROW()/2-3,1),CONCATENATE("実績:",AA$5,"/",AA$6),"")))/8=0,"", (LEN(INDEX(課題表_状況!$E$7:$E$56,ROW()/2-3,1))-LEN(SUBSTITUTE(INDEX(課題表_状況!$E$7:$E$56,ROW()/2-3,1),CONCATENATE("実績:",AA$5,"/",AA$6),"")))/8)</f>
        <v>0</v>
      </c>
      <c r="AB19" s="24" t="n">
        <f aca="false">IF((LEN(INDEX(課題表_状況!$E$7:$E$56,ROW()/2-3,1))-LEN(SUBSTITUTE(INDEX(課題表_状況!$E$7:$E$56,ROW()/2-3,1),CONCATENATE("実績:",AB$5,"/",AB$6),"")))/8=0,"", (LEN(INDEX(課題表_状況!$E$7:$E$56,ROW()/2-3,1))-LEN(SUBSTITUTE(INDEX(課題表_状況!$E$7:$E$56,ROW()/2-3,1),CONCATENATE("実績:",AB$5,"/",AB$6),"")))/8)</f>
        <v>0</v>
      </c>
      <c r="AC19" s="24" t="n">
        <f aca="false">IF((LEN(INDEX(課題表_状況!$E$7:$E$56,ROW()/2-3,1))-LEN(SUBSTITUTE(INDEX(課題表_状況!$E$7:$E$56,ROW()/2-3,1),CONCATENATE("実績:",AC$5,"/",AC$6),"")))/8=0,"", (LEN(INDEX(課題表_状況!$E$7:$E$56,ROW()/2-3,1))-LEN(SUBSTITUTE(INDEX(課題表_状況!$E$7:$E$56,ROW()/2-3,1),CONCATENATE("実績:",AC$5,"/",AC$6),"")))/8)</f>
        <v>0</v>
      </c>
      <c r="AD19" s="24" t="n">
        <f aca="false">IF((LEN(INDEX(課題表_状況!$E$7:$E$56,ROW()/2-3,1))-LEN(SUBSTITUTE(INDEX(課題表_状況!$E$7:$E$56,ROW()/2-3,1),CONCATENATE("実績:",AD$5,"/",AD$6),"")))/8=0,"", (LEN(INDEX(課題表_状況!$E$7:$E$56,ROW()/2-3,1))-LEN(SUBSTITUTE(INDEX(課題表_状況!$E$7:$E$56,ROW()/2-3,1),CONCATENATE("実績:",AD$5,"/",AD$6),"")))/8)</f>
        <v>0</v>
      </c>
      <c r="AE19" s="24" t="n">
        <f aca="false">IF((LEN(INDEX(課題表_状況!$E$7:$E$56,ROW()/2-3,1))-LEN(SUBSTITUTE(INDEX(課題表_状況!$E$7:$E$56,ROW()/2-3,1),CONCATENATE("実績:",AE$5,"/",AE$6),"")))/8=0,"", (LEN(INDEX(課題表_状況!$E$7:$E$56,ROW()/2-3,1))-LEN(SUBSTITUTE(INDEX(課題表_状況!$E$7:$E$56,ROW()/2-3,1),CONCATENATE("実績:",AE$5,"/",AE$6),"")))/8)</f>
        <v>0</v>
      </c>
      <c r="AF19" s="24" t="n">
        <f aca="false">IF((LEN(INDEX(課題表_状況!$E$7:$E$56,ROW()/2-3,1))-LEN(SUBSTITUTE(INDEX(課題表_状況!$E$7:$E$56,ROW()/2-3,1),CONCATENATE("実績:",AF$5,"/",AF$6),"")))/8=0,"", (LEN(INDEX(課題表_状況!$E$7:$E$56,ROW()/2-3,1))-LEN(SUBSTITUTE(INDEX(課題表_状況!$E$7:$E$56,ROW()/2-3,1),CONCATENATE("実績:",AF$5,"/",AF$6),"")))/8)</f>
        <v>0</v>
      </c>
      <c r="AG19" s="24" t="n">
        <f aca="false">IF((LEN(INDEX(課題表_状況!$E$7:$E$56,ROW()/2-3,1))-LEN(SUBSTITUTE(INDEX(課題表_状況!$E$7:$E$56,ROW()/2-3,1),CONCATENATE("実績:",AG$5,"/",AG$6),"")))/8=0,"", (LEN(INDEX(課題表_状況!$E$7:$E$56,ROW()/2-3,1))-LEN(SUBSTITUTE(INDEX(課題表_状況!$E$7:$E$56,ROW()/2-3,1),CONCATENATE("実績:",AG$5,"/",AG$6),"")))/8)</f>
        <v>0</v>
      </c>
      <c r="AH19" s="24" t="n">
        <f aca="false">IF((LEN(INDEX(課題表_状況!$E$7:$E$56,ROW()/2-3,1))-LEN(SUBSTITUTE(INDEX(課題表_状況!$E$7:$E$56,ROW()/2-3,1),CONCATENATE("実績:",AH$5,"/",AH$6),"")))/8=0,"", (LEN(INDEX(課題表_状況!$E$7:$E$56,ROW()/2-3,1))-LEN(SUBSTITUTE(INDEX(課題表_状況!$E$7:$E$56,ROW()/2-3,1),CONCATENATE("実績:",AH$5,"/",AH$6),"")))/8)</f>
        <v>0</v>
      </c>
      <c r="AI19" s="24" t="n">
        <f aca="false">IF((LEN(INDEX(課題表_状況!$E$7:$E$56,ROW()/2-3,1))-LEN(SUBSTITUTE(INDEX(課題表_状況!$E$7:$E$56,ROW()/2-3,1),CONCATENATE("実績:",AI$5,"/",AI$6),"")))/8=0,"", (LEN(INDEX(課題表_状況!$E$7:$E$56,ROW()/2-3,1))-LEN(SUBSTITUTE(INDEX(課題表_状況!$E$7:$E$56,ROW()/2-3,1),CONCATENATE("実績:",AI$5,"/",AI$6),"")))/8)</f>
        <v>0</v>
      </c>
      <c r="AJ19" s="24" t="n">
        <f aca="false">IF((LEN(INDEX(課題表_状況!$E$7:$E$56,ROW()/2-3,1))-LEN(SUBSTITUTE(INDEX(課題表_状況!$E$7:$E$56,ROW()/2-3,1),CONCATENATE("実績:",AJ$5,"/",AJ$6),"")))/8=0,"", (LEN(INDEX(課題表_状況!$E$7:$E$56,ROW()/2-3,1))-LEN(SUBSTITUTE(INDEX(課題表_状況!$E$7:$E$56,ROW()/2-3,1),CONCATENATE("実績:",AJ$5,"/",AJ$6),"")))/8)</f>
        <v>0</v>
      </c>
      <c r="AK19" s="24" t="n">
        <f aca="false">IF((LEN(INDEX(課題表_状況!$E$7:$E$56,ROW()/2-3,1))-LEN(SUBSTITUTE(INDEX(課題表_状況!$E$7:$E$56,ROW()/2-3,1),CONCATENATE("実績:",AK$5,"/",AK$6),"")))/8=0,"", (LEN(INDEX(課題表_状況!$E$7:$E$56,ROW()/2-3,1))-LEN(SUBSTITUTE(INDEX(課題表_状況!$E$7:$E$56,ROW()/2-3,1),CONCATENATE("実績:",AK$5,"/",AK$6),"")))/8)</f>
        <v>0</v>
      </c>
      <c r="AL19" s="16" t="n">
        <f aca="false">SUMIF($G$4:$AK$4,"〇",G19:AK19)</f>
        <v>0</v>
      </c>
    </row>
    <row r="20" customFormat="false" ht="15" hidden="false" customHeight="false" outlineLevel="0" collapsed="false">
      <c r="B20" s="21" t="n">
        <f aca="false">SUM($C$6:C20)</f>
        <v>7935</v>
      </c>
      <c r="C20" s="11" t="n">
        <v>529</v>
      </c>
      <c r="D20" s="24" t="n">
        <f aca="false">INDEX(課題表_状況!$C$7:$C$56,ROW()/2-3,1)</f>
        <v>7</v>
      </c>
      <c r="E20" s="25" t="str">
        <f aca="false">INDEX(課題表_状況!$D$7:$D$56,ROW()/2-3,1)</f>
        <v>DBコンバートのConfigMapの扱い</v>
      </c>
      <c r="F20" s="26" t="s">
        <v>120</v>
      </c>
      <c r="G20" s="24" t="n">
        <f aca="false">IF((LEN(INDEX(課題表_状況!$E$7:$E$56,ROW()/2-3,1))-LEN(SUBSTITUTE(INDEX(課題表_状況!$E$7:$E$56,ROW()/2-3,1),CONCATENATE("予定:",G$5,"/",G$6),"")))/8=0,"", (LEN(INDEX(課題表_状況!$E$7:$E$56,ROW()/2-3,1))-LEN(SUBSTITUTE(INDEX(課題表_状況!$E$7:$E$56,ROW()/2-3,1),CONCATENATE("予定:",G$5,"/",G$6),"")))/8)</f>
        <v>0</v>
      </c>
      <c r="H20" s="24" t="n">
        <f aca="false">IF((LEN(INDEX(課題表_状況!$E$7:$E$56,ROW()/2-3,1))-LEN(SUBSTITUTE(INDEX(課題表_状況!$E$7:$E$56,ROW()/2-3,1),CONCATENATE("予定:",H$5,"/",H$6),"")))/8=0,"", (LEN(INDEX(課題表_状況!$E$7:$E$56,ROW()/2-3,1))-LEN(SUBSTITUTE(INDEX(課題表_状況!$E$7:$E$56,ROW()/2-3,1),CONCATENATE("予定:",H$5,"/",H$6),"")))/8)</f>
        <v>0</v>
      </c>
      <c r="I20" s="24" t="n">
        <f aca="false">IF((LEN(INDEX(課題表_状況!$E$7:$E$56,ROW()/2-3,1))-LEN(SUBSTITUTE(INDEX(課題表_状況!$E$7:$E$56,ROW()/2-3,1),CONCATENATE("予定:",I$5,"/",I$6),"")))/8=0,"", (LEN(INDEX(課題表_状況!$E$7:$E$56,ROW()/2-3,1))-LEN(SUBSTITUTE(INDEX(課題表_状況!$E$7:$E$56,ROW()/2-3,1),CONCATENATE("予定:",I$5,"/",I$6),"")))/8)</f>
        <v>0</v>
      </c>
      <c r="J20" s="24" t="n">
        <f aca="false">IF((LEN(INDEX(課題表_状況!$E$7:$E$56,ROW()/2-3,1))-LEN(SUBSTITUTE(INDEX(課題表_状況!$E$7:$E$56,ROW()/2-3,1),CONCATENATE("予定:",J$5,"/",J$6),"")))/8=0,"", (LEN(INDEX(課題表_状況!$E$7:$E$56,ROW()/2-3,1))-LEN(SUBSTITUTE(INDEX(課題表_状況!$E$7:$E$56,ROW()/2-3,1),CONCATENATE("予定:",J$5,"/",J$6),"")))/8)</f>
        <v>0</v>
      </c>
      <c r="K20" s="24" t="n">
        <f aca="false">IF((LEN(INDEX(課題表_状況!$E$7:$E$56,ROW()/2-3,1))-LEN(SUBSTITUTE(INDEX(課題表_状況!$E$7:$E$56,ROW()/2-3,1),CONCATENATE("予定:",K$5,"/",K$6),"")))/8=0,"", (LEN(INDEX(課題表_状況!$E$7:$E$56,ROW()/2-3,1))-LEN(SUBSTITUTE(INDEX(課題表_状況!$E$7:$E$56,ROW()/2-3,1),CONCATENATE("予定:",K$5,"/",K$6),"")))/8)</f>
        <v>0</v>
      </c>
      <c r="L20" s="24" t="n">
        <f aca="false">IF((LEN(INDEX(課題表_状況!$E$7:$E$56,ROW()/2-3,1))-LEN(SUBSTITUTE(INDEX(課題表_状況!$E$7:$E$56,ROW()/2-3,1),CONCATENATE("予定:",L$5,"/",L$6),"")))/8=0,"", (LEN(INDEX(課題表_状況!$E$7:$E$56,ROW()/2-3,1))-LEN(SUBSTITUTE(INDEX(課題表_状況!$E$7:$E$56,ROW()/2-3,1),CONCATENATE("予定:",L$5,"/",L$6),"")))/8)</f>
        <v>0</v>
      </c>
      <c r="M20" s="24" t="n">
        <f aca="false">IF((LEN(INDEX(課題表_状況!$E$7:$E$56,ROW()/2-3,1))-LEN(SUBSTITUTE(INDEX(課題表_状況!$E$7:$E$56,ROW()/2-3,1),CONCATENATE("予定:",M$5,"/",M$6),"")))/8=0,"", (LEN(INDEX(課題表_状況!$E$7:$E$56,ROW()/2-3,1))-LEN(SUBSTITUTE(INDEX(課題表_状況!$E$7:$E$56,ROW()/2-3,1),CONCATENATE("予定:",M$5,"/",M$6),"")))/8)</f>
        <v>0</v>
      </c>
      <c r="N20" s="24" t="n">
        <f aca="false">IF((LEN(INDEX(課題表_状況!$E$7:$E$56,ROW()/2-3,1))-LEN(SUBSTITUTE(INDEX(課題表_状況!$E$7:$E$56,ROW()/2-3,1),CONCATENATE("予定:",N$5,"/",N$6),"")))/8=0,"", (LEN(INDEX(課題表_状況!$E$7:$E$56,ROW()/2-3,1))-LEN(SUBSTITUTE(INDEX(課題表_状況!$E$7:$E$56,ROW()/2-3,1),CONCATENATE("予定:",N$5,"/",N$6),"")))/8)</f>
        <v>0</v>
      </c>
      <c r="O20" s="24" t="n">
        <f aca="false">IF((LEN(INDEX(課題表_状況!$E$7:$E$56,ROW()/2-3,1))-LEN(SUBSTITUTE(INDEX(課題表_状況!$E$7:$E$56,ROW()/2-3,1),CONCATENATE("予定:",O$5,"/",O$6),"")))/8=0,"", (LEN(INDEX(課題表_状況!$E$7:$E$56,ROW()/2-3,1))-LEN(SUBSTITUTE(INDEX(課題表_状況!$E$7:$E$56,ROW()/2-3,1),CONCATENATE("予定:",O$5,"/",O$6),"")))/8)</f>
        <v>0</v>
      </c>
      <c r="P20" s="24" t="n">
        <f aca="false">IF((LEN(INDEX(課題表_状況!$E$7:$E$56,ROW()/2-3,1))-LEN(SUBSTITUTE(INDEX(課題表_状況!$E$7:$E$56,ROW()/2-3,1),CONCATENATE("予定:",P$5,"/",P$6),"")))/8=0,"", (LEN(INDEX(課題表_状況!$E$7:$E$56,ROW()/2-3,1))-LEN(SUBSTITUTE(INDEX(課題表_状況!$E$7:$E$56,ROW()/2-3,1),CONCATENATE("予定:",P$5,"/",P$6),"")))/8)</f>
        <v>0</v>
      </c>
      <c r="Q20" s="24" t="n">
        <f aca="false">IF((LEN(INDEX(課題表_状況!$E$7:$E$56,ROW()/2-3,1))-LEN(SUBSTITUTE(INDEX(課題表_状況!$E$7:$E$56,ROW()/2-3,1),CONCATENATE("予定:",Q$5,"/",Q$6),"")))/8=0,"", (LEN(INDEX(課題表_状況!$E$7:$E$56,ROW()/2-3,1))-LEN(SUBSTITUTE(INDEX(課題表_状況!$E$7:$E$56,ROW()/2-3,1),CONCATENATE("予定:",Q$5,"/",Q$6),"")))/8)</f>
        <v>0</v>
      </c>
      <c r="R20" s="24" t="n">
        <f aca="false">IF((LEN(INDEX(課題表_状況!$E$7:$E$56,ROW()/2-3,1))-LEN(SUBSTITUTE(INDEX(課題表_状況!$E$7:$E$56,ROW()/2-3,1),CONCATENATE("予定:",R$5,"/",R$6),"")))/8=0,"", (LEN(INDEX(課題表_状況!$E$7:$E$56,ROW()/2-3,1))-LEN(SUBSTITUTE(INDEX(課題表_状況!$E$7:$E$56,ROW()/2-3,1),CONCATENATE("予定:",R$5,"/",R$6),"")))/8)</f>
        <v>0</v>
      </c>
      <c r="S20" s="24" t="n">
        <f aca="false">IF((LEN(INDEX(課題表_状況!$E$7:$E$56,ROW()/2-3,1))-LEN(SUBSTITUTE(INDEX(課題表_状況!$E$7:$E$56,ROW()/2-3,1),CONCATENATE("予定:",S$5,"/",S$6),"")))/8=0,"", (LEN(INDEX(課題表_状況!$E$7:$E$56,ROW()/2-3,1))-LEN(SUBSTITUTE(INDEX(課題表_状況!$E$7:$E$56,ROW()/2-3,1),CONCATENATE("予定:",S$5,"/",S$6),"")))/8)</f>
        <v>0</v>
      </c>
      <c r="T20" s="24" t="n">
        <f aca="false">IF((LEN(INDEX(課題表_状況!$E$7:$E$56,ROW()/2-3,1))-LEN(SUBSTITUTE(INDEX(課題表_状況!$E$7:$E$56,ROW()/2-3,1),CONCATENATE("予定:",T$5,"/",T$6),"")))/8=0,"", (LEN(INDEX(課題表_状況!$E$7:$E$56,ROW()/2-3,1))-LEN(SUBSTITUTE(INDEX(課題表_状況!$E$7:$E$56,ROW()/2-3,1),CONCATENATE("予定:",T$5,"/",T$6),"")))/8)</f>
        <v>0</v>
      </c>
      <c r="U20" s="24" t="n">
        <f aca="false">IF((LEN(INDEX(課題表_状況!$E$7:$E$56,ROW()/2-3,1))-LEN(SUBSTITUTE(INDEX(課題表_状況!$E$7:$E$56,ROW()/2-3,1),CONCATENATE("予定:",U$5,"/",U$6),"")))/8=0,"", (LEN(INDEX(課題表_状況!$E$7:$E$56,ROW()/2-3,1))-LEN(SUBSTITUTE(INDEX(課題表_状況!$E$7:$E$56,ROW()/2-3,1),CONCATENATE("予定:",U$5,"/",U$6),"")))/8)</f>
        <v>0</v>
      </c>
      <c r="V20" s="24" t="n">
        <f aca="false">IF((LEN(INDEX(課題表_状況!$E$7:$E$56,ROW()/2-3,1))-LEN(SUBSTITUTE(INDEX(課題表_状況!$E$7:$E$56,ROW()/2-3,1),CONCATENATE("予定:",V$5,"/",V$6),"")))/8=0,"", (LEN(INDEX(課題表_状況!$E$7:$E$56,ROW()/2-3,1))-LEN(SUBSTITUTE(INDEX(課題表_状況!$E$7:$E$56,ROW()/2-3,1),CONCATENATE("予定:",V$5,"/",V$6),"")))/8)</f>
        <v>0</v>
      </c>
      <c r="W20" s="24" t="n">
        <f aca="false">IF((LEN(INDEX(課題表_状況!$E$7:$E$56,ROW()/2-3,1))-LEN(SUBSTITUTE(INDEX(課題表_状況!$E$7:$E$56,ROW()/2-3,1),CONCATENATE("予定:",W$5,"/",W$6),"")))/8=0,"", (LEN(INDEX(課題表_状況!$E$7:$E$56,ROW()/2-3,1))-LEN(SUBSTITUTE(INDEX(課題表_状況!$E$7:$E$56,ROW()/2-3,1),CONCATENATE("予定:",W$5,"/",W$6),"")))/8)</f>
        <v>0</v>
      </c>
      <c r="X20" s="24" t="n">
        <f aca="false">IF((LEN(INDEX(課題表_状況!$E$7:$E$56,ROW()/2-3,1))-LEN(SUBSTITUTE(INDEX(課題表_状況!$E$7:$E$56,ROW()/2-3,1),CONCATENATE("予定:",X$5,"/",X$6),"")))/8=0,"", (LEN(INDEX(課題表_状況!$E$7:$E$56,ROW()/2-3,1))-LEN(SUBSTITUTE(INDEX(課題表_状況!$E$7:$E$56,ROW()/2-3,1),CONCATENATE("予定:",X$5,"/",X$6),"")))/8)</f>
        <v>0</v>
      </c>
      <c r="Y20" s="24" t="n">
        <f aca="false">IF((LEN(INDEX(課題表_状況!$E$7:$E$56,ROW()/2-3,1))-LEN(SUBSTITUTE(INDEX(課題表_状況!$E$7:$E$56,ROW()/2-3,1),CONCATENATE("予定:",Y$5,"/",Y$6),"")))/8=0,"", (LEN(INDEX(課題表_状況!$E$7:$E$56,ROW()/2-3,1))-LEN(SUBSTITUTE(INDEX(課題表_状況!$E$7:$E$56,ROW()/2-3,1),CONCATENATE("予定:",Y$5,"/",Y$6),"")))/8)</f>
        <v>0</v>
      </c>
      <c r="Z20" s="24" t="n">
        <f aca="false">IF((LEN(INDEX(課題表_状況!$E$7:$E$56,ROW()/2-3,1))-LEN(SUBSTITUTE(INDEX(課題表_状況!$E$7:$E$56,ROW()/2-3,1),CONCATENATE("予定:",Z$5,"/",Z$6),"")))/8=0,"", (LEN(INDEX(課題表_状況!$E$7:$E$56,ROW()/2-3,1))-LEN(SUBSTITUTE(INDEX(課題表_状況!$E$7:$E$56,ROW()/2-3,1),CONCATENATE("予定:",Z$5,"/",Z$6),"")))/8)</f>
        <v>0</v>
      </c>
      <c r="AA20" s="24" t="n">
        <f aca="false">IF((LEN(INDEX(課題表_状況!$E$7:$E$56,ROW()/2-3,1))-LEN(SUBSTITUTE(INDEX(課題表_状況!$E$7:$E$56,ROW()/2-3,1),CONCATENATE("予定:",AA$5,"/",AA$6),"")))/8=0,"", (LEN(INDEX(課題表_状況!$E$7:$E$56,ROW()/2-3,1))-LEN(SUBSTITUTE(INDEX(課題表_状況!$E$7:$E$56,ROW()/2-3,1),CONCATENATE("予定:",AA$5,"/",AA$6),"")))/8)</f>
        <v>0</v>
      </c>
      <c r="AB20" s="24" t="n">
        <f aca="false">IF((LEN(INDEX(課題表_状況!$E$7:$E$56,ROW()/2-3,1))-LEN(SUBSTITUTE(INDEX(課題表_状況!$E$7:$E$56,ROW()/2-3,1),CONCATENATE("予定:",AB$5,"/",AB$6),"")))/8=0,"", (LEN(INDEX(課題表_状況!$E$7:$E$56,ROW()/2-3,1))-LEN(SUBSTITUTE(INDEX(課題表_状況!$E$7:$E$56,ROW()/2-3,1),CONCATENATE("予定:",AB$5,"/",AB$6),"")))/8)</f>
        <v>0</v>
      </c>
      <c r="AC20" s="24" t="n">
        <f aca="false">IF((LEN(INDEX(課題表_状況!$E$7:$E$56,ROW()/2-3,1))-LEN(SUBSTITUTE(INDEX(課題表_状況!$E$7:$E$56,ROW()/2-3,1),CONCATENATE("予定:",AC$5,"/",AC$6),"")))/8=0,"", (LEN(INDEX(課題表_状況!$E$7:$E$56,ROW()/2-3,1))-LEN(SUBSTITUTE(INDEX(課題表_状況!$E$7:$E$56,ROW()/2-3,1),CONCATENATE("予定:",AC$5,"/",AC$6),"")))/8)</f>
        <v>0</v>
      </c>
      <c r="AD20" s="24" t="n">
        <f aca="false">IF((LEN(INDEX(課題表_状況!$E$7:$E$56,ROW()/2-3,1))-LEN(SUBSTITUTE(INDEX(課題表_状況!$E$7:$E$56,ROW()/2-3,1),CONCATENATE("予定:",AD$5,"/",AD$6),"")))/8=0,"", (LEN(INDEX(課題表_状況!$E$7:$E$56,ROW()/2-3,1))-LEN(SUBSTITUTE(INDEX(課題表_状況!$E$7:$E$56,ROW()/2-3,1),CONCATENATE("予定:",AD$5,"/",AD$6),"")))/8)</f>
        <v>0</v>
      </c>
      <c r="AE20" s="24" t="n">
        <f aca="false">IF((LEN(INDEX(課題表_状況!$E$7:$E$56,ROW()/2-3,1))-LEN(SUBSTITUTE(INDEX(課題表_状況!$E$7:$E$56,ROW()/2-3,1),CONCATENATE("予定:",AE$5,"/",AE$6),"")))/8=0,"", (LEN(INDEX(課題表_状況!$E$7:$E$56,ROW()/2-3,1))-LEN(SUBSTITUTE(INDEX(課題表_状況!$E$7:$E$56,ROW()/2-3,1),CONCATENATE("予定:",AE$5,"/",AE$6),"")))/8)</f>
        <v>0</v>
      </c>
      <c r="AF20" s="24" t="n">
        <f aca="false">IF((LEN(INDEX(課題表_状況!$E$7:$E$56,ROW()/2-3,1))-LEN(SUBSTITUTE(INDEX(課題表_状況!$E$7:$E$56,ROW()/2-3,1),CONCATENATE("予定:",AF$5,"/",AF$6),"")))/8=0,"", (LEN(INDEX(課題表_状況!$E$7:$E$56,ROW()/2-3,1))-LEN(SUBSTITUTE(INDEX(課題表_状況!$E$7:$E$56,ROW()/2-3,1),CONCATENATE("予定:",AF$5,"/",AF$6),"")))/8)</f>
        <v>0</v>
      </c>
      <c r="AG20" s="24" t="n">
        <f aca="false">IF((LEN(INDEX(課題表_状況!$E$7:$E$56,ROW()/2-3,1))-LEN(SUBSTITUTE(INDEX(課題表_状況!$E$7:$E$56,ROW()/2-3,1),CONCATENATE("予定:",AG$5,"/",AG$6),"")))/8=0,"", (LEN(INDEX(課題表_状況!$E$7:$E$56,ROW()/2-3,1))-LEN(SUBSTITUTE(INDEX(課題表_状況!$E$7:$E$56,ROW()/2-3,1),CONCATENATE("予定:",AG$5,"/",AG$6),"")))/8)</f>
        <v>0</v>
      </c>
      <c r="AH20" s="24" t="n">
        <f aca="false">IF((LEN(INDEX(課題表_状況!$E$7:$E$56,ROW()/2-3,1))-LEN(SUBSTITUTE(INDEX(課題表_状況!$E$7:$E$56,ROW()/2-3,1),CONCATENATE("予定:",AH$5,"/",AH$6),"")))/8=0,"", (LEN(INDEX(課題表_状況!$E$7:$E$56,ROW()/2-3,1))-LEN(SUBSTITUTE(INDEX(課題表_状況!$E$7:$E$56,ROW()/2-3,1),CONCATENATE("予定:",AH$5,"/",AH$6),"")))/8)</f>
        <v>0</v>
      </c>
      <c r="AI20" s="24" t="n">
        <f aca="false">IF((LEN(INDEX(課題表_状況!$E$7:$E$56,ROW()/2-3,1))-LEN(SUBSTITUTE(INDEX(課題表_状況!$E$7:$E$56,ROW()/2-3,1),CONCATENATE("予定:",AI$5,"/",AI$6),"")))/8=0,"", (LEN(INDEX(課題表_状況!$E$7:$E$56,ROW()/2-3,1))-LEN(SUBSTITUTE(INDEX(課題表_状況!$E$7:$E$56,ROW()/2-3,1),CONCATENATE("予定:",AI$5,"/",AI$6),"")))/8)</f>
        <v>0</v>
      </c>
      <c r="AJ20" s="24" t="n">
        <f aca="false">IF((LEN(INDEX(課題表_状況!$E$7:$E$56,ROW()/2-3,1))-LEN(SUBSTITUTE(INDEX(課題表_状況!$E$7:$E$56,ROW()/2-3,1),CONCATENATE("予定:",AJ$5,"/",AJ$6),"")))/8=0,"", (LEN(INDEX(課題表_状況!$E$7:$E$56,ROW()/2-3,1))-LEN(SUBSTITUTE(INDEX(課題表_状況!$E$7:$E$56,ROW()/2-3,1),CONCATENATE("予定:",AJ$5,"/",AJ$6),"")))/8)</f>
        <v>0</v>
      </c>
      <c r="AK20" s="24" t="n">
        <f aca="false">IF((LEN(INDEX(課題表_状況!$E$7:$E$56,ROW()/2-3,1))-LEN(SUBSTITUTE(INDEX(課題表_状況!$E$7:$E$56,ROW()/2-3,1),CONCATENATE("予定:",AK$5,"/",AK$6),"")))/8=0,"", (LEN(INDEX(課題表_状況!$E$7:$E$56,ROW()/2-3,1))-LEN(SUBSTITUTE(INDEX(課題表_状況!$E$7:$E$56,ROW()/2-3,1),CONCATENATE("予定:",AK$5,"/",AK$6),"")))/8)</f>
        <v>0</v>
      </c>
      <c r="AL20" s="16" t="n">
        <f aca="false">SUMIF($G$4:$AK$4,"〇",G20:AK20)</f>
        <v>0</v>
      </c>
    </row>
    <row r="21" customFormat="false" ht="15" hidden="false" customHeight="false" outlineLevel="0" collapsed="false">
      <c r="B21" s="21" t="n">
        <f aca="false">SUM($C$6:C21)</f>
        <v>8464</v>
      </c>
      <c r="C21" s="11" t="n">
        <v>529</v>
      </c>
      <c r="D21" s="24"/>
      <c r="E21" s="25"/>
      <c r="F21" s="11" t="s">
        <v>121</v>
      </c>
      <c r="G21" s="24" t="n">
        <f aca="false">IF((LEN(INDEX(課題表_状況!$E$7:$E$56,ROW()/2-3,1))-LEN(SUBSTITUTE(INDEX(課題表_状況!$E$7:$E$56,ROW()/2-3,1),CONCATENATE("実績:",G$5,"/",G$6),"")))/8=0,"", (LEN(INDEX(課題表_状況!$E$7:$E$56,ROW()/2-3,1))-LEN(SUBSTITUTE(INDEX(課題表_状況!$E$7:$E$56,ROW()/2-3,1),CONCATENATE("実績:",G$5,"/",G$6),"")))/8)</f>
        <v>0</v>
      </c>
      <c r="H21" s="24" t="n">
        <f aca="false">IF((LEN(INDEX(課題表_状況!$E$7:$E$56,ROW()/2-3,1))-LEN(SUBSTITUTE(INDEX(課題表_状況!$E$7:$E$56,ROW()/2-3,1),CONCATENATE("実績:",H$5,"/",H$6),"")))/8=0,"", (LEN(INDEX(課題表_状況!$E$7:$E$56,ROW()/2-3,1))-LEN(SUBSTITUTE(INDEX(課題表_状況!$E$7:$E$56,ROW()/2-3,1),CONCATENATE("実績:",H$5,"/",H$6),"")))/8)</f>
        <v>0</v>
      </c>
      <c r="I21" s="24" t="n">
        <f aca="false">IF((LEN(INDEX(課題表_状況!$E$7:$E$56,ROW()/2-3,1))-LEN(SUBSTITUTE(INDEX(課題表_状況!$E$7:$E$56,ROW()/2-3,1),CONCATENATE("実績:",I$5,"/",I$6),"")))/8=0,"", (LEN(INDEX(課題表_状況!$E$7:$E$56,ROW()/2-3,1))-LEN(SUBSTITUTE(INDEX(課題表_状況!$E$7:$E$56,ROW()/2-3,1),CONCATENATE("実績:",I$5,"/",I$6),"")))/8)</f>
        <v>0</v>
      </c>
      <c r="J21" s="24" t="n">
        <f aca="false">IF((LEN(INDEX(課題表_状況!$E$7:$E$56,ROW()/2-3,1))-LEN(SUBSTITUTE(INDEX(課題表_状況!$E$7:$E$56,ROW()/2-3,1),CONCATENATE("実績:",J$5,"/",J$6),"")))/8=0,"", (LEN(INDEX(課題表_状況!$E$7:$E$56,ROW()/2-3,1))-LEN(SUBSTITUTE(INDEX(課題表_状況!$E$7:$E$56,ROW()/2-3,1),CONCATENATE("実績:",J$5,"/",J$6),"")))/8)</f>
        <v>0</v>
      </c>
      <c r="K21" s="24" t="n">
        <f aca="false">IF((LEN(INDEX(課題表_状況!$E$7:$E$56,ROW()/2-3,1))-LEN(SUBSTITUTE(INDEX(課題表_状況!$E$7:$E$56,ROW()/2-3,1),CONCATENATE("実績:",K$5,"/",K$6),"")))/8=0,"", (LEN(INDEX(課題表_状況!$E$7:$E$56,ROW()/2-3,1))-LEN(SUBSTITUTE(INDEX(課題表_状況!$E$7:$E$56,ROW()/2-3,1),CONCATENATE("実績:",K$5,"/",K$6),"")))/8)</f>
        <v>0</v>
      </c>
      <c r="L21" s="24" t="n">
        <f aca="false">IF((LEN(INDEX(課題表_状況!$E$7:$E$56,ROW()/2-3,1))-LEN(SUBSTITUTE(INDEX(課題表_状況!$E$7:$E$56,ROW()/2-3,1),CONCATENATE("実績:",L$5,"/",L$6),"")))/8=0,"", (LEN(INDEX(課題表_状況!$E$7:$E$56,ROW()/2-3,1))-LEN(SUBSTITUTE(INDEX(課題表_状況!$E$7:$E$56,ROW()/2-3,1),CONCATENATE("実績:",L$5,"/",L$6),"")))/8)</f>
        <v>0</v>
      </c>
      <c r="M21" s="24" t="n">
        <f aca="false">IF((LEN(INDEX(課題表_状況!$E$7:$E$56,ROW()/2-3,1))-LEN(SUBSTITUTE(INDEX(課題表_状況!$E$7:$E$56,ROW()/2-3,1),CONCATENATE("実績:",M$5,"/",M$6),"")))/8=0,"", (LEN(INDEX(課題表_状況!$E$7:$E$56,ROW()/2-3,1))-LEN(SUBSTITUTE(INDEX(課題表_状況!$E$7:$E$56,ROW()/2-3,1),CONCATENATE("実績:",M$5,"/",M$6),"")))/8)</f>
        <v>0</v>
      </c>
      <c r="N21" s="24" t="n">
        <f aca="false">IF((LEN(INDEX(課題表_状況!$E$7:$E$56,ROW()/2-3,1))-LEN(SUBSTITUTE(INDEX(課題表_状況!$E$7:$E$56,ROW()/2-3,1),CONCATENATE("実績:",N$5,"/",N$6),"")))/8=0,"", (LEN(INDEX(課題表_状況!$E$7:$E$56,ROW()/2-3,1))-LEN(SUBSTITUTE(INDEX(課題表_状況!$E$7:$E$56,ROW()/2-3,1),CONCATENATE("実績:",N$5,"/",N$6),"")))/8)</f>
        <v>0</v>
      </c>
      <c r="O21" s="24" t="n">
        <f aca="false">IF((LEN(INDEX(課題表_状況!$E$7:$E$56,ROW()/2-3,1))-LEN(SUBSTITUTE(INDEX(課題表_状況!$E$7:$E$56,ROW()/2-3,1),CONCATENATE("実績:",O$5,"/",O$6),"")))/8=0,"", (LEN(INDEX(課題表_状況!$E$7:$E$56,ROW()/2-3,1))-LEN(SUBSTITUTE(INDEX(課題表_状況!$E$7:$E$56,ROW()/2-3,1),CONCATENATE("実績:",O$5,"/",O$6),"")))/8)</f>
        <v>0</v>
      </c>
      <c r="P21" s="24" t="n">
        <f aca="false">IF((LEN(INDEX(課題表_状況!$E$7:$E$56,ROW()/2-3,1))-LEN(SUBSTITUTE(INDEX(課題表_状況!$E$7:$E$56,ROW()/2-3,1),CONCATENATE("実績:",P$5,"/",P$6),"")))/8=0,"", (LEN(INDEX(課題表_状況!$E$7:$E$56,ROW()/2-3,1))-LEN(SUBSTITUTE(INDEX(課題表_状況!$E$7:$E$56,ROW()/2-3,1),CONCATENATE("実績:",P$5,"/",P$6),"")))/8)</f>
        <v>0</v>
      </c>
      <c r="Q21" s="24" t="n">
        <f aca="false">IF((LEN(INDEX(課題表_状況!$E$7:$E$56,ROW()/2-3,1))-LEN(SUBSTITUTE(INDEX(課題表_状況!$E$7:$E$56,ROW()/2-3,1),CONCATENATE("実績:",Q$5,"/",Q$6),"")))/8=0,"", (LEN(INDEX(課題表_状況!$E$7:$E$56,ROW()/2-3,1))-LEN(SUBSTITUTE(INDEX(課題表_状況!$E$7:$E$56,ROW()/2-3,1),CONCATENATE("実績:",Q$5,"/",Q$6),"")))/8)</f>
        <v>0</v>
      </c>
      <c r="R21" s="24" t="n">
        <f aca="false">IF((LEN(INDEX(課題表_状況!$E$7:$E$56,ROW()/2-3,1))-LEN(SUBSTITUTE(INDEX(課題表_状況!$E$7:$E$56,ROW()/2-3,1),CONCATENATE("実績:",R$5,"/",R$6),"")))/8=0,"", (LEN(INDEX(課題表_状況!$E$7:$E$56,ROW()/2-3,1))-LEN(SUBSTITUTE(INDEX(課題表_状況!$E$7:$E$56,ROW()/2-3,1),CONCATENATE("実績:",R$5,"/",R$6),"")))/8)</f>
        <v>0</v>
      </c>
      <c r="S21" s="24" t="n">
        <f aca="false">IF((LEN(INDEX(課題表_状況!$E$7:$E$56,ROW()/2-3,1))-LEN(SUBSTITUTE(INDEX(課題表_状況!$E$7:$E$56,ROW()/2-3,1),CONCATENATE("実績:",S$5,"/",S$6),"")))/8=0,"", (LEN(INDEX(課題表_状況!$E$7:$E$56,ROW()/2-3,1))-LEN(SUBSTITUTE(INDEX(課題表_状況!$E$7:$E$56,ROW()/2-3,1),CONCATENATE("実績:",S$5,"/",S$6),"")))/8)</f>
        <v>0</v>
      </c>
      <c r="T21" s="24" t="n">
        <f aca="false">IF((LEN(INDEX(課題表_状況!$E$7:$E$56,ROW()/2-3,1))-LEN(SUBSTITUTE(INDEX(課題表_状況!$E$7:$E$56,ROW()/2-3,1),CONCATENATE("実績:",T$5,"/",T$6),"")))/8=0,"", (LEN(INDEX(課題表_状況!$E$7:$E$56,ROW()/2-3,1))-LEN(SUBSTITUTE(INDEX(課題表_状況!$E$7:$E$56,ROW()/2-3,1),CONCATENATE("実績:",T$5,"/",T$6),"")))/8)</f>
        <v>0</v>
      </c>
      <c r="U21" s="24" t="n">
        <f aca="false">IF((LEN(INDEX(課題表_状況!$E$7:$E$56,ROW()/2-3,1))-LEN(SUBSTITUTE(INDEX(課題表_状況!$E$7:$E$56,ROW()/2-3,1),CONCATENATE("実績:",U$5,"/",U$6),"")))/8=0,"", (LEN(INDEX(課題表_状況!$E$7:$E$56,ROW()/2-3,1))-LEN(SUBSTITUTE(INDEX(課題表_状況!$E$7:$E$56,ROW()/2-3,1),CONCATENATE("実績:",U$5,"/",U$6),"")))/8)</f>
        <v>0</v>
      </c>
      <c r="V21" s="24" t="n">
        <f aca="false">IF((LEN(INDEX(課題表_状況!$E$7:$E$56,ROW()/2-3,1))-LEN(SUBSTITUTE(INDEX(課題表_状況!$E$7:$E$56,ROW()/2-3,1),CONCATENATE("実績:",V$5,"/",V$6),"")))/8=0,"", (LEN(INDEX(課題表_状況!$E$7:$E$56,ROW()/2-3,1))-LEN(SUBSTITUTE(INDEX(課題表_状況!$E$7:$E$56,ROW()/2-3,1),CONCATENATE("実績:",V$5,"/",V$6),"")))/8)</f>
        <v>0</v>
      </c>
      <c r="W21" s="24" t="n">
        <f aca="false">IF((LEN(INDEX(課題表_状況!$E$7:$E$56,ROW()/2-3,1))-LEN(SUBSTITUTE(INDEX(課題表_状況!$E$7:$E$56,ROW()/2-3,1),CONCATENATE("実績:",W$5,"/",W$6),"")))/8=0,"", (LEN(INDEX(課題表_状況!$E$7:$E$56,ROW()/2-3,1))-LEN(SUBSTITUTE(INDEX(課題表_状況!$E$7:$E$56,ROW()/2-3,1),CONCATENATE("実績:",W$5,"/",W$6),"")))/8)</f>
        <v>0</v>
      </c>
      <c r="X21" s="24" t="n">
        <f aca="false">IF((LEN(INDEX(課題表_状況!$E$7:$E$56,ROW()/2-3,1))-LEN(SUBSTITUTE(INDEX(課題表_状況!$E$7:$E$56,ROW()/2-3,1),CONCATENATE("実績:",X$5,"/",X$6),"")))/8=0,"", (LEN(INDEX(課題表_状況!$E$7:$E$56,ROW()/2-3,1))-LEN(SUBSTITUTE(INDEX(課題表_状況!$E$7:$E$56,ROW()/2-3,1),CONCATENATE("実績:",X$5,"/",X$6),"")))/8)</f>
        <v>0</v>
      </c>
      <c r="Y21" s="24" t="n">
        <f aca="false">IF((LEN(INDEX(課題表_状況!$E$7:$E$56,ROW()/2-3,1))-LEN(SUBSTITUTE(INDEX(課題表_状況!$E$7:$E$56,ROW()/2-3,1),CONCATENATE("実績:",Y$5,"/",Y$6),"")))/8=0,"", (LEN(INDEX(課題表_状況!$E$7:$E$56,ROW()/2-3,1))-LEN(SUBSTITUTE(INDEX(課題表_状況!$E$7:$E$56,ROW()/2-3,1),CONCATENATE("実績:",Y$5,"/",Y$6),"")))/8)</f>
        <v>0</v>
      </c>
      <c r="Z21" s="24" t="n">
        <f aca="false">IF((LEN(INDEX(課題表_状況!$E$7:$E$56,ROW()/2-3,1))-LEN(SUBSTITUTE(INDEX(課題表_状況!$E$7:$E$56,ROW()/2-3,1),CONCATENATE("実績:",Z$5,"/",Z$6),"")))/8=0,"", (LEN(INDEX(課題表_状況!$E$7:$E$56,ROW()/2-3,1))-LEN(SUBSTITUTE(INDEX(課題表_状況!$E$7:$E$56,ROW()/2-3,1),CONCATENATE("実績:",Z$5,"/",Z$6),"")))/8)</f>
        <v>0</v>
      </c>
      <c r="AA21" s="24" t="n">
        <f aca="false">IF((LEN(INDEX(課題表_状況!$E$7:$E$56,ROW()/2-3,1))-LEN(SUBSTITUTE(INDEX(課題表_状況!$E$7:$E$56,ROW()/2-3,1),CONCATENATE("実績:",AA$5,"/",AA$6),"")))/8=0,"", (LEN(INDEX(課題表_状況!$E$7:$E$56,ROW()/2-3,1))-LEN(SUBSTITUTE(INDEX(課題表_状況!$E$7:$E$56,ROW()/2-3,1),CONCATENATE("実績:",AA$5,"/",AA$6),"")))/8)</f>
        <v>0</v>
      </c>
      <c r="AB21" s="24" t="n">
        <f aca="false">IF((LEN(INDEX(課題表_状況!$E$7:$E$56,ROW()/2-3,1))-LEN(SUBSTITUTE(INDEX(課題表_状況!$E$7:$E$56,ROW()/2-3,1),CONCATENATE("実績:",AB$5,"/",AB$6),"")))/8=0,"", (LEN(INDEX(課題表_状況!$E$7:$E$56,ROW()/2-3,1))-LEN(SUBSTITUTE(INDEX(課題表_状況!$E$7:$E$56,ROW()/2-3,1),CONCATENATE("実績:",AB$5,"/",AB$6),"")))/8)</f>
        <v>0</v>
      </c>
      <c r="AC21" s="24" t="n">
        <f aca="false">IF((LEN(INDEX(課題表_状況!$E$7:$E$56,ROW()/2-3,1))-LEN(SUBSTITUTE(INDEX(課題表_状況!$E$7:$E$56,ROW()/2-3,1),CONCATENATE("実績:",AC$5,"/",AC$6),"")))/8=0,"", (LEN(INDEX(課題表_状況!$E$7:$E$56,ROW()/2-3,1))-LEN(SUBSTITUTE(INDEX(課題表_状況!$E$7:$E$56,ROW()/2-3,1),CONCATENATE("実績:",AC$5,"/",AC$6),"")))/8)</f>
        <v>0</v>
      </c>
      <c r="AD21" s="24" t="n">
        <f aca="false">IF((LEN(INDEX(課題表_状況!$E$7:$E$56,ROW()/2-3,1))-LEN(SUBSTITUTE(INDEX(課題表_状況!$E$7:$E$56,ROW()/2-3,1),CONCATENATE("実績:",AD$5,"/",AD$6),"")))/8=0,"", (LEN(INDEX(課題表_状況!$E$7:$E$56,ROW()/2-3,1))-LEN(SUBSTITUTE(INDEX(課題表_状況!$E$7:$E$56,ROW()/2-3,1),CONCATENATE("実績:",AD$5,"/",AD$6),"")))/8)</f>
        <v>0</v>
      </c>
      <c r="AE21" s="24" t="n">
        <f aca="false">IF((LEN(INDEX(課題表_状況!$E$7:$E$56,ROW()/2-3,1))-LEN(SUBSTITUTE(INDEX(課題表_状況!$E$7:$E$56,ROW()/2-3,1),CONCATENATE("実績:",AE$5,"/",AE$6),"")))/8=0,"", (LEN(INDEX(課題表_状況!$E$7:$E$56,ROW()/2-3,1))-LEN(SUBSTITUTE(INDEX(課題表_状況!$E$7:$E$56,ROW()/2-3,1),CONCATENATE("実績:",AE$5,"/",AE$6),"")))/8)</f>
        <v>0</v>
      </c>
      <c r="AF21" s="24" t="n">
        <f aca="false">IF((LEN(INDEX(課題表_状況!$E$7:$E$56,ROW()/2-3,1))-LEN(SUBSTITUTE(INDEX(課題表_状況!$E$7:$E$56,ROW()/2-3,1),CONCATENATE("実績:",AF$5,"/",AF$6),"")))/8=0,"", (LEN(INDEX(課題表_状況!$E$7:$E$56,ROW()/2-3,1))-LEN(SUBSTITUTE(INDEX(課題表_状況!$E$7:$E$56,ROW()/2-3,1),CONCATENATE("実績:",AF$5,"/",AF$6),"")))/8)</f>
        <v>0</v>
      </c>
      <c r="AG21" s="24" t="n">
        <f aca="false">IF((LEN(INDEX(課題表_状況!$E$7:$E$56,ROW()/2-3,1))-LEN(SUBSTITUTE(INDEX(課題表_状況!$E$7:$E$56,ROW()/2-3,1),CONCATENATE("実績:",AG$5,"/",AG$6),"")))/8=0,"", (LEN(INDEX(課題表_状況!$E$7:$E$56,ROW()/2-3,1))-LEN(SUBSTITUTE(INDEX(課題表_状況!$E$7:$E$56,ROW()/2-3,1),CONCATENATE("実績:",AG$5,"/",AG$6),"")))/8)</f>
        <v>0</v>
      </c>
      <c r="AH21" s="24" t="n">
        <f aca="false">IF((LEN(INDEX(課題表_状況!$E$7:$E$56,ROW()/2-3,1))-LEN(SUBSTITUTE(INDEX(課題表_状況!$E$7:$E$56,ROW()/2-3,1),CONCATENATE("実績:",AH$5,"/",AH$6),"")))/8=0,"", (LEN(INDEX(課題表_状況!$E$7:$E$56,ROW()/2-3,1))-LEN(SUBSTITUTE(INDEX(課題表_状況!$E$7:$E$56,ROW()/2-3,1),CONCATENATE("実績:",AH$5,"/",AH$6),"")))/8)</f>
        <v>0</v>
      </c>
      <c r="AI21" s="24" t="n">
        <f aca="false">IF((LEN(INDEX(課題表_状況!$E$7:$E$56,ROW()/2-3,1))-LEN(SUBSTITUTE(INDEX(課題表_状況!$E$7:$E$56,ROW()/2-3,1),CONCATENATE("実績:",AI$5,"/",AI$6),"")))/8=0,"", (LEN(INDEX(課題表_状況!$E$7:$E$56,ROW()/2-3,1))-LEN(SUBSTITUTE(INDEX(課題表_状況!$E$7:$E$56,ROW()/2-3,1),CONCATENATE("実績:",AI$5,"/",AI$6),"")))/8)</f>
        <v>0</v>
      </c>
      <c r="AJ21" s="24" t="n">
        <f aca="false">IF((LEN(INDEX(課題表_状況!$E$7:$E$56,ROW()/2-3,1))-LEN(SUBSTITUTE(INDEX(課題表_状況!$E$7:$E$56,ROW()/2-3,1),CONCATENATE("実績:",AJ$5,"/",AJ$6),"")))/8=0,"", (LEN(INDEX(課題表_状況!$E$7:$E$56,ROW()/2-3,1))-LEN(SUBSTITUTE(INDEX(課題表_状況!$E$7:$E$56,ROW()/2-3,1),CONCATENATE("実績:",AJ$5,"/",AJ$6),"")))/8)</f>
        <v>0</v>
      </c>
      <c r="AK21" s="24" t="n">
        <f aca="false">IF((LEN(INDEX(課題表_状況!$E$7:$E$56,ROW()/2-3,1))-LEN(SUBSTITUTE(INDEX(課題表_状況!$E$7:$E$56,ROW()/2-3,1),CONCATENATE("実績:",AK$5,"/",AK$6),"")))/8=0,"", (LEN(INDEX(課題表_状況!$E$7:$E$56,ROW()/2-3,1))-LEN(SUBSTITUTE(INDEX(課題表_状況!$E$7:$E$56,ROW()/2-3,1),CONCATENATE("実績:",AK$5,"/",AK$6),"")))/8)</f>
        <v>0</v>
      </c>
      <c r="AL21" s="16" t="n">
        <f aca="false">SUMIF($G$4:$AK$4,"〇",G21:AK21)</f>
        <v>0</v>
      </c>
    </row>
    <row r="22" customFormat="false" ht="15" hidden="false" customHeight="false" outlineLevel="0" collapsed="false">
      <c r="B22" s="21" t="n">
        <f aca="false">SUM($C$6:C22)</f>
        <v>8993</v>
      </c>
      <c r="C22" s="11" t="n">
        <v>529</v>
      </c>
      <c r="D22" s="24" t="n">
        <f aca="false">INDEX(課題表_状況!$C$7:$C$56,ROW()/2-3,1)</f>
        <v>8</v>
      </c>
      <c r="E22" s="25" t="str">
        <f aca="false">INDEX(課題表_状況!$D$7:$D$56,ROW()/2-3,1)</f>
        <v>NFNotifyでキャッシュ情報の更新が必要か確認</v>
      </c>
      <c r="F22" s="26" t="s">
        <v>120</v>
      </c>
      <c r="G22" s="24" t="n">
        <f aca="false">IF((LEN(INDEX(課題表_状況!$E$7:$E$56,ROW()/2-3,1))-LEN(SUBSTITUTE(INDEX(課題表_状況!$E$7:$E$56,ROW()/2-3,1),CONCATENATE("予定:",G$5,"/",G$6),"")))/8=0,"", (LEN(INDEX(課題表_状況!$E$7:$E$56,ROW()/2-3,1))-LEN(SUBSTITUTE(INDEX(課題表_状況!$E$7:$E$56,ROW()/2-3,1),CONCATENATE("予定:",G$5,"/",G$6),"")))/8)</f>
        <v>0</v>
      </c>
      <c r="H22" s="24" t="n">
        <f aca="false">IF((LEN(INDEX(課題表_状況!$E$7:$E$56,ROW()/2-3,1))-LEN(SUBSTITUTE(INDEX(課題表_状況!$E$7:$E$56,ROW()/2-3,1),CONCATENATE("予定:",H$5,"/",H$6),"")))/8=0,"", (LEN(INDEX(課題表_状況!$E$7:$E$56,ROW()/2-3,1))-LEN(SUBSTITUTE(INDEX(課題表_状況!$E$7:$E$56,ROW()/2-3,1),CONCATENATE("予定:",H$5,"/",H$6),"")))/8)</f>
        <v>0</v>
      </c>
      <c r="I22" s="24" t="n">
        <f aca="false">IF((LEN(INDEX(課題表_状況!$E$7:$E$56,ROW()/2-3,1))-LEN(SUBSTITUTE(INDEX(課題表_状況!$E$7:$E$56,ROW()/2-3,1),CONCATENATE("予定:",I$5,"/",I$6),"")))/8=0,"", (LEN(INDEX(課題表_状況!$E$7:$E$56,ROW()/2-3,1))-LEN(SUBSTITUTE(INDEX(課題表_状況!$E$7:$E$56,ROW()/2-3,1),CONCATENATE("予定:",I$5,"/",I$6),"")))/8)</f>
        <v>0</v>
      </c>
      <c r="J22" s="24" t="n">
        <f aca="false">IF((LEN(INDEX(課題表_状況!$E$7:$E$56,ROW()/2-3,1))-LEN(SUBSTITUTE(INDEX(課題表_状況!$E$7:$E$56,ROW()/2-3,1),CONCATENATE("予定:",J$5,"/",J$6),"")))/8=0,"", (LEN(INDEX(課題表_状況!$E$7:$E$56,ROW()/2-3,1))-LEN(SUBSTITUTE(INDEX(課題表_状況!$E$7:$E$56,ROW()/2-3,1),CONCATENATE("予定:",J$5,"/",J$6),"")))/8)</f>
        <v>0</v>
      </c>
      <c r="K22" s="24" t="n">
        <f aca="false">IF((LEN(INDEX(課題表_状況!$E$7:$E$56,ROW()/2-3,1))-LEN(SUBSTITUTE(INDEX(課題表_状況!$E$7:$E$56,ROW()/2-3,1),CONCATENATE("予定:",K$5,"/",K$6),"")))/8=0,"", (LEN(INDEX(課題表_状況!$E$7:$E$56,ROW()/2-3,1))-LEN(SUBSTITUTE(INDEX(課題表_状況!$E$7:$E$56,ROW()/2-3,1),CONCATENATE("予定:",K$5,"/",K$6),"")))/8)</f>
        <v>0</v>
      </c>
      <c r="L22" s="24" t="n">
        <f aca="false">IF((LEN(INDEX(課題表_状況!$E$7:$E$56,ROW()/2-3,1))-LEN(SUBSTITUTE(INDEX(課題表_状況!$E$7:$E$56,ROW()/2-3,1),CONCATENATE("予定:",L$5,"/",L$6),"")))/8=0,"", (LEN(INDEX(課題表_状況!$E$7:$E$56,ROW()/2-3,1))-LEN(SUBSTITUTE(INDEX(課題表_状況!$E$7:$E$56,ROW()/2-3,1),CONCATENATE("予定:",L$5,"/",L$6),"")))/8)</f>
        <v>0</v>
      </c>
      <c r="M22" s="24" t="n">
        <f aca="false">IF((LEN(INDEX(課題表_状況!$E$7:$E$56,ROW()/2-3,1))-LEN(SUBSTITUTE(INDEX(課題表_状況!$E$7:$E$56,ROW()/2-3,1),CONCATENATE("予定:",M$5,"/",M$6),"")))/8=0,"", (LEN(INDEX(課題表_状況!$E$7:$E$56,ROW()/2-3,1))-LEN(SUBSTITUTE(INDEX(課題表_状況!$E$7:$E$56,ROW()/2-3,1),CONCATENATE("予定:",M$5,"/",M$6),"")))/8)</f>
        <v>0</v>
      </c>
      <c r="N22" s="24" t="n">
        <f aca="false">IF((LEN(INDEX(課題表_状況!$E$7:$E$56,ROW()/2-3,1))-LEN(SUBSTITUTE(INDEX(課題表_状況!$E$7:$E$56,ROW()/2-3,1),CONCATENATE("予定:",N$5,"/",N$6),"")))/8=0,"", (LEN(INDEX(課題表_状況!$E$7:$E$56,ROW()/2-3,1))-LEN(SUBSTITUTE(INDEX(課題表_状況!$E$7:$E$56,ROW()/2-3,1),CONCATENATE("予定:",N$5,"/",N$6),"")))/8)</f>
        <v>0</v>
      </c>
      <c r="O22" s="24" t="n">
        <f aca="false">IF((LEN(INDEX(課題表_状況!$E$7:$E$56,ROW()/2-3,1))-LEN(SUBSTITUTE(INDEX(課題表_状況!$E$7:$E$56,ROW()/2-3,1),CONCATENATE("予定:",O$5,"/",O$6),"")))/8=0,"", (LEN(INDEX(課題表_状況!$E$7:$E$56,ROW()/2-3,1))-LEN(SUBSTITUTE(INDEX(課題表_状況!$E$7:$E$56,ROW()/2-3,1),CONCATENATE("予定:",O$5,"/",O$6),"")))/8)</f>
        <v>0</v>
      </c>
      <c r="P22" s="24" t="n">
        <f aca="false">IF((LEN(INDEX(課題表_状況!$E$7:$E$56,ROW()/2-3,1))-LEN(SUBSTITUTE(INDEX(課題表_状況!$E$7:$E$56,ROW()/2-3,1),CONCATENATE("予定:",P$5,"/",P$6),"")))/8=0,"", (LEN(INDEX(課題表_状況!$E$7:$E$56,ROW()/2-3,1))-LEN(SUBSTITUTE(INDEX(課題表_状況!$E$7:$E$56,ROW()/2-3,1),CONCATENATE("予定:",P$5,"/",P$6),"")))/8)</f>
        <v>0</v>
      </c>
      <c r="Q22" s="24" t="n">
        <f aca="false">IF((LEN(INDEX(課題表_状況!$E$7:$E$56,ROW()/2-3,1))-LEN(SUBSTITUTE(INDEX(課題表_状況!$E$7:$E$56,ROW()/2-3,1),CONCATENATE("予定:",Q$5,"/",Q$6),"")))/8=0,"", (LEN(INDEX(課題表_状況!$E$7:$E$56,ROW()/2-3,1))-LEN(SUBSTITUTE(INDEX(課題表_状況!$E$7:$E$56,ROW()/2-3,1),CONCATENATE("予定:",Q$5,"/",Q$6),"")))/8)</f>
        <v>0</v>
      </c>
      <c r="R22" s="24" t="n">
        <f aca="false">IF((LEN(INDEX(課題表_状況!$E$7:$E$56,ROW()/2-3,1))-LEN(SUBSTITUTE(INDEX(課題表_状況!$E$7:$E$56,ROW()/2-3,1),CONCATENATE("予定:",R$5,"/",R$6),"")))/8=0,"", (LEN(INDEX(課題表_状況!$E$7:$E$56,ROW()/2-3,1))-LEN(SUBSTITUTE(INDEX(課題表_状況!$E$7:$E$56,ROW()/2-3,1),CONCATENATE("予定:",R$5,"/",R$6),"")))/8)</f>
        <v>0</v>
      </c>
      <c r="S22" s="24" t="n">
        <f aca="false">IF((LEN(INDEX(課題表_状況!$E$7:$E$56,ROW()/2-3,1))-LEN(SUBSTITUTE(INDEX(課題表_状況!$E$7:$E$56,ROW()/2-3,1),CONCATENATE("予定:",S$5,"/",S$6),"")))/8=0,"", (LEN(INDEX(課題表_状況!$E$7:$E$56,ROW()/2-3,1))-LEN(SUBSTITUTE(INDEX(課題表_状況!$E$7:$E$56,ROW()/2-3,1),CONCATENATE("予定:",S$5,"/",S$6),"")))/8)</f>
        <v>0</v>
      </c>
      <c r="T22" s="24" t="n">
        <f aca="false">IF((LEN(INDEX(課題表_状況!$E$7:$E$56,ROW()/2-3,1))-LEN(SUBSTITUTE(INDEX(課題表_状況!$E$7:$E$56,ROW()/2-3,1),CONCATENATE("予定:",T$5,"/",T$6),"")))/8=0,"", (LEN(INDEX(課題表_状況!$E$7:$E$56,ROW()/2-3,1))-LEN(SUBSTITUTE(INDEX(課題表_状況!$E$7:$E$56,ROW()/2-3,1),CONCATENATE("予定:",T$5,"/",T$6),"")))/8)</f>
        <v>0</v>
      </c>
      <c r="U22" s="24" t="n">
        <f aca="false">IF((LEN(INDEX(課題表_状況!$E$7:$E$56,ROW()/2-3,1))-LEN(SUBSTITUTE(INDEX(課題表_状況!$E$7:$E$56,ROW()/2-3,1),CONCATENATE("予定:",U$5,"/",U$6),"")))/8=0,"", (LEN(INDEX(課題表_状況!$E$7:$E$56,ROW()/2-3,1))-LEN(SUBSTITUTE(INDEX(課題表_状況!$E$7:$E$56,ROW()/2-3,1),CONCATENATE("予定:",U$5,"/",U$6),"")))/8)</f>
        <v>0</v>
      </c>
      <c r="V22" s="24" t="n">
        <f aca="false">IF((LEN(INDEX(課題表_状況!$E$7:$E$56,ROW()/2-3,1))-LEN(SUBSTITUTE(INDEX(課題表_状況!$E$7:$E$56,ROW()/2-3,1),CONCATENATE("予定:",V$5,"/",V$6),"")))/8=0,"", (LEN(INDEX(課題表_状況!$E$7:$E$56,ROW()/2-3,1))-LEN(SUBSTITUTE(INDEX(課題表_状況!$E$7:$E$56,ROW()/2-3,1),CONCATENATE("予定:",V$5,"/",V$6),"")))/8)</f>
        <v>0</v>
      </c>
      <c r="W22" s="24" t="n">
        <f aca="false">IF((LEN(INDEX(課題表_状況!$E$7:$E$56,ROW()/2-3,1))-LEN(SUBSTITUTE(INDEX(課題表_状況!$E$7:$E$56,ROW()/2-3,1),CONCATENATE("予定:",W$5,"/",W$6),"")))/8=0,"", (LEN(INDEX(課題表_状況!$E$7:$E$56,ROW()/2-3,1))-LEN(SUBSTITUTE(INDEX(課題表_状況!$E$7:$E$56,ROW()/2-3,1),CONCATENATE("予定:",W$5,"/",W$6),"")))/8)</f>
        <v>0</v>
      </c>
      <c r="X22" s="24" t="n">
        <f aca="false">IF((LEN(INDEX(課題表_状況!$E$7:$E$56,ROW()/2-3,1))-LEN(SUBSTITUTE(INDEX(課題表_状況!$E$7:$E$56,ROW()/2-3,1),CONCATENATE("予定:",X$5,"/",X$6),"")))/8=0,"", (LEN(INDEX(課題表_状況!$E$7:$E$56,ROW()/2-3,1))-LEN(SUBSTITUTE(INDEX(課題表_状況!$E$7:$E$56,ROW()/2-3,1),CONCATENATE("予定:",X$5,"/",X$6),"")))/8)</f>
        <v>0</v>
      </c>
      <c r="Y22" s="24" t="n">
        <f aca="false">IF((LEN(INDEX(課題表_状況!$E$7:$E$56,ROW()/2-3,1))-LEN(SUBSTITUTE(INDEX(課題表_状況!$E$7:$E$56,ROW()/2-3,1),CONCATENATE("予定:",Y$5,"/",Y$6),"")))/8=0,"", (LEN(INDEX(課題表_状況!$E$7:$E$56,ROW()/2-3,1))-LEN(SUBSTITUTE(INDEX(課題表_状況!$E$7:$E$56,ROW()/2-3,1),CONCATENATE("予定:",Y$5,"/",Y$6),"")))/8)</f>
        <v>0</v>
      </c>
      <c r="Z22" s="24" t="n">
        <f aca="false">IF((LEN(INDEX(課題表_状況!$E$7:$E$56,ROW()/2-3,1))-LEN(SUBSTITUTE(INDEX(課題表_状況!$E$7:$E$56,ROW()/2-3,1),CONCATENATE("予定:",Z$5,"/",Z$6),"")))/8=0,"", (LEN(INDEX(課題表_状況!$E$7:$E$56,ROW()/2-3,1))-LEN(SUBSTITUTE(INDEX(課題表_状況!$E$7:$E$56,ROW()/2-3,1),CONCATENATE("予定:",Z$5,"/",Z$6),"")))/8)</f>
        <v>0</v>
      </c>
      <c r="AA22" s="24" t="n">
        <f aca="false">IF((LEN(INDEX(課題表_状況!$E$7:$E$56,ROW()/2-3,1))-LEN(SUBSTITUTE(INDEX(課題表_状況!$E$7:$E$56,ROW()/2-3,1),CONCATENATE("予定:",AA$5,"/",AA$6),"")))/8=0,"", (LEN(INDEX(課題表_状況!$E$7:$E$56,ROW()/2-3,1))-LEN(SUBSTITUTE(INDEX(課題表_状況!$E$7:$E$56,ROW()/2-3,1),CONCATENATE("予定:",AA$5,"/",AA$6),"")))/8)</f>
        <v>0</v>
      </c>
      <c r="AB22" s="24" t="n">
        <f aca="false">IF((LEN(INDEX(課題表_状況!$E$7:$E$56,ROW()/2-3,1))-LEN(SUBSTITUTE(INDEX(課題表_状況!$E$7:$E$56,ROW()/2-3,1),CONCATENATE("予定:",AB$5,"/",AB$6),"")))/8=0,"", (LEN(INDEX(課題表_状況!$E$7:$E$56,ROW()/2-3,1))-LEN(SUBSTITUTE(INDEX(課題表_状況!$E$7:$E$56,ROW()/2-3,1),CONCATENATE("予定:",AB$5,"/",AB$6),"")))/8)</f>
        <v>0</v>
      </c>
      <c r="AC22" s="24" t="n">
        <f aca="false">IF((LEN(INDEX(課題表_状況!$E$7:$E$56,ROW()/2-3,1))-LEN(SUBSTITUTE(INDEX(課題表_状況!$E$7:$E$56,ROW()/2-3,1),CONCATENATE("予定:",AC$5,"/",AC$6),"")))/8=0,"", (LEN(INDEX(課題表_状況!$E$7:$E$56,ROW()/2-3,1))-LEN(SUBSTITUTE(INDEX(課題表_状況!$E$7:$E$56,ROW()/2-3,1),CONCATENATE("予定:",AC$5,"/",AC$6),"")))/8)</f>
        <v>0</v>
      </c>
      <c r="AD22" s="24" t="n">
        <f aca="false">IF((LEN(INDEX(課題表_状況!$E$7:$E$56,ROW()/2-3,1))-LEN(SUBSTITUTE(INDEX(課題表_状況!$E$7:$E$56,ROW()/2-3,1),CONCATENATE("予定:",AD$5,"/",AD$6),"")))/8=0,"", (LEN(INDEX(課題表_状況!$E$7:$E$56,ROW()/2-3,1))-LEN(SUBSTITUTE(INDEX(課題表_状況!$E$7:$E$56,ROW()/2-3,1),CONCATENATE("予定:",AD$5,"/",AD$6),"")))/8)</f>
        <v>0</v>
      </c>
      <c r="AE22" s="24" t="n">
        <f aca="false">IF((LEN(INDEX(課題表_状況!$E$7:$E$56,ROW()/2-3,1))-LEN(SUBSTITUTE(INDEX(課題表_状況!$E$7:$E$56,ROW()/2-3,1),CONCATENATE("予定:",AE$5,"/",AE$6),"")))/8=0,"", (LEN(INDEX(課題表_状況!$E$7:$E$56,ROW()/2-3,1))-LEN(SUBSTITUTE(INDEX(課題表_状況!$E$7:$E$56,ROW()/2-3,1),CONCATENATE("予定:",AE$5,"/",AE$6),"")))/8)</f>
        <v>0</v>
      </c>
      <c r="AF22" s="24" t="n">
        <f aca="false">IF((LEN(INDEX(課題表_状況!$E$7:$E$56,ROW()/2-3,1))-LEN(SUBSTITUTE(INDEX(課題表_状況!$E$7:$E$56,ROW()/2-3,1),CONCATENATE("予定:",AF$5,"/",AF$6),"")))/8=0,"", (LEN(INDEX(課題表_状況!$E$7:$E$56,ROW()/2-3,1))-LEN(SUBSTITUTE(INDEX(課題表_状況!$E$7:$E$56,ROW()/2-3,1),CONCATENATE("予定:",AF$5,"/",AF$6),"")))/8)</f>
        <v>0</v>
      </c>
      <c r="AG22" s="24" t="n">
        <f aca="false">IF((LEN(INDEX(課題表_状況!$E$7:$E$56,ROW()/2-3,1))-LEN(SUBSTITUTE(INDEX(課題表_状況!$E$7:$E$56,ROW()/2-3,1),CONCATENATE("予定:",AG$5,"/",AG$6),"")))/8=0,"", (LEN(INDEX(課題表_状況!$E$7:$E$56,ROW()/2-3,1))-LEN(SUBSTITUTE(INDEX(課題表_状況!$E$7:$E$56,ROW()/2-3,1),CONCATENATE("予定:",AG$5,"/",AG$6),"")))/8)</f>
        <v>0</v>
      </c>
      <c r="AH22" s="24" t="n">
        <f aca="false">IF((LEN(INDEX(課題表_状況!$E$7:$E$56,ROW()/2-3,1))-LEN(SUBSTITUTE(INDEX(課題表_状況!$E$7:$E$56,ROW()/2-3,1),CONCATENATE("予定:",AH$5,"/",AH$6),"")))/8=0,"", (LEN(INDEX(課題表_状況!$E$7:$E$56,ROW()/2-3,1))-LEN(SUBSTITUTE(INDEX(課題表_状況!$E$7:$E$56,ROW()/2-3,1),CONCATENATE("予定:",AH$5,"/",AH$6),"")))/8)</f>
        <v>0</v>
      </c>
      <c r="AI22" s="24" t="n">
        <f aca="false">IF((LEN(INDEX(課題表_状況!$E$7:$E$56,ROW()/2-3,1))-LEN(SUBSTITUTE(INDEX(課題表_状況!$E$7:$E$56,ROW()/2-3,1),CONCATENATE("予定:",AI$5,"/",AI$6),"")))/8=0,"", (LEN(INDEX(課題表_状況!$E$7:$E$56,ROW()/2-3,1))-LEN(SUBSTITUTE(INDEX(課題表_状況!$E$7:$E$56,ROW()/2-3,1),CONCATENATE("予定:",AI$5,"/",AI$6),"")))/8)</f>
        <v>0</v>
      </c>
      <c r="AJ22" s="24" t="n">
        <f aca="false">IF((LEN(INDEX(課題表_状況!$E$7:$E$56,ROW()/2-3,1))-LEN(SUBSTITUTE(INDEX(課題表_状況!$E$7:$E$56,ROW()/2-3,1),CONCATENATE("予定:",AJ$5,"/",AJ$6),"")))/8=0,"", (LEN(INDEX(課題表_状況!$E$7:$E$56,ROW()/2-3,1))-LEN(SUBSTITUTE(INDEX(課題表_状況!$E$7:$E$56,ROW()/2-3,1),CONCATENATE("予定:",AJ$5,"/",AJ$6),"")))/8)</f>
        <v>0</v>
      </c>
      <c r="AK22" s="24" t="n">
        <f aca="false">IF((LEN(INDEX(課題表_状況!$E$7:$E$56,ROW()/2-3,1))-LEN(SUBSTITUTE(INDEX(課題表_状況!$E$7:$E$56,ROW()/2-3,1),CONCATENATE("予定:",AK$5,"/",AK$6),"")))/8=0,"", (LEN(INDEX(課題表_状況!$E$7:$E$56,ROW()/2-3,1))-LEN(SUBSTITUTE(INDEX(課題表_状況!$E$7:$E$56,ROW()/2-3,1),CONCATENATE("予定:",AK$5,"/",AK$6),"")))/8)</f>
        <v>0</v>
      </c>
      <c r="AL22" s="16" t="n">
        <f aca="false">SUMIF($G$4:$AK$4,"〇",G22:AK22)</f>
        <v>0</v>
      </c>
    </row>
    <row r="23" customFormat="false" ht="15" hidden="false" customHeight="false" outlineLevel="0" collapsed="false">
      <c r="B23" s="21" t="n">
        <f aca="false">SUM($C$6:C23)</f>
        <v>9522</v>
      </c>
      <c r="C23" s="11" t="n">
        <v>529</v>
      </c>
      <c r="D23" s="24"/>
      <c r="E23" s="25"/>
      <c r="F23" s="11" t="s">
        <v>121</v>
      </c>
      <c r="G23" s="24" t="n">
        <f aca="false">IF((LEN(INDEX(課題表_状況!$E$7:$E$56,ROW()/2-3,1))-LEN(SUBSTITUTE(INDEX(課題表_状況!$E$7:$E$56,ROW()/2-3,1),CONCATENATE("実績:",G$5,"/",G$6),"")))/8=0,"", (LEN(INDEX(課題表_状況!$E$7:$E$56,ROW()/2-3,1))-LEN(SUBSTITUTE(INDEX(課題表_状況!$E$7:$E$56,ROW()/2-3,1),CONCATENATE("実績:",G$5,"/",G$6),"")))/8)</f>
        <v>0</v>
      </c>
      <c r="H23" s="24" t="n">
        <f aca="false">IF((LEN(INDEX(課題表_状況!$E$7:$E$56,ROW()/2-3,1))-LEN(SUBSTITUTE(INDEX(課題表_状況!$E$7:$E$56,ROW()/2-3,1),CONCATENATE("実績:",H$5,"/",H$6),"")))/8=0,"", (LEN(INDEX(課題表_状況!$E$7:$E$56,ROW()/2-3,1))-LEN(SUBSTITUTE(INDEX(課題表_状況!$E$7:$E$56,ROW()/2-3,1),CONCATENATE("実績:",H$5,"/",H$6),"")))/8)</f>
        <v>0</v>
      </c>
      <c r="I23" s="24" t="n">
        <f aca="false">IF((LEN(INDEX(課題表_状況!$E$7:$E$56,ROW()/2-3,1))-LEN(SUBSTITUTE(INDEX(課題表_状況!$E$7:$E$56,ROW()/2-3,1),CONCATENATE("実績:",I$5,"/",I$6),"")))/8=0,"", (LEN(INDEX(課題表_状況!$E$7:$E$56,ROW()/2-3,1))-LEN(SUBSTITUTE(INDEX(課題表_状況!$E$7:$E$56,ROW()/2-3,1),CONCATENATE("実績:",I$5,"/",I$6),"")))/8)</f>
        <v>0</v>
      </c>
      <c r="J23" s="24" t="n">
        <f aca="false">IF((LEN(INDEX(課題表_状況!$E$7:$E$56,ROW()/2-3,1))-LEN(SUBSTITUTE(INDEX(課題表_状況!$E$7:$E$56,ROW()/2-3,1),CONCATENATE("実績:",J$5,"/",J$6),"")))/8=0,"", (LEN(INDEX(課題表_状況!$E$7:$E$56,ROW()/2-3,1))-LEN(SUBSTITUTE(INDEX(課題表_状況!$E$7:$E$56,ROW()/2-3,1),CONCATENATE("実績:",J$5,"/",J$6),"")))/8)</f>
        <v>0</v>
      </c>
      <c r="K23" s="24" t="n">
        <f aca="false">IF((LEN(INDEX(課題表_状況!$E$7:$E$56,ROW()/2-3,1))-LEN(SUBSTITUTE(INDEX(課題表_状況!$E$7:$E$56,ROW()/2-3,1),CONCATENATE("実績:",K$5,"/",K$6),"")))/8=0,"", (LEN(INDEX(課題表_状況!$E$7:$E$56,ROW()/2-3,1))-LEN(SUBSTITUTE(INDEX(課題表_状況!$E$7:$E$56,ROW()/2-3,1),CONCATENATE("実績:",K$5,"/",K$6),"")))/8)</f>
        <v>0</v>
      </c>
      <c r="L23" s="24" t="n">
        <f aca="false">IF((LEN(INDEX(課題表_状況!$E$7:$E$56,ROW()/2-3,1))-LEN(SUBSTITUTE(INDEX(課題表_状況!$E$7:$E$56,ROW()/2-3,1),CONCATENATE("実績:",L$5,"/",L$6),"")))/8=0,"", (LEN(INDEX(課題表_状況!$E$7:$E$56,ROW()/2-3,1))-LEN(SUBSTITUTE(INDEX(課題表_状況!$E$7:$E$56,ROW()/2-3,1),CONCATENATE("実績:",L$5,"/",L$6),"")))/8)</f>
        <v>0</v>
      </c>
      <c r="M23" s="24" t="n">
        <f aca="false">IF((LEN(INDEX(課題表_状況!$E$7:$E$56,ROW()/2-3,1))-LEN(SUBSTITUTE(INDEX(課題表_状況!$E$7:$E$56,ROW()/2-3,1),CONCATENATE("実績:",M$5,"/",M$6),"")))/8=0,"", (LEN(INDEX(課題表_状況!$E$7:$E$56,ROW()/2-3,1))-LEN(SUBSTITUTE(INDEX(課題表_状況!$E$7:$E$56,ROW()/2-3,1),CONCATENATE("実績:",M$5,"/",M$6),"")))/8)</f>
        <v>0</v>
      </c>
      <c r="N23" s="24" t="n">
        <f aca="false">IF((LEN(INDEX(課題表_状況!$E$7:$E$56,ROW()/2-3,1))-LEN(SUBSTITUTE(INDEX(課題表_状況!$E$7:$E$56,ROW()/2-3,1),CONCATENATE("実績:",N$5,"/",N$6),"")))/8=0,"", (LEN(INDEX(課題表_状況!$E$7:$E$56,ROW()/2-3,1))-LEN(SUBSTITUTE(INDEX(課題表_状況!$E$7:$E$56,ROW()/2-3,1),CONCATENATE("実績:",N$5,"/",N$6),"")))/8)</f>
        <v>0</v>
      </c>
      <c r="O23" s="24" t="n">
        <f aca="false">IF((LEN(INDEX(課題表_状況!$E$7:$E$56,ROW()/2-3,1))-LEN(SUBSTITUTE(INDEX(課題表_状況!$E$7:$E$56,ROW()/2-3,1),CONCATENATE("実績:",O$5,"/",O$6),"")))/8=0,"", (LEN(INDEX(課題表_状況!$E$7:$E$56,ROW()/2-3,1))-LEN(SUBSTITUTE(INDEX(課題表_状況!$E$7:$E$56,ROW()/2-3,1),CONCATENATE("実績:",O$5,"/",O$6),"")))/8)</f>
        <v>0</v>
      </c>
      <c r="P23" s="24" t="n">
        <f aca="false">IF((LEN(INDEX(課題表_状況!$E$7:$E$56,ROW()/2-3,1))-LEN(SUBSTITUTE(INDEX(課題表_状況!$E$7:$E$56,ROW()/2-3,1),CONCATENATE("実績:",P$5,"/",P$6),"")))/8=0,"", (LEN(INDEX(課題表_状況!$E$7:$E$56,ROW()/2-3,1))-LEN(SUBSTITUTE(INDEX(課題表_状況!$E$7:$E$56,ROW()/2-3,1),CONCATENATE("実績:",P$5,"/",P$6),"")))/8)</f>
        <v>0</v>
      </c>
      <c r="Q23" s="24" t="n">
        <f aca="false">IF((LEN(INDEX(課題表_状況!$E$7:$E$56,ROW()/2-3,1))-LEN(SUBSTITUTE(INDEX(課題表_状況!$E$7:$E$56,ROW()/2-3,1),CONCATENATE("実績:",Q$5,"/",Q$6),"")))/8=0,"", (LEN(INDEX(課題表_状況!$E$7:$E$56,ROW()/2-3,1))-LEN(SUBSTITUTE(INDEX(課題表_状況!$E$7:$E$56,ROW()/2-3,1),CONCATENATE("実績:",Q$5,"/",Q$6),"")))/8)</f>
        <v>0</v>
      </c>
      <c r="R23" s="24" t="n">
        <f aca="false">IF((LEN(INDEX(課題表_状況!$E$7:$E$56,ROW()/2-3,1))-LEN(SUBSTITUTE(INDEX(課題表_状況!$E$7:$E$56,ROW()/2-3,1),CONCATENATE("実績:",R$5,"/",R$6),"")))/8=0,"", (LEN(INDEX(課題表_状況!$E$7:$E$56,ROW()/2-3,1))-LEN(SUBSTITUTE(INDEX(課題表_状況!$E$7:$E$56,ROW()/2-3,1),CONCATENATE("実績:",R$5,"/",R$6),"")))/8)</f>
        <v>0</v>
      </c>
      <c r="S23" s="24" t="n">
        <f aca="false">IF((LEN(INDEX(課題表_状況!$E$7:$E$56,ROW()/2-3,1))-LEN(SUBSTITUTE(INDEX(課題表_状況!$E$7:$E$56,ROW()/2-3,1),CONCATENATE("実績:",S$5,"/",S$6),"")))/8=0,"", (LEN(INDEX(課題表_状況!$E$7:$E$56,ROW()/2-3,1))-LEN(SUBSTITUTE(INDEX(課題表_状況!$E$7:$E$56,ROW()/2-3,1),CONCATENATE("実績:",S$5,"/",S$6),"")))/8)</f>
        <v>0</v>
      </c>
      <c r="T23" s="24" t="n">
        <f aca="false">IF((LEN(INDEX(課題表_状況!$E$7:$E$56,ROW()/2-3,1))-LEN(SUBSTITUTE(INDEX(課題表_状況!$E$7:$E$56,ROW()/2-3,1),CONCATENATE("実績:",T$5,"/",T$6),"")))/8=0,"", (LEN(INDEX(課題表_状況!$E$7:$E$56,ROW()/2-3,1))-LEN(SUBSTITUTE(INDEX(課題表_状況!$E$7:$E$56,ROW()/2-3,1),CONCATENATE("実績:",T$5,"/",T$6),"")))/8)</f>
        <v>0</v>
      </c>
      <c r="U23" s="24" t="n">
        <f aca="false">IF((LEN(INDEX(課題表_状況!$E$7:$E$56,ROW()/2-3,1))-LEN(SUBSTITUTE(INDEX(課題表_状況!$E$7:$E$56,ROW()/2-3,1),CONCATENATE("実績:",U$5,"/",U$6),"")))/8=0,"", (LEN(INDEX(課題表_状況!$E$7:$E$56,ROW()/2-3,1))-LEN(SUBSTITUTE(INDEX(課題表_状況!$E$7:$E$56,ROW()/2-3,1),CONCATENATE("実績:",U$5,"/",U$6),"")))/8)</f>
        <v>0</v>
      </c>
      <c r="V23" s="24" t="n">
        <f aca="false">IF((LEN(INDEX(課題表_状況!$E$7:$E$56,ROW()/2-3,1))-LEN(SUBSTITUTE(INDEX(課題表_状況!$E$7:$E$56,ROW()/2-3,1),CONCATENATE("実績:",V$5,"/",V$6),"")))/8=0,"", (LEN(INDEX(課題表_状況!$E$7:$E$56,ROW()/2-3,1))-LEN(SUBSTITUTE(INDEX(課題表_状況!$E$7:$E$56,ROW()/2-3,1),CONCATENATE("実績:",V$5,"/",V$6),"")))/8)</f>
        <v>0</v>
      </c>
      <c r="W23" s="24" t="n">
        <f aca="false">IF((LEN(INDEX(課題表_状況!$E$7:$E$56,ROW()/2-3,1))-LEN(SUBSTITUTE(INDEX(課題表_状況!$E$7:$E$56,ROW()/2-3,1),CONCATENATE("実績:",W$5,"/",W$6),"")))/8=0,"", (LEN(INDEX(課題表_状況!$E$7:$E$56,ROW()/2-3,1))-LEN(SUBSTITUTE(INDEX(課題表_状況!$E$7:$E$56,ROW()/2-3,1),CONCATENATE("実績:",W$5,"/",W$6),"")))/8)</f>
        <v>0</v>
      </c>
      <c r="X23" s="24" t="n">
        <f aca="false">IF((LEN(INDEX(課題表_状況!$E$7:$E$56,ROW()/2-3,1))-LEN(SUBSTITUTE(INDEX(課題表_状況!$E$7:$E$56,ROW()/2-3,1),CONCATENATE("実績:",X$5,"/",X$6),"")))/8=0,"", (LEN(INDEX(課題表_状況!$E$7:$E$56,ROW()/2-3,1))-LEN(SUBSTITUTE(INDEX(課題表_状況!$E$7:$E$56,ROW()/2-3,1),CONCATENATE("実績:",X$5,"/",X$6),"")))/8)</f>
        <v>0</v>
      </c>
      <c r="Y23" s="24" t="n">
        <f aca="false">IF((LEN(INDEX(課題表_状況!$E$7:$E$56,ROW()/2-3,1))-LEN(SUBSTITUTE(INDEX(課題表_状況!$E$7:$E$56,ROW()/2-3,1),CONCATENATE("実績:",Y$5,"/",Y$6),"")))/8=0,"", (LEN(INDEX(課題表_状況!$E$7:$E$56,ROW()/2-3,1))-LEN(SUBSTITUTE(INDEX(課題表_状況!$E$7:$E$56,ROW()/2-3,1),CONCATENATE("実績:",Y$5,"/",Y$6),"")))/8)</f>
        <v>0</v>
      </c>
      <c r="Z23" s="24" t="n">
        <f aca="false">IF((LEN(INDEX(課題表_状況!$E$7:$E$56,ROW()/2-3,1))-LEN(SUBSTITUTE(INDEX(課題表_状況!$E$7:$E$56,ROW()/2-3,1),CONCATENATE("実績:",Z$5,"/",Z$6),"")))/8=0,"", (LEN(INDEX(課題表_状況!$E$7:$E$56,ROW()/2-3,1))-LEN(SUBSTITUTE(INDEX(課題表_状況!$E$7:$E$56,ROW()/2-3,1),CONCATENATE("実績:",Z$5,"/",Z$6),"")))/8)</f>
        <v>0</v>
      </c>
      <c r="AA23" s="24" t="n">
        <f aca="false">IF((LEN(INDEX(課題表_状況!$E$7:$E$56,ROW()/2-3,1))-LEN(SUBSTITUTE(INDEX(課題表_状況!$E$7:$E$56,ROW()/2-3,1),CONCATENATE("実績:",AA$5,"/",AA$6),"")))/8=0,"", (LEN(INDEX(課題表_状況!$E$7:$E$56,ROW()/2-3,1))-LEN(SUBSTITUTE(INDEX(課題表_状況!$E$7:$E$56,ROW()/2-3,1),CONCATENATE("実績:",AA$5,"/",AA$6),"")))/8)</f>
        <v>0</v>
      </c>
      <c r="AB23" s="24" t="n">
        <f aca="false">IF((LEN(INDEX(課題表_状況!$E$7:$E$56,ROW()/2-3,1))-LEN(SUBSTITUTE(INDEX(課題表_状況!$E$7:$E$56,ROW()/2-3,1),CONCATENATE("実績:",AB$5,"/",AB$6),"")))/8=0,"", (LEN(INDEX(課題表_状況!$E$7:$E$56,ROW()/2-3,1))-LEN(SUBSTITUTE(INDEX(課題表_状況!$E$7:$E$56,ROW()/2-3,1),CONCATENATE("実績:",AB$5,"/",AB$6),"")))/8)</f>
        <v>0</v>
      </c>
      <c r="AC23" s="24" t="n">
        <f aca="false">IF((LEN(INDEX(課題表_状況!$E$7:$E$56,ROW()/2-3,1))-LEN(SUBSTITUTE(INDEX(課題表_状況!$E$7:$E$56,ROW()/2-3,1),CONCATENATE("実績:",AC$5,"/",AC$6),"")))/8=0,"", (LEN(INDEX(課題表_状況!$E$7:$E$56,ROW()/2-3,1))-LEN(SUBSTITUTE(INDEX(課題表_状況!$E$7:$E$56,ROW()/2-3,1),CONCATENATE("実績:",AC$5,"/",AC$6),"")))/8)</f>
        <v>0</v>
      </c>
      <c r="AD23" s="24" t="n">
        <f aca="false">IF((LEN(INDEX(課題表_状況!$E$7:$E$56,ROW()/2-3,1))-LEN(SUBSTITUTE(INDEX(課題表_状況!$E$7:$E$56,ROW()/2-3,1),CONCATENATE("実績:",AD$5,"/",AD$6),"")))/8=0,"", (LEN(INDEX(課題表_状況!$E$7:$E$56,ROW()/2-3,1))-LEN(SUBSTITUTE(INDEX(課題表_状況!$E$7:$E$56,ROW()/2-3,1),CONCATENATE("実績:",AD$5,"/",AD$6),"")))/8)</f>
        <v>0</v>
      </c>
      <c r="AE23" s="24" t="n">
        <f aca="false">IF((LEN(INDEX(課題表_状況!$E$7:$E$56,ROW()/2-3,1))-LEN(SUBSTITUTE(INDEX(課題表_状況!$E$7:$E$56,ROW()/2-3,1),CONCATENATE("実績:",AE$5,"/",AE$6),"")))/8=0,"", (LEN(INDEX(課題表_状況!$E$7:$E$56,ROW()/2-3,1))-LEN(SUBSTITUTE(INDEX(課題表_状況!$E$7:$E$56,ROW()/2-3,1),CONCATENATE("実績:",AE$5,"/",AE$6),"")))/8)</f>
        <v>0</v>
      </c>
      <c r="AF23" s="24" t="n">
        <f aca="false">IF((LEN(INDEX(課題表_状況!$E$7:$E$56,ROW()/2-3,1))-LEN(SUBSTITUTE(INDEX(課題表_状況!$E$7:$E$56,ROW()/2-3,1),CONCATENATE("実績:",AF$5,"/",AF$6),"")))/8=0,"", (LEN(INDEX(課題表_状況!$E$7:$E$56,ROW()/2-3,1))-LEN(SUBSTITUTE(INDEX(課題表_状況!$E$7:$E$56,ROW()/2-3,1),CONCATENATE("実績:",AF$5,"/",AF$6),"")))/8)</f>
        <v>0</v>
      </c>
      <c r="AG23" s="24" t="n">
        <f aca="false">IF((LEN(INDEX(課題表_状況!$E$7:$E$56,ROW()/2-3,1))-LEN(SUBSTITUTE(INDEX(課題表_状況!$E$7:$E$56,ROW()/2-3,1),CONCATENATE("実績:",AG$5,"/",AG$6),"")))/8=0,"", (LEN(INDEX(課題表_状況!$E$7:$E$56,ROW()/2-3,1))-LEN(SUBSTITUTE(INDEX(課題表_状況!$E$7:$E$56,ROW()/2-3,1),CONCATENATE("実績:",AG$5,"/",AG$6),"")))/8)</f>
        <v>0</v>
      </c>
      <c r="AH23" s="24" t="n">
        <f aca="false">IF((LEN(INDEX(課題表_状況!$E$7:$E$56,ROW()/2-3,1))-LEN(SUBSTITUTE(INDEX(課題表_状況!$E$7:$E$56,ROW()/2-3,1),CONCATENATE("実績:",AH$5,"/",AH$6),"")))/8=0,"", (LEN(INDEX(課題表_状況!$E$7:$E$56,ROW()/2-3,1))-LEN(SUBSTITUTE(INDEX(課題表_状況!$E$7:$E$56,ROW()/2-3,1),CONCATENATE("実績:",AH$5,"/",AH$6),"")))/8)</f>
        <v>0</v>
      </c>
      <c r="AI23" s="24" t="n">
        <f aca="false">IF((LEN(INDEX(課題表_状況!$E$7:$E$56,ROW()/2-3,1))-LEN(SUBSTITUTE(INDEX(課題表_状況!$E$7:$E$56,ROW()/2-3,1),CONCATENATE("実績:",AI$5,"/",AI$6),"")))/8=0,"", (LEN(INDEX(課題表_状況!$E$7:$E$56,ROW()/2-3,1))-LEN(SUBSTITUTE(INDEX(課題表_状況!$E$7:$E$56,ROW()/2-3,1),CONCATENATE("実績:",AI$5,"/",AI$6),"")))/8)</f>
        <v>0</v>
      </c>
      <c r="AJ23" s="24" t="n">
        <f aca="false">IF((LEN(INDEX(課題表_状況!$E$7:$E$56,ROW()/2-3,1))-LEN(SUBSTITUTE(INDEX(課題表_状況!$E$7:$E$56,ROW()/2-3,1),CONCATENATE("実績:",AJ$5,"/",AJ$6),"")))/8=0,"", (LEN(INDEX(課題表_状況!$E$7:$E$56,ROW()/2-3,1))-LEN(SUBSTITUTE(INDEX(課題表_状況!$E$7:$E$56,ROW()/2-3,1),CONCATENATE("実績:",AJ$5,"/",AJ$6),"")))/8)</f>
        <v>0</v>
      </c>
      <c r="AK23" s="24" t="n">
        <f aca="false">IF((LEN(INDEX(課題表_状況!$E$7:$E$56,ROW()/2-3,1))-LEN(SUBSTITUTE(INDEX(課題表_状況!$E$7:$E$56,ROW()/2-3,1),CONCATENATE("実績:",AK$5,"/",AK$6),"")))/8=0,"", (LEN(INDEX(課題表_状況!$E$7:$E$56,ROW()/2-3,1))-LEN(SUBSTITUTE(INDEX(課題表_状況!$E$7:$E$56,ROW()/2-3,1),CONCATENATE("実績:",AK$5,"/",AK$6),"")))/8)</f>
        <v>0</v>
      </c>
      <c r="AL23" s="16" t="n">
        <f aca="false">SUMIF($G$4:$AK$4,"〇",G23:AK23)</f>
        <v>0</v>
      </c>
    </row>
    <row r="24" customFormat="false" ht="15" hidden="false" customHeight="false" outlineLevel="0" collapsed="false">
      <c r="B24" s="21" t="n">
        <f aca="false">SUM($C$6:C24)</f>
        <v>10051</v>
      </c>
      <c r="C24" s="11" t="n">
        <v>529</v>
      </c>
      <c r="D24" s="24" t="n">
        <f aca="false">INDEX(課題表_状況!$C$7:$C$56,ROW()/2-3,1)</f>
        <v>9</v>
      </c>
      <c r="E24" s="25" t="str">
        <f aca="false">INDEX(課題表_状況!$D$7:$D$56,ROW()/2-3,1)</f>
        <v>スキップミーティング</v>
      </c>
      <c r="F24" s="26" t="s">
        <v>120</v>
      </c>
      <c r="G24" s="24" t="n">
        <f aca="false">IF((LEN(INDEX(課題表_状況!$E$7:$E$56,ROW()/2-3,1))-LEN(SUBSTITUTE(INDEX(課題表_状況!$E$7:$E$56,ROW()/2-3,1),CONCATENATE("予定:",G$5,"/",G$6),"")))/8=0,"", (LEN(INDEX(課題表_状況!$E$7:$E$56,ROW()/2-3,1))-LEN(SUBSTITUTE(INDEX(課題表_状況!$E$7:$E$56,ROW()/2-3,1),CONCATENATE("予定:",G$5,"/",G$6),"")))/8)</f>
        <v>0</v>
      </c>
      <c r="H24" s="24" t="n">
        <f aca="false">IF((LEN(INDEX(課題表_状況!$E$7:$E$56,ROW()/2-3,1))-LEN(SUBSTITUTE(INDEX(課題表_状況!$E$7:$E$56,ROW()/2-3,1),CONCATENATE("予定:",H$5,"/",H$6),"")))/8=0,"", (LEN(INDEX(課題表_状況!$E$7:$E$56,ROW()/2-3,1))-LEN(SUBSTITUTE(INDEX(課題表_状況!$E$7:$E$56,ROW()/2-3,1),CONCATENATE("予定:",H$5,"/",H$6),"")))/8)</f>
        <v>0</v>
      </c>
      <c r="I24" s="24" t="n">
        <f aca="false">IF((LEN(INDEX(課題表_状況!$E$7:$E$56,ROW()/2-3,1))-LEN(SUBSTITUTE(INDEX(課題表_状況!$E$7:$E$56,ROW()/2-3,1),CONCATENATE("予定:",I$5,"/",I$6),"")))/8=0,"", (LEN(INDEX(課題表_状況!$E$7:$E$56,ROW()/2-3,1))-LEN(SUBSTITUTE(INDEX(課題表_状況!$E$7:$E$56,ROW()/2-3,1),CONCATENATE("予定:",I$5,"/",I$6),"")))/8)</f>
        <v>0</v>
      </c>
      <c r="J24" s="24" t="n">
        <f aca="false">IF((LEN(INDEX(課題表_状況!$E$7:$E$56,ROW()/2-3,1))-LEN(SUBSTITUTE(INDEX(課題表_状況!$E$7:$E$56,ROW()/2-3,1),CONCATENATE("予定:",J$5,"/",J$6),"")))/8=0,"", (LEN(INDEX(課題表_状況!$E$7:$E$56,ROW()/2-3,1))-LEN(SUBSTITUTE(INDEX(課題表_状況!$E$7:$E$56,ROW()/2-3,1),CONCATENATE("予定:",J$5,"/",J$6),"")))/8)</f>
        <v>0</v>
      </c>
      <c r="K24" s="24" t="n">
        <f aca="false">IF((LEN(INDEX(課題表_状況!$E$7:$E$56,ROW()/2-3,1))-LEN(SUBSTITUTE(INDEX(課題表_状況!$E$7:$E$56,ROW()/2-3,1),CONCATENATE("予定:",K$5,"/",K$6),"")))/8=0,"", (LEN(INDEX(課題表_状況!$E$7:$E$56,ROW()/2-3,1))-LEN(SUBSTITUTE(INDEX(課題表_状況!$E$7:$E$56,ROW()/2-3,1),CONCATENATE("予定:",K$5,"/",K$6),"")))/8)</f>
        <v>0</v>
      </c>
      <c r="L24" s="24" t="n">
        <f aca="false">IF((LEN(INDEX(課題表_状況!$E$7:$E$56,ROW()/2-3,1))-LEN(SUBSTITUTE(INDEX(課題表_状況!$E$7:$E$56,ROW()/2-3,1),CONCATENATE("予定:",L$5,"/",L$6),"")))/8=0,"", (LEN(INDEX(課題表_状況!$E$7:$E$56,ROW()/2-3,1))-LEN(SUBSTITUTE(INDEX(課題表_状況!$E$7:$E$56,ROW()/2-3,1),CONCATENATE("予定:",L$5,"/",L$6),"")))/8)</f>
        <v>0</v>
      </c>
      <c r="M24" s="24" t="n">
        <f aca="false">IF((LEN(INDEX(課題表_状況!$E$7:$E$56,ROW()/2-3,1))-LEN(SUBSTITUTE(INDEX(課題表_状況!$E$7:$E$56,ROW()/2-3,1),CONCATENATE("予定:",M$5,"/",M$6),"")))/8=0,"", (LEN(INDEX(課題表_状況!$E$7:$E$56,ROW()/2-3,1))-LEN(SUBSTITUTE(INDEX(課題表_状況!$E$7:$E$56,ROW()/2-3,1),CONCATENATE("予定:",M$5,"/",M$6),"")))/8)</f>
        <v>0</v>
      </c>
      <c r="N24" s="24" t="n">
        <f aca="false">IF((LEN(INDEX(課題表_状況!$E$7:$E$56,ROW()/2-3,1))-LEN(SUBSTITUTE(INDEX(課題表_状況!$E$7:$E$56,ROW()/2-3,1),CONCATENATE("予定:",N$5,"/",N$6),"")))/8=0,"", (LEN(INDEX(課題表_状況!$E$7:$E$56,ROW()/2-3,1))-LEN(SUBSTITUTE(INDEX(課題表_状況!$E$7:$E$56,ROW()/2-3,1),CONCATENATE("予定:",N$5,"/",N$6),"")))/8)</f>
        <v>0</v>
      </c>
      <c r="O24" s="24" t="n">
        <f aca="false">IF((LEN(INDEX(課題表_状況!$E$7:$E$56,ROW()/2-3,1))-LEN(SUBSTITUTE(INDEX(課題表_状況!$E$7:$E$56,ROW()/2-3,1),CONCATENATE("予定:",O$5,"/",O$6),"")))/8=0,"", (LEN(INDEX(課題表_状況!$E$7:$E$56,ROW()/2-3,1))-LEN(SUBSTITUTE(INDEX(課題表_状況!$E$7:$E$56,ROW()/2-3,1),CONCATENATE("予定:",O$5,"/",O$6),"")))/8)</f>
        <v>0</v>
      </c>
      <c r="P24" s="24" t="n">
        <f aca="false">IF((LEN(INDEX(課題表_状況!$E$7:$E$56,ROW()/2-3,1))-LEN(SUBSTITUTE(INDEX(課題表_状況!$E$7:$E$56,ROW()/2-3,1),CONCATENATE("予定:",P$5,"/",P$6),"")))/8=0,"", (LEN(INDEX(課題表_状況!$E$7:$E$56,ROW()/2-3,1))-LEN(SUBSTITUTE(INDEX(課題表_状況!$E$7:$E$56,ROW()/2-3,1),CONCATENATE("予定:",P$5,"/",P$6),"")))/8)</f>
        <v>0</v>
      </c>
      <c r="Q24" s="24" t="n">
        <f aca="false">IF((LEN(INDEX(課題表_状況!$E$7:$E$56,ROW()/2-3,1))-LEN(SUBSTITUTE(INDEX(課題表_状況!$E$7:$E$56,ROW()/2-3,1),CONCATENATE("予定:",Q$5,"/",Q$6),"")))/8=0,"", (LEN(INDEX(課題表_状況!$E$7:$E$56,ROW()/2-3,1))-LEN(SUBSTITUTE(INDEX(課題表_状況!$E$7:$E$56,ROW()/2-3,1),CONCATENATE("予定:",Q$5,"/",Q$6),"")))/8)</f>
        <v>0</v>
      </c>
      <c r="R24" s="24" t="n">
        <f aca="false">IF((LEN(INDEX(課題表_状況!$E$7:$E$56,ROW()/2-3,1))-LEN(SUBSTITUTE(INDEX(課題表_状況!$E$7:$E$56,ROW()/2-3,1),CONCATENATE("予定:",R$5,"/",R$6),"")))/8=0,"", (LEN(INDEX(課題表_状況!$E$7:$E$56,ROW()/2-3,1))-LEN(SUBSTITUTE(INDEX(課題表_状況!$E$7:$E$56,ROW()/2-3,1),CONCATENATE("予定:",R$5,"/",R$6),"")))/8)</f>
        <v>0</v>
      </c>
      <c r="S24" s="24" t="n">
        <f aca="false">IF((LEN(INDEX(課題表_状況!$E$7:$E$56,ROW()/2-3,1))-LEN(SUBSTITUTE(INDEX(課題表_状況!$E$7:$E$56,ROW()/2-3,1),CONCATENATE("予定:",S$5,"/",S$6),"")))/8=0,"", (LEN(INDEX(課題表_状況!$E$7:$E$56,ROW()/2-3,1))-LEN(SUBSTITUTE(INDEX(課題表_状況!$E$7:$E$56,ROW()/2-3,1),CONCATENATE("予定:",S$5,"/",S$6),"")))/8)</f>
        <v>0</v>
      </c>
      <c r="T24" s="24" t="n">
        <f aca="false">IF((LEN(INDEX(課題表_状況!$E$7:$E$56,ROW()/2-3,1))-LEN(SUBSTITUTE(INDEX(課題表_状況!$E$7:$E$56,ROW()/2-3,1),CONCATENATE("予定:",T$5,"/",T$6),"")))/8=0,"", (LEN(INDEX(課題表_状況!$E$7:$E$56,ROW()/2-3,1))-LEN(SUBSTITUTE(INDEX(課題表_状況!$E$7:$E$56,ROW()/2-3,1),CONCATENATE("予定:",T$5,"/",T$6),"")))/8)</f>
        <v>0</v>
      </c>
      <c r="U24" s="24" t="n">
        <f aca="false">IF((LEN(INDEX(課題表_状況!$E$7:$E$56,ROW()/2-3,1))-LEN(SUBSTITUTE(INDEX(課題表_状況!$E$7:$E$56,ROW()/2-3,1),CONCATENATE("予定:",U$5,"/",U$6),"")))/8=0,"", (LEN(INDEX(課題表_状況!$E$7:$E$56,ROW()/2-3,1))-LEN(SUBSTITUTE(INDEX(課題表_状況!$E$7:$E$56,ROW()/2-3,1),CONCATENATE("予定:",U$5,"/",U$6),"")))/8)</f>
        <v>0</v>
      </c>
      <c r="V24" s="24" t="n">
        <f aca="false">IF((LEN(INDEX(課題表_状況!$E$7:$E$56,ROW()/2-3,1))-LEN(SUBSTITUTE(INDEX(課題表_状況!$E$7:$E$56,ROW()/2-3,1),CONCATENATE("予定:",V$5,"/",V$6),"")))/8=0,"", (LEN(INDEX(課題表_状況!$E$7:$E$56,ROW()/2-3,1))-LEN(SUBSTITUTE(INDEX(課題表_状況!$E$7:$E$56,ROW()/2-3,1),CONCATENATE("予定:",V$5,"/",V$6),"")))/8)</f>
        <v>0</v>
      </c>
      <c r="W24" s="24" t="n">
        <f aca="false">IF((LEN(INDEX(課題表_状況!$E$7:$E$56,ROW()/2-3,1))-LEN(SUBSTITUTE(INDEX(課題表_状況!$E$7:$E$56,ROW()/2-3,1),CONCATENATE("予定:",W$5,"/",W$6),"")))/8=0,"", (LEN(INDEX(課題表_状況!$E$7:$E$56,ROW()/2-3,1))-LEN(SUBSTITUTE(INDEX(課題表_状況!$E$7:$E$56,ROW()/2-3,1),CONCATENATE("予定:",W$5,"/",W$6),"")))/8)</f>
        <v>0</v>
      </c>
      <c r="X24" s="24" t="n">
        <f aca="false">IF((LEN(INDEX(課題表_状況!$E$7:$E$56,ROW()/2-3,1))-LEN(SUBSTITUTE(INDEX(課題表_状況!$E$7:$E$56,ROW()/2-3,1),CONCATENATE("予定:",X$5,"/",X$6),"")))/8=0,"", (LEN(INDEX(課題表_状況!$E$7:$E$56,ROW()/2-3,1))-LEN(SUBSTITUTE(INDEX(課題表_状況!$E$7:$E$56,ROW()/2-3,1),CONCATENATE("予定:",X$5,"/",X$6),"")))/8)</f>
        <v>0</v>
      </c>
      <c r="Y24" s="24" t="n">
        <f aca="false">IF((LEN(INDEX(課題表_状況!$E$7:$E$56,ROW()/2-3,1))-LEN(SUBSTITUTE(INDEX(課題表_状況!$E$7:$E$56,ROW()/2-3,1),CONCATENATE("予定:",Y$5,"/",Y$6),"")))/8=0,"", (LEN(INDEX(課題表_状況!$E$7:$E$56,ROW()/2-3,1))-LEN(SUBSTITUTE(INDEX(課題表_状況!$E$7:$E$56,ROW()/2-3,1),CONCATENATE("予定:",Y$5,"/",Y$6),"")))/8)</f>
        <v>0</v>
      </c>
      <c r="Z24" s="24" t="n">
        <f aca="false">IF((LEN(INDEX(課題表_状況!$E$7:$E$56,ROW()/2-3,1))-LEN(SUBSTITUTE(INDEX(課題表_状況!$E$7:$E$56,ROW()/2-3,1),CONCATENATE("予定:",Z$5,"/",Z$6),"")))/8=0,"", (LEN(INDEX(課題表_状況!$E$7:$E$56,ROW()/2-3,1))-LEN(SUBSTITUTE(INDEX(課題表_状況!$E$7:$E$56,ROW()/2-3,1),CONCATENATE("予定:",Z$5,"/",Z$6),"")))/8)</f>
        <v>0</v>
      </c>
      <c r="AA24" s="24" t="n">
        <f aca="false">IF((LEN(INDEX(課題表_状況!$E$7:$E$56,ROW()/2-3,1))-LEN(SUBSTITUTE(INDEX(課題表_状況!$E$7:$E$56,ROW()/2-3,1),CONCATENATE("予定:",AA$5,"/",AA$6),"")))/8=0,"", (LEN(INDEX(課題表_状況!$E$7:$E$56,ROW()/2-3,1))-LEN(SUBSTITUTE(INDEX(課題表_状況!$E$7:$E$56,ROW()/2-3,1),CONCATENATE("予定:",AA$5,"/",AA$6),"")))/8)</f>
        <v>0</v>
      </c>
      <c r="AB24" s="24" t="n">
        <f aca="false">IF((LEN(INDEX(課題表_状況!$E$7:$E$56,ROW()/2-3,1))-LEN(SUBSTITUTE(INDEX(課題表_状況!$E$7:$E$56,ROW()/2-3,1),CONCATENATE("予定:",AB$5,"/",AB$6),"")))/8=0,"", (LEN(INDEX(課題表_状況!$E$7:$E$56,ROW()/2-3,1))-LEN(SUBSTITUTE(INDEX(課題表_状況!$E$7:$E$56,ROW()/2-3,1),CONCATENATE("予定:",AB$5,"/",AB$6),"")))/8)</f>
        <v>0</v>
      </c>
      <c r="AC24" s="24" t="n">
        <f aca="false">IF((LEN(INDEX(課題表_状況!$E$7:$E$56,ROW()/2-3,1))-LEN(SUBSTITUTE(INDEX(課題表_状況!$E$7:$E$56,ROW()/2-3,1),CONCATENATE("予定:",AC$5,"/",AC$6),"")))/8=0,"", (LEN(INDEX(課題表_状況!$E$7:$E$56,ROW()/2-3,1))-LEN(SUBSTITUTE(INDEX(課題表_状況!$E$7:$E$56,ROW()/2-3,1),CONCATENATE("予定:",AC$5,"/",AC$6),"")))/8)</f>
        <v>0</v>
      </c>
      <c r="AD24" s="24" t="n">
        <f aca="false">IF((LEN(INDEX(課題表_状況!$E$7:$E$56,ROW()/2-3,1))-LEN(SUBSTITUTE(INDEX(課題表_状況!$E$7:$E$56,ROW()/2-3,1),CONCATENATE("予定:",AD$5,"/",AD$6),"")))/8=0,"", (LEN(INDEX(課題表_状況!$E$7:$E$56,ROW()/2-3,1))-LEN(SUBSTITUTE(INDEX(課題表_状況!$E$7:$E$56,ROW()/2-3,1),CONCATENATE("予定:",AD$5,"/",AD$6),"")))/8)</f>
        <v>0</v>
      </c>
      <c r="AE24" s="24" t="n">
        <f aca="false">IF((LEN(INDEX(課題表_状況!$E$7:$E$56,ROW()/2-3,1))-LEN(SUBSTITUTE(INDEX(課題表_状況!$E$7:$E$56,ROW()/2-3,1),CONCATENATE("予定:",AE$5,"/",AE$6),"")))/8=0,"", (LEN(INDEX(課題表_状況!$E$7:$E$56,ROW()/2-3,1))-LEN(SUBSTITUTE(INDEX(課題表_状況!$E$7:$E$56,ROW()/2-3,1),CONCATENATE("予定:",AE$5,"/",AE$6),"")))/8)</f>
        <v>0</v>
      </c>
      <c r="AF24" s="24" t="n">
        <f aca="false">IF((LEN(INDEX(課題表_状況!$E$7:$E$56,ROW()/2-3,1))-LEN(SUBSTITUTE(INDEX(課題表_状況!$E$7:$E$56,ROW()/2-3,1),CONCATENATE("予定:",AF$5,"/",AF$6),"")))/8=0,"", (LEN(INDEX(課題表_状況!$E$7:$E$56,ROW()/2-3,1))-LEN(SUBSTITUTE(INDEX(課題表_状況!$E$7:$E$56,ROW()/2-3,1),CONCATENATE("予定:",AF$5,"/",AF$6),"")))/8)</f>
        <v>0</v>
      </c>
      <c r="AG24" s="24" t="n">
        <f aca="false">IF((LEN(INDEX(課題表_状況!$E$7:$E$56,ROW()/2-3,1))-LEN(SUBSTITUTE(INDEX(課題表_状況!$E$7:$E$56,ROW()/2-3,1),CONCATENATE("予定:",AG$5,"/",AG$6),"")))/8=0,"", (LEN(INDEX(課題表_状況!$E$7:$E$56,ROW()/2-3,1))-LEN(SUBSTITUTE(INDEX(課題表_状況!$E$7:$E$56,ROW()/2-3,1),CONCATENATE("予定:",AG$5,"/",AG$6),"")))/8)</f>
        <v>0</v>
      </c>
      <c r="AH24" s="24" t="n">
        <f aca="false">IF((LEN(INDEX(課題表_状況!$E$7:$E$56,ROW()/2-3,1))-LEN(SUBSTITUTE(INDEX(課題表_状況!$E$7:$E$56,ROW()/2-3,1),CONCATENATE("予定:",AH$5,"/",AH$6),"")))/8=0,"", (LEN(INDEX(課題表_状況!$E$7:$E$56,ROW()/2-3,1))-LEN(SUBSTITUTE(INDEX(課題表_状況!$E$7:$E$56,ROW()/2-3,1),CONCATENATE("予定:",AH$5,"/",AH$6),"")))/8)</f>
        <v>0</v>
      </c>
      <c r="AI24" s="24" t="n">
        <f aca="false">IF((LEN(INDEX(課題表_状況!$E$7:$E$56,ROW()/2-3,1))-LEN(SUBSTITUTE(INDEX(課題表_状況!$E$7:$E$56,ROW()/2-3,1),CONCATENATE("予定:",AI$5,"/",AI$6),"")))/8=0,"", (LEN(INDEX(課題表_状況!$E$7:$E$56,ROW()/2-3,1))-LEN(SUBSTITUTE(INDEX(課題表_状況!$E$7:$E$56,ROW()/2-3,1),CONCATENATE("予定:",AI$5,"/",AI$6),"")))/8)</f>
        <v>0</v>
      </c>
      <c r="AJ24" s="24" t="n">
        <f aca="false">IF((LEN(INDEX(課題表_状況!$E$7:$E$56,ROW()/2-3,1))-LEN(SUBSTITUTE(INDEX(課題表_状況!$E$7:$E$56,ROW()/2-3,1),CONCATENATE("予定:",AJ$5,"/",AJ$6),"")))/8=0,"", (LEN(INDEX(課題表_状況!$E$7:$E$56,ROW()/2-3,1))-LEN(SUBSTITUTE(INDEX(課題表_状況!$E$7:$E$56,ROW()/2-3,1),CONCATENATE("予定:",AJ$5,"/",AJ$6),"")))/8)</f>
        <v>0</v>
      </c>
      <c r="AK24" s="24" t="n">
        <f aca="false">IF((LEN(INDEX(課題表_状況!$E$7:$E$56,ROW()/2-3,1))-LEN(SUBSTITUTE(INDEX(課題表_状況!$E$7:$E$56,ROW()/2-3,1),CONCATENATE("予定:",AK$5,"/",AK$6),"")))/8=0,"", (LEN(INDEX(課題表_状況!$E$7:$E$56,ROW()/2-3,1))-LEN(SUBSTITUTE(INDEX(課題表_状況!$E$7:$E$56,ROW()/2-3,1),CONCATENATE("予定:",AK$5,"/",AK$6),"")))/8)</f>
        <v>0</v>
      </c>
      <c r="AL24" s="16" t="n">
        <f aca="false">SUMIF($G$4:$AK$4,"〇",G24:AK24)</f>
        <v>0</v>
      </c>
    </row>
    <row r="25" customFormat="false" ht="15" hidden="false" customHeight="false" outlineLevel="0" collapsed="false">
      <c r="B25" s="21" t="n">
        <f aca="false">SUM($C$6:C25)</f>
        <v>10580</v>
      </c>
      <c r="C25" s="11" t="n">
        <v>529</v>
      </c>
      <c r="D25" s="24"/>
      <c r="E25" s="25"/>
      <c r="F25" s="11" t="s">
        <v>121</v>
      </c>
      <c r="G25" s="24" t="n">
        <f aca="false">IF((LEN(INDEX(課題表_状況!$E$7:$E$56,ROW()/2-3,1))-LEN(SUBSTITUTE(INDEX(課題表_状況!$E$7:$E$56,ROW()/2-3,1),CONCATENATE("実績:",G$5,"/",G$6),"")))/8=0,"", (LEN(INDEX(課題表_状況!$E$7:$E$56,ROW()/2-3,1))-LEN(SUBSTITUTE(INDEX(課題表_状況!$E$7:$E$56,ROW()/2-3,1),CONCATENATE("実績:",G$5,"/",G$6),"")))/8)</f>
        <v>0</v>
      </c>
      <c r="H25" s="24" t="n">
        <f aca="false">IF((LEN(INDEX(課題表_状況!$E$7:$E$56,ROW()/2-3,1))-LEN(SUBSTITUTE(INDEX(課題表_状況!$E$7:$E$56,ROW()/2-3,1),CONCATENATE("実績:",H$5,"/",H$6),"")))/8=0,"", (LEN(INDEX(課題表_状況!$E$7:$E$56,ROW()/2-3,1))-LEN(SUBSTITUTE(INDEX(課題表_状況!$E$7:$E$56,ROW()/2-3,1),CONCATENATE("実績:",H$5,"/",H$6),"")))/8)</f>
        <v>0</v>
      </c>
      <c r="I25" s="24" t="n">
        <f aca="false">IF((LEN(INDEX(課題表_状況!$E$7:$E$56,ROW()/2-3,1))-LEN(SUBSTITUTE(INDEX(課題表_状況!$E$7:$E$56,ROW()/2-3,1),CONCATENATE("実績:",I$5,"/",I$6),"")))/8=0,"", (LEN(INDEX(課題表_状況!$E$7:$E$56,ROW()/2-3,1))-LEN(SUBSTITUTE(INDEX(課題表_状況!$E$7:$E$56,ROW()/2-3,1),CONCATENATE("実績:",I$5,"/",I$6),"")))/8)</f>
        <v>0</v>
      </c>
      <c r="J25" s="24" t="n">
        <f aca="false">IF((LEN(INDEX(課題表_状況!$E$7:$E$56,ROW()/2-3,1))-LEN(SUBSTITUTE(INDEX(課題表_状況!$E$7:$E$56,ROW()/2-3,1),CONCATENATE("実績:",J$5,"/",J$6),"")))/8=0,"", (LEN(INDEX(課題表_状況!$E$7:$E$56,ROW()/2-3,1))-LEN(SUBSTITUTE(INDEX(課題表_状況!$E$7:$E$56,ROW()/2-3,1),CONCATENATE("実績:",J$5,"/",J$6),"")))/8)</f>
        <v>0</v>
      </c>
      <c r="K25" s="24" t="n">
        <f aca="false">IF((LEN(INDEX(課題表_状況!$E$7:$E$56,ROW()/2-3,1))-LEN(SUBSTITUTE(INDEX(課題表_状況!$E$7:$E$56,ROW()/2-3,1),CONCATENATE("実績:",K$5,"/",K$6),"")))/8=0,"", (LEN(INDEX(課題表_状況!$E$7:$E$56,ROW()/2-3,1))-LEN(SUBSTITUTE(INDEX(課題表_状況!$E$7:$E$56,ROW()/2-3,1),CONCATENATE("実績:",K$5,"/",K$6),"")))/8)</f>
        <v>0</v>
      </c>
      <c r="L25" s="24" t="n">
        <f aca="false">IF((LEN(INDEX(課題表_状況!$E$7:$E$56,ROW()/2-3,1))-LEN(SUBSTITUTE(INDEX(課題表_状況!$E$7:$E$56,ROW()/2-3,1),CONCATENATE("実績:",L$5,"/",L$6),"")))/8=0,"", (LEN(INDEX(課題表_状況!$E$7:$E$56,ROW()/2-3,1))-LEN(SUBSTITUTE(INDEX(課題表_状況!$E$7:$E$56,ROW()/2-3,1),CONCATENATE("実績:",L$5,"/",L$6),"")))/8)</f>
        <v>0</v>
      </c>
      <c r="M25" s="24" t="n">
        <f aca="false">IF((LEN(INDEX(課題表_状況!$E$7:$E$56,ROW()/2-3,1))-LEN(SUBSTITUTE(INDEX(課題表_状況!$E$7:$E$56,ROW()/2-3,1),CONCATENATE("実績:",M$5,"/",M$6),"")))/8=0,"", (LEN(INDEX(課題表_状況!$E$7:$E$56,ROW()/2-3,1))-LEN(SUBSTITUTE(INDEX(課題表_状況!$E$7:$E$56,ROW()/2-3,1),CONCATENATE("実績:",M$5,"/",M$6),"")))/8)</f>
        <v>0</v>
      </c>
      <c r="N25" s="24" t="n">
        <f aca="false">IF((LEN(INDEX(課題表_状況!$E$7:$E$56,ROW()/2-3,1))-LEN(SUBSTITUTE(INDEX(課題表_状況!$E$7:$E$56,ROW()/2-3,1),CONCATENATE("実績:",N$5,"/",N$6),"")))/8=0,"", (LEN(INDEX(課題表_状況!$E$7:$E$56,ROW()/2-3,1))-LEN(SUBSTITUTE(INDEX(課題表_状況!$E$7:$E$56,ROW()/2-3,1),CONCATENATE("実績:",N$5,"/",N$6),"")))/8)</f>
        <v>0</v>
      </c>
      <c r="O25" s="24" t="n">
        <f aca="false">IF((LEN(INDEX(課題表_状況!$E$7:$E$56,ROW()/2-3,1))-LEN(SUBSTITUTE(INDEX(課題表_状況!$E$7:$E$56,ROW()/2-3,1),CONCATENATE("実績:",O$5,"/",O$6),"")))/8=0,"", (LEN(INDEX(課題表_状況!$E$7:$E$56,ROW()/2-3,1))-LEN(SUBSTITUTE(INDEX(課題表_状況!$E$7:$E$56,ROW()/2-3,1),CONCATENATE("実績:",O$5,"/",O$6),"")))/8)</f>
        <v>0</v>
      </c>
      <c r="P25" s="24" t="n">
        <f aca="false">IF((LEN(INDEX(課題表_状況!$E$7:$E$56,ROW()/2-3,1))-LEN(SUBSTITUTE(INDEX(課題表_状況!$E$7:$E$56,ROW()/2-3,1),CONCATENATE("実績:",P$5,"/",P$6),"")))/8=0,"", (LEN(INDEX(課題表_状況!$E$7:$E$56,ROW()/2-3,1))-LEN(SUBSTITUTE(INDEX(課題表_状況!$E$7:$E$56,ROW()/2-3,1),CONCATENATE("実績:",P$5,"/",P$6),"")))/8)</f>
        <v>0</v>
      </c>
      <c r="Q25" s="24" t="n">
        <f aca="false">IF((LEN(INDEX(課題表_状況!$E$7:$E$56,ROW()/2-3,1))-LEN(SUBSTITUTE(INDEX(課題表_状況!$E$7:$E$56,ROW()/2-3,1),CONCATENATE("実績:",Q$5,"/",Q$6),"")))/8=0,"", (LEN(INDEX(課題表_状況!$E$7:$E$56,ROW()/2-3,1))-LEN(SUBSTITUTE(INDEX(課題表_状況!$E$7:$E$56,ROW()/2-3,1),CONCATENATE("実績:",Q$5,"/",Q$6),"")))/8)</f>
        <v>0</v>
      </c>
      <c r="R25" s="24" t="n">
        <f aca="false">IF((LEN(INDEX(課題表_状況!$E$7:$E$56,ROW()/2-3,1))-LEN(SUBSTITUTE(INDEX(課題表_状況!$E$7:$E$56,ROW()/2-3,1),CONCATENATE("実績:",R$5,"/",R$6),"")))/8=0,"", (LEN(INDEX(課題表_状況!$E$7:$E$56,ROW()/2-3,1))-LEN(SUBSTITUTE(INDEX(課題表_状況!$E$7:$E$56,ROW()/2-3,1),CONCATENATE("実績:",R$5,"/",R$6),"")))/8)</f>
        <v>0</v>
      </c>
      <c r="S25" s="24" t="n">
        <f aca="false">IF((LEN(INDEX(課題表_状況!$E$7:$E$56,ROW()/2-3,1))-LEN(SUBSTITUTE(INDEX(課題表_状況!$E$7:$E$56,ROW()/2-3,1),CONCATENATE("実績:",S$5,"/",S$6),"")))/8=0,"", (LEN(INDEX(課題表_状況!$E$7:$E$56,ROW()/2-3,1))-LEN(SUBSTITUTE(INDEX(課題表_状況!$E$7:$E$56,ROW()/2-3,1),CONCATENATE("実績:",S$5,"/",S$6),"")))/8)</f>
        <v>0</v>
      </c>
      <c r="T25" s="24" t="n">
        <f aca="false">IF((LEN(INDEX(課題表_状況!$E$7:$E$56,ROW()/2-3,1))-LEN(SUBSTITUTE(INDEX(課題表_状況!$E$7:$E$56,ROW()/2-3,1),CONCATENATE("実績:",T$5,"/",T$6),"")))/8=0,"", (LEN(INDEX(課題表_状況!$E$7:$E$56,ROW()/2-3,1))-LEN(SUBSTITUTE(INDEX(課題表_状況!$E$7:$E$56,ROW()/2-3,1),CONCATENATE("実績:",T$5,"/",T$6),"")))/8)</f>
        <v>0</v>
      </c>
      <c r="U25" s="24" t="n">
        <f aca="false">IF((LEN(INDEX(課題表_状況!$E$7:$E$56,ROW()/2-3,1))-LEN(SUBSTITUTE(INDEX(課題表_状況!$E$7:$E$56,ROW()/2-3,1),CONCATENATE("実績:",U$5,"/",U$6),"")))/8=0,"", (LEN(INDEX(課題表_状況!$E$7:$E$56,ROW()/2-3,1))-LEN(SUBSTITUTE(INDEX(課題表_状況!$E$7:$E$56,ROW()/2-3,1),CONCATENATE("実績:",U$5,"/",U$6),"")))/8)</f>
        <v>0</v>
      </c>
      <c r="V25" s="24" t="n">
        <f aca="false">IF((LEN(INDEX(課題表_状況!$E$7:$E$56,ROW()/2-3,1))-LEN(SUBSTITUTE(INDEX(課題表_状況!$E$7:$E$56,ROW()/2-3,1),CONCATENATE("実績:",V$5,"/",V$6),"")))/8=0,"", (LEN(INDEX(課題表_状況!$E$7:$E$56,ROW()/2-3,1))-LEN(SUBSTITUTE(INDEX(課題表_状況!$E$7:$E$56,ROW()/2-3,1),CONCATENATE("実績:",V$5,"/",V$6),"")))/8)</f>
        <v>0</v>
      </c>
      <c r="W25" s="24" t="n">
        <f aca="false">IF((LEN(INDEX(課題表_状況!$E$7:$E$56,ROW()/2-3,1))-LEN(SUBSTITUTE(INDEX(課題表_状況!$E$7:$E$56,ROW()/2-3,1),CONCATENATE("実績:",W$5,"/",W$6),"")))/8=0,"", (LEN(INDEX(課題表_状況!$E$7:$E$56,ROW()/2-3,1))-LEN(SUBSTITUTE(INDEX(課題表_状況!$E$7:$E$56,ROW()/2-3,1),CONCATENATE("実績:",W$5,"/",W$6),"")))/8)</f>
        <v>0</v>
      </c>
      <c r="X25" s="24" t="n">
        <f aca="false">IF((LEN(INDEX(課題表_状況!$E$7:$E$56,ROW()/2-3,1))-LEN(SUBSTITUTE(INDEX(課題表_状況!$E$7:$E$56,ROW()/2-3,1),CONCATENATE("実績:",X$5,"/",X$6),"")))/8=0,"", (LEN(INDEX(課題表_状況!$E$7:$E$56,ROW()/2-3,1))-LEN(SUBSTITUTE(INDEX(課題表_状況!$E$7:$E$56,ROW()/2-3,1),CONCATENATE("実績:",X$5,"/",X$6),"")))/8)</f>
        <v>0</v>
      </c>
      <c r="Y25" s="24" t="n">
        <f aca="false">IF((LEN(INDEX(課題表_状況!$E$7:$E$56,ROW()/2-3,1))-LEN(SUBSTITUTE(INDEX(課題表_状況!$E$7:$E$56,ROW()/2-3,1),CONCATENATE("実績:",Y$5,"/",Y$6),"")))/8=0,"", (LEN(INDEX(課題表_状況!$E$7:$E$56,ROW()/2-3,1))-LEN(SUBSTITUTE(INDEX(課題表_状況!$E$7:$E$56,ROW()/2-3,1),CONCATENATE("実績:",Y$5,"/",Y$6),"")))/8)</f>
        <v>0</v>
      </c>
      <c r="Z25" s="24" t="n">
        <f aca="false">IF((LEN(INDEX(課題表_状況!$E$7:$E$56,ROW()/2-3,1))-LEN(SUBSTITUTE(INDEX(課題表_状況!$E$7:$E$56,ROW()/2-3,1),CONCATENATE("実績:",Z$5,"/",Z$6),"")))/8=0,"", (LEN(INDEX(課題表_状況!$E$7:$E$56,ROW()/2-3,1))-LEN(SUBSTITUTE(INDEX(課題表_状況!$E$7:$E$56,ROW()/2-3,1),CONCATENATE("実績:",Z$5,"/",Z$6),"")))/8)</f>
        <v>0</v>
      </c>
      <c r="AA25" s="24" t="n">
        <f aca="false">IF((LEN(INDEX(課題表_状況!$E$7:$E$56,ROW()/2-3,1))-LEN(SUBSTITUTE(INDEX(課題表_状況!$E$7:$E$56,ROW()/2-3,1),CONCATENATE("実績:",AA$5,"/",AA$6),"")))/8=0,"", (LEN(INDEX(課題表_状況!$E$7:$E$56,ROW()/2-3,1))-LEN(SUBSTITUTE(INDEX(課題表_状況!$E$7:$E$56,ROW()/2-3,1),CONCATENATE("実績:",AA$5,"/",AA$6),"")))/8)</f>
        <v>0</v>
      </c>
      <c r="AB25" s="24" t="n">
        <f aca="false">IF((LEN(INDEX(課題表_状況!$E$7:$E$56,ROW()/2-3,1))-LEN(SUBSTITUTE(INDEX(課題表_状況!$E$7:$E$56,ROW()/2-3,1),CONCATENATE("実績:",AB$5,"/",AB$6),"")))/8=0,"", (LEN(INDEX(課題表_状況!$E$7:$E$56,ROW()/2-3,1))-LEN(SUBSTITUTE(INDEX(課題表_状況!$E$7:$E$56,ROW()/2-3,1),CONCATENATE("実績:",AB$5,"/",AB$6),"")))/8)</f>
        <v>0</v>
      </c>
      <c r="AC25" s="24" t="n">
        <f aca="false">IF((LEN(INDEX(課題表_状況!$E$7:$E$56,ROW()/2-3,1))-LEN(SUBSTITUTE(INDEX(課題表_状況!$E$7:$E$56,ROW()/2-3,1),CONCATENATE("実績:",AC$5,"/",AC$6),"")))/8=0,"", (LEN(INDEX(課題表_状況!$E$7:$E$56,ROW()/2-3,1))-LEN(SUBSTITUTE(INDEX(課題表_状況!$E$7:$E$56,ROW()/2-3,1),CONCATENATE("実績:",AC$5,"/",AC$6),"")))/8)</f>
        <v>0</v>
      </c>
      <c r="AD25" s="24" t="n">
        <f aca="false">IF((LEN(INDEX(課題表_状況!$E$7:$E$56,ROW()/2-3,1))-LEN(SUBSTITUTE(INDEX(課題表_状況!$E$7:$E$56,ROW()/2-3,1),CONCATENATE("実績:",AD$5,"/",AD$6),"")))/8=0,"", (LEN(INDEX(課題表_状況!$E$7:$E$56,ROW()/2-3,1))-LEN(SUBSTITUTE(INDEX(課題表_状況!$E$7:$E$56,ROW()/2-3,1),CONCATENATE("実績:",AD$5,"/",AD$6),"")))/8)</f>
        <v>0</v>
      </c>
      <c r="AE25" s="24" t="n">
        <f aca="false">IF((LEN(INDEX(課題表_状況!$E$7:$E$56,ROW()/2-3,1))-LEN(SUBSTITUTE(INDEX(課題表_状況!$E$7:$E$56,ROW()/2-3,1),CONCATENATE("実績:",AE$5,"/",AE$6),"")))/8=0,"", (LEN(INDEX(課題表_状況!$E$7:$E$56,ROW()/2-3,1))-LEN(SUBSTITUTE(INDEX(課題表_状況!$E$7:$E$56,ROW()/2-3,1),CONCATENATE("実績:",AE$5,"/",AE$6),"")))/8)</f>
        <v>0</v>
      </c>
      <c r="AF25" s="24" t="n">
        <f aca="false">IF((LEN(INDEX(課題表_状況!$E$7:$E$56,ROW()/2-3,1))-LEN(SUBSTITUTE(INDEX(課題表_状況!$E$7:$E$56,ROW()/2-3,1),CONCATENATE("実績:",AF$5,"/",AF$6),"")))/8=0,"", (LEN(INDEX(課題表_状況!$E$7:$E$56,ROW()/2-3,1))-LEN(SUBSTITUTE(INDEX(課題表_状況!$E$7:$E$56,ROW()/2-3,1),CONCATENATE("実績:",AF$5,"/",AF$6),"")))/8)</f>
        <v>0</v>
      </c>
      <c r="AG25" s="24" t="n">
        <f aca="false">IF((LEN(INDEX(課題表_状況!$E$7:$E$56,ROW()/2-3,1))-LEN(SUBSTITUTE(INDEX(課題表_状況!$E$7:$E$56,ROW()/2-3,1),CONCATENATE("実績:",AG$5,"/",AG$6),"")))/8=0,"", (LEN(INDEX(課題表_状況!$E$7:$E$56,ROW()/2-3,1))-LEN(SUBSTITUTE(INDEX(課題表_状況!$E$7:$E$56,ROW()/2-3,1),CONCATENATE("実績:",AG$5,"/",AG$6),"")))/8)</f>
        <v>0</v>
      </c>
      <c r="AH25" s="24" t="n">
        <f aca="false">IF((LEN(INDEX(課題表_状況!$E$7:$E$56,ROW()/2-3,1))-LEN(SUBSTITUTE(INDEX(課題表_状況!$E$7:$E$56,ROW()/2-3,1),CONCATENATE("実績:",AH$5,"/",AH$6),"")))/8=0,"", (LEN(INDEX(課題表_状況!$E$7:$E$56,ROW()/2-3,1))-LEN(SUBSTITUTE(INDEX(課題表_状況!$E$7:$E$56,ROW()/2-3,1),CONCATENATE("実績:",AH$5,"/",AH$6),"")))/8)</f>
        <v>0</v>
      </c>
      <c r="AI25" s="24" t="n">
        <f aca="false">IF((LEN(INDEX(課題表_状況!$E$7:$E$56,ROW()/2-3,1))-LEN(SUBSTITUTE(INDEX(課題表_状況!$E$7:$E$56,ROW()/2-3,1),CONCATENATE("実績:",AI$5,"/",AI$6),"")))/8=0,"", (LEN(INDEX(課題表_状況!$E$7:$E$56,ROW()/2-3,1))-LEN(SUBSTITUTE(INDEX(課題表_状況!$E$7:$E$56,ROW()/2-3,1),CONCATENATE("実績:",AI$5,"/",AI$6),"")))/8)</f>
        <v>0</v>
      </c>
      <c r="AJ25" s="24" t="n">
        <f aca="false">IF((LEN(INDEX(課題表_状況!$E$7:$E$56,ROW()/2-3,1))-LEN(SUBSTITUTE(INDEX(課題表_状況!$E$7:$E$56,ROW()/2-3,1),CONCATENATE("実績:",AJ$5,"/",AJ$6),"")))/8=0,"", (LEN(INDEX(課題表_状況!$E$7:$E$56,ROW()/2-3,1))-LEN(SUBSTITUTE(INDEX(課題表_状況!$E$7:$E$56,ROW()/2-3,1),CONCATENATE("実績:",AJ$5,"/",AJ$6),"")))/8)</f>
        <v>0</v>
      </c>
      <c r="AK25" s="24" t="n">
        <f aca="false">IF((LEN(INDEX(課題表_状況!$E$7:$E$56,ROW()/2-3,1))-LEN(SUBSTITUTE(INDEX(課題表_状況!$E$7:$E$56,ROW()/2-3,1),CONCATENATE("実績:",AK$5,"/",AK$6),"")))/8=0,"", (LEN(INDEX(課題表_状況!$E$7:$E$56,ROW()/2-3,1))-LEN(SUBSTITUTE(INDEX(課題表_状況!$E$7:$E$56,ROW()/2-3,1),CONCATENATE("実績:",AK$5,"/",AK$6),"")))/8)</f>
        <v>0</v>
      </c>
      <c r="AL25" s="16" t="n">
        <f aca="false">SUMIF($G$4:$AK$4,"〇",G25:AK25)</f>
        <v>0</v>
      </c>
    </row>
    <row r="26" customFormat="false" ht="15" hidden="false" customHeight="false" outlineLevel="0" collapsed="false">
      <c r="B26" s="21" t="n">
        <f aca="false">SUM($C$6:C26)</f>
        <v>11109</v>
      </c>
      <c r="C26" s="11" t="n">
        <v>529</v>
      </c>
      <c r="D26" s="24" t="n">
        <f aca="false">INDEX(課題表_状況!$C$7:$C$56,ROW()/2-3,1)</f>
        <v>10</v>
      </c>
      <c r="E26" s="25" t="str">
        <f aca="false">INDEX(課題表_状況!$D$7:$D$56,ROW()/2-3,1)</f>
        <v>コマンドバッファの問題</v>
      </c>
      <c r="F26" s="26" t="s">
        <v>120</v>
      </c>
      <c r="G26" s="24" t="n">
        <f aca="false">IF((LEN(INDEX(課題表_状況!$E$7:$E$56,ROW()/2-3,1))-LEN(SUBSTITUTE(INDEX(課題表_状況!$E$7:$E$56,ROW()/2-3,1),CONCATENATE("予定:",G$5,"/",G$6),"")))/8=0,"", (LEN(INDEX(課題表_状況!$E$7:$E$56,ROW()/2-3,1))-LEN(SUBSTITUTE(INDEX(課題表_状況!$E$7:$E$56,ROW()/2-3,1),CONCATENATE("予定:",G$5,"/",G$6),"")))/8)</f>
        <v>0</v>
      </c>
      <c r="H26" s="24" t="n">
        <f aca="false">IF((LEN(INDEX(課題表_状況!$E$7:$E$56,ROW()/2-3,1))-LEN(SUBSTITUTE(INDEX(課題表_状況!$E$7:$E$56,ROW()/2-3,1),CONCATENATE("予定:",H$5,"/",H$6),"")))/8=0,"", (LEN(INDEX(課題表_状況!$E$7:$E$56,ROW()/2-3,1))-LEN(SUBSTITUTE(INDEX(課題表_状況!$E$7:$E$56,ROW()/2-3,1),CONCATENATE("予定:",H$5,"/",H$6),"")))/8)</f>
        <v>0</v>
      </c>
      <c r="I26" s="24" t="n">
        <f aca="false">IF((LEN(INDEX(課題表_状況!$E$7:$E$56,ROW()/2-3,1))-LEN(SUBSTITUTE(INDEX(課題表_状況!$E$7:$E$56,ROW()/2-3,1),CONCATENATE("予定:",I$5,"/",I$6),"")))/8=0,"", (LEN(INDEX(課題表_状況!$E$7:$E$56,ROW()/2-3,1))-LEN(SUBSTITUTE(INDEX(課題表_状況!$E$7:$E$56,ROW()/2-3,1),CONCATENATE("予定:",I$5,"/",I$6),"")))/8)</f>
        <v>0</v>
      </c>
      <c r="J26" s="24" t="n">
        <f aca="false">IF((LEN(INDEX(課題表_状況!$E$7:$E$56,ROW()/2-3,1))-LEN(SUBSTITUTE(INDEX(課題表_状況!$E$7:$E$56,ROW()/2-3,1),CONCATENATE("予定:",J$5,"/",J$6),"")))/8=0,"", (LEN(INDEX(課題表_状況!$E$7:$E$56,ROW()/2-3,1))-LEN(SUBSTITUTE(INDEX(課題表_状況!$E$7:$E$56,ROW()/2-3,1),CONCATENATE("予定:",J$5,"/",J$6),"")))/8)</f>
        <v>0</v>
      </c>
      <c r="K26" s="24" t="n">
        <f aca="false">IF((LEN(INDEX(課題表_状況!$E$7:$E$56,ROW()/2-3,1))-LEN(SUBSTITUTE(INDEX(課題表_状況!$E$7:$E$56,ROW()/2-3,1),CONCATENATE("予定:",K$5,"/",K$6),"")))/8=0,"", (LEN(INDEX(課題表_状況!$E$7:$E$56,ROW()/2-3,1))-LEN(SUBSTITUTE(INDEX(課題表_状況!$E$7:$E$56,ROW()/2-3,1),CONCATENATE("予定:",K$5,"/",K$6),"")))/8)</f>
        <v>0</v>
      </c>
      <c r="L26" s="24" t="n">
        <f aca="false">IF((LEN(INDEX(課題表_状況!$E$7:$E$56,ROW()/2-3,1))-LEN(SUBSTITUTE(INDEX(課題表_状況!$E$7:$E$56,ROW()/2-3,1),CONCATENATE("予定:",L$5,"/",L$6),"")))/8=0,"", (LEN(INDEX(課題表_状況!$E$7:$E$56,ROW()/2-3,1))-LEN(SUBSTITUTE(INDEX(課題表_状況!$E$7:$E$56,ROW()/2-3,1),CONCATENATE("予定:",L$5,"/",L$6),"")))/8)</f>
        <v>0</v>
      </c>
      <c r="M26" s="24" t="n">
        <f aca="false">IF((LEN(INDEX(課題表_状況!$E$7:$E$56,ROW()/2-3,1))-LEN(SUBSTITUTE(INDEX(課題表_状況!$E$7:$E$56,ROW()/2-3,1),CONCATENATE("予定:",M$5,"/",M$6),"")))/8=0,"", (LEN(INDEX(課題表_状況!$E$7:$E$56,ROW()/2-3,1))-LEN(SUBSTITUTE(INDEX(課題表_状況!$E$7:$E$56,ROW()/2-3,1),CONCATENATE("予定:",M$5,"/",M$6),"")))/8)</f>
        <v>0</v>
      </c>
      <c r="N26" s="24" t="n">
        <f aca="false">IF((LEN(INDEX(課題表_状況!$E$7:$E$56,ROW()/2-3,1))-LEN(SUBSTITUTE(INDEX(課題表_状況!$E$7:$E$56,ROW()/2-3,1),CONCATENATE("予定:",N$5,"/",N$6),"")))/8=0,"", (LEN(INDEX(課題表_状況!$E$7:$E$56,ROW()/2-3,1))-LEN(SUBSTITUTE(INDEX(課題表_状況!$E$7:$E$56,ROW()/2-3,1),CONCATENATE("予定:",N$5,"/",N$6),"")))/8)</f>
        <v>0</v>
      </c>
      <c r="O26" s="24" t="n">
        <f aca="false">IF((LEN(INDEX(課題表_状況!$E$7:$E$56,ROW()/2-3,1))-LEN(SUBSTITUTE(INDEX(課題表_状況!$E$7:$E$56,ROW()/2-3,1),CONCATENATE("予定:",O$5,"/",O$6),"")))/8=0,"", (LEN(INDEX(課題表_状況!$E$7:$E$56,ROW()/2-3,1))-LEN(SUBSTITUTE(INDEX(課題表_状況!$E$7:$E$56,ROW()/2-3,1),CONCATENATE("予定:",O$5,"/",O$6),"")))/8)</f>
        <v>0</v>
      </c>
      <c r="P26" s="24" t="n">
        <f aca="false">IF((LEN(INDEX(課題表_状況!$E$7:$E$56,ROW()/2-3,1))-LEN(SUBSTITUTE(INDEX(課題表_状況!$E$7:$E$56,ROW()/2-3,1),CONCATENATE("予定:",P$5,"/",P$6),"")))/8=0,"", (LEN(INDEX(課題表_状況!$E$7:$E$56,ROW()/2-3,1))-LEN(SUBSTITUTE(INDEX(課題表_状況!$E$7:$E$56,ROW()/2-3,1),CONCATENATE("予定:",P$5,"/",P$6),"")))/8)</f>
        <v>0</v>
      </c>
      <c r="Q26" s="24" t="n">
        <f aca="false">IF((LEN(INDEX(課題表_状況!$E$7:$E$56,ROW()/2-3,1))-LEN(SUBSTITUTE(INDEX(課題表_状況!$E$7:$E$56,ROW()/2-3,1),CONCATENATE("予定:",Q$5,"/",Q$6),"")))/8=0,"", (LEN(INDEX(課題表_状況!$E$7:$E$56,ROW()/2-3,1))-LEN(SUBSTITUTE(INDEX(課題表_状況!$E$7:$E$56,ROW()/2-3,1),CONCATENATE("予定:",Q$5,"/",Q$6),"")))/8)</f>
        <v>0</v>
      </c>
      <c r="R26" s="24" t="n">
        <f aca="false">IF((LEN(INDEX(課題表_状況!$E$7:$E$56,ROW()/2-3,1))-LEN(SUBSTITUTE(INDEX(課題表_状況!$E$7:$E$56,ROW()/2-3,1),CONCATENATE("予定:",R$5,"/",R$6),"")))/8=0,"", (LEN(INDEX(課題表_状況!$E$7:$E$56,ROW()/2-3,1))-LEN(SUBSTITUTE(INDEX(課題表_状況!$E$7:$E$56,ROW()/2-3,1),CONCATENATE("予定:",R$5,"/",R$6),"")))/8)</f>
        <v>0</v>
      </c>
      <c r="S26" s="24" t="n">
        <f aca="false">IF((LEN(INDEX(課題表_状況!$E$7:$E$56,ROW()/2-3,1))-LEN(SUBSTITUTE(INDEX(課題表_状況!$E$7:$E$56,ROW()/2-3,1),CONCATENATE("予定:",S$5,"/",S$6),"")))/8=0,"", (LEN(INDEX(課題表_状況!$E$7:$E$56,ROW()/2-3,1))-LEN(SUBSTITUTE(INDEX(課題表_状況!$E$7:$E$56,ROW()/2-3,1),CONCATENATE("予定:",S$5,"/",S$6),"")))/8)</f>
        <v>0</v>
      </c>
      <c r="T26" s="24" t="n">
        <f aca="false">IF((LEN(INDEX(課題表_状況!$E$7:$E$56,ROW()/2-3,1))-LEN(SUBSTITUTE(INDEX(課題表_状況!$E$7:$E$56,ROW()/2-3,1),CONCATENATE("予定:",T$5,"/",T$6),"")))/8=0,"", (LEN(INDEX(課題表_状況!$E$7:$E$56,ROW()/2-3,1))-LEN(SUBSTITUTE(INDEX(課題表_状況!$E$7:$E$56,ROW()/2-3,1),CONCATENATE("予定:",T$5,"/",T$6),"")))/8)</f>
        <v>0</v>
      </c>
      <c r="U26" s="24" t="n">
        <f aca="false">IF((LEN(INDEX(課題表_状況!$E$7:$E$56,ROW()/2-3,1))-LEN(SUBSTITUTE(INDEX(課題表_状況!$E$7:$E$56,ROW()/2-3,1),CONCATENATE("予定:",U$5,"/",U$6),"")))/8=0,"", (LEN(INDEX(課題表_状況!$E$7:$E$56,ROW()/2-3,1))-LEN(SUBSTITUTE(INDEX(課題表_状況!$E$7:$E$56,ROW()/2-3,1),CONCATENATE("予定:",U$5,"/",U$6),"")))/8)</f>
        <v>0</v>
      </c>
      <c r="V26" s="24" t="n">
        <f aca="false">IF((LEN(INDEX(課題表_状況!$E$7:$E$56,ROW()/2-3,1))-LEN(SUBSTITUTE(INDEX(課題表_状況!$E$7:$E$56,ROW()/2-3,1),CONCATENATE("予定:",V$5,"/",V$6),"")))/8=0,"", (LEN(INDEX(課題表_状況!$E$7:$E$56,ROW()/2-3,1))-LEN(SUBSTITUTE(INDEX(課題表_状況!$E$7:$E$56,ROW()/2-3,1),CONCATENATE("予定:",V$5,"/",V$6),"")))/8)</f>
        <v>0</v>
      </c>
      <c r="W26" s="24" t="n">
        <f aca="false">IF((LEN(INDEX(課題表_状況!$E$7:$E$56,ROW()/2-3,1))-LEN(SUBSTITUTE(INDEX(課題表_状況!$E$7:$E$56,ROW()/2-3,1),CONCATENATE("予定:",W$5,"/",W$6),"")))/8=0,"", (LEN(INDEX(課題表_状況!$E$7:$E$56,ROW()/2-3,1))-LEN(SUBSTITUTE(INDEX(課題表_状況!$E$7:$E$56,ROW()/2-3,1),CONCATENATE("予定:",W$5,"/",W$6),"")))/8)</f>
        <v>0</v>
      </c>
      <c r="X26" s="24" t="n">
        <f aca="false">IF((LEN(INDEX(課題表_状況!$E$7:$E$56,ROW()/2-3,1))-LEN(SUBSTITUTE(INDEX(課題表_状況!$E$7:$E$56,ROW()/2-3,1),CONCATENATE("予定:",X$5,"/",X$6),"")))/8=0,"", (LEN(INDEX(課題表_状況!$E$7:$E$56,ROW()/2-3,1))-LEN(SUBSTITUTE(INDEX(課題表_状況!$E$7:$E$56,ROW()/2-3,1),CONCATENATE("予定:",X$5,"/",X$6),"")))/8)</f>
        <v>0</v>
      </c>
      <c r="Y26" s="24" t="n">
        <f aca="false">IF((LEN(INDEX(課題表_状況!$E$7:$E$56,ROW()/2-3,1))-LEN(SUBSTITUTE(INDEX(課題表_状況!$E$7:$E$56,ROW()/2-3,1),CONCATENATE("予定:",Y$5,"/",Y$6),"")))/8=0,"", (LEN(INDEX(課題表_状況!$E$7:$E$56,ROW()/2-3,1))-LEN(SUBSTITUTE(INDEX(課題表_状況!$E$7:$E$56,ROW()/2-3,1),CONCATENATE("予定:",Y$5,"/",Y$6),"")))/8)</f>
        <v>0</v>
      </c>
      <c r="Z26" s="24" t="n">
        <f aca="false">IF((LEN(INDEX(課題表_状況!$E$7:$E$56,ROW()/2-3,1))-LEN(SUBSTITUTE(INDEX(課題表_状況!$E$7:$E$56,ROW()/2-3,1),CONCATENATE("予定:",Z$5,"/",Z$6),"")))/8=0,"", (LEN(INDEX(課題表_状況!$E$7:$E$56,ROW()/2-3,1))-LEN(SUBSTITUTE(INDEX(課題表_状況!$E$7:$E$56,ROW()/2-3,1),CONCATENATE("予定:",Z$5,"/",Z$6),"")))/8)</f>
        <v>0</v>
      </c>
      <c r="AA26" s="24" t="n">
        <f aca="false">IF((LEN(INDEX(課題表_状況!$E$7:$E$56,ROW()/2-3,1))-LEN(SUBSTITUTE(INDEX(課題表_状況!$E$7:$E$56,ROW()/2-3,1),CONCATENATE("予定:",AA$5,"/",AA$6),"")))/8=0,"", (LEN(INDEX(課題表_状況!$E$7:$E$56,ROW()/2-3,1))-LEN(SUBSTITUTE(INDEX(課題表_状況!$E$7:$E$56,ROW()/2-3,1),CONCATENATE("予定:",AA$5,"/",AA$6),"")))/8)</f>
        <v>0</v>
      </c>
      <c r="AB26" s="24" t="n">
        <f aca="false">IF((LEN(INDEX(課題表_状況!$E$7:$E$56,ROW()/2-3,1))-LEN(SUBSTITUTE(INDEX(課題表_状況!$E$7:$E$56,ROW()/2-3,1),CONCATENATE("予定:",AB$5,"/",AB$6),"")))/8=0,"", (LEN(INDEX(課題表_状況!$E$7:$E$56,ROW()/2-3,1))-LEN(SUBSTITUTE(INDEX(課題表_状況!$E$7:$E$56,ROW()/2-3,1),CONCATENATE("予定:",AB$5,"/",AB$6),"")))/8)</f>
        <v>0</v>
      </c>
      <c r="AC26" s="24" t="n">
        <f aca="false">IF((LEN(INDEX(課題表_状況!$E$7:$E$56,ROW()/2-3,1))-LEN(SUBSTITUTE(INDEX(課題表_状況!$E$7:$E$56,ROW()/2-3,1),CONCATENATE("予定:",AC$5,"/",AC$6),"")))/8=0,"", (LEN(INDEX(課題表_状況!$E$7:$E$56,ROW()/2-3,1))-LEN(SUBSTITUTE(INDEX(課題表_状況!$E$7:$E$56,ROW()/2-3,1),CONCATENATE("予定:",AC$5,"/",AC$6),"")))/8)</f>
        <v>0</v>
      </c>
      <c r="AD26" s="24" t="n">
        <f aca="false">IF((LEN(INDEX(課題表_状況!$E$7:$E$56,ROW()/2-3,1))-LEN(SUBSTITUTE(INDEX(課題表_状況!$E$7:$E$56,ROW()/2-3,1),CONCATENATE("予定:",AD$5,"/",AD$6),"")))/8=0,"", (LEN(INDEX(課題表_状況!$E$7:$E$56,ROW()/2-3,1))-LEN(SUBSTITUTE(INDEX(課題表_状況!$E$7:$E$56,ROW()/2-3,1),CONCATENATE("予定:",AD$5,"/",AD$6),"")))/8)</f>
        <v>0</v>
      </c>
      <c r="AE26" s="24" t="n">
        <f aca="false">IF((LEN(INDEX(課題表_状況!$E$7:$E$56,ROW()/2-3,1))-LEN(SUBSTITUTE(INDEX(課題表_状況!$E$7:$E$56,ROW()/2-3,1),CONCATENATE("予定:",AE$5,"/",AE$6),"")))/8=0,"", (LEN(INDEX(課題表_状況!$E$7:$E$56,ROW()/2-3,1))-LEN(SUBSTITUTE(INDEX(課題表_状況!$E$7:$E$56,ROW()/2-3,1),CONCATENATE("予定:",AE$5,"/",AE$6),"")))/8)</f>
        <v>0</v>
      </c>
      <c r="AF26" s="24" t="n">
        <f aca="false">IF((LEN(INDEX(課題表_状況!$E$7:$E$56,ROW()/2-3,1))-LEN(SUBSTITUTE(INDEX(課題表_状況!$E$7:$E$56,ROW()/2-3,1),CONCATENATE("予定:",AF$5,"/",AF$6),"")))/8=0,"", (LEN(INDEX(課題表_状況!$E$7:$E$56,ROW()/2-3,1))-LEN(SUBSTITUTE(INDEX(課題表_状況!$E$7:$E$56,ROW()/2-3,1),CONCATENATE("予定:",AF$5,"/",AF$6),"")))/8)</f>
        <v>0</v>
      </c>
      <c r="AG26" s="24" t="n">
        <f aca="false">IF((LEN(INDEX(課題表_状況!$E$7:$E$56,ROW()/2-3,1))-LEN(SUBSTITUTE(INDEX(課題表_状況!$E$7:$E$56,ROW()/2-3,1),CONCATENATE("予定:",AG$5,"/",AG$6),"")))/8=0,"", (LEN(INDEX(課題表_状況!$E$7:$E$56,ROW()/2-3,1))-LEN(SUBSTITUTE(INDEX(課題表_状況!$E$7:$E$56,ROW()/2-3,1),CONCATENATE("予定:",AG$5,"/",AG$6),"")))/8)</f>
        <v>0</v>
      </c>
      <c r="AH26" s="24" t="n">
        <f aca="false">IF((LEN(INDEX(課題表_状況!$E$7:$E$56,ROW()/2-3,1))-LEN(SUBSTITUTE(INDEX(課題表_状況!$E$7:$E$56,ROW()/2-3,1),CONCATENATE("予定:",AH$5,"/",AH$6),"")))/8=0,"", (LEN(INDEX(課題表_状況!$E$7:$E$56,ROW()/2-3,1))-LEN(SUBSTITUTE(INDEX(課題表_状況!$E$7:$E$56,ROW()/2-3,1),CONCATENATE("予定:",AH$5,"/",AH$6),"")))/8)</f>
        <v>0</v>
      </c>
      <c r="AI26" s="24" t="n">
        <f aca="false">IF((LEN(INDEX(課題表_状況!$E$7:$E$56,ROW()/2-3,1))-LEN(SUBSTITUTE(INDEX(課題表_状況!$E$7:$E$56,ROW()/2-3,1),CONCATENATE("予定:",AI$5,"/",AI$6),"")))/8=0,"", (LEN(INDEX(課題表_状況!$E$7:$E$56,ROW()/2-3,1))-LEN(SUBSTITUTE(INDEX(課題表_状況!$E$7:$E$56,ROW()/2-3,1),CONCATENATE("予定:",AI$5,"/",AI$6),"")))/8)</f>
        <v>0</v>
      </c>
      <c r="AJ26" s="24" t="n">
        <f aca="false">IF((LEN(INDEX(課題表_状況!$E$7:$E$56,ROW()/2-3,1))-LEN(SUBSTITUTE(INDEX(課題表_状況!$E$7:$E$56,ROW()/2-3,1),CONCATENATE("予定:",AJ$5,"/",AJ$6),"")))/8=0,"", (LEN(INDEX(課題表_状況!$E$7:$E$56,ROW()/2-3,1))-LEN(SUBSTITUTE(INDEX(課題表_状況!$E$7:$E$56,ROW()/2-3,1),CONCATENATE("予定:",AJ$5,"/",AJ$6),"")))/8)</f>
        <v>0</v>
      </c>
      <c r="AK26" s="24" t="n">
        <f aca="false">IF((LEN(INDEX(課題表_状況!$E$7:$E$56,ROW()/2-3,1))-LEN(SUBSTITUTE(INDEX(課題表_状況!$E$7:$E$56,ROW()/2-3,1),CONCATENATE("予定:",AK$5,"/",AK$6),"")))/8=0,"", (LEN(INDEX(課題表_状況!$E$7:$E$56,ROW()/2-3,1))-LEN(SUBSTITUTE(INDEX(課題表_状況!$E$7:$E$56,ROW()/2-3,1),CONCATENATE("予定:",AK$5,"/",AK$6),"")))/8)</f>
        <v>0</v>
      </c>
      <c r="AL26" s="16" t="n">
        <f aca="false">SUMIF($G$4:$AK$4,"〇",G26:AK26)</f>
        <v>0</v>
      </c>
    </row>
    <row r="27" customFormat="false" ht="15" hidden="false" customHeight="false" outlineLevel="0" collapsed="false">
      <c r="B27" s="21" t="n">
        <f aca="false">SUM($C$6:C27)</f>
        <v>11638</v>
      </c>
      <c r="C27" s="11" t="n">
        <v>529</v>
      </c>
      <c r="D27" s="24"/>
      <c r="E27" s="25"/>
      <c r="F27" s="11" t="s">
        <v>121</v>
      </c>
      <c r="G27" s="24" t="n">
        <f aca="false">IF((LEN(INDEX(課題表_状況!$E$7:$E$56,ROW()/2-3,1))-LEN(SUBSTITUTE(INDEX(課題表_状況!$E$7:$E$56,ROW()/2-3,1),CONCATENATE("実績:",G$5,"/",G$6),"")))/8=0,"", (LEN(INDEX(課題表_状況!$E$7:$E$56,ROW()/2-3,1))-LEN(SUBSTITUTE(INDEX(課題表_状況!$E$7:$E$56,ROW()/2-3,1),CONCATENATE("実績:",G$5,"/",G$6),"")))/8)</f>
        <v>0</v>
      </c>
      <c r="H27" s="24" t="n">
        <f aca="false">IF((LEN(INDEX(課題表_状況!$E$7:$E$56,ROW()/2-3,1))-LEN(SUBSTITUTE(INDEX(課題表_状況!$E$7:$E$56,ROW()/2-3,1),CONCATENATE("実績:",H$5,"/",H$6),"")))/8=0,"", (LEN(INDEX(課題表_状況!$E$7:$E$56,ROW()/2-3,1))-LEN(SUBSTITUTE(INDEX(課題表_状況!$E$7:$E$56,ROW()/2-3,1),CONCATENATE("実績:",H$5,"/",H$6),"")))/8)</f>
        <v>0</v>
      </c>
      <c r="I27" s="24" t="n">
        <f aca="false">IF((LEN(INDEX(課題表_状況!$E$7:$E$56,ROW()/2-3,1))-LEN(SUBSTITUTE(INDEX(課題表_状況!$E$7:$E$56,ROW()/2-3,1),CONCATENATE("実績:",I$5,"/",I$6),"")))/8=0,"", (LEN(INDEX(課題表_状況!$E$7:$E$56,ROW()/2-3,1))-LEN(SUBSTITUTE(INDEX(課題表_状況!$E$7:$E$56,ROW()/2-3,1),CONCATENATE("実績:",I$5,"/",I$6),"")))/8)</f>
        <v>0</v>
      </c>
      <c r="J27" s="24" t="n">
        <f aca="false">IF((LEN(INDEX(課題表_状況!$E$7:$E$56,ROW()/2-3,1))-LEN(SUBSTITUTE(INDEX(課題表_状況!$E$7:$E$56,ROW()/2-3,1),CONCATENATE("実績:",J$5,"/",J$6),"")))/8=0,"", (LEN(INDEX(課題表_状況!$E$7:$E$56,ROW()/2-3,1))-LEN(SUBSTITUTE(INDEX(課題表_状況!$E$7:$E$56,ROW()/2-3,1),CONCATENATE("実績:",J$5,"/",J$6),"")))/8)</f>
        <v>0</v>
      </c>
      <c r="K27" s="24" t="n">
        <f aca="false">IF((LEN(INDEX(課題表_状況!$E$7:$E$56,ROW()/2-3,1))-LEN(SUBSTITUTE(INDEX(課題表_状況!$E$7:$E$56,ROW()/2-3,1),CONCATENATE("実績:",K$5,"/",K$6),"")))/8=0,"", (LEN(INDEX(課題表_状況!$E$7:$E$56,ROW()/2-3,1))-LEN(SUBSTITUTE(INDEX(課題表_状況!$E$7:$E$56,ROW()/2-3,1),CONCATENATE("実績:",K$5,"/",K$6),"")))/8)</f>
        <v>0</v>
      </c>
      <c r="L27" s="24" t="n">
        <f aca="false">IF((LEN(INDEX(課題表_状況!$E$7:$E$56,ROW()/2-3,1))-LEN(SUBSTITUTE(INDEX(課題表_状況!$E$7:$E$56,ROW()/2-3,1),CONCATENATE("実績:",L$5,"/",L$6),"")))/8=0,"", (LEN(INDEX(課題表_状況!$E$7:$E$56,ROW()/2-3,1))-LEN(SUBSTITUTE(INDEX(課題表_状況!$E$7:$E$56,ROW()/2-3,1),CONCATENATE("実績:",L$5,"/",L$6),"")))/8)</f>
        <v>0</v>
      </c>
      <c r="M27" s="24" t="n">
        <f aca="false">IF((LEN(INDEX(課題表_状況!$E$7:$E$56,ROW()/2-3,1))-LEN(SUBSTITUTE(INDEX(課題表_状況!$E$7:$E$56,ROW()/2-3,1),CONCATENATE("実績:",M$5,"/",M$6),"")))/8=0,"", (LEN(INDEX(課題表_状況!$E$7:$E$56,ROW()/2-3,1))-LEN(SUBSTITUTE(INDEX(課題表_状況!$E$7:$E$56,ROW()/2-3,1),CONCATENATE("実績:",M$5,"/",M$6),"")))/8)</f>
        <v>0</v>
      </c>
      <c r="N27" s="24" t="n">
        <f aca="false">IF((LEN(INDEX(課題表_状況!$E$7:$E$56,ROW()/2-3,1))-LEN(SUBSTITUTE(INDEX(課題表_状況!$E$7:$E$56,ROW()/2-3,1),CONCATENATE("実績:",N$5,"/",N$6),"")))/8=0,"", (LEN(INDEX(課題表_状況!$E$7:$E$56,ROW()/2-3,1))-LEN(SUBSTITUTE(INDEX(課題表_状況!$E$7:$E$56,ROW()/2-3,1),CONCATENATE("実績:",N$5,"/",N$6),"")))/8)</f>
        <v>0</v>
      </c>
      <c r="O27" s="24" t="n">
        <f aca="false">IF((LEN(INDEX(課題表_状況!$E$7:$E$56,ROW()/2-3,1))-LEN(SUBSTITUTE(INDEX(課題表_状況!$E$7:$E$56,ROW()/2-3,1),CONCATENATE("実績:",O$5,"/",O$6),"")))/8=0,"", (LEN(INDEX(課題表_状況!$E$7:$E$56,ROW()/2-3,1))-LEN(SUBSTITUTE(INDEX(課題表_状況!$E$7:$E$56,ROW()/2-3,1),CONCATENATE("実績:",O$5,"/",O$6),"")))/8)</f>
        <v>0</v>
      </c>
      <c r="P27" s="24" t="n">
        <f aca="false">IF((LEN(INDEX(課題表_状況!$E$7:$E$56,ROW()/2-3,1))-LEN(SUBSTITUTE(INDEX(課題表_状況!$E$7:$E$56,ROW()/2-3,1),CONCATENATE("実績:",P$5,"/",P$6),"")))/8=0,"", (LEN(INDEX(課題表_状況!$E$7:$E$56,ROW()/2-3,1))-LEN(SUBSTITUTE(INDEX(課題表_状況!$E$7:$E$56,ROW()/2-3,1),CONCATENATE("実績:",P$5,"/",P$6),"")))/8)</f>
        <v>0</v>
      </c>
      <c r="Q27" s="24" t="n">
        <f aca="false">IF((LEN(INDEX(課題表_状況!$E$7:$E$56,ROW()/2-3,1))-LEN(SUBSTITUTE(INDEX(課題表_状況!$E$7:$E$56,ROW()/2-3,1),CONCATENATE("実績:",Q$5,"/",Q$6),"")))/8=0,"", (LEN(INDEX(課題表_状況!$E$7:$E$56,ROW()/2-3,1))-LEN(SUBSTITUTE(INDEX(課題表_状況!$E$7:$E$56,ROW()/2-3,1),CONCATENATE("実績:",Q$5,"/",Q$6),"")))/8)</f>
        <v>0</v>
      </c>
      <c r="R27" s="24" t="n">
        <f aca="false">IF((LEN(INDEX(課題表_状況!$E$7:$E$56,ROW()/2-3,1))-LEN(SUBSTITUTE(INDEX(課題表_状況!$E$7:$E$56,ROW()/2-3,1),CONCATENATE("実績:",R$5,"/",R$6),"")))/8=0,"", (LEN(INDEX(課題表_状況!$E$7:$E$56,ROW()/2-3,1))-LEN(SUBSTITUTE(INDEX(課題表_状況!$E$7:$E$56,ROW()/2-3,1),CONCATENATE("実績:",R$5,"/",R$6),"")))/8)</f>
        <v>0</v>
      </c>
      <c r="S27" s="24" t="n">
        <f aca="false">IF((LEN(INDEX(課題表_状況!$E$7:$E$56,ROW()/2-3,1))-LEN(SUBSTITUTE(INDEX(課題表_状況!$E$7:$E$56,ROW()/2-3,1),CONCATENATE("実績:",S$5,"/",S$6),"")))/8=0,"", (LEN(INDEX(課題表_状況!$E$7:$E$56,ROW()/2-3,1))-LEN(SUBSTITUTE(INDEX(課題表_状況!$E$7:$E$56,ROW()/2-3,1),CONCATENATE("実績:",S$5,"/",S$6),"")))/8)</f>
        <v>0</v>
      </c>
      <c r="T27" s="24" t="n">
        <f aca="false">IF((LEN(INDEX(課題表_状況!$E$7:$E$56,ROW()/2-3,1))-LEN(SUBSTITUTE(INDEX(課題表_状況!$E$7:$E$56,ROW()/2-3,1),CONCATENATE("実績:",T$5,"/",T$6),"")))/8=0,"", (LEN(INDEX(課題表_状況!$E$7:$E$56,ROW()/2-3,1))-LEN(SUBSTITUTE(INDEX(課題表_状況!$E$7:$E$56,ROW()/2-3,1),CONCATENATE("実績:",T$5,"/",T$6),"")))/8)</f>
        <v>0</v>
      </c>
      <c r="U27" s="24" t="n">
        <f aca="false">IF((LEN(INDEX(課題表_状況!$E$7:$E$56,ROW()/2-3,1))-LEN(SUBSTITUTE(INDEX(課題表_状況!$E$7:$E$56,ROW()/2-3,1),CONCATENATE("実績:",U$5,"/",U$6),"")))/8=0,"", (LEN(INDEX(課題表_状況!$E$7:$E$56,ROW()/2-3,1))-LEN(SUBSTITUTE(INDEX(課題表_状況!$E$7:$E$56,ROW()/2-3,1),CONCATENATE("実績:",U$5,"/",U$6),"")))/8)</f>
        <v>0</v>
      </c>
      <c r="V27" s="24" t="n">
        <f aca="false">IF((LEN(INDEX(課題表_状況!$E$7:$E$56,ROW()/2-3,1))-LEN(SUBSTITUTE(INDEX(課題表_状況!$E$7:$E$56,ROW()/2-3,1),CONCATENATE("実績:",V$5,"/",V$6),"")))/8=0,"", (LEN(INDEX(課題表_状況!$E$7:$E$56,ROW()/2-3,1))-LEN(SUBSTITUTE(INDEX(課題表_状況!$E$7:$E$56,ROW()/2-3,1),CONCATENATE("実績:",V$5,"/",V$6),"")))/8)</f>
        <v>0</v>
      </c>
      <c r="W27" s="24" t="n">
        <f aca="false">IF((LEN(INDEX(課題表_状況!$E$7:$E$56,ROW()/2-3,1))-LEN(SUBSTITUTE(INDEX(課題表_状況!$E$7:$E$56,ROW()/2-3,1),CONCATENATE("実績:",W$5,"/",W$6),"")))/8=0,"", (LEN(INDEX(課題表_状況!$E$7:$E$56,ROW()/2-3,1))-LEN(SUBSTITUTE(INDEX(課題表_状況!$E$7:$E$56,ROW()/2-3,1),CONCATENATE("実績:",W$5,"/",W$6),"")))/8)</f>
        <v>0</v>
      </c>
      <c r="X27" s="24" t="n">
        <f aca="false">IF((LEN(INDEX(課題表_状況!$E$7:$E$56,ROW()/2-3,1))-LEN(SUBSTITUTE(INDEX(課題表_状況!$E$7:$E$56,ROW()/2-3,1),CONCATENATE("実績:",X$5,"/",X$6),"")))/8=0,"", (LEN(INDEX(課題表_状況!$E$7:$E$56,ROW()/2-3,1))-LEN(SUBSTITUTE(INDEX(課題表_状況!$E$7:$E$56,ROW()/2-3,1),CONCATENATE("実績:",X$5,"/",X$6),"")))/8)</f>
        <v>0</v>
      </c>
      <c r="Y27" s="24" t="n">
        <f aca="false">IF((LEN(INDEX(課題表_状況!$E$7:$E$56,ROW()/2-3,1))-LEN(SUBSTITUTE(INDEX(課題表_状況!$E$7:$E$56,ROW()/2-3,1),CONCATENATE("実績:",Y$5,"/",Y$6),"")))/8=0,"", (LEN(INDEX(課題表_状況!$E$7:$E$56,ROW()/2-3,1))-LEN(SUBSTITUTE(INDEX(課題表_状況!$E$7:$E$56,ROW()/2-3,1),CONCATENATE("実績:",Y$5,"/",Y$6),"")))/8)</f>
        <v>0</v>
      </c>
      <c r="Z27" s="24" t="n">
        <f aca="false">IF((LEN(INDEX(課題表_状況!$E$7:$E$56,ROW()/2-3,1))-LEN(SUBSTITUTE(INDEX(課題表_状況!$E$7:$E$56,ROW()/2-3,1),CONCATENATE("実績:",Z$5,"/",Z$6),"")))/8=0,"", (LEN(INDEX(課題表_状況!$E$7:$E$56,ROW()/2-3,1))-LEN(SUBSTITUTE(INDEX(課題表_状況!$E$7:$E$56,ROW()/2-3,1),CONCATENATE("実績:",Z$5,"/",Z$6),"")))/8)</f>
        <v>0</v>
      </c>
      <c r="AA27" s="24" t="n">
        <f aca="false">IF((LEN(INDEX(課題表_状況!$E$7:$E$56,ROW()/2-3,1))-LEN(SUBSTITUTE(INDEX(課題表_状況!$E$7:$E$56,ROW()/2-3,1),CONCATENATE("実績:",AA$5,"/",AA$6),"")))/8=0,"", (LEN(INDEX(課題表_状況!$E$7:$E$56,ROW()/2-3,1))-LEN(SUBSTITUTE(INDEX(課題表_状況!$E$7:$E$56,ROW()/2-3,1),CONCATENATE("実績:",AA$5,"/",AA$6),"")))/8)</f>
        <v>0</v>
      </c>
      <c r="AB27" s="24" t="n">
        <f aca="false">IF((LEN(INDEX(課題表_状況!$E$7:$E$56,ROW()/2-3,1))-LEN(SUBSTITUTE(INDEX(課題表_状況!$E$7:$E$56,ROW()/2-3,1),CONCATENATE("実績:",AB$5,"/",AB$6),"")))/8=0,"", (LEN(INDEX(課題表_状況!$E$7:$E$56,ROW()/2-3,1))-LEN(SUBSTITUTE(INDEX(課題表_状況!$E$7:$E$56,ROW()/2-3,1),CONCATENATE("実績:",AB$5,"/",AB$6),"")))/8)</f>
        <v>0</v>
      </c>
      <c r="AC27" s="24" t="n">
        <f aca="false">IF((LEN(INDEX(課題表_状況!$E$7:$E$56,ROW()/2-3,1))-LEN(SUBSTITUTE(INDEX(課題表_状況!$E$7:$E$56,ROW()/2-3,1),CONCATENATE("実績:",AC$5,"/",AC$6),"")))/8=0,"", (LEN(INDEX(課題表_状況!$E$7:$E$56,ROW()/2-3,1))-LEN(SUBSTITUTE(INDEX(課題表_状況!$E$7:$E$56,ROW()/2-3,1),CONCATENATE("実績:",AC$5,"/",AC$6),"")))/8)</f>
        <v>0</v>
      </c>
      <c r="AD27" s="24" t="n">
        <f aca="false">IF((LEN(INDEX(課題表_状況!$E$7:$E$56,ROW()/2-3,1))-LEN(SUBSTITUTE(INDEX(課題表_状況!$E$7:$E$56,ROW()/2-3,1),CONCATENATE("実績:",AD$5,"/",AD$6),"")))/8=0,"", (LEN(INDEX(課題表_状況!$E$7:$E$56,ROW()/2-3,1))-LEN(SUBSTITUTE(INDEX(課題表_状況!$E$7:$E$56,ROW()/2-3,1),CONCATENATE("実績:",AD$5,"/",AD$6),"")))/8)</f>
        <v>0</v>
      </c>
      <c r="AE27" s="24" t="n">
        <f aca="false">IF((LEN(INDEX(課題表_状況!$E$7:$E$56,ROW()/2-3,1))-LEN(SUBSTITUTE(INDEX(課題表_状況!$E$7:$E$56,ROW()/2-3,1),CONCATENATE("実績:",AE$5,"/",AE$6),"")))/8=0,"", (LEN(INDEX(課題表_状況!$E$7:$E$56,ROW()/2-3,1))-LEN(SUBSTITUTE(INDEX(課題表_状況!$E$7:$E$56,ROW()/2-3,1),CONCATENATE("実績:",AE$5,"/",AE$6),"")))/8)</f>
        <v>0</v>
      </c>
      <c r="AF27" s="24" t="n">
        <f aca="false">IF((LEN(INDEX(課題表_状況!$E$7:$E$56,ROW()/2-3,1))-LEN(SUBSTITUTE(INDEX(課題表_状況!$E$7:$E$56,ROW()/2-3,1),CONCATENATE("実績:",AF$5,"/",AF$6),"")))/8=0,"", (LEN(INDEX(課題表_状況!$E$7:$E$56,ROW()/2-3,1))-LEN(SUBSTITUTE(INDEX(課題表_状況!$E$7:$E$56,ROW()/2-3,1),CONCATENATE("実績:",AF$5,"/",AF$6),"")))/8)</f>
        <v>0</v>
      </c>
      <c r="AG27" s="24" t="n">
        <f aca="false">IF((LEN(INDEX(課題表_状況!$E$7:$E$56,ROW()/2-3,1))-LEN(SUBSTITUTE(INDEX(課題表_状況!$E$7:$E$56,ROW()/2-3,1),CONCATENATE("実績:",AG$5,"/",AG$6),"")))/8=0,"", (LEN(INDEX(課題表_状況!$E$7:$E$56,ROW()/2-3,1))-LEN(SUBSTITUTE(INDEX(課題表_状況!$E$7:$E$56,ROW()/2-3,1),CONCATENATE("実績:",AG$5,"/",AG$6),"")))/8)</f>
        <v>0</v>
      </c>
      <c r="AH27" s="24" t="n">
        <f aca="false">IF((LEN(INDEX(課題表_状況!$E$7:$E$56,ROW()/2-3,1))-LEN(SUBSTITUTE(INDEX(課題表_状況!$E$7:$E$56,ROW()/2-3,1),CONCATENATE("実績:",AH$5,"/",AH$6),"")))/8=0,"", (LEN(INDEX(課題表_状況!$E$7:$E$56,ROW()/2-3,1))-LEN(SUBSTITUTE(INDEX(課題表_状況!$E$7:$E$56,ROW()/2-3,1),CONCATENATE("実績:",AH$5,"/",AH$6),"")))/8)</f>
        <v>0</v>
      </c>
      <c r="AI27" s="24" t="n">
        <f aca="false">IF((LEN(INDEX(課題表_状況!$E$7:$E$56,ROW()/2-3,1))-LEN(SUBSTITUTE(INDEX(課題表_状況!$E$7:$E$56,ROW()/2-3,1),CONCATENATE("実績:",AI$5,"/",AI$6),"")))/8=0,"", (LEN(INDEX(課題表_状況!$E$7:$E$56,ROW()/2-3,1))-LEN(SUBSTITUTE(INDEX(課題表_状況!$E$7:$E$56,ROW()/2-3,1),CONCATENATE("実績:",AI$5,"/",AI$6),"")))/8)</f>
        <v>0</v>
      </c>
      <c r="AJ27" s="24" t="n">
        <f aca="false">IF((LEN(INDEX(課題表_状況!$E$7:$E$56,ROW()/2-3,1))-LEN(SUBSTITUTE(INDEX(課題表_状況!$E$7:$E$56,ROW()/2-3,1),CONCATENATE("実績:",AJ$5,"/",AJ$6),"")))/8=0,"", (LEN(INDEX(課題表_状況!$E$7:$E$56,ROW()/2-3,1))-LEN(SUBSTITUTE(INDEX(課題表_状況!$E$7:$E$56,ROW()/2-3,1),CONCATENATE("実績:",AJ$5,"/",AJ$6),"")))/8)</f>
        <v>0</v>
      </c>
      <c r="AK27" s="24" t="n">
        <f aca="false">IF((LEN(INDEX(課題表_状況!$E$7:$E$56,ROW()/2-3,1))-LEN(SUBSTITUTE(INDEX(課題表_状況!$E$7:$E$56,ROW()/2-3,1),CONCATENATE("実績:",AK$5,"/",AK$6),"")))/8=0,"", (LEN(INDEX(課題表_状況!$E$7:$E$56,ROW()/2-3,1))-LEN(SUBSTITUTE(INDEX(課題表_状況!$E$7:$E$56,ROW()/2-3,1),CONCATENATE("実績:",AK$5,"/",AK$6),"")))/8)</f>
        <v>0</v>
      </c>
      <c r="AL27" s="16" t="n">
        <f aca="false">SUMIF($G$4:$AK$4,"〇",G27:AK27)</f>
        <v>0</v>
      </c>
    </row>
    <row r="28" customFormat="false" ht="15" hidden="false" customHeight="false" outlineLevel="0" collapsed="false">
      <c r="B28" s="21" t="n">
        <f aca="false">SUM($C$6:C28)</f>
        <v>12167</v>
      </c>
      <c r="C28" s="11" t="n">
        <v>529</v>
      </c>
      <c r="D28" s="24" t="n">
        <f aca="false">INDEX(課題表_状況!$C$7:$C$56,ROW()/2-3,1)</f>
        <v>11</v>
      </c>
      <c r="E28" s="25" t="str">
        <f aca="false">INDEX(課題表_状況!$D$7:$D$56,ROW()/2-3,1)</f>
        <v>出接続規制の対応</v>
      </c>
      <c r="F28" s="26" t="s">
        <v>120</v>
      </c>
      <c r="G28" s="24" t="n">
        <f aca="false">IF((LEN(INDEX(課題表_状況!$E$7:$E$56,ROW()/2-3,1))-LEN(SUBSTITUTE(INDEX(課題表_状況!$E$7:$E$56,ROW()/2-3,1),CONCATENATE("予定:",G$5,"/",G$6),"")))/8=0,"", (LEN(INDEX(課題表_状況!$E$7:$E$56,ROW()/2-3,1))-LEN(SUBSTITUTE(INDEX(課題表_状況!$E$7:$E$56,ROW()/2-3,1),CONCATENATE("予定:",G$5,"/",G$6),"")))/8)</f>
        <v>0</v>
      </c>
      <c r="H28" s="24" t="n">
        <f aca="false">IF((LEN(INDEX(課題表_状況!$E$7:$E$56,ROW()/2-3,1))-LEN(SUBSTITUTE(INDEX(課題表_状況!$E$7:$E$56,ROW()/2-3,1),CONCATENATE("予定:",H$5,"/",H$6),"")))/8=0,"", (LEN(INDEX(課題表_状況!$E$7:$E$56,ROW()/2-3,1))-LEN(SUBSTITUTE(INDEX(課題表_状況!$E$7:$E$56,ROW()/2-3,1),CONCATENATE("予定:",H$5,"/",H$6),"")))/8)</f>
        <v>0</v>
      </c>
      <c r="I28" s="24" t="n">
        <f aca="false">IF((LEN(INDEX(課題表_状況!$E$7:$E$56,ROW()/2-3,1))-LEN(SUBSTITUTE(INDEX(課題表_状況!$E$7:$E$56,ROW()/2-3,1),CONCATENATE("予定:",I$5,"/",I$6),"")))/8=0,"", (LEN(INDEX(課題表_状況!$E$7:$E$56,ROW()/2-3,1))-LEN(SUBSTITUTE(INDEX(課題表_状況!$E$7:$E$56,ROW()/2-3,1),CONCATENATE("予定:",I$5,"/",I$6),"")))/8)</f>
        <v>0</v>
      </c>
      <c r="J28" s="24" t="n">
        <f aca="false">IF((LEN(INDEX(課題表_状況!$E$7:$E$56,ROW()/2-3,1))-LEN(SUBSTITUTE(INDEX(課題表_状況!$E$7:$E$56,ROW()/2-3,1),CONCATENATE("予定:",J$5,"/",J$6),"")))/8=0,"", (LEN(INDEX(課題表_状況!$E$7:$E$56,ROW()/2-3,1))-LEN(SUBSTITUTE(INDEX(課題表_状況!$E$7:$E$56,ROW()/2-3,1),CONCATENATE("予定:",J$5,"/",J$6),"")))/8)</f>
        <v>0</v>
      </c>
      <c r="K28" s="24" t="n">
        <f aca="false">IF((LEN(INDEX(課題表_状況!$E$7:$E$56,ROW()/2-3,1))-LEN(SUBSTITUTE(INDEX(課題表_状況!$E$7:$E$56,ROW()/2-3,1),CONCATENATE("予定:",K$5,"/",K$6),"")))/8=0,"", (LEN(INDEX(課題表_状況!$E$7:$E$56,ROW()/2-3,1))-LEN(SUBSTITUTE(INDEX(課題表_状況!$E$7:$E$56,ROW()/2-3,1),CONCATENATE("予定:",K$5,"/",K$6),"")))/8)</f>
        <v>0</v>
      </c>
      <c r="L28" s="24" t="n">
        <f aca="false">IF((LEN(INDEX(課題表_状況!$E$7:$E$56,ROW()/2-3,1))-LEN(SUBSTITUTE(INDEX(課題表_状況!$E$7:$E$56,ROW()/2-3,1),CONCATENATE("予定:",L$5,"/",L$6),"")))/8=0,"", (LEN(INDEX(課題表_状況!$E$7:$E$56,ROW()/2-3,1))-LEN(SUBSTITUTE(INDEX(課題表_状況!$E$7:$E$56,ROW()/2-3,1),CONCATENATE("予定:",L$5,"/",L$6),"")))/8)</f>
        <v>0</v>
      </c>
      <c r="M28" s="24" t="n">
        <f aca="false">IF((LEN(INDEX(課題表_状況!$E$7:$E$56,ROW()/2-3,1))-LEN(SUBSTITUTE(INDEX(課題表_状況!$E$7:$E$56,ROW()/2-3,1),CONCATENATE("予定:",M$5,"/",M$6),"")))/8=0,"", (LEN(INDEX(課題表_状況!$E$7:$E$56,ROW()/2-3,1))-LEN(SUBSTITUTE(INDEX(課題表_状況!$E$7:$E$56,ROW()/2-3,1),CONCATENATE("予定:",M$5,"/",M$6),"")))/8)</f>
        <v>0</v>
      </c>
      <c r="N28" s="24" t="n">
        <f aca="false">IF((LEN(INDEX(課題表_状況!$E$7:$E$56,ROW()/2-3,1))-LEN(SUBSTITUTE(INDEX(課題表_状況!$E$7:$E$56,ROW()/2-3,1),CONCATENATE("予定:",N$5,"/",N$6),"")))/8=0,"", (LEN(INDEX(課題表_状況!$E$7:$E$56,ROW()/2-3,1))-LEN(SUBSTITUTE(INDEX(課題表_状況!$E$7:$E$56,ROW()/2-3,1),CONCATENATE("予定:",N$5,"/",N$6),"")))/8)</f>
        <v>0</v>
      </c>
      <c r="O28" s="24" t="n">
        <f aca="false">IF((LEN(INDEX(課題表_状況!$E$7:$E$56,ROW()/2-3,1))-LEN(SUBSTITUTE(INDEX(課題表_状況!$E$7:$E$56,ROW()/2-3,1),CONCATENATE("予定:",O$5,"/",O$6),"")))/8=0,"", (LEN(INDEX(課題表_状況!$E$7:$E$56,ROW()/2-3,1))-LEN(SUBSTITUTE(INDEX(課題表_状況!$E$7:$E$56,ROW()/2-3,1),CONCATENATE("予定:",O$5,"/",O$6),"")))/8)</f>
        <v>0</v>
      </c>
      <c r="P28" s="24" t="n">
        <f aca="false">IF((LEN(INDEX(課題表_状況!$E$7:$E$56,ROW()/2-3,1))-LEN(SUBSTITUTE(INDEX(課題表_状況!$E$7:$E$56,ROW()/2-3,1),CONCATENATE("予定:",P$5,"/",P$6),"")))/8=0,"", (LEN(INDEX(課題表_状況!$E$7:$E$56,ROW()/2-3,1))-LEN(SUBSTITUTE(INDEX(課題表_状況!$E$7:$E$56,ROW()/2-3,1),CONCATENATE("予定:",P$5,"/",P$6),"")))/8)</f>
        <v>0</v>
      </c>
      <c r="Q28" s="24" t="n">
        <f aca="false">IF((LEN(INDEX(課題表_状況!$E$7:$E$56,ROW()/2-3,1))-LEN(SUBSTITUTE(INDEX(課題表_状況!$E$7:$E$56,ROW()/2-3,1),CONCATENATE("予定:",Q$5,"/",Q$6),"")))/8=0,"", (LEN(INDEX(課題表_状況!$E$7:$E$56,ROW()/2-3,1))-LEN(SUBSTITUTE(INDEX(課題表_状況!$E$7:$E$56,ROW()/2-3,1),CONCATENATE("予定:",Q$5,"/",Q$6),"")))/8)</f>
        <v>0</v>
      </c>
      <c r="R28" s="24" t="n">
        <f aca="false">IF((LEN(INDEX(課題表_状況!$E$7:$E$56,ROW()/2-3,1))-LEN(SUBSTITUTE(INDEX(課題表_状況!$E$7:$E$56,ROW()/2-3,1),CONCATENATE("予定:",R$5,"/",R$6),"")))/8=0,"", (LEN(INDEX(課題表_状況!$E$7:$E$56,ROW()/2-3,1))-LEN(SUBSTITUTE(INDEX(課題表_状況!$E$7:$E$56,ROW()/2-3,1),CONCATENATE("予定:",R$5,"/",R$6),"")))/8)</f>
        <v>0</v>
      </c>
      <c r="S28" s="24" t="n">
        <f aca="false">IF((LEN(INDEX(課題表_状況!$E$7:$E$56,ROW()/2-3,1))-LEN(SUBSTITUTE(INDEX(課題表_状況!$E$7:$E$56,ROW()/2-3,1),CONCATENATE("予定:",S$5,"/",S$6),"")))/8=0,"", (LEN(INDEX(課題表_状況!$E$7:$E$56,ROW()/2-3,1))-LEN(SUBSTITUTE(INDEX(課題表_状況!$E$7:$E$56,ROW()/2-3,1),CONCATENATE("予定:",S$5,"/",S$6),"")))/8)</f>
        <v>0</v>
      </c>
      <c r="T28" s="24" t="n">
        <f aca="false">IF((LEN(INDEX(課題表_状況!$E$7:$E$56,ROW()/2-3,1))-LEN(SUBSTITUTE(INDEX(課題表_状況!$E$7:$E$56,ROW()/2-3,1),CONCATENATE("予定:",T$5,"/",T$6),"")))/8=0,"", (LEN(INDEX(課題表_状況!$E$7:$E$56,ROW()/2-3,1))-LEN(SUBSTITUTE(INDEX(課題表_状況!$E$7:$E$56,ROW()/2-3,1),CONCATENATE("予定:",T$5,"/",T$6),"")))/8)</f>
        <v>0</v>
      </c>
      <c r="U28" s="24" t="n">
        <f aca="false">IF((LEN(INDEX(課題表_状況!$E$7:$E$56,ROW()/2-3,1))-LEN(SUBSTITUTE(INDEX(課題表_状況!$E$7:$E$56,ROW()/2-3,1),CONCATENATE("予定:",U$5,"/",U$6),"")))/8=0,"", (LEN(INDEX(課題表_状況!$E$7:$E$56,ROW()/2-3,1))-LEN(SUBSTITUTE(INDEX(課題表_状況!$E$7:$E$56,ROW()/2-3,1),CONCATENATE("予定:",U$5,"/",U$6),"")))/8)</f>
        <v>0</v>
      </c>
      <c r="V28" s="24" t="n">
        <f aca="false">IF((LEN(INDEX(課題表_状況!$E$7:$E$56,ROW()/2-3,1))-LEN(SUBSTITUTE(INDEX(課題表_状況!$E$7:$E$56,ROW()/2-3,1),CONCATENATE("予定:",V$5,"/",V$6),"")))/8=0,"", (LEN(INDEX(課題表_状況!$E$7:$E$56,ROW()/2-3,1))-LEN(SUBSTITUTE(INDEX(課題表_状況!$E$7:$E$56,ROW()/2-3,1),CONCATENATE("予定:",V$5,"/",V$6),"")))/8)</f>
        <v>0</v>
      </c>
      <c r="W28" s="24" t="n">
        <f aca="false">IF((LEN(INDEX(課題表_状況!$E$7:$E$56,ROW()/2-3,1))-LEN(SUBSTITUTE(INDEX(課題表_状況!$E$7:$E$56,ROW()/2-3,1),CONCATENATE("予定:",W$5,"/",W$6),"")))/8=0,"", (LEN(INDEX(課題表_状況!$E$7:$E$56,ROW()/2-3,1))-LEN(SUBSTITUTE(INDEX(課題表_状況!$E$7:$E$56,ROW()/2-3,1),CONCATENATE("予定:",W$5,"/",W$6),"")))/8)</f>
        <v>0</v>
      </c>
      <c r="X28" s="24" t="n">
        <f aca="false">IF((LEN(INDEX(課題表_状況!$E$7:$E$56,ROW()/2-3,1))-LEN(SUBSTITUTE(INDEX(課題表_状況!$E$7:$E$56,ROW()/2-3,1),CONCATENATE("予定:",X$5,"/",X$6),"")))/8=0,"", (LEN(INDEX(課題表_状況!$E$7:$E$56,ROW()/2-3,1))-LEN(SUBSTITUTE(INDEX(課題表_状況!$E$7:$E$56,ROW()/2-3,1),CONCATENATE("予定:",X$5,"/",X$6),"")))/8)</f>
        <v>0</v>
      </c>
      <c r="Y28" s="24" t="n">
        <f aca="false">IF((LEN(INDEX(課題表_状況!$E$7:$E$56,ROW()/2-3,1))-LEN(SUBSTITUTE(INDEX(課題表_状況!$E$7:$E$56,ROW()/2-3,1),CONCATENATE("予定:",Y$5,"/",Y$6),"")))/8=0,"", (LEN(INDEX(課題表_状況!$E$7:$E$56,ROW()/2-3,1))-LEN(SUBSTITUTE(INDEX(課題表_状況!$E$7:$E$56,ROW()/2-3,1),CONCATENATE("予定:",Y$5,"/",Y$6),"")))/8)</f>
        <v>0</v>
      </c>
      <c r="Z28" s="24" t="n">
        <f aca="false">IF((LEN(INDEX(課題表_状況!$E$7:$E$56,ROW()/2-3,1))-LEN(SUBSTITUTE(INDEX(課題表_状況!$E$7:$E$56,ROW()/2-3,1),CONCATENATE("予定:",Z$5,"/",Z$6),"")))/8=0,"", (LEN(INDEX(課題表_状況!$E$7:$E$56,ROW()/2-3,1))-LEN(SUBSTITUTE(INDEX(課題表_状況!$E$7:$E$56,ROW()/2-3,1),CONCATENATE("予定:",Z$5,"/",Z$6),"")))/8)</f>
        <v>0</v>
      </c>
      <c r="AA28" s="24" t="n">
        <f aca="false">IF((LEN(INDEX(課題表_状況!$E$7:$E$56,ROW()/2-3,1))-LEN(SUBSTITUTE(INDEX(課題表_状況!$E$7:$E$56,ROW()/2-3,1),CONCATENATE("予定:",AA$5,"/",AA$6),"")))/8=0,"", (LEN(INDEX(課題表_状況!$E$7:$E$56,ROW()/2-3,1))-LEN(SUBSTITUTE(INDEX(課題表_状況!$E$7:$E$56,ROW()/2-3,1),CONCATENATE("予定:",AA$5,"/",AA$6),"")))/8)</f>
        <v>0</v>
      </c>
      <c r="AB28" s="24" t="n">
        <f aca="false">IF((LEN(INDEX(課題表_状況!$E$7:$E$56,ROW()/2-3,1))-LEN(SUBSTITUTE(INDEX(課題表_状況!$E$7:$E$56,ROW()/2-3,1),CONCATENATE("予定:",AB$5,"/",AB$6),"")))/8=0,"", (LEN(INDEX(課題表_状況!$E$7:$E$56,ROW()/2-3,1))-LEN(SUBSTITUTE(INDEX(課題表_状況!$E$7:$E$56,ROW()/2-3,1),CONCATENATE("予定:",AB$5,"/",AB$6),"")))/8)</f>
        <v>0</v>
      </c>
      <c r="AC28" s="24" t="n">
        <f aca="false">IF((LEN(INDEX(課題表_状況!$E$7:$E$56,ROW()/2-3,1))-LEN(SUBSTITUTE(INDEX(課題表_状況!$E$7:$E$56,ROW()/2-3,1),CONCATENATE("予定:",AC$5,"/",AC$6),"")))/8=0,"", (LEN(INDEX(課題表_状況!$E$7:$E$56,ROW()/2-3,1))-LEN(SUBSTITUTE(INDEX(課題表_状況!$E$7:$E$56,ROW()/2-3,1),CONCATENATE("予定:",AC$5,"/",AC$6),"")))/8)</f>
        <v>0</v>
      </c>
      <c r="AD28" s="24" t="n">
        <f aca="false">IF((LEN(INDEX(課題表_状況!$E$7:$E$56,ROW()/2-3,1))-LEN(SUBSTITUTE(INDEX(課題表_状況!$E$7:$E$56,ROW()/2-3,1),CONCATENATE("予定:",AD$5,"/",AD$6),"")))/8=0,"", (LEN(INDEX(課題表_状況!$E$7:$E$56,ROW()/2-3,1))-LEN(SUBSTITUTE(INDEX(課題表_状況!$E$7:$E$56,ROW()/2-3,1),CONCATENATE("予定:",AD$5,"/",AD$6),"")))/8)</f>
        <v>0</v>
      </c>
      <c r="AE28" s="24" t="n">
        <f aca="false">IF((LEN(INDEX(課題表_状況!$E$7:$E$56,ROW()/2-3,1))-LEN(SUBSTITUTE(INDEX(課題表_状況!$E$7:$E$56,ROW()/2-3,1),CONCATENATE("予定:",AE$5,"/",AE$6),"")))/8=0,"", (LEN(INDEX(課題表_状況!$E$7:$E$56,ROW()/2-3,1))-LEN(SUBSTITUTE(INDEX(課題表_状況!$E$7:$E$56,ROW()/2-3,1),CONCATENATE("予定:",AE$5,"/",AE$6),"")))/8)</f>
        <v>0</v>
      </c>
      <c r="AF28" s="24" t="n">
        <f aca="false">IF((LEN(INDEX(課題表_状況!$E$7:$E$56,ROW()/2-3,1))-LEN(SUBSTITUTE(INDEX(課題表_状況!$E$7:$E$56,ROW()/2-3,1),CONCATENATE("予定:",AF$5,"/",AF$6),"")))/8=0,"", (LEN(INDEX(課題表_状況!$E$7:$E$56,ROW()/2-3,1))-LEN(SUBSTITUTE(INDEX(課題表_状況!$E$7:$E$56,ROW()/2-3,1),CONCATENATE("予定:",AF$5,"/",AF$6),"")))/8)</f>
        <v>0</v>
      </c>
      <c r="AG28" s="24" t="n">
        <f aca="false">IF((LEN(INDEX(課題表_状況!$E$7:$E$56,ROW()/2-3,1))-LEN(SUBSTITUTE(INDEX(課題表_状況!$E$7:$E$56,ROW()/2-3,1),CONCATENATE("予定:",AG$5,"/",AG$6),"")))/8=0,"", (LEN(INDEX(課題表_状況!$E$7:$E$56,ROW()/2-3,1))-LEN(SUBSTITUTE(INDEX(課題表_状況!$E$7:$E$56,ROW()/2-3,1),CONCATENATE("予定:",AG$5,"/",AG$6),"")))/8)</f>
        <v>0</v>
      </c>
      <c r="AH28" s="24" t="n">
        <f aca="false">IF((LEN(INDEX(課題表_状況!$E$7:$E$56,ROW()/2-3,1))-LEN(SUBSTITUTE(INDEX(課題表_状況!$E$7:$E$56,ROW()/2-3,1),CONCATENATE("予定:",AH$5,"/",AH$6),"")))/8=0,"", (LEN(INDEX(課題表_状況!$E$7:$E$56,ROW()/2-3,1))-LEN(SUBSTITUTE(INDEX(課題表_状況!$E$7:$E$56,ROW()/2-3,1),CONCATENATE("予定:",AH$5,"/",AH$6),"")))/8)</f>
        <v>0</v>
      </c>
      <c r="AI28" s="24" t="n">
        <f aca="false">IF((LEN(INDEX(課題表_状況!$E$7:$E$56,ROW()/2-3,1))-LEN(SUBSTITUTE(INDEX(課題表_状況!$E$7:$E$56,ROW()/2-3,1),CONCATENATE("予定:",AI$5,"/",AI$6),"")))/8=0,"", (LEN(INDEX(課題表_状況!$E$7:$E$56,ROW()/2-3,1))-LEN(SUBSTITUTE(INDEX(課題表_状況!$E$7:$E$56,ROW()/2-3,1),CONCATENATE("予定:",AI$5,"/",AI$6),"")))/8)</f>
        <v>0</v>
      </c>
      <c r="AJ28" s="24" t="n">
        <f aca="false">IF((LEN(INDEX(課題表_状況!$E$7:$E$56,ROW()/2-3,1))-LEN(SUBSTITUTE(INDEX(課題表_状況!$E$7:$E$56,ROW()/2-3,1),CONCATENATE("予定:",AJ$5,"/",AJ$6),"")))/8=0,"", (LEN(INDEX(課題表_状況!$E$7:$E$56,ROW()/2-3,1))-LEN(SUBSTITUTE(INDEX(課題表_状況!$E$7:$E$56,ROW()/2-3,1),CONCATENATE("予定:",AJ$5,"/",AJ$6),"")))/8)</f>
        <v>0</v>
      </c>
      <c r="AK28" s="24" t="n">
        <f aca="false">IF((LEN(INDEX(課題表_状況!$E$7:$E$56,ROW()/2-3,1))-LEN(SUBSTITUTE(INDEX(課題表_状況!$E$7:$E$56,ROW()/2-3,1),CONCATENATE("予定:",AK$5,"/",AK$6),"")))/8=0,"", (LEN(INDEX(課題表_状況!$E$7:$E$56,ROW()/2-3,1))-LEN(SUBSTITUTE(INDEX(課題表_状況!$E$7:$E$56,ROW()/2-3,1),CONCATENATE("予定:",AK$5,"/",AK$6),"")))/8)</f>
        <v>0</v>
      </c>
      <c r="AL28" s="16" t="n">
        <f aca="false">SUMIF($G$4:$AK$4,"〇",G28:AK28)</f>
        <v>0</v>
      </c>
    </row>
    <row r="29" customFormat="false" ht="15" hidden="false" customHeight="false" outlineLevel="0" collapsed="false">
      <c r="B29" s="21" t="n">
        <f aca="false">SUM($C$6:C29)</f>
        <v>12696</v>
      </c>
      <c r="C29" s="11" t="n">
        <v>529</v>
      </c>
      <c r="D29" s="24"/>
      <c r="E29" s="25"/>
      <c r="F29" s="11" t="s">
        <v>121</v>
      </c>
      <c r="G29" s="24" t="n">
        <f aca="false">IF((LEN(INDEX(課題表_状況!$E$7:$E$56,ROW()/2-3,1))-LEN(SUBSTITUTE(INDEX(課題表_状況!$E$7:$E$56,ROW()/2-3,1),CONCATENATE("実績:",G$5,"/",G$6),"")))/8=0,"", (LEN(INDEX(課題表_状況!$E$7:$E$56,ROW()/2-3,1))-LEN(SUBSTITUTE(INDEX(課題表_状況!$E$7:$E$56,ROW()/2-3,1),CONCATENATE("実績:",G$5,"/",G$6),"")))/8)</f>
        <v>0</v>
      </c>
      <c r="H29" s="24" t="n">
        <f aca="false">IF((LEN(INDEX(課題表_状況!$E$7:$E$56,ROW()/2-3,1))-LEN(SUBSTITUTE(INDEX(課題表_状況!$E$7:$E$56,ROW()/2-3,1),CONCATENATE("実績:",H$5,"/",H$6),"")))/8=0,"", (LEN(INDEX(課題表_状況!$E$7:$E$56,ROW()/2-3,1))-LEN(SUBSTITUTE(INDEX(課題表_状況!$E$7:$E$56,ROW()/2-3,1),CONCATENATE("実績:",H$5,"/",H$6),"")))/8)</f>
        <v>0</v>
      </c>
      <c r="I29" s="24" t="n">
        <f aca="false">IF((LEN(INDEX(課題表_状況!$E$7:$E$56,ROW()/2-3,1))-LEN(SUBSTITUTE(INDEX(課題表_状況!$E$7:$E$56,ROW()/2-3,1),CONCATENATE("実績:",I$5,"/",I$6),"")))/8=0,"", (LEN(INDEX(課題表_状況!$E$7:$E$56,ROW()/2-3,1))-LEN(SUBSTITUTE(INDEX(課題表_状況!$E$7:$E$56,ROW()/2-3,1),CONCATENATE("実績:",I$5,"/",I$6),"")))/8)</f>
        <v>0</v>
      </c>
      <c r="J29" s="24" t="n">
        <f aca="false">IF((LEN(INDEX(課題表_状況!$E$7:$E$56,ROW()/2-3,1))-LEN(SUBSTITUTE(INDEX(課題表_状況!$E$7:$E$56,ROW()/2-3,1),CONCATENATE("実績:",J$5,"/",J$6),"")))/8=0,"", (LEN(INDEX(課題表_状況!$E$7:$E$56,ROW()/2-3,1))-LEN(SUBSTITUTE(INDEX(課題表_状況!$E$7:$E$56,ROW()/2-3,1),CONCATENATE("実績:",J$5,"/",J$6),"")))/8)</f>
        <v>0</v>
      </c>
      <c r="K29" s="24" t="n">
        <f aca="false">IF((LEN(INDEX(課題表_状況!$E$7:$E$56,ROW()/2-3,1))-LEN(SUBSTITUTE(INDEX(課題表_状況!$E$7:$E$56,ROW()/2-3,1),CONCATENATE("実績:",K$5,"/",K$6),"")))/8=0,"", (LEN(INDEX(課題表_状況!$E$7:$E$56,ROW()/2-3,1))-LEN(SUBSTITUTE(INDEX(課題表_状況!$E$7:$E$56,ROW()/2-3,1),CONCATENATE("実績:",K$5,"/",K$6),"")))/8)</f>
        <v>0</v>
      </c>
      <c r="L29" s="24" t="n">
        <f aca="false">IF((LEN(INDEX(課題表_状況!$E$7:$E$56,ROW()/2-3,1))-LEN(SUBSTITUTE(INDEX(課題表_状況!$E$7:$E$56,ROW()/2-3,1),CONCATENATE("実績:",L$5,"/",L$6),"")))/8=0,"", (LEN(INDEX(課題表_状況!$E$7:$E$56,ROW()/2-3,1))-LEN(SUBSTITUTE(INDEX(課題表_状況!$E$7:$E$56,ROW()/2-3,1),CONCATENATE("実績:",L$5,"/",L$6),"")))/8)</f>
        <v>0</v>
      </c>
      <c r="M29" s="24" t="n">
        <f aca="false">IF((LEN(INDEX(課題表_状況!$E$7:$E$56,ROW()/2-3,1))-LEN(SUBSTITUTE(INDEX(課題表_状況!$E$7:$E$56,ROW()/2-3,1),CONCATENATE("実績:",M$5,"/",M$6),"")))/8=0,"", (LEN(INDEX(課題表_状況!$E$7:$E$56,ROW()/2-3,1))-LEN(SUBSTITUTE(INDEX(課題表_状況!$E$7:$E$56,ROW()/2-3,1),CONCATENATE("実績:",M$5,"/",M$6),"")))/8)</f>
        <v>0</v>
      </c>
      <c r="N29" s="24" t="n">
        <f aca="false">IF((LEN(INDEX(課題表_状況!$E$7:$E$56,ROW()/2-3,1))-LEN(SUBSTITUTE(INDEX(課題表_状況!$E$7:$E$56,ROW()/2-3,1),CONCATENATE("実績:",N$5,"/",N$6),"")))/8=0,"", (LEN(INDEX(課題表_状況!$E$7:$E$56,ROW()/2-3,1))-LEN(SUBSTITUTE(INDEX(課題表_状況!$E$7:$E$56,ROW()/2-3,1),CONCATENATE("実績:",N$5,"/",N$6),"")))/8)</f>
        <v>0</v>
      </c>
      <c r="O29" s="24" t="n">
        <f aca="false">IF((LEN(INDEX(課題表_状況!$E$7:$E$56,ROW()/2-3,1))-LEN(SUBSTITUTE(INDEX(課題表_状況!$E$7:$E$56,ROW()/2-3,1),CONCATENATE("実績:",O$5,"/",O$6),"")))/8=0,"", (LEN(INDEX(課題表_状況!$E$7:$E$56,ROW()/2-3,1))-LEN(SUBSTITUTE(INDEX(課題表_状況!$E$7:$E$56,ROW()/2-3,1),CONCATENATE("実績:",O$5,"/",O$6),"")))/8)</f>
        <v>0</v>
      </c>
      <c r="P29" s="24" t="n">
        <f aca="false">IF((LEN(INDEX(課題表_状況!$E$7:$E$56,ROW()/2-3,1))-LEN(SUBSTITUTE(INDEX(課題表_状況!$E$7:$E$56,ROW()/2-3,1),CONCATENATE("実績:",P$5,"/",P$6),"")))/8=0,"", (LEN(INDEX(課題表_状況!$E$7:$E$56,ROW()/2-3,1))-LEN(SUBSTITUTE(INDEX(課題表_状況!$E$7:$E$56,ROW()/2-3,1),CONCATENATE("実績:",P$5,"/",P$6),"")))/8)</f>
        <v>0</v>
      </c>
      <c r="Q29" s="24" t="n">
        <f aca="false">IF((LEN(INDEX(課題表_状況!$E$7:$E$56,ROW()/2-3,1))-LEN(SUBSTITUTE(INDEX(課題表_状況!$E$7:$E$56,ROW()/2-3,1),CONCATENATE("実績:",Q$5,"/",Q$6),"")))/8=0,"", (LEN(INDEX(課題表_状況!$E$7:$E$56,ROW()/2-3,1))-LEN(SUBSTITUTE(INDEX(課題表_状況!$E$7:$E$56,ROW()/2-3,1),CONCATENATE("実績:",Q$5,"/",Q$6),"")))/8)</f>
        <v>0</v>
      </c>
      <c r="R29" s="24" t="n">
        <f aca="false">IF((LEN(INDEX(課題表_状況!$E$7:$E$56,ROW()/2-3,1))-LEN(SUBSTITUTE(INDEX(課題表_状況!$E$7:$E$56,ROW()/2-3,1),CONCATENATE("実績:",R$5,"/",R$6),"")))/8=0,"", (LEN(INDEX(課題表_状況!$E$7:$E$56,ROW()/2-3,1))-LEN(SUBSTITUTE(INDEX(課題表_状況!$E$7:$E$56,ROW()/2-3,1),CONCATENATE("実績:",R$5,"/",R$6),"")))/8)</f>
        <v>0</v>
      </c>
      <c r="S29" s="24" t="n">
        <f aca="false">IF((LEN(INDEX(課題表_状況!$E$7:$E$56,ROW()/2-3,1))-LEN(SUBSTITUTE(INDEX(課題表_状況!$E$7:$E$56,ROW()/2-3,1),CONCATENATE("実績:",S$5,"/",S$6),"")))/8=0,"", (LEN(INDEX(課題表_状況!$E$7:$E$56,ROW()/2-3,1))-LEN(SUBSTITUTE(INDEX(課題表_状況!$E$7:$E$56,ROW()/2-3,1),CONCATENATE("実績:",S$5,"/",S$6),"")))/8)</f>
        <v>0</v>
      </c>
      <c r="T29" s="24" t="n">
        <f aca="false">IF((LEN(INDEX(課題表_状況!$E$7:$E$56,ROW()/2-3,1))-LEN(SUBSTITUTE(INDEX(課題表_状況!$E$7:$E$56,ROW()/2-3,1),CONCATENATE("実績:",T$5,"/",T$6),"")))/8=0,"", (LEN(INDEX(課題表_状況!$E$7:$E$56,ROW()/2-3,1))-LEN(SUBSTITUTE(INDEX(課題表_状況!$E$7:$E$56,ROW()/2-3,1),CONCATENATE("実績:",T$5,"/",T$6),"")))/8)</f>
        <v>0</v>
      </c>
      <c r="U29" s="24" t="n">
        <f aca="false">IF((LEN(INDEX(課題表_状況!$E$7:$E$56,ROW()/2-3,1))-LEN(SUBSTITUTE(INDEX(課題表_状況!$E$7:$E$56,ROW()/2-3,1),CONCATENATE("実績:",U$5,"/",U$6),"")))/8=0,"", (LEN(INDEX(課題表_状況!$E$7:$E$56,ROW()/2-3,1))-LEN(SUBSTITUTE(INDEX(課題表_状況!$E$7:$E$56,ROW()/2-3,1),CONCATENATE("実績:",U$5,"/",U$6),"")))/8)</f>
        <v>0</v>
      </c>
      <c r="V29" s="24" t="n">
        <f aca="false">IF((LEN(INDEX(課題表_状況!$E$7:$E$56,ROW()/2-3,1))-LEN(SUBSTITUTE(INDEX(課題表_状況!$E$7:$E$56,ROW()/2-3,1),CONCATENATE("実績:",V$5,"/",V$6),"")))/8=0,"", (LEN(INDEX(課題表_状況!$E$7:$E$56,ROW()/2-3,1))-LEN(SUBSTITUTE(INDEX(課題表_状況!$E$7:$E$56,ROW()/2-3,1),CONCATENATE("実績:",V$5,"/",V$6),"")))/8)</f>
        <v>0</v>
      </c>
      <c r="W29" s="24" t="n">
        <f aca="false">IF((LEN(INDEX(課題表_状況!$E$7:$E$56,ROW()/2-3,1))-LEN(SUBSTITUTE(INDEX(課題表_状況!$E$7:$E$56,ROW()/2-3,1),CONCATENATE("実績:",W$5,"/",W$6),"")))/8=0,"", (LEN(INDEX(課題表_状況!$E$7:$E$56,ROW()/2-3,1))-LEN(SUBSTITUTE(INDEX(課題表_状況!$E$7:$E$56,ROW()/2-3,1),CONCATENATE("実績:",W$5,"/",W$6),"")))/8)</f>
        <v>0</v>
      </c>
      <c r="X29" s="24" t="n">
        <f aca="false">IF((LEN(INDEX(課題表_状況!$E$7:$E$56,ROW()/2-3,1))-LEN(SUBSTITUTE(INDEX(課題表_状況!$E$7:$E$56,ROW()/2-3,1),CONCATENATE("実績:",X$5,"/",X$6),"")))/8=0,"", (LEN(INDEX(課題表_状況!$E$7:$E$56,ROW()/2-3,1))-LEN(SUBSTITUTE(INDEX(課題表_状況!$E$7:$E$56,ROW()/2-3,1),CONCATENATE("実績:",X$5,"/",X$6),"")))/8)</f>
        <v>0</v>
      </c>
      <c r="Y29" s="24" t="n">
        <f aca="false">IF((LEN(INDEX(課題表_状況!$E$7:$E$56,ROW()/2-3,1))-LEN(SUBSTITUTE(INDEX(課題表_状況!$E$7:$E$56,ROW()/2-3,1),CONCATENATE("実績:",Y$5,"/",Y$6),"")))/8=0,"", (LEN(INDEX(課題表_状況!$E$7:$E$56,ROW()/2-3,1))-LEN(SUBSTITUTE(INDEX(課題表_状況!$E$7:$E$56,ROW()/2-3,1),CONCATENATE("実績:",Y$5,"/",Y$6),"")))/8)</f>
        <v>0</v>
      </c>
      <c r="Z29" s="24" t="n">
        <f aca="false">IF((LEN(INDEX(課題表_状況!$E$7:$E$56,ROW()/2-3,1))-LEN(SUBSTITUTE(INDEX(課題表_状況!$E$7:$E$56,ROW()/2-3,1),CONCATENATE("実績:",Z$5,"/",Z$6),"")))/8=0,"", (LEN(INDEX(課題表_状況!$E$7:$E$56,ROW()/2-3,1))-LEN(SUBSTITUTE(INDEX(課題表_状況!$E$7:$E$56,ROW()/2-3,1),CONCATENATE("実績:",Z$5,"/",Z$6),"")))/8)</f>
        <v>0</v>
      </c>
      <c r="AA29" s="24" t="n">
        <f aca="false">IF((LEN(INDEX(課題表_状況!$E$7:$E$56,ROW()/2-3,1))-LEN(SUBSTITUTE(INDEX(課題表_状況!$E$7:$E$56,ROW()/2-3,1),CONCATENATE("実績:",AA$5,"/",AA$6),"")))/8=0,"", (LEN(INDEX(課題表_状況!$E$7:$E$56,ROW()/2-3,1))-LEN(SUBSTITUTE(INDEX(課題表_状況!$E$7:$E$56,ROW()/2-3,1),CONCATENATE("実績:",AA$5,"/",AA$6),"")))/8)</f>
        <v>0</v>
      </c>
      <c r="AB29" s="24" t="n">
        <f aca="false">IF((LEN(INDEX(課題表_状況!$E$7:$E$56,ROW()/2-3,1))-LEN(SUBSTITUTE(INDEX(課題表_状況!$E$7:$E$56,ROW()/2-3,1),CONCATENATE("実績:",AB$5,"/",AB$6),"")))/8=0,"", (LEN(INDEX(課題表_状況!$E$7:$E$56,ROW()/2-3,1))-LEN(SUBSTITUTE(INDEX(課題表_状況!$E$7:$E$56,ROW()/2-3,1),CONCATENATE("実績:",AB$5,"/",AB$6),"")))/8)</f>
        <v>0</v>
      </c>
      <c r="AC29" s="24" t="n">
        <f aca="false">IF((LEN(INDEX(課題表_状況!$E$7:$E$56,ROW()/2-3,1))-LEN(SUBSTITUTE(INDEX(課題表_状況!$E$7:$E$56,ROW()/2-3,1),CONCATENATE("実績:",AC$5,"/",AC$6),"")))/8=0,"", (LEN(INDEX(課題表_状況!$E$7:$E$56,ROW()/2-3,1))-LEN(SUBSTITUTE(INDEX(課題表_状況!$E$7:$E$56,ROW()/2-3,1),CONCATENATE("実績:",AC$5,"/",AC$6),"")))/8)</f>
        <v>0</v>
      </c>
      <c r="AD29" s="24" t="n">
        <f aca="false">IF((LEN(INDEX(課題表_状況!$E$7:$E$56,ROW()/2-3,1))-LEN(SUBSTITUTE(INDEX(課題表_状況!$E$7:$E$56,ROW()/2-3,1),CONCATENATE("実績:",AD$5,"/",AD$6),"")))/8=0,"", (LEN(INDEX(課題表_状況!$E$7:$E$56,ROW()/2-3,1))-LEN(SUBSTITUTE(INDEX(課題表_状況!$E$7:$E$56,ROW()/2-3,1),CONCATENATE("実績:",AD$5,"/",AD$6),"")))/8)</f>
        <v>0</v>
      </c>
      <c r="AE29" s="24" t="n">
        <f aca="false">IF((LEN(INDEX(課題表_状況!$E$7:$E$56,ROW()/2-3,1))-LEN(SUBSTITUTE(INDEX(課題表_状況!$E$7:$E$56,ROW()/2-3,1),CONCATENATE("実績:",AE$5,"/",AE$6),"")))/8=0,"", (LEN(INDEX(課題表_状況!$E$7:$E$56,ROW()/2-3,1))-LEN(SUBSTITUTE(INDEX(課題表_状況!$E$7:$E$56,ROW()/2-3,1),CONCATENATE("実績:",AE$5,"/",AE$6),"")))/8)</f>
        <v>0</v>
      </c>
      <c r="AF29" s="24" t="n">
        <f aca="false">IF((LEN(INDEX(課題表_状況!$E$7:$E$56,ROW()/2-3,1))-LEN(SUBSTITUTE(INDEX(課題表_状況!$E$7:$E$56,ROW()/2-3,1),CONCATENATE("実績:",AF$5,"/",AF$6),"")))/8=0,"", (LEN(INDEX(課題表_状況!$E$7:$E$56,ROW()/2-3,1))-LEN(SUBSTITUTE(INDEX(課題表_状況!$E$7:$E$56,ROW()/2-3,1),CONCATENATE("実績:",AF$5,"/",AF$6),"")))/8)</f>
        <v>0</v>
      </c>
      <c r="AG29" s="24" t="n">
        <f aca="false">IF((LEN(INDEX(課題表_状況!$E$7:$E$56,ROW()/2-3,1))-LEN(SUBSTITUTE(INDEX(課題表_状況!$E$7:$E$56,ROW()/2-3,1),CONCATENATE("実績:",AG$5,"/",AG$6),"")))/8=0,"", (LEN(INDEX(課題表_状況!$E$7:$E$56,ROW()/2-3,1))-LEN(SUBSTITUTE(INDEX(課題表_状況!$E$7:$E$56,ROW()/2-3,1),CONCATENATE("実績:",AG$5,"/",AG$6),"")))/8)</f>
        <v>0</v>
      </c>
      <c r="AH29" s="24" t="n">
        <f aca="false">IF((LEN(INDEX(課題表_状況!$E$7:$E$56,ROW()/2-3,1))-LEN(SUBSTITUTE(INDEX(課題表_状況!$E$7:$E$56,ROW()/2-3,1),CONCATENATE("実績:",AH$5,"/",AH$6),"")))/8=0,"", (LEN(INDEX(課題表_状況!$E$7:$E$56,ROW()/2-3,1))-LEN(SUBSTITUTE(INDEX(課題表_状況!$E$7:$E$56,ROW()/2-3,1),CONCATENATE("実績:",AH$5,"/",AH$6),"")))/8)</f>
        <v>0</v>
      </c>
      <c r="AI29" s="24" t="n">
        <f aca="false">IF((LEN(INDEX(課題表_状況!$E$7:$E$56,ROW()/2-3,1))-LEN(SUBSTITUTE(INDEX(課題表_状況!$E$7:$E$56,ROW()/2-3,1),CONCATENATE("実績:",AI$5,"/",AI$6),"")))/8=0,"", (LEN(INDEX(課題表_状況!$E$7:$E$56,ROW()/2-3,1))-LEN(SUBSTITUTE(INDEX(課題表_状況!$E$7:$E$56,ROW()/2-3,1),CONCATENATE("実績:",AI$5,"/",AI$6),"")))/8)</f>
        <v>0</v>
      </c>
      <c r="AJ29" s="24" t="n">
        <f aca="false">IF((LEN(INDEX(課題表_状況!$E$7:$E$56,ROW()/2-3,1))-LEN(SUBSTITUTE(INDEX(課題表_状況!$E$7:$E$56,ROW()/2-3,1),CONCATENATE("実績:",AJ$5,"/",AJ$6),"")))/8=0,"", (LEN(INDEX(課題表_状況!$E$7:$E$56,ROW()/2-3,1))-LEN(SUBSTITUTE(INDEX(課題表_状況!$E$7:$E$56,ROW()/2-3,1),CONCATENATE("実績:",AJ$5,"/",AJ$6),"")))/8)</f>
        <v>0</v>
      </c>
      <c r="AK29" s="24" t="n">
        <f aca="false">IF((LEN(INDEX(課題表_状況!$E$7:$E$56,ROW()/2-3,1))-LEN(SUBSTITUTE(INDEX(課題表_状況!$E$7:$E$56,ROW()/2-3,1),CONCATENATE("実績:",AK$5,"/",AK$6),"")))/8=0,"", (LEN(INDEX(課題表_状況!$E$7:$E$56,ROW()/2-3,1))-LEN(SUBSTITUTE(INDEX(課題表_状況!$E$7:$E$56,ROW()/2-3,1),CONCATENATE("実績:",AK$5,"/",AK$6),"")))/8)</f>
        <v>0</v>
      </c>
      <c r="AL29" s="16" t="n">
        <f aca="false">SUMIF($G$4:$AK$4,"〇",G29:AK29)</f>
        <v>0</v>
      </c>
    </row>
    <row r="30" customFormat="false" ht="15" hidden="false" customHeight="false" outlineLevel="0" collapsed="false">
      <c r="B30" s="21" t="n">
        <f aca="false">SUM($C$6:C30)</f>
        <v>13225</v>
      </c>
      <c r="C30" s="11" t="n">
        <v>529</v>
      </c>
      <c r="D30" s="24" t="n">
        <f aca="false">INDEX(課題表_状況!$C$7:$C$56,ROW()/2-3,1)</f>
        <v>12</v>
      </c>
      <c r="E30" s="25" t="str">
        <f aca="false">INDEX(課題表_状況!$D$7:$D$56,ROW()/2-3,1)</f>
        <v>UPF増設時のマニュアルについて</v>
      </c>
      <c r="F30" s="26" t="s">
        <v>120</v>
      </c>
      <c r="G30" s="24" t="n">
        <f aca="false">IF((LEN(INDEX(課題表_状況!$E$7:$E$56,ROW()/2-3,1))-LEN(SUBSTITUTE(INDEX(課題表_状況!$E$7:$E$56,ROW()/2-3,1),CONCATENATE("予定:",G$5,"/",G$6),"")))/8=0,"", (LEN(INDEX(課題表_状況!$E$7:$E$56,ROW()/2-3,1))-LEN(SUBSTITUTE(INDEX(課題表_状況!$E$7:$E$56,ROW()/2-3,1),CONCATENATE("予定:",G$5,"/",G$6),"")))/8)</f>
        <v>0</v>
      </c>
      <c r="H30" s="24" t="n">
        <f aca="false">IF((LEN(INDEX(課題表_状況!$E$7:$E$56,ROW()/2-3,1))-LEN(SUBSTITUTE(INDEX(課題表_状況!$E$7:$E$56,ROW()/2-3,1),CONCATENATE("予定:",H$5,"/",H$6),"")))/8=0,"", (LEN(INDEX(課題表_状況!$E$7:$E$56,ROW()/2-3,1))-LEN(SUBSTITUTE(INDEX(課題表_状況!$E$7:$E$56,ROW()/2-3,1),CONCATENATE("予定:",H$5,"/",H$6),"")))/8)</f>
        <v>0</v>
      </c>
      <c r="I30" s="24" t="n">
        <f aca="false">IF((LEN(INDEX(課題表_状況!$E$7:$E$56,ROW()/2-3,1))-LEN(SUBSTITUTE(INDEX(課題表_状況!$E$7:$E$56,ROW()/2-3,1),CONCATENATE("予定:",I$5,"/",I$6),"")))/8=0,"", (LEN(INDEX(課題表_状況!$E$7:$E$56,ROW()/2-3,1))-LEN(SUBSTITUTE(INDEX(課題表_状況!$E$7:$E$56,ROW()/2-3,1),CONCATENATE("予定:",I$5,"/",I$6),"")))/8)</f>
        <v>0</v>
      </c>
      <c r="J30" s="24" t="n">
        <f aca="false">IF((LEN(INDEX(課題表_状況!$E$7:$E$56,ROW()/2-3,1))-LEN(SUBSTITUTE(INDEX(課題表_状況!$E$7:$E$56,ROW()/2-3,1),CONCATENATE("予定:",J$5,"/",J$6),"")))/8=0,"", (LEN(INDEX(課題表_状況!$E$7:$E$56,ROW()/2-3,1))-LEN(SUBSTITUTE(INDEX(課題表_状況!$E$7:$E$56,ROW()/2-3,1),CONCATENATE("予定:",J$5,"/",J$6),"")))/8)</f>
        <v>0</v>
      </c>
      <c r="K30" s="24" t="n">
        <f aca="false">IF((LEN(INDEX(課題表_状況!$E$7:$E$56,ROW()/2-3,1))-LEN(SUBSTITUTE(INDEX(課題表_状況!$E$7:$E$56,ROW()/2-3,1),CONCATENATE("予定:",K$5,"/",K$6),"")))/8=0,"", (LEN(INDEX(課題表_状況!$E$7:$E$56,ROW()/2-3,1))-LEN(SUBSTITUTE(INDEX(課題表_状況!$E$7:$E$56,ROW()/2-3,1),CONCATENATE("予定:",K$5,"/",K$6),"")))/8)</f>
        <v>0</v>
      </c>
      <c r="L30" s="24" t="n">
        <f aca="false">IF((LEN(INDEX(課題表_状況!$E$7:$E$56,ROW()/2-3,1))-LEN(SUBSTITUTE(INDEX(課題表_状況!$E$7:$E$56,ROW()/2-3,1),CONCATENATE("予定:",L$5,"/",L$6),"")))/8=0,"", (LEN(INDEX(課題表_状況!$E$7:$E$56,ROW()/2-3,1))-LEN(SUBSTITUTE(INDEX(課題表_状況!$E$7:$E$56,ROW()/2-3,1),CONCATENATE("予定:",L$5,"/",L$6),"")))/8)</f>
        <v>0</v>
      </c>
      <c r="M30" s="24" t="n">
        <f aca="false">IF((LEN(INDEX(課題表_状況!$E$7:$E$56,ROW()/2-3,1))-LEN(SUBSTITUTE(INDEX(課題表_状況!$E$7:$E$56,ROW()/2-3,1),CONCATENATE("予定:",M$5,"/",M$6),"")))/8=0,"", (LEN(INDEX(課題表_状況!$E$7:$E$56,ROW()/2-3,1))-LEN(SUBSTITUTE(INDEX(課題表_状況!$E$7:$E$56,ROW()/2-3,1),CONCATENATE("予定:",M$5,"/",M$6),"")))/8)</f>
        <v>0</v>
      </c>
      <c r="N30" s="24" t="n">
        <f aca="false">IF((LEN(INDEX(課題表_状況!$E$7:$E$56,ROW()/2-3,1))-LEN(SUBSTITUTE(INDEX(課題表_状況!$E$7:$E$56,ROW()/2-3,1),CONCATENATE("予定:",N$5,"/",N$6),"")))/8=0,"", (LEN(INDEX(課題表_状況!$E$7:$E$56,ROW()/2-3,1))-LEN(SUBSTITUTE(INDEX(課題表_状況!$E$7:$E$56,ROW()/2-3,1),CONCATENATE("予定:",N$5,"/",N$6),"")))/8)</f>
        <v>0</v>
      </c>
      <c r="O30" s="24" t="n">
        <f aca="false">IF((LEN(INDEX(課題表_状況!$E$7:$E$56,ROW()/2-3,1))-LEN(SUBSTITUTE(INDEX(課題表_状況!$E$7:$E$56,ROW()/2-3,1),CONCATENATE("予定:",O$5,"/",O$6),"")))/8=0,"", (LEN(INDEX(課題表_状況!$E$7:$E$56,ROW()/2-3,1))-LEN(SUBSTITUTE(INDEX(課題表_状況!$E$7:$E$56,ROW()/2-3,1),CONCATENATE("予定:",O$5,"/",O$6),"")))/8)</f>
        <v>0</v>
      </c>
      <c r="P30" s="24" t="n">
        <f aca="false">IF((LEN(INDEX(課題表_状況!$E$7:$E$56,ROW()/2-3,1))-LEN(SUBSTITUTE(INDEX(課題表_状況!$E$7:$E$56,ROW()/2-3,1),CONCATENATE("予定:",P$5,"/",P$6),"")))/8=0,"", (LEN(INDEX(課題表_状況!$E$7:$E$56,ROW()/2-3,1))-LEN(SUBSTITUTE(INDEX(課題表_状況!$E$7:$E$56,ROW()/2-3,1),CONCATENATE("予定:",P$5,"/",P$6),"")))/8)</f>
        <v>0</v>
      </c>
      <c r="Q30" s="24" t="n">
        <f aca="false">IF((LEN(INDEX(課題表_状況!$E$7:$E$56,ROW()/2-3,1))-LEN(SUBSTITUTE(INDEX(課題表_状況!$E$7:$E$56,ROW()/2-3,1),CONCATENATE("予定:",Q$5,"/",Q$6),"")))/8=0,"", (LEN(INDEX(課題表_状況!$E$7:$E$56,ROW()/2-3,1))-LEN(SUBSTITUTE(INDEX(課題表_状況!$E$7:$E$56,ROW()/2-3,1),CONCATENATE("予定:",Q$5,"/",Q$6),"")))/8)</f>
        <v>0</v>
      </c>
      <c r="R30" s="24" t="n">
        <f aca="false">IF((LEN(INDEX(課題表_状況!$E$7:$E$56,ROW()/2-3,1))-LEN(SUBSTITUTE(INDEX(課題表_状況!$E$7:$E$56,ROW()/2-3,1),CONCATENATE("予定:",R$5,"/",R$6),"")))/8=0,"", (LEN(INDEX(課題表_状況!$E$7:$E$56,ROW()/2-3,1))-LEN(SUBSTITUTE(INDEX(課題表_状況!$E$7:$E$56,ROW()/2-3,1),CONCATENATE("予定:",R$5,"/",R$6),"")))/8)</f>
        <v>0</v>
      </c>
      <c r="S30" s="24" t="n">
        <f aca="false">IF((LEN(INDEX(課題表_状況!$E$7:$E$56,ROW()/2-3,1))-LEN(SUBSTITUTE(INDEX(課題表_状況!$E$7:$E$56,ROW()/2-3,1),CONCATENATE("予定:",S$5,"/",S$6),"")))/8=0,"", (LEN(INDEX(課題表_状況!$E$7:$E$56,ROW()/2-3,1))-LEN(SUBSTITUTE(INDEX(課題表_状況!$E$7:$E$56,ROW()/2-3,1),CONCATENATE("予定:",S$5,"/",S$6),"")))/8)</f>
        <v>0</v>
      </c>
      <c r="T30" s="24" t="n">
        <f aca="false">IF((LEN(INDEX(課題表_状況!$E$7:$E$56,ROW()/2-3,1))-LEN(SUBSTITUTE(INDEX(課題表_状況!$E$7:$E$56,ROW()/2-3,1),CONCATENATE("予定:",T$5,"/",T$6),"")))/8=0,"", (LEN(INDEX(課題表_状況!$E$7:$E$56,ROW()/2-3,1))-LEN(SUBSTITUTE(INDEX(課題表_状況!$E$7:$E$56,ROW()/2-3,1),CONCATENATE("予定:",T$5,"/",T$6),"")))/8)</f>
        <v>0</v>
      </c>
      <c r="U30" s="24" t="n">
        <f aca="false">IF((LEN(INDEX(課題表_状況!$E$7:$E$56,ROW()/2-3,1))-LEN(SUBSTITUTE(INDEX(課題表_状況!$E$7:$E$56,ROW()/2-3,1),CONCATENATE("予定:",U$5,"/",U$6),"")))/8=0,"", (LEN(INDEX(課題表_状況!$E$7:$E$56,ROW()/2-3,1))-LEN(SUBSTITUTE(INDEX(課題表_状況!$E$7:$E$56,ROW()/2-3,1),CONCATENATE("予定:",U$5,"/",U$6),"")))/8)</f>
        <v>0</v>
      </c>
      <c r="V30" s="24" t="n">
        <f aca="false">IF((LEN(INDEX(課題表_状況!$E$7:$E$56,ROW()/2-3,1))-LEN(SUBSTITUTE(INDEX(課題表_状況!$E$7:$E$56,ROW()/2-3,1),CONCATENATE("予定:",V$5,"/",V$6),"")))/8=0,"", (LEN(INDEX(課題表_状況!$E$7:$E$56,ROW()/2-3,1))-LEN(SUBSTITUTE(INDEX(課題表_状況!$E$7:$E$56,ROW()/2-3,1),CONCATENATE("予定:",V$5,"/",V$6),"")))/8)</f>
        <v>0</v>
      </c>
      <c r="W30" s="24" t="n">
        <f aca="false">IF((LEN(INDEX(課題表_状況!$E$7:$E$56,ROW()/2-3,1))-LEN(SUBSTITUTE(INDEX(課題表_状況!$E$7:$E$56,ROW()/2-3,1),CONCATENATE("予定:",W$5,"/",W$6),"")))/8=0,"", (LEN(INDEX(課題表_状況!$E$7:$E$56,ROW()/2-3,1))-LEN(SUBSTITUTE(INDEX(課題表_状況!$E$7:$E$56,ROW()/2-3,1),CONCATENATE("予定:",W$5,"/",W$6),"")))/8)</f>
        <v>0</v>
      </c>
      <c r="X30" s="24" t="n">
        <f aca="false">IF((LEN(INDEX(課題表_状況!$E$7:$E$56,ROW()/2-3,1))-LEN(SUBSTITUTE(INDEX(課題表_状況!$E$7:$E$56,ROW()/2-3,1),CONCATENATE("予定:",X$5,"/",X$6),"")))/8=0,"", (LEN(INDEX(課題表_状況!$E$7:$E$56,ROW()/2-3,1))-LEN(SUBSTITUTE(INDEX(課題表_状況!$E$7:$E$56,ROW()/2-3,1),CONCATENATE("予定:",X$5,"/",X$6),"")))/8)</f>
        <v>0</v>
      </c>
      <c r="Y30" s="24" t="n">
        <f aca="false">IF((LEN(INDEX(課題表_状況!$E$7:$E$56,ROW()/2-3,1))-LEN(SUBSTITUTE(INDEX(課題表_状況!$E$7:$E$56,ROW()/2-3,1),CONCATENATE("予定:",Y$5,"/",Y$6),"")))/8=0,"", (LEN(INDEX(課題表_状況!$E$7:$E$56,ROW()/2-3,1))-LEN(SUBSTITUTE(INDEX(課題表_状況!$E$7:$E$56,ROW()/2-3,1),CONCATENATE("予定:",Y$5,"/",Y$6),"")))/8)</f>
        <v>0</v>
      </c>
      <c r="Z30" s="24" t="n">
        <f aca="false">IF((LEN(INDEX(課題表_状況!$E$7:$E$56,ROW()/2-3,1))-LEN(SUBSTITUTE(INDEX(課題表_状況!$E$7:$E$56,ROW()/2-3,1),CONCATENATE("予定:",Z$5,"/",Z$6),"")))/8=0,"", (LEN(INDEX(課題表_状況!$E$7:$E$56,ROW()/2-3,1))-LEN(SUBSTITUTE(INDEX(課題表_状況!$E$7:$E$56,ROW()/2-3,1),CONCATENATE("予定:",Z$5,"/",Z$6),"")))/8)</f>
        <v>0</v>
      </c>
      <c r="AA30" s="24" t="n">
        <f aca="false">IF((LEN(INDEX(課題表_状況!$E$7:$E$56,ROW()/2-3,1))-LEN(SUBSTITUTE(INDEX(課題表_状況!$E$7:$E$56,ROW()/2-3,1),CONCATENATE("予定:",AA$5,"/",AA$6),"")))/8=0,"", (LEN(INDEX(課題表_状況!$E$7:$E$56,ROW()/2-3,1))-LEN(SUBSTITUTE(INDEX(課題表_状況!$E$7:$E$56,ROW()/2-3,1),CONCATENATE("予定:",AA$5,"/",AA$6),"")))/8)</f>
        <v>0</v>
      </c>
      <c r="AB30" s="24" t="n">
        <f aca="false">IF((LEN(INDEX(課題表_状況!$E$7:$E$56,ROW()/2-3,1))-LEN(SUBSTITUTE(INDEX(課題表_状況!$E$7:$E$56,ROW()/2-3,1),CONCATENATE("予定:",AB$5,"/",AB$6),"")))/8=0,"", (LEN(INDEX(課題表_状況!$E$7:$E$56,ROW()/2-3,1))-LEN(SUBSTITUTE(INDEX(課題表_状況!$E$7:$E$56,ROW()/2-3,1),CONCATENATE("予定:",AB$5,"/",AB$6),"")))/8)</f>
        <v>0</v>
      </c>
      <c r="AC30" s="24" t="n">
        <f aca="false">IF((LEN(INDEX(課題表_状況!$E$7:$E$56,ROW()/2-3,1))-LEN(SUBSTITUTE(INDEX(課題表_状況!$E$7:$E$56,ROW()/2-3,1),CONCATENATE("予定:",AC$5,"/",AC$6),"")))/8=0,"", (LEN(INDEX(課題表_状況!$E$7:$E$56,ROW()/2-3,1))-LEN(SUBSTITUTE(INDEX(課題表_状況!$E$7:$E$56,ROW()/2-3,1),CONCATENATE("予定:",AC$5,"/",AC$6),"")))/8)</f>
        <v>0</v>
      </c>
      <c r="AD30" s="24" t="n">
        <f aca="false">IF((LEN(INDEX(課題表_状況!$E$7:$E$56,ROW()/2-3,1))-LEN(SUBSTITUTE(INDEX(課題表_状況!$E$7:$E$56,ROW()/2-3,1),CONCATENATE("予定:",AD$5,"/",AD$6),"")))/8=0,"", (LEN(INDEX(課題表_状況!$E$7:$E$56,ROW()/2-3,1))-LEN(SUBSTITUTE(INDEX(課題表_状況!$E$7:$E$56,ROW()/2-3,1),CONCATENATE("予定:",AD$5,"/",AD$6),"")))/8)</f>
        <v>0</v>
      </c>
      <c r="AE30" s="24" t="n">
        <f aca="false">IF((LEN(INDEX(課題表_状況!$E$7:$E$56,ROW()/2-3,1))-LEN(SUBSTITUTE(INDEX(課題表_状況!$E$7:$E$56,ROW()/2-3,1),CONCATENATE("予定:",AE$5,"/",AE$6),"")))/8=0,"", (LEN(INDEX(課題表_状況!$E$7:$E$56,ROW()/2-3,1))-LEN(SUBSTITUTE(INDEX(課題表_状況!$E$7:$E$56,ROW()/2-3,1),CONCATENATE("予定:",AE$5,"/",AE$6),"")))/8)</f>
        <v>0</v>
      </c>
      <c r="AF30" s="24" t="n">
        <f aca="false">IF((LEN(INDEX(課題表_状況!$E$7:$E$56,ROW()/2-3,1))-LEN(SUBSTITUTE(INDEX(課題表_状況!$E$7:$E$56,ROW()/2-3,1),CONCATENATE("予定:",AF$5,"/",AF$6),"")))/8=0,"", (LEN(INDEX(課題表_状況!$E$7:$E$56,ROW()/2-3,1))-LEN(SUBSTITUTE(INDEX(課題表_状況!$E$7:$E$56,ROW()/2-3,1),CONCATENATE("予定:",AF$5,"/",AF$6),"")))/8)</f>
        <v>0</v>
      </c>
      <c r="AG30" s="24" t="n">
        <f aca="false">IF((LEN(INDEX(課題表_状況!$E$7:$E$56,ROW()/2-3,1))-LEN(SUBSTITUTE(INDEX(課題表_状況!$E$7:$E$56,ROW()/2-3,1),CONCATENATE("予定:",AG$5,"/",AG$6),"")))/8=0,"", (LEN(INDEX(課題表_状況!$E$7:$E$56,ROW()/2-3,1))-LEN(SUBSTITUTE(INDEX(課題表_状況!$E$7:$E$56,ROW()/2-3,1),CONCATENATE("予定:",AG$5,"/",AG$6),"")))/8)</f>
        <v>0</v>
      </c>
      <c r="AH30" s="24" t="n">
        <f aca="false">IF((LEN(INDEX(課題表_状況!$E$7:$E$56,ROW()/2-3,1))-LEN(SUBSTITUTE(INDEX(課題表_状況!$E$7:$E$56,ROW()/2-3,1),CONCATENATE("予定:",AH$5,"/",AH$6),"")))/8=0,"", (LEN(INDEX(課題表_状況!$E$7:$E$56,ROW()/2-3,1))-LEN(SUBSTITUTE(INDEX(課題表_状況!$E$7:$E$56,ROW()/2-3,1),CONCATENATE("予定:",AH$5,"/",AH$6),"")))/8)</f>
        <v>0</v>
      </c>
      <c r="AI30" s="24" t="n">
        <f aca="false">IF((LEN(INDEX(課題表_状況!$E$7:$E$56,ROW()/2-3,1))-LEN(SUBSTITUTE(INDEX(課題表_状況!$E$7:$E$56,ROW()/2-3,1),CONCATENATE("予定:",AI$5,"/",AI$6),"")))/8=0,"", (LEN(INDEX(課題表_状況!$E$7:$E$56,ROW()/2-3,1))-LEN(SUBSTITUTE(INDEX(課題表_状況!$E$7:$E$56,ROW()/2-3,1),CONCATENATE("予定:",AI$5,"/",AI$6),"")))/8)</f>
        <v>0</v>
      </c>
      <c r="AJ30" s="24" t="n">
        <f aca="false">IF((LEN(INDEX(課題表_状況!$E$7:$E$56,ROW()/2-3,1))-LEN(SUBSTITUTE(INDEX(課題表_状況!$E$7:$E$56,ROW()/2-3,1),CONCATENATE("予定:",AJ$5,"/",AJ$6),"")))/8=0,"", (LEN(INDEX(課題表_状況!$E$7:$E$56,ROW()/2-3,1))-LEN(SUBSTITUTE(INDEX(課題表_状況!$E$7:$E$56,ROW()/2-3,1),CONCATENATE("予定:",AJ$5,"/",AJ$6),"")))/8)</f>
        <v>0</v>
      </c>
      <c r="AK30" s="24" t="n">
        <f aca="false">IF((LEN(INDEX(課題表_状況!$E$7:$E$56,ROW()/2-3,1))-LEN(SUBSTITUTE(INDEX(課題表_状況!$E$7:$E$56,ROW()/2-3,1),CONCATENATE("予定:",AK$5,"/",AK$6),"")))/8=0,"", (LEN(INDEX(課題表_状況!$E$7:$E$56,ROW()/2-3,1))-LEN(SUBSTITUTE(INDEX(課題表_状況!$E$7:$E$56,ROW()/2-3,1),CONCATENATE("予定:",AK$5,"/",AK$6),"")))/8)</f>
        <v>0</v>
      </c>
      <c r="AL30" s="16" t="n">
        <f aca="false">SUMIF($G$4:$AK$4,"〇",G30:AK30)</f>
        <v>0</v>
      </c>
    </row>
    <row r="31" customFormat="false" ht="15" hidden="false" customHeight="false" outlineLevel="0" collapsed="false">
      <c r="B31" s="21" t="n">
        <f aca="false">SUM($C$6:C31)</f>
        <v>13754</v>
      </c>
      <c r="C31" s="11" t="n">
        <v>529</v>
      </c>
      <c r="D31" s="24"/>
      <c r="E31" s="25"/>
      <c r="F31" s="11" t="s">
        <v>121</v>
      </c>
      <c r="G31" s="24" t="n">
        <f aca="false">IF((LEN(INDEX(課題表_状況!$E$7:$E$56,ROW()/2-3,1))-LEN(SUBSTITUTE(INDEX(課題表_状況!$E$7:$E$56,ROW()/2-3,1),CONCATENATE("実績:",G$5,"/",G$6),"")))/8=0,"", (LEN(INDEX(課題表_状況!$E$7:$E$56,ROW()/2-3,1))-LEN(SUBSTITUTE(INDEX(課題表_状況!$E$7:$E$56,ROW()/2-3,1),CONCATENATE("実績:",G$5,"/",G$6),"")))/8)</f>
        <v>0</v>
      </c>
      <c r="H31" s="24" t="n">
        <f aca="false">IF((LEN(INDEX(課題表_状況!$E$7:$E$56,ROW()/2-3,1))-LEN(SUBSTITUTE(INDEX(課題表_状況!$E$7:$E$56,ROW()/2-3,1),CONCATENATE("実績:",H$5,"/",H$6),"")))/8=0,"", (LEN(INDEX(課題表_状況!$E$7:$E$56,ROW()/2-3,1))-LEN(SUBSTITUTE(INDEX(課題表_状況!$E$7:$E$56,ROW()/2-3,1),CONCATENATE("実績:",H$5,"/",H$6),"")))/8)</f>
        <v>0</v>
      </c>
      <c r="I31" s="24" t="n">
        <f aca="false">IF((LEN(INDEX(課題表_状況!$E$7:$E$56,ROW()/2-3,1))-LEN(SUBSTITUTE(INDEX(課題表_状況!$E$7:$E$56,ROW()/2-3,1),CONCATENATE("実績:",I$5,"/",I$6),"")))/8=0,"", (LEN(INDEX(課題表_状況!$E$7:$E$56,ROW()/2-3,1))-LEN(SUBSTITUTE(INDEX(課題表_状況!$E$7:$E$56,ROW()/2-3,1),CONCATENATE("実績:",I$5,"/",I$6),"")))/8)</f>
        <v>0</v>
      </c>
      <c r="J31" s="24" t="n">
        <f aca="false">IF((LEN(INDEX(課題表_状況!$E$7:$E$56,ROW()/2-3,1))-LEN(SUBSTITUTE(INDEX(課題表_状況!$E$7:$E$56,ROW()/2-3,1),CONCATENATE("実績:",J$5,"/",J$6),"")))/8=0,"", (LEN(INDEX(課題表_状況!$E$7:$E$56,ROW()/2-3,1))-LEN(SUBSTITUTE(INDEX(課題表_状況!$E$7:$E$56,ROW()/2-3,1),CONCATENATE("実績:",J$5,"/",J$6),"")))/8)</f>
        <v>0</v>
      </c>
      <c r="K31" s="24" t="n">
        <f aca="false">IF((LEN(INDEX(課題表_状況!$E$7:$E$56,ROW()/2-3,1))-LEN(SUBSTITUTE(INDEX(課題表_状況!$E$7:$E$56,ROW()/2-3,1),CONCATENATE("実績:",K$5,"/",K$6),"")))/8=0,"", (LEN(INDEX(課題表_状況!$E$7:$E$56,ROW()/2-3,1))-LEN(SUBSTITUTE(INDEX(課題表_状況!$E$7:$E$56,ROW()/2-3,1),CONCATENATE("実績:",K$5,"/",K$6),"")))/8)</f>
        <v>0</v>
      </c>
      <c r="L31" s="24" t="n">
        <f aca="false">IF((LEN(INDEX(課題表_状況!$E$7:$E$56,ROW()/2-3,1))-LEN(SUBSTITUTE(INDEX(課題表_状況!$E$7:$E$56,ROW()/2-3,1),CONCATENATE("実績:",L$5,"/",L$6),"")))/8=0,"", (LEN(INDEX(課題表_状況!$E$7:$E$56,ROW()/2-3,1))-LEN(SUBSTITUTE(INDEX(課題表_状況!$E$7:$E$56,ROW()/2-3,1),CONCATENATE("実績:",L$5,"/",L$6),"")))/8)</f>
        <v>0</v>
      </c>
      <c r="M31" s="24" t="n">
        <f aca="false">IF((LEN(INDEX(課題表_状況!$E$7:$E$56,ROW()/2-3,1))-LEN(SUBSTITUTE(INDEX(課題表_状況!$E$7:$E$56,ROW()/2-3,1),CONCATENATE("実績:",M$5,"/",M$6),"")))/8=0,"", (LEN(INDEX(課題表_状況!$E$7:$E$56,ROW()/2-3,1))-LEN(SUBSTITUTE(INDEX(課題表_状況!$E$7:$E$56,ROW()/2-3,1),CONCATENATE("実績:",M$5,"/",M$6),"")))/8)</f>
        <v>0</v>
      </c>
      <c r="N31" s="24" t="n">
        <f aca="false">IF((LEN(INDEX(課題表_状況!$E$7:$E$56,ROW()/2-3,1))-LEN(SUBSTITUTE(INDEX(課題表_状況!$E$7:$E$56,ROW()/2-3,1),CONCATENATE("実績:",N$5,"/",N$6),"")))/8=0,"", (LEN(INDEX(課題表_状況!$E$7:$E$56,ROW()/2-3,1))-LEN(SUBSTITUTE(INDEX(課題表_状況!$E$7:$E$56,ROW()/2-3,1),CONCATENATE("実績:",N$5,"/",N$6),"")))/8)</f>
        <v>0</v>
      </c>
      <c r="O31" s="24" t="n">
        <f aca="false">IF((LEN(INDEX(課題表_状況!$E$7:$E$56,ROW()/2-3,1))-LEN(SUBSTITUTE(INDEX(課題表_状況!$E$7:$E$56,ROW()/2-3,1),CONCATENATE("実績:",O$5,"/",O$6),"")))/8=0,"", (LEN(INDEX(課題表_状況!$E$7:$E$56,ROW()/2-3,1))-LEN(SUBSTITUTE(INDEX(課題表_状況!$E$7:$E$56,ROW()/2-3,1),CONCATENATE("実績:",O$5,"/",O$6),"")))/8)</f>
        <v>0</v>
      </c>
      <c r="P31" s="24" t="n">
        <f aca="false">IF((LEN(INDEX(課題表_状況!$E$7:$E$56,ROW()/2-3,1))-LEN(SUBSTITUTE(INDEX(課題表_状況!$E$7:$E$56,ROW()/2-3,1),CONCATENATE("実績:",P$5,"/",P$6),"")))/8=0,"", (LEN(INDEX(課題表_状況!$E$7:$E$56,ROW()/2-3,1))-LEN(SUBSTITUTE(INDEX(課題表_状況!$E$7:$E$56,ROW()/2-3,1),CONCATENATE("実績:",P$5,"/",P$6),"")))/8)</f>
        <v>0</v>
      </c>
      <c r="Q31" s="24" t="n">
        <f aca="false">IF((LEN(INDEX(課題表_状況!$E$7:$E$56,ROW()/2-3,1))-LEN(SUBSTITUTE(INDEX(課題表_状況!$E$7:$E$56,ROW()/2-3,1),CONCATENATE("実績:",Q$5,"/",Q$6),"")))/8=0,"", (LEN(INDEX(課題表_状況!$E$7:$E$56,ROW()/2-3,1))-LEN(SUBSTITUTE(INDEX(課題表_状況!$E$7:$E$56,ROW()/2-3,1),CONCATENATE("実績:",Q$5,"/",Q$6),"")))/8)</f>
        <v>0</v>
      </c>
      <c r="R31" s="24" t="n">
        <f aca="false">IF((LEN(INDEX(課題表_状況!$E$7:$E$56,ROW()/2-3,1))-LEN(SUBSTITUTE(INDEX(課題表_状況!$E$7:$E$56,ROW()/2-3,1),CONCATENATE("実績:",R$5,"/",R$6),"")))/8=0,"", (LEN(INDEX(課題表_状況!$E$7:$E$56,ROW()/2-3,1))-LEN(SUBSTITUTE(INDEX(課題表_状況!$E$7:$E$56,ROW()/2-3,1),CONCATENATE("実績:",R$5,"/",R$6),"")))/8)</f>
        <v>0</v>
      </c>
      <c r="S31" s="24" t="n">
        <f aca="false">IF((LEN(INDEX(課題表_状況!$E$7:$E$56,ROW()/2-3,1))-LEN(SUBSTITUTE(INDEX(課題表_状況!$E$7:$E$56,ROW()/2-3,1),CONCATENATE("実績:",S$5,"/",S$6),"")))/8=0,"", (LEN(INDEX(課題表_状況!$E$7:$E$56,ROW()/2-3,1))-LEN(SUBSTITUTE(INDEX(課題表_状況!$E$7:$E$56,ROW()/2-3,1),CONCATENATE("実績:",S$5,"/",S$6),"")))/8)</f>
        <v>0</v>
      </c>
      <c r="T31" s="24" t="n">
        <f aca="false">IF((LEN(INDEX(課題表_状況!$E$7:$E$56,ROW()/2-3,1))-LEN(SUBSTITUTE(INDEX(課題表_状況!$E$7:$E$56,ROW()/2-3,1),CONCATENATE("実績:",T$5,"/",T$6),"")))/8=0,"", (LEN(INDEX(課題表_状況!$E$7:$E$56,ROW()/2-3,1))-LEN(SUBSTITUTE(INDEX(課題表_状況!$E$7:$E$56,ROW()/2-3,1),CONCATENATE("実績:",T$5,"/",T$6),"")))/8)</f>
        <v>0</v>
      </c>
      <c r="U31" s="24" t="n">
        <f aca="false">IF((LEN(INDEX(課題表_状況!$E$7:$E$56,ROW()/2-3,1))-LEN(SUBSTITUTE(INDEX(課題表_状況!$E$7:$E$56,ROW()/2-3,1),CONCATENATE("実績:",U$5,"/",U$6),"")))/8=0,"", (LEN(INDEX(課題表_状況!$E$7:$E$56,ROW()/2-3,1))-LEN(SUBSTITUTE(INDEX(課題表_状況!$E$7:$E$56,ROW()/2-3,1),CONCATENATE("実績:",U$5,"/",U$6),"")))/8)</f>
        <v>0</v>
      </c>
      <c r="V31" s="24" t="n">
        <f aca="false">IF((LEN(INDEX(課題表_状況!$E$7:$E$56,ROW()/2-3,1))-LEN(SUBSTITUTE(INDEX(課題表_状況!$E$7:$E$56,ROW()/2-3,1),CONCATENATE("実績:",V$5,"/",V$6),"")))/8=0,"", (LEN(INDEX(課題表_状況!$E$7:$E$56,ROW()/2-3,1))-LEN(SUBSTITUTE(INDEX(課題表_状況!$E$7:$E$56,ROW()/2-3,1),CONCATENATE("実績:",V$5,"/",V$6),"")))/8)</f>
        <v>0</v>
      </c>
      <c r="W31" s="24" t="n">
        <f aca="false">IF((LEN(INDEX(課題表_状況!$E$7:$E$56,ROW()/2-3,1))-LEN(SUBSTITUTE(INDEX(課題表_状況!$E$7:$E$56,ROW()/2-3,1),CONCATENATE("実績:",W$5,"/",W$6),"")))/8=0,"", (LEN(INDEX(課題表_状況!$E$7:$E$56,ROW()/2-3,1))-LEN(SUBSTITUTE(INDEX(課題表_状況!$E$7:$E$56,ROW()/2-3,1),CONCATENATE("実績:",W$5,"/",W$6),"")))/8)</f>
        <v>0</v>
      </c>
      <c r="X31" s="24" t="n">
        <f aca="false">IF((LEN(INDEX(課題表_状況!$E$7:$E$56,ROW()/2-3,1))-LEN(SUBSTITUTE(INDEX(課題表_状況!$E$7:$E$56,ROW()/2-3,1),CONCATENATE("実績:",X$5,"/",X$6),"")))/8=0,"", (LEN(INDEX(課題表_状況!$E$7:$E$56,ROW()/2-3,1))-LEN(SUBSTITUTE(INDEX(課題表_状況!$E$7:$E$56,ROW()/2-3,1),CONCATENATE("実績:",X$5,"/",X$6),"")))/8)</f>
        <v>0</v>
      </c>
      <c r="Y31" s="24" t="n">
        <f aca="false">IF((LEN(INDEX(課題表_状況!$E$7:$E$56,ROW()/2-3,1))-LEN(SUBSTITUTE(INDEX(課題表_状況!$E$7:$E$56,ROW()/2-3,1),CONCATENATE("実績:",Y$5,"/",Y$6),"")))/8=0,"", (LEN(INDEX(課題表_状況!$E$7:$E$56,ROW()/2-3,1))-LEN(SUBSTITUTE(INDEX(課題表_状況!$E$7:$E$56,ROW()/2-3,1),CONCATENATE("実績:",Y$5,"/",Y$6),"")))/8)</f>
        <v>0</v>
      </c>
      <c r="Z31" s="24" t="n">
        <f aca="false">IF((LEN(INDEX(課題表_状況!$E$7:$E$56,ROW()/2-3,1))-LEN(SUBSTITUTE(INDEX(課題表_状況!$E$7:$E$56,ROW()/2-3,1),CONCATENATE("実績:",Z$5,"/",Z$6),"")))/8=0,"", (LEN(INDEX(課題表_状況!$E$7:$E$56,ROW()/2-3,1))-LEN(SUBSTITUTE(INDEX(課題表_状況!$E$7:$E$56,ROW()/2-3,1),CONCATENATE("実績:",Z$5,"/",Z$6),"")))/8)</f>
        <v>0</v>
      </c>
      <c r="AA31" s="24" t="n">
        <f aca="false">IF((LEN(INDEX(課題表_状況!$E$7:$E$56,ROW()/2-3,1))-LEN(SUBSTITUTE(INDEX(課題表_状況!$E$7:$E$56,ROW()/2-3,1),CONCATENATE("実績:",AA$5,"/",AA$6),"")))/8=0,"", (LEN(INDEX(課題表_状況!$E$7:$E$56,ROW()/2-3,1))-LEN(SUBSTITUTE(INDEX(課題表_状況!$E$7:$E$56,ROW()/2-3,1),CONCATENATE("実績:",AA$5,"/",AA$6),"")))/8)</f>
        <v>0</v>
      </c>
      <c r="AB31" s="24" t="n">
        <f aca="false">IF((LEN(INDEX(課題表_状況!$E$7:$E$56,ROW()/2-3,1))-LEN(SUBSTITUTE(INDEX(課題表_状況!$E$7:$E$56,ROW()/2-3,1),CONCATENATE("実績:",AB$5,"/",AB$6),"")))/8=0,"", (LEN(INDEX(課題表_状況!$E$7:$E$56,ROW()/2-3,1))-LEN(SUBSTITUTE(INDEX(課題表_状況!$E$7:$E$56,ROW()/2-3,1),CONCATENATE("実績:",AB$5,"/",AB$6),"")))/8)</f>
        <v>0</v>
      </c>
      <c r="AC31" s="24" t="n">
        <f aca="false">IF((LEN(INDEX(課題表_状況!$E$7:$E$56,ROW()/2-3,1))-LEN(SUBSTITUTE(INDEX(課題表_状況!$E$7:$E$56,ROW()/2-3,1),CONCATENATE("実績:",AC$5,"/",AC$6),"")))/8=0,"", (LEN(INDEX(課題表_状況!$E$7:$E$56,ROW()/2-3,1))-LEN(SUBSTITUTE(INDEX(課題表_状況!$E$7:$E$56,ROW()/2-3,1),CONCATENATE("実績:",AC$5,"/",AC$6),"")))/8)</f>
        <v>0</v>
      </c>
      <c r="AD31" s="24" t="n">
        <f aca="false">IF((LEN(INDEX(課題表_状況!$E$7:$E$56,ROW()/2-3,1))-LEN(SUBSTITUTE(INDEX(課題表_状況!$E$7:$E$56,ROW()/2-3,1),CONCATENATE("実績:",AD$5,"/",AD$6),"")))/8=0,"", (LEN(INDEX(課題表_状況!$E$7:$E$56,ROW()/2-3,1))-LEN(SUBSTITUTE(INDEX(課題表_状況!$E$7:$E$56,ROW()/2-3,1),CONCATENATE("実績:",AD$5,"/",AD$6),"")))/8)</f>
        <v>0</v>
      </c>
      <c r="AE31" s="24" t="n">
        <f aca="false">IF((LEN(INDEX(課題表_状況!$E$7:$E$56,ROW()/2-3,1))-LEN(SUBSTITUTE(INDEX(課題表_状況!$E$7:$E$56,ROW()/2-3,1),CONCATENATE("実績:",AE$5,"/",AE$6),"")))/8=0,"", (LEN(INDEX(課題表_状況!$E$7:$E$56,ROW()/2-3,1))-LEN(SUBSTITUTE(INDEX(課題表_状況!$E$7:$E$56,ROW()/2-3,1),CONCATENATE("実績:",AE$5,"/",AE$6),"")))/8)</f>
        <v>0</v>
      </c>
      <c r="AF31" s="24" t="n">
        <f aca="false">IF((LEN(INDEX(課題表_状況!$E$7:$E$56,ROW()/2-3,1))-LEN(SUBSTITUTE(INDEX(課題表_状況!$E$7:$E$56,ROW()/2-3,1),CONCATENATE("実績:",AF$5,"/",AF$6),"")))/8=0,"", (LEN(INDEX(課題表_状況!$E$7:$E$56,ROW()/2-3,1))-LEN(SUBSTITUTE(INDEX(課題表_状況!$E$7:$E$56,ROW()/2-3,1),CONCATENATE("実績:",AF$5,"/",AF$6),"")))/8)</f>
        <v>0</v>
      </c>
      <c r="AG31" s="24" t="n">
        <f aca="false">IF((LEN(INDEX(課題表_状況!$E$7:$E$56,ROW()/2-3,1))-LEN(SUBSTITUTE(INDEX(課題表_状況!$E$7:$E$56,ROW()/2-3,1),CONCATENATE("実績:",AG$5,"/",AG$6),"")))/8=0,"", (LEN(INDEX(課題表_状況!$E$7:$E$56,ROW()/2-3,1))-LEN(SUBSTITUTE(INDEX(課題表_状況!$E$7:$E$56,ROW()/2-3,1),CONCATENATE("実績:",AG$5,"/",AG$6),"")))/8)</f>
        <v>0</v>
      </c>
      <c r="AH31" s="24" t="n">
        <f aca="false">IF((LEN(INDEX(課題表_状況!$E$7:$E$56,ROW()/2-3,1))-LEN(SUBSTITUTE(INDEX(課題表_状況!$E$7:$E$56,ROW()/2-3,1),CONCATENATE("実績:",AH$5,"/",AH$6),"")))/8=0,"", (LEN(INDEX(課題表_状況!$E$7:$E$56,ROW()/2-3,1))-LEN(SUBSTITUTE(INDEX(課題表_状況!$E$7:$E$56,ROW()/2-3,1),CONCATENATE("実績:",AH$5,"/",AH$6),"")))/8)</f>
        <v>0</v>
      </c>
      <c r="AI31" s="24" t="n">
        <f aca="false">IF((LEN(INDEX(課題表_状況!$E$7:$E$56,ROW()/2-3,1))-LEN(SUBSTITUTE(INDEX(課題表_状況!$E$7:$E$56,ROW()/2-3,1),CONCATENATE("実績:",AI$5,"/",AI$6),"")))/8=0,"", (LEN(INDEX(課題表_状況!$E$7:$E$56,ROW()/2-3,1))-LEN(SUBSTITUTE(INDEX(課題表_状況!$E$7:$E$56,ROW()/2-3,1),CONCATENATE("実績:",AI$5,"/",AI$6),"")))/8)</f>
        <v>0</v>
      </c>
      <c r="AJ31" s="24" t="n">
        <f aca="false">IF((LEN(INDEX(課題表_状況!$E$7:$E$56,ROW()/2-3,1))-LEN(SUBSTITUTE(INDEX(課題表_状況!$E$7:$E$56,ROW()/2-3,1),CONCATENATE("実績:",AJ$5,"/",AJ$6),"")))/8=0,"", (LEN(INDEX(課題表_状況!$E$7:$E$56,ROW()/2-3,1))-LEN(SUBSTITUTE(INDEX(課題表_状況!$E$7:$E$56,ROW()/2-3,1),CONCATENATE("実績:",AJ$5,"/",AJ$6),"")))/8)</f>
        <v>0</v>
      </c>
      <c r="AK31" s="24" t="n">
        <f aca="false">IF((LEN(INDEX(課題表_状況!$E$7:$E$56,ROW()/2-3,1))-LEN(SUBSTITUTE(INDEX(課題表_状況!$E$7:$E$56,ROW()/2-3,1),CONCATENATE("実績:",AK$5,"/",AK$6),"")))/8=0,"", (LEN(INDEX(課題表_状況!$E$7:$E$56,ROW()/2-3,1))-LEN(SUBSTITUTE(INDEX(課題表_状況!$E$7:$E$56,ROW()/2-3,1),CONCATENATE("実績:",AK$5,"/",AK$6),"")))/8)</f>
        <v>0</v>
      </c>
      <c r="AL31" s="16" t="n">
        <f aca="false">SUMIF($G$4:$AK$4,"〇",G31:AK31)</f>
        <v>0</v>
      </c>
    </row>
    <row r="32" customFormat="false" ht="15" hidden="false" customHeight="false" outlineLevel="0" collapsed="false">
      <c r="B32" s="21" t="n">
        <f aca="false">SUM($C$6:C32)</f>
        <v>14283</v>
      </c>
      <c r="C32" s="11" t="n">
        <v>529</v>
      </c>
      <c r="D32" s="24" t="n">
        <f aca="false">INDEX(課題表_状況!$C$7:$C$56,ROW()/2-3,1)</f>
        <v>13</v>
      </c>
      <c r="E32" s="25" t="str">
        <f aca="false">INDEX(課題表_状況!$D$7:$D$56,ROW()/2-3,1)</f>
        <v>優先制御</v>
      </c>
      <c r="F32" s="26" t="s">
        <v>120</v>
      </c>
      <c r="G32" s="24" t="n">
        <f aca="false">IF((LEN(INDEX(課題表_状況!$E$7:$E$56,ROW()/2-3,1))-LEN(SUBSTITUTE(INDEX(課題表_状況!$E$7:$E$56,ROW()/2-3,1),CONCATENATE("予定:",G$5,"/",G$6),"")))/8=0,"", (LEN(INDEX(課題表_状況!$E$7:$E$56,ROW()/2-3,1))-LEN(SUBSTITUTE(INDEX(課題表_状況!$E$7:$E$56,ROW()/2-3,1),CONCATENATE("予定:",G$5,"/",G$6),"")))/8)</f>
        <v>0</v>
      </c>
      <c r="H32" s="24" t="n">
        <f aca="false">IF((LEN(INDEX(課題表_状況!$E$7:$E$56,ROW()/2-3,1))-LEN(SUBSTITUTE(INDEX(課題表_状況!$E$7:$E$56,ROW()/2-3,1),CONCATENATE("予定:",H$5,"/",H$6),"")))/8=0,"", (LEN(INDEX(課題表_状況!$E$7:$E$56,ROW()/2-3,1))-LEN(SUBSTITUTE(INDEX(課題表_状況!$E$7:$E$56,ROW()/2-3,1),CONCATENATE("予定:",H$5,"/",H$6),"")))/8)</f>
        <v>0</v>
      </c>
      <c r="I32" s="24" t="n">
        <f aca="false">IF((LEN(INDEX(課題表_状況!$E$7:$E$56,ROW()/2-3,1))-LEN(SUBSTITUTE(INDEX(課題表_状況!$E$7:$E$56,ROW()/2-3,1),CONCATENATE("予定:",I$5,"/",I$6),"")))/8=0,"", (LEN(INDEX(課題表_状況!$E$7:$E$56,ROW()/2-3,1))-LEN(SUBSTITUTE(INDEX(課題表_状況!$E$7:$E$56,ROW()/2-3,1),CONCATENATE("予定:",I$5,"/",I$6),"")))/8)</f>
        <v>0</v>
      </c>
      <c r="J32" s="24" t="n">
        <f aca="false">IF((LEN(INDEX(課題表_状況!$E$7:$E$56,ROW()/2-3,1))-LEN(SUBSTITUTE(INDEX(課題表_状況!$E$7:$E$56,ROW()/2-3,1),CONCATENATE("予定:",J$5,"/",J$6),"")))/8=0,"", (LEN(INDEX(課題表_状況!$E$7:$E$56,ROW()/2-3,1))-LEN(SUBSTITUTE(INDEX(課題表_状況!$E$7:$E$56,ROW()/2-3,1),CONCATENATE("予定:",J$5,"/",J$6),"")))/8)</f>
        <v>0</v>
      </c>
      <c r="K32" s="24" t="n">
        <f aca="false">IF((LEN(INDEX(課題表_状況!$E$7:$E$56,ROW()/2-3,1))-LEN(SUBSTITUTE(INDEX(課題表_状況!$E$7:$E$56,ROW()/2-3,1),CONCATENATE("予定:",K$5,"/",K$6),"")))/8=0,"", (LEN(INDEX(課題表_状況!$E$7:$E$56,ROW()/2-3,1))-LEN(SUBSTITUTE(INDEX(課題表_状況!$E$7:$E$56,ROW()/2-3,1),CONCATENATE("予定:",K$5,"/",K$6),"")))/8)</f>
        <v>0</v>
      </c>
      <c r="L32" s="24" t="n">
        <f aca="false">IF((LEN(INDEX(課題表_状況!$E$7:$E$56,ROW()/2-3,1))-LEN(SUBSTITUTE(INDEX(課題表_状況!$E$7:$E$56,ROW()/2-3,1),CONCATENATE("予定:",L$5,"/",L$6),"")))/8=0,"", (LEN(INDEX(課題表_状況!$E$7:$E$56,ROW()/2-3,1))-LEN(SUBSTITUTE(INDEX(課題表_状況!$E$7:$E$56,ROW()/2-3,1),CONCATENATE("予定:",L$5,"/",L$6),"")))/8)</f>
        <v>0</v>
      </c>
      <c r="M32" s="24" t="n">
        <f aca="false">IF((LEN(INDEX(課題表_状況!$E$7:$E$56,ROW()/2-3,1))-LEN(SUBSTITUTE(INDEX(課題表_状況!$E$7:$E$56,ROW()/2-3,1),CONCATENATE("予定:",M$5,"/",M$6),"")))/8=0,"", (LEN(INDEX(課題表_状況!$E$7:$E$56,ROW()/2-3,1))-LEN(SUBSTITUTE(INDEX(課題表_状況!$E$7:$E$56,ROW()/2-3,1),CONCATENATE("予定:",M$5,"/",M$6),"")))/8)</f>
        <v>0</v>
      </c>
      <c r="N32" s="24" t="n">
        <f aca="false">IF((LEN(INDEX(課題表_状況!$E$7:$E$56,ROW()/2-3,1))-LEN(SUBSTITUTE(INDEX(課題表_状況!$E$7:$E$56,ROW()/2-3,1),CONCATENATE("予定:",N$5,"/",N$6),"")))/8=0,"", (LEN(INDEX(課題表_状況!$E$7:$E$56,ROW()/2-3,1))-LEN(SUBSTITUTE(INDEX(課題表_状況!$E$7:$E$56,ROW()/2-3,1),CONCATENATE("予定:",N$5,"/",N$6),"")))/8)</f>
        <v>0</v>
      </c>
      <c r="O32" s="24" t="n">
        <f aca="false">IF((LEN(INDEX(課題表_状況!$E$7:$E$56,ROW()/2-3,1))-LEN(SUBSTITUTE(INDEX(課題表_状況!$E$7:$E$56,ROW()/2-3,1),CONCATENATE("予定:",O$5,"/",O$6),"")))/8=0,"", (LEN(INDEX(課題表_状況!$E$7:$E$56,ROW()/2-3,1))-LEN(SUBSTITUTE(INDEX(課題表_状況!$E$7:$E$56,ROW()/2-3,1),CONCATENATE("予定:",O$5,"/",O$6),"")))/8)</f>
        <v>0</v>
      </c>
      <c r="P32" s="24" t="n">
        <f aca="false">IF((LEN(INDEX(課題表_状況!$E$7:$E$56,ROW()/2-3,1))-LEN(SUBSTITUTE(INDEX(課題表_状況!$E$7:$E$56,ROW()/2-3,1),CONCATENATE("予定:",P$5,"/",P$6),"")))/8=0,"", (LEN(INDEX(課題表_状況!$E$7:$E$56,ROW()/2-3,1))-LEN(SUBSTITUTE(INDEX(課題表_状況!$E$7:$E$56,ROW()/2-3,1),CONCATENATE("予定:",P$5,"/",P$6),"")))/8)</f>
        <v>0</v>
      </c>
      <c r="Q32" s="24" t="n">
        <f aca="false">IF((LEN(INDEX(課題表_状況!$E$7:$E$56,ROW()/2-3,1))-LEN(SUBSTITUTE(INDEX(課題表_状況!$E$7:$E$56,ROW()/2-3,1),CONCATENATE("予定:",Q$5,"/",Q$6),"")))/8=0,"", (LEN(INDEX(課題表_状況!$E$7:$E$56,ROW()/2-3,1))-LEN(SUBSTITUTE(INDEX(課題表_状況!$E$7:$E$56,ROW()/2-3,1),CONCATENATE("予定:",Q$5,"/",Q$6),"")))/8)</f>
        <v>0</v>
      </c>
      <c r="R32" s="24" t="n">
        <f aca="false">IF((LEN(INDEX(課題表_状況!$E$7:$E$56,ROW()/2-3,1))-LEN(SUBSTITUTE(INDEX(課題表_状況!$E$7:$E$56,ROW()/2-3,1),CONCATENATE("予定:",R$5,"/",R$6),"")))/8=0,"", (LEN(INDEX(課題表_状況!$E$7:$E$56,ROW()/2-3,1))-LEN(SUBSTITUTE(INDEX(課題表_状況!$E$7:$E$56,ROW()/2-3,1),CONCATENATE("予定:",R$5,"/",R$6),"")))/8)</f>
        <v>0</v>
      </c>
      <c r="S32" s="24" t="n">
        <f aca="false">IF((LEN(INDEX(課題表_状況!$E$7:$E$56,ROW()/2-3,1))-LEN(SUBSTITUTE(INDEX(課題表_状況!$E$7:$E$56,ROW()/2-3,1),CONCATENATE("予定:",S$5,"/",S$6),"")))/8=0,"", (LEN(INDEX(課題表_状況!$E$7:$E$56,ROW()/2-3,1))-LEN(SUBSTITUTE(INDEX(課題表_状況!$E$7:$E$56,ROW()/2-3,1),CONCATENATE("予定:",S$5,"/",S$6),"")))/8)</f>
        <v>0</v>
      </c>
      <c r="T32" s="24" t="n">
        <f aca="false">IF((LEN(INDEX(課題表_状況!$E$7:$E$56,ROW()/2-3,1))-LEN(SUBSTITUTE(INDEX(課題表_状況!$E$7:$E$56,ROW()/2-3,1),CONCATENATE("予定:",T$5,"/",T$6),"")))/8=0,"", (LEN(INDEX(課題表_状況!$E$7:$E$56,ROW()/2-3,1))-LEN(SUBSTITUTE(INDEX(課題表_状況!$E$7:$E$56,ROW()/2-3,1),CONCATENATE("予定:",T$5,"/",T$6),"")))/8)</f>
        <v>0</v>
      </c>
      <c r="U32" s="24" t="n">
        <f aca="false">IF((LEN(INDEX(課題表_状況!$E$7:$E$56,ROW()/2-3,1))-LEN(SUBSTITUTE(INDEX(課題表_状況!$E$7:$E$56,ROW()/2-3,1),CONCATENATE("予定:",U$5,"/",U$6),"")))/8=0,"", (LEN(INDEX(課題表_状況!$E$7:$E$56,ROW()/2-3,1))-LEN(SUBSTITUTE(INDEX(課題表_状況!$E$7:$E$56,ROW()/2-3,1),CONCATENATE("予定:",U$5,"/",U$6),"")))/8)</f>
        <v>0</v>
      </c>
      <c r="V32" s="24" t="n">
        <f aca="false">IF((LEN(INDEX(課題表_状況!$E$7:$E$56,ROW()/2-3,1))-LEN(SUBSTITUTE(INDEX(課題表_状況!$E$7:$E$56,ROW()/2-3,1),CONCATENATE("予定:",V$5,"/",V$6),"")))/8=0,"", (LEN(INDEX(課題表_状況!$E$7:$E$56,ROW()/2-3,1))-LEN(SUBSTITUTE(INDEX(課題表_状況!$E$7:$E$56,ROW()/2-3,1),CONCATENATE("予定:",V$5,"/",V$6),"")))/8)</f>
        <v>0</v>
      </c>
      <c r="W32" s="24" t="n">
        <f aca="false">IF((LEN(INDEX(課題表_状況!$E$7:$E$56,ROW()/2-3,1))-LEN(SUBSTITUTE(INDEX(課題表_状況!$E$7:$E$56,ROW()/2-3,1),CONCATENATE("予定:",W$5,"/",W$6),"")))/8=0,"", (LEN(INDEX(課題表_状況!$E$7:$E$56,ROW()/2-3,1))-LEN(SUBSTITUTE(INDEX(課題表_状況!$E$7:$E$56,ROW()/2-3,1),CONCATENATE("予定:",W$5,"/",W$6),"")))/8)</f>
        <v>0</v>
      </c>
      <c r="X32" s="24" t="n">
        <f aca="false">IF((LEN(INDEX(課題表_状況!$E$7:$E$56,ROW()/2-3,1))-LEN(SUBSTITUTE(INDEX(課題表_状況!$E$7:$E$56,ROW()/2-3,1),CONCATENATE("予定:",X$5,"/",X$6),"")))/8=0,"", (LEN(INDEX(課題表_状況!$E$7:$E$56,ROW()/2-3,1))-LEN(SUBSTITUTE(INDEX(課題表_状況!$E$7:$E$56,ROW()/2-3,1),CONCATENATE("予定:",X$5,"/",X$6),"")))/8)</f>
        <v>0</v>
      </c>
      <c r="Y32" s="24" t="n">
        <f aca="false">IF((LEN(INDEX(課題表_状況!$E$7:$E$56,ROW()/2-3,1))-LEN(SUBSTITUTE(INDEX(課題表_状況!$E$7:$E$56,ROW()/2-3,1),CONCATENATE("予定:",Y$5,"/",Y$6),"")))/8=0,"", (LEN(INDEX(課題表_状況!$E$7:$E$56,ROW()/2-3,1))-LEN(SUBSTITUTE(INDEX(課題表_状況!$E$7:$E$56,ROW()/2-3,1),CONCATENATE("予定:",Y$5,"/",Y$6),"")))/8)</f>
        <v>0</v>
      </c>
      <c r="Z32" s="24" t="n">
        <f aca="false">IF((LEN(INDEX(課題表_状況!$E$7:$E$56,ROW()/2-3,1))-LEN(SUBSTITUTE(INDEX(課題表_状況!$E$7:$E$56,ROW()/2-3,1),CONCATENATE("予定:",Z$5,"/",Z$6),"")))/8=0,"", (LEN(INDEX(課題表_状況!$E$7:$E$56,ROW()/2-3,1))-LEN(SUBSTITUTE(INDEX(課題表_状況!$E$7:$E$56,ROW()/2-3,1),CONCATENATE("予定:",Z$5,"/",Z$6),"")))/8)</f>
        <v>0</v>
      </c>
      <c r="AA32" s="24" t="n">
        <f aca="false">IF((LEN(INDEX(課題表_状況!$E$7:$E$56,ROW()/2-3,1))-LEN(SUBSTITUTE(INDEX(課題表_状況!$E$7:$E$56,ROW()/2-3,1),CONCATENATE("予定:",AA$5,"/",AA$6),"")))/8=0,"", (LEN(INDEX(課題表_状況!$E$7:$E$56,ROW()/2-3,1))-LEN(SUBSTITUTE(INDEX(課題表_状況!$E$7:$E$56,ROW()/2-3,1),CONCATENATE("予定:",AA$5,"/",AA$6),"")))/8)</f>
        <v>0</v>
      </c>
      <c r="AB32" s="24" t="n">
        <f aca="false">IF((LEN(INDEX(課題表_状況!$E$7:$E$56,ROW()/2-3,1))-LEN(SUBSTITUTE(INDEX(課題表_状況!$E$7:$E$56,ROW()/2-3,1),CONCATENATE("予定:",AB$5,"/",AB$6),"")))/8=0,"", (LEN(INDEX(課題表_状況!$E$7:$E$56,ROW()/2-3,1))-LEN(SUBSTITUTE(INDEX(課題表_状況!$E$7:$E$56,ROW()/2-3,1),CONCATENATE("予定:",AB$5,"/",AB$6),"")))/8)</f>
        <v>0</v>
      </c>
      <c r="AC32" s="24" t="n">
        <f aca="false">IF((LEN(INDEX(課題表_状況!$E$7:$E$56,ROW()/2-3,1))-LEN(SUBSTITUTE(INDEX(課題表_状況!$E$7:$E$56,ROW()/2-3,1),CONCATENATE("予定:",AC$5,"/",AC$6),"")))/8=0,"", (LEN(INDEX(課題表_状況!$E$7:$E$56,ROW()/2-3,1))-LEN(SUBSTITUTE(INDEX(課題表_状況!$E$7:$E$56,ROW()/2-3,1),CONCATENATE("予定:",AC$5,"/",AC$6),"")))/8)</f>
        <v>0</v>
      </c>
      <c r="AD32" s="24" t="n">
        <f aca="false">IF((LEN(INDEX(課題表_状況!$E$7:$E$56,ROW()/2-3,1))-LEN(SUBSTITUTE(INDEX(課題表_状況!$E$7:$E$56,ROW()/2-3,1),CONCATENATE("予定:",AD$5,"/",AD$6),"")))/8=0,"", (LEN(INDEX(課題表_状況!$E$7:$E$56,ROW()/2-3,1))-LEN(SUBSTITUTE(INDEX(課題表_状況!$E$7:$E$56,ROW()/2-3,1),CONCATENATE("予定:",AD$5,"/",AD$6),"")))/8)</f>
        <v>0</v>
      </c>
      <c r="AE32" s="24" t="n">
        <f aca="false">IF((LEN(INDEX(課題表_状況!$E$7:$E$56,ROW()/2-3,1))-LEN(SUBSTITUTE(INDEX(課題表_状況!$E$7:$E$56,ROW()/2-3,1),CONCATENATE("予定:",AE$5,"/",AE$6),"")))/8=0,"", (LEN(INDEX(課題表_状況!$E$7:$E$56,ROW()/2-3,1))-LEN(SUBSTITUTE(INDEX(課題表_状況!$E$7:$E$56,ROW()/2-3,1),CONCATENATE("予定:",AE$5,"/",AE$6),"")))/8)</f>
        <v>0</v>
      </c>
      <c r="AF32" s="24" t="n">
        <f aca="false">IF((LEN(INDEX(課題表_状況!$E$7:$E$56,ROW()/2-3,1))-LEN(SUBSTITUTE(INDEX(課題表_状況!$E$7:$E$56,ROW()/2-3,1),CONCATENATE("予定:",AF$5,"/",AF$6),"")))/8=0,"", (LEN(INDEX(課題表_状況!$E$7:$E$56,ROW()/2-3,1))-LEN(SUBSTITUTE(INDEX(課題表_状況!$E$7:$E$56,ROW()/2-3,1),CONCATENATE("予定:",AF$5,"/",AF$6),"")))/8)</f>
        <v>0</v>
      </c>
      <c r="AG32" s="24" t="n">
        <f aca="false">IF((LEN(INDEX(課題表_状況!$E$7:$E$56,ROW()/2-3,1))-LEN(SUBSTITUTE(INDEX(課題表_状況!$E$7:$E$56,ROW()/2-3,1),CONCATENATE("予定:",AG$5,"/",AG$6),"")))/8=0,"", (LEN(INDEX(課題表_状況!$E$7:$E$56,ROW()/2-3,1))-LEN(SUBSTITUTE(INDEX(課題表_状況!$E$7:$E$56,ROW()/2-3,1),CONCATENATE("予定:",AG$5,"/",AG$6),"")))/8)</f>
        <v>0</v>
      </c>
      <c r="AH32" s="24" t="n">
        <f aca="false">IF((LEN(INDEX(課題表_状況!$E$7:$E$56,ROW()/2-3,1))-LEN(SUBSTITUTE(INDEX(課題表_状況!$E$7:$E$56,ROW()/2-3,1),CONCATENATE("予定:",AH$5,"/",AH$6),"")))/8=0,"", (LEN(INDEX(課題表_状況!$E$7:$E$56,ROW()/2-3,1))-LEN(SUBSTITUTE(INDEX(課題表_状況!$E$7:$E$56,ROW()/2-3,1),CONCATENATE("予定:",AH$5,"/",AH$6),"")))/8)</f>
        <v>0</v>
      </c>
      <c r="AI32" s="24" t="n">
        <f aca="false">IF((LEN(INDEX(課題表_状況!$E$7:$E$56,ROW()/2-3,1))-LEN(SUBSTITUTE(INDEX(課題表_状況!$E$7:$E$56,ROW()/2-3,1),CONCATENATE("予定:",AI$5,"/",AI$6),"")))/8=0,"", (LEN(INDEX(課題表_状況!$E$7:$E$56,ROW()/2-3,1))-LEN(SUBSTITUTE(INDEX(課題表_状況!$E$7:$E$56,ROW()/2-3,1),CONCATENATE("予定:",AI$5,"/",AI$6),"")))/8)</f>
        <v>0</v>
      </c>
      <c r="AJ32" s="24" t="n">
        <f aca="false">IF((LEN(INDEX(課題表_状況!$E$7:$E$56,ROW()/2-3,1))-LEN(SUBSTITUTE(INDEX(課題表_状況!$E$7:$E$56,ROW()/2-3,1),CONCATENATE("予定:",AJ$5,"/",AJ$6),"")))/8=0,"", (LEN(INDEX(課題表_状況!$E$7:$E$56,ROW()/2-3,1))-LEN(SUBSTITUTE(INDEX(課題表_状況!$E$7:$E$56,ROW()/2-3,1),CONCATENATE("予定:",AJ$5,"/",AJ$6),"")))/8)</f>
        <v>0</v>
      </c>
      <c r="AK32" s="24" t="n">
        <f aca="false">IF((LEN(INDEX(課題表_状況!$E$7:$E$56,ROW()/2-3,1))-LEN(SUBSTITUTE(INDEX(課題表_状況!$E$7:$E$56,ROW()/2-3,1),CONCATENATE("予定:",AK$5,"/",AK$6),"")))/8=0,"", (LEN(INDEX(課題表_状況!$E$7:$E$56,ROW()/2-3,1))-LEN(SUBSTITUTE(INDEX(課題表_状況!$E$7:$E$56,ROW()/2-3,1),CONCATENATE("予定:",AK$5,"/",AK$6),"")))/8)</f>
        <v>0</v>
      </c>
      <c r="AL32" s="16" t="n">
        <f aca="false">SUMIF($G$4:$AK$4,"〇",G32:AK32)</f>
        <v>0</v>
      </c>
    </row>
    <row r="33" customFormat="false" ht="15" hidden="false" customHeight="false" outlineLevel="0" collapsed="false">
      <c r="B33" s="21" t="n">
        <f aca="false">SUM($C$6:C33)</f>
        <v>14812</v>
      </c>
      <c r="C33" s="11" t="n">
        <v>529</v>
      </c>
      <c r="D33" s="24"/>
      <c r="E33" s="25"/>
      <c r="F33" s="11" t="s">
        <v>121</v>
      </c>
      <c r="G33" s="24" t="n">
        <f aca="false">IF((LEN(INDEX(課題表_状況!$E$7:$E$56,ROW()/2-3,1))-LEN(SUBSTITUTE(INDEX(課題表_状況!$E$7:$E$56,ROW()/2-3,1),CONCATENATE("実績:",G$5,"/",G$6),"")))/8=0,"", (LEN(INDEX(課題表_状況!$E$7:$E$56,ROW()/2-3,1))-LEN(SUBSTITUTE(INDEX(課題表_状況!$E$7:$E$56,ROW()/2-3,1),CONCATENATE("実績:",G$5,"/",G$6),"")))/8)</f>
        <v>0</v>
      </c>
      <c r="H33" s="24" t="n">
        <f aca="false">IF((LEN(INDEX(課題表_状況!$E$7:$E$56,ROW()/2-3,1))-LEN(SUBSTITUTE(INDEX(課題表_状況!$E$7:$E$56,ROW()/2-3,1),CONCATENATE("実績:",H$5,"/",H$6),"")))/8=0,"", (LEN(INDEX(課題表_状況!$E$7:$E$56,ROW()/2-3,1))-LEN(SUBSTITUTE(INDEX(課題表_状況!$E$7:$E$56,ROW()/2-3,1),CONCATENATE("実績:",H$5,"/",H$6),"")))/8)</f>
        <v>0</v>
      </c>
      <c r="I33" s="24" t="n">
        <f aca="false">IF((LEN(INDEX(課題表_状況!$E$7:$E$56,ROW()/2-3,1))-LEN(SUBSTITUTE(INDEX(課題表_状況!$E$7:$E$56,ROW()/2-3,1),CONCATENATE("実績:",I$5,"/",I$6),"")))/8=0,"", (LEN(INDEX(課題表_状況!$E$7:$E$56,ROW()/2-3,1))-LEN(SUBSTITUTE(INDEX(課題表_状況!$E$7:$E$56,ROW()/2-3,1),CONCATENATE("実績:",I$5,"/",I$6),"")))/8)</f>
        <v>0</v>
      </c>
      <c r="J33" s="24" t="n">
        <f aca="false">IF((LEN(INDEX(課題表_状況!$E$7:$E$56,ROW()/2-3,1))-LEN(SUBSTITUTE(INDEX(課題表_状況!$E$7:$E$56,ROW()/2-3,1),CONCATENATE("実績:",J$5,"/",J$6),"")))/8=0,"", (LEN(INDEX(課題表_状況!$E$7:$E$56,ROW()/2-3,1))-LEN(SUBSTITUTE(INDEX(課題表_状況!$E$7:$E$56,ROW()/2-3,1),CONCATENATE("実績:",J$5,"/",J$6),"")))/8)</f>
        <v>0</v>
      </c>
      <c r="K33" s="24" t="n">
        <f aca="false">IF((LEN(INDEX(課題表_状況!$E$7:$E$56,ROW()/2-3,1))-LEN(SUBSTITUTE(INDEX(課題表_状況!$E$7:$E$56,ROW()/2-3,1),CONCATENATE("実績:",K$5,"/",K$6),"")))/8=0,"", (LEN(INDEX(課題表_状況!$E$7:$E$56,ROW()/2-3,1))-LEN(SUBSTITUTE(INDEX(課題表_状況!$E$7:$E$56,ROW()/2-3,1),CONCATENATE("実績:",K$5,"/",K$6),"")))/8)</f>
        <v>0</v>
      </c>
      <c r="L33" s="24" t="n">
        <f aca="false">IF((LEN(INDEX(課題表_状況!$E$7:$E$56,ROW()/2-3,1))-LEN(SUBSTITUTE(INDEX(課題表_状況!$E$7:$E$56,ROW()/2-3,1),CONCATENATE("実績:",L$5,"/",L$6),"")))/8=0,"", (LEN(INDEX(課題表_状況!$E$7:$E$56,ROW()/2-3,1))-LEN(SUBSTITUTE(INDEX(課題表_状況!$E$7:$E$56,ROW()/2-3,1),CONCATENATE("実績:",L$5,"/",L$6),"")))/8)</f>
        <v>0</v>
      </c>
      <c r="M33" s="24" t="n">
        <f aca="false">IF((LEN(INDEX(課題表_状況!$E$7:$E$56,ROW()/2-3,1))-LEN(SUBSTITUTE(INDEX(課題表_状況!$E$7:$E$56,ROW()/2-3,1),CONCATENATE("実績:",M$5,"/",M$6),"")))/8=0,"", (LEN(INDEX(課題表_状況!$E$7:$E$56,ROW()/2-3,1))-LEN(SUBSTITUTE(INDEX(課題表_状況!$E$7:$E$56,ROW()/2-3,1),CONCATENATE("実績:",M$5,"/",M$6),"")))/8)</f>
        <v>0</v>
      </c>
      <c r="N33" s="24" t="n">
        <f aca="false">IF((LEN(INDEX(課題表_状況!$E$7:$E$56,ROW()/2-3,1))-LEN(SUBSTITUTE(INDEX(課題表_状況!$E$7:$E$56,ROW()/2-3,1),CONCATENATE("実績:",N$5,"/",N$6),"")))/8=0,"", (LEN(INDEX(課題表_状況!$E$7:$E$56,ROW()/2-3,1))-LEN(SUBSTITUTE(INDEX(課題表_状況!$E$7:$E$56,ROW()/2-3,1),CONCATENATE("実績:",N$5,"/",N$6),"")))/8)</f>
        <v>0</v>
      </c>
      <c r="O33" s="24" t="n">
        <f aca="false">IF((LEN(INDEX(課題表_状況!$E$7:$E$56,ROW()/2-3,1))-LEN(SUBSTITUTE(INDEX(課題表_状況!$E$7:$E$56,ROW()/2-3,1),CONCATENATE("実績:",O$5,"/",O$6),"")))/8=0,"", (LEN(INDEX(課題表_状況!$E$7:$E$56,ROW()/2-3,1))-LEN(SUBSTITUTE(INDEX(課題表_状況!$E$7:$E$56,ROW()/2-3,1),CONCATENATE("実績:",O$5,"/",O$6),"")))/8)</f>
        <v>0</v>
      </c>
      <c r="P33" s="24" t="n">
        <f aca="false">IF((LEN(INDEX(課題表_状況!$E$7:$E$56,ROW()/2-3,1))-LEN(SUBSTITUTE(INDEX(課題表_状況!$E$7:$E$56,ROW()/2-3,1),CONCATENATE("実績:",P$5,"/",P$6),"")))/8=0,"", (LEN(INDEX(課題表_状況!$E$7:$E$56,ROW()/2-3,1))-LEN(SUBSTITUTE(INDEX(課題表_状況!$E$7:$E$56,ROW()/2-3,1),CONCATENATE("実績:",P$5,"/",P$6),"")))/8)</f>
        <v>0</v>
      </c>
      <c r="Q33" s="24" t="n">
        <f aca="false">IF((LEN(INDEX(課題表_状況!$E$7:$E$56,ROW()/2-3,1))-LEN(SUBSTITUTE(INDEX(課題表_状況!$E$7:$E$56,ROW()/2-3,1),CONCATENATE("実績:",Q$5,"/",Q$6),"")))/8=0,"", (LEN(INDEX(課題表_状況!$E$7:$E$56,ROW()/2-3,1))-LEN(SUBSTITUTE(INDEX(課題表_状況!$E$7:$E$56,ROW()/2-3,1),CONCATENATE("実績:",Q$5,"/",Q$6),"")))/8)</f>
        <v>0</v>
      </c>
      <c r="R33" s="24" t="n">
        <f aca="false">IF((LEN(INDEX(課題表_状況!$E$7:$E$56,ROW()/2-3,1))-LEN(SUBSTITUTE(INDEX(課題表_状況!$E$7:$E$56,ROW()/2-3,1),CONCATENATE("実績:",R$5,"/",R$6),"")))/8=0,"", (LEN(INDEX(課題表_状況!$E$7:$E$56,ROW()/2-3,1))-LEN(SUBSTITUTE(INDEX(課題表_状況!$E$7:$E$56,ROW()/2-3,1),CONCATENATE("実績:",R$5,"/",R$6),"")))/8)</f>
        <v>0</v>
      </c>
      <c r="S33" s="24" t="n">
        <f aca="false">IF((LEN(INDEX(課題表_状況!$E$7:$E$56,ROW()/2-3,1))-LEN(SUBSTITUTE(INDEX(課題表_状況!$E$7:$E$56,ROW()/2-3,1),CONCATENATE("実績:",S$5,"/",S$6),"")))/8=0,"", (LEN(INDEX(課題表_状況!$E$7:$E$56,ROW()/2-3,1))-LEN(SUBSTITUTE(INDEX(課題表_状況!$E$7:$E$56,ROW()/2-3,1),CONCATENATE("実績:",S$5,"/",S$6),"")))/8)</f>
        <v>0</v>
      </c>
      <c r="T33" s="24" t="n">
        <f aca="false">IF((LEN(INDEX(課題表_状況!$E$7:$E$56,ROW()/2-3,1))-LEN(SUBSTITUTE(INDEX(課題表_状況!$E$7:$E$56,ROW()/2-3,1),CONCATENATE("実績:",T$5,"/",T$6),"")))/8=0,"", (LEN(INDEX(課題表_状況!$E$7:$E$56,ROW()/2-3,1))-LEN(SUBSTITUTE(INDEX(課題表_状況!$E$7:$E$56,ROW()/2-3,1),CONCATENATE("実績:",T$5,"/",T$6),"")))/8)</f>
        <v>0</v>
      </c>
      <c r="U33" s="24" t="n">
        <f aca="false">IF((LEN(INDEX(課題表_状況!$E$7:$E$56,ROW()/2-3,1))-LEN(SUBSTITUTE(INDEX(課題表_状況!$E$7:$E$56,ROW()/2-3,1),CONCATENATE("実績:",U$5,"/",U$6),"")))/8=0,"", (LEN(INDEX(課題表_状況!$E$7:$E$56,ROW()/2-3,1))-LEN(SUBSTITUTE(INDEX(課題表_状況!$E$7:$E$56,ROW()/2-3,1),CONCATENATE("実績:",U$5,"/",U$6),"")))/8)</f>
        <v>0</v>
      </c>
      <c r="V33" s="24" t="n">
        <f aca="false">IF((LEN(INDEX(課題表_状況!$E$7:$E$56,ROW()/2-3,1))-LEN(SUBSTITUTE(INDEX(課題表_状況!$E$7:$E$56,ROW()/2-3,1),CONCATENATE("実績:",V$5,"/",V$6),"")))/8=0,"", (LEN(INDEX(課題表_状況!$E$7:$E$56,ROW()/2-3,1))-LEN(SUBSTITUTE(INDEX(課題表_状況!$E$7:$E$56,ROW()/2-3,1),CONCATENATE("実績:",V$5,"/",V$6),"")))/8)</f>
        <v>0</v>
      </c>
      <c r="W33" s="24" t="n">
        <f aca="false">IF((LEN(INDEX(課題表_状況!$E$7:$E$56,ROW()/2-3,1))-LEN(SUBSTITUTE(INDEX(課題表_状況!$E$7:$E$56,ROW()/2-3,1),CONCATENATE("実績:",W$5,"/",W$6),"")))/8=0,"", (LEN(INDEX(課題表_状況!$E$7:$E$56,ROW()/2-3,1))-LEN(SUBSTITUTE(INDEX(課題表_状況!$E$7:$E$56,ROW()/2-3,1),CONCATENATE("実績:",W$5,"/",W$6),"")))/8)</f>
        <v>0</v>
      </c>
      <c r="X33" s="24" t="n">
        <f aca="false">IF((LEN(INDEX(課題表_状況!$E$7:$E$56,ROW()/2-3,1))-LEN(SUBSTITUTE(INDEX(課題表_状況!$E$7:$E$56,ROW()/2-3,1),CONCATENATE("実績:",X$5,"/",X$6),"")))/8=0,"", (LEN(INDEX(課題表_状況!$E$7:$E$56,ROW()/2-3,1))-LEN(SUBSTITUTE(INDEX(課題表_状況!$E$7:$E$56,ROW()/2-3,1),CONCATENATE("実績:",X$5,"/",X$6),"")))/8)</f>
        <v>0</v>
      </c>
      <c r="Y33" s="24" t="n">
        <f aca="false">IF((LEN(INDEX(課題表_状況!$E$7:$E$56,ROW()/2-3,1))-LEN(SUBSTITUTE(INDEX(課題表_状況!$E$7:$E$56,ROW()/2-3,1),CONCATENATE("実績:",Y$5,"/",Y$6),"")))/8=0,"", (LEN(INDEX(課題表_状況!$E$7:$E$56,ROW()/2-3,1))-LEN(SUBSTITUTE(INDEX(課題表_状況!$E$7:$E$56,ROW()/2-3,1),CONCATENATE("実績:",Y$5,"/",Y$6),"")))/8)</f>
        <v>0</v>
      </c>
      <c r="Z33" s="24" t="n">
        <f aca="false">IF((LEN(INDEX(課題表_状況!$E$7:$E$56,ROW()/2-3,1))-LEN(SUBSTITUTE(INDEX(課題表_状況!$E$7:$E$56,ROW()/2-3,1),CONCATENATE("実績:",Z$5,"/",Z$6),"")))/8=0,"", (LEN(INDEX(課題表_状況!$E$7:$E$56,ROW()/2-3,1))-LEN(SUBSTITUTE(INDEX(課題表_状況!$E$7:$E$56,ROW()/2-3,1),CONCATENATE("実績:",Z$5,"/",Z$6),"")))/8)</f>
        <v>0</v>
      </c>
      <c r="AA33" s="24" t="n">
        <f aca="false">IF((LEN(INDEX(課題表_状況!$E$7:$E$56,ROW()/2-3,1))-LEN(SUBSTITUTE(INDEX(課題表_状況!$E$7:$E$56,ROW()/2-3,1),CONCATENATE("実績:",AA$5,"/",AA$6),"")))/8=0,"", (LEN(INDEX(課題表_状況!$E$7:$E$56,ROW()/2-3,1))-LEN(SUBSTITUTE(INDEX(課題表_状況!$E$7:$E$56,ROW()/2-3,1),CONCATENATE("実績:",AA$5,"/",AA$6),"")))/8)</f>
        <v>0</v>
      </c>
      <c r="AB33" s="24" t="n">
        <f aca="false">IF((LEN(INDEX(課題表_状況!$E$7:$E$56,ROW()/2-3,1))-LEN(SUBSTITUTE(INDEX(課題表_状況!$E$7:$E$56,ROW()/2-3,1),CONCATENATE("実績:",AB$5,"/",AB$6),"")))/8=0,"", (LEN(INDEX(課題表_状況!$E$7:$E$56,ROW()/2-3,1))-LEN(SUBSTITUTE(INDEX(課題表_状況!$E$7:$E$56,ROW()/2-3,1),CONCATENATE("実績:",AB$5,"/",AB$6),"")))/8)</f>
        <v>0</v>
      </c>
      <c r="AC33" s="24" t="n">
        <f aca="false">IF((LEN(INDEX(課題表_状況!$E$7:$E$56,ROW()/2-3,1))-LEN(SUBSTITUTE(INDEX(課題表_状況!$E$7:$E$56,ROW()/2-3,1),CONCATENATE("実績:",AC$5,"/",AC$6),"")))/8=0,"", (LEN(INDEX(課題表_状況!$E$7:$E$56,ROW()/2-3,1))-LEN(SUBSTITUTE(INDEX(課題表_状況!$E$7:$E$56,ROW()/2-3,1),CONCATENATE("実績:",AC$5,"/",AC$6),"")))/8)</f>
        <v>0</v>
      </c>
      <c r="AD33" s="24" t="n">
        <f aca="false">IF((LEN(INDEX(課題表_状況!$E$7:$E$56,ROW()/2-3,1))-LEN(SUBSTITUTE(INDEX(課題表_状況!$E$7:$E$56,ROW()/2-3,1),CONCATENATE("実績:",AD$5,"/",AD$6),"")))/8=0,"", (LEN(INDEX(課題表_状況!$E$7:$E$56,ROW()/2-3,1))-LEN(SUBSTITUTE(INDEX(課題表_状況!$E$7:$E$56,ROW()/2-3,1),CONCATENATE("実績:",AD$5,"/",AD$6),"")))/8)</f>
        <v>0</v>
      </c>
      <c r="AE33" s="24" t="n">
        <f aca="false">IF((LEN(INDEX(課題表_状況!$E$7:$E$56,ROW()/2-3,1))-LEN(SUBSTITUTE(INDEX(課題表_状況!$E$7:$E$56,ROW()/2-3,1),CONCATENATE("実績:",AE$5,"/",AE$6),"")))/8=0,"", (LEN(INDEX(課題表_状況!$E$7:$E$56,ROW()/2-3,1))-LEN(SUBSTITUTE(INDEX(課題表_状況!$E$7:$E$56,ROW()/2-3,1),CONCATENATE("実績:",AE$5,"/",AE$6),"")))/8)</f>
        <v>0</v>
      </c>
      <c r="AF33" s="24" t="n">
        <f aca="false">IF((LEN(INDEX(課題表_状況!$E$7:$E$56,ROW()/2-3,1))-LEN(SUBSTITUTE(INDEX(課題表_状況!$E$7:$E$56,ROW()/2-3,1),CONCATENATE("実績:",AF$5,"/",AF$6),"")))/8=0,"", (LEN(INDEX(課題表_状況!$E$7:$E$56,ROW()/2-3,1))-LEN(SUBSTITUTE(INDEX(課題表_状況!$E$7:$E$56,ROW()/2-3,1),CONCATENATE("実績:",AF$5,"/",AF$6),"")))/8)</f>
        <v>0</v>
      </c>
      <c r="AG33" s="24" t="n">
        <f aca="false">IF((LEN(INDEX(課題表_状況!$E$7:$E$56,ROW()/2-3,1))-LEN(SUBSTITUTE(INDEX(課題表_状況!$E$7:$E$56,ROW()/2-3,1),CONCATENATE("実績:",AG$5,"/",AG$6),"")))/8=0,"", (LEN(INDEX(課題表_状況!$E$7:$E$56,ROW()/2-3,1))-LEN(SUBSTITUTE(INDEX(課題表_状況!$E$7:$E$56,ROW()/2-3,1),CONCATENATE("実績:",AG$5,"/",AG$6),"")))/8)</f>
        <v>0</v>
      </c>
      <c r="AH33" s="24" t="n">
        <f aca="false">IF((LEN(INDEX(課題表_状況!$E$7:$E$56,ROW()/2-3,1))-LEN(SUBSTITUTE(INDEX(課題表_状況!$E$7:$E$56,ROW()/2-3,1),CONCATENATE("実績:",AH$5,"/",AH$6),"")))/8=0,"", (LEN(INDEX(課題表_状況!$E$7:$E$56,ROW()/2-3,1))-LEN(SUBSTITUTE(INDEX(課題表_状況!$E$7:$E$56,ROW()/2-3,1),CONCATENATE("実績:",AH$5,"/",AH$6),"")))/8)</f>
        <v>0</v>
      </c>
      <c r="AI33" s="24" t="n">
        <f aca="false">IF((LEN(INDEX(課題表_状況!$E$7:$E$56,ROW()/2-3,1))-LEN(SUBSTITUTE(INDEX(課題表_状況!$E$7:$E$56,ROW()/2-3,1),CONCATENATE("実績:",AI$5,"/",AI$6),"")))/8=0,"", (LEN(INDEX(課題表_状況!$E$7:$E$56,ROW()/2-3,1))-LEN(SUBSTITUTE(INDEX(課題表_状況!$E$7:$E$56,ROW()/2-3,1),CONCATENATE("実績:",AI$5,"/",AI$6),"")))/8)</f>
        <v>0</v>
      </c>
      <c r="AJ33" s="24" t="n">
        <f aca="false">IF((LEN(INDEX(課題表_状況!$E$7:$E$56,ROW()/2-3,1))-LEN(SUBSTITUTE(INDEX(課題表_状況!$E$7:$E$56,ROW()/2-3,1),CONCATENATE("実績:",AJ$5,"/",AJ$6),"")))/8=0,"", (LEN(INDEX(課題表_状況!$E$7:$E$56,ROW()/2-3,1))-LEN(SUBSTITUTE(INDEX(課題表_状況!$E$7:$E$56,ROW()/2-3,1),CONCATENATE("実績:",AJ$5,"/",AJ$6),"")))/8)</f>
        <v>0</v>
      </c>
      <c r="AK33" s="24" t="n">
        <f aca="false">IF((LEN(INDEX(課題表_状況!$E$7:$E$56,ROW()/2-3,1))-LEN(SUBSTITUTE(INDEX(課題表_状況!$E$7:$E$56,ROW()/2-3,1),CONCATENATE("実績:",AK$5,"/",AK$6),"")))/8=0,"", (LEN(INDEX(課題表_状況!$E$7:$E$56,ROW()/2-3,1))-LEN(SUBSTITUTE(INDEX(課題表_状況!$E$7:$E$56,ROW()/2-3,1),CONCATENATE("実績:",AK$5,"/",AK$6),"")))/8)</f>
        <v>0</v>
      </c>
      <c r="AL33" s="16" t="n">
        <f aca="false">SUMIF($G$4:$AK$4,"〇",G33:AK33)</f>
        <v>0</v>
      </c>
    </row>
    <row r="34" customFormat="false" ht="15" hidden="false" customHeight="false" outlineLevel="0" collapsed="false">
      <c r="B34" s="21" t="n">
        <f aca="false">SUM($C$6:C34)</f>
        <v>15341</v>
      </c>
      <c r="C34" s="11" t="n">
        <v>529</v>
      </c>
      <c r="D34" s="24" t="n">
        <f aca="false">INDEX(課題表_状況!$C$7:$C$56,ROW()/2-3,1)</f>
        <v>14</v>
      </c>
      <c r="E34" s="25" t="str">
        <f aca="false">INDEX(課題表_状況!$D$7:$D$56,ROW()/2-3,1)</f>
        <v>サービス状態表示の課題</v>
      </c>
      <c r="F34" s="26" t="s">
        <v>120</v>
      </c>
      <c r="G34" s="24" t="n">
        <f aca="false">IF((LEN(INDEX(課題表_状況!$E$7:$E$56,ROW()/2-3,1))-LEN(SUBSTITUTE(INDEX(課題表_状況!$E$7:$E$56,ROW()/2-3,1),CONCATENATE("予定:",G$5,"/",G$6),"")))/8=0,"", (LEN(INDEX(課題表_状況!$E$7:$E$56,ROW()/2-3,1))-LEN(SUBSTITUTE(INDEX(課題表_状況!$E$7:$E$56,ROW()/2-3,1),CONCATENATE("予定:",G$5,"/",G$6),"")))/8)</f>
        <v>0</v>
      </c>
      <c r="H34" s="24" t="n">
        <f aca="false">IF((LEN(INDEX(課題表_状況!$E$7:$E$56,ROW()/2-3,1))-LEN(SUBSTITUTE(INDEX(課題表_状況!$E$7:$E$56,ROW()/2-3,1),CONCATENATE("予定:",H$5,"/",H$6),"")))/8=0,"", (LEN(INDEX(課題表_状況!$E$7:$E$56,ROW()/2-3,1))-LEN(SUBSTITUTE(INDEX(課題表_状況!$E$7:$E$56,ROW()/2-3,1),CONCATENATE("予定:",H$5,"/",H$6),"")))/8)</f>
        <v>0</v>
      </c>
      <c r="I34" s="24" t="n">
        <f aca="false">IF((LEN(INDEX(課題表_状況!$E$7:$E$56,ROW()/2-3,1))-LEN(SUBSTITUTE(INDEX(課題表_状況!$E$7:$E$56,ROW()/2-3,1),CONCATENATE("予定:",I$5,"/",I$6),"")))/8=0,"", (LEN(INDEX(課題表_状況!$E$7:$E$56,ROW()/2-3,1))-LEN(SUBSTITUTE(INDEX(課題表_状況!$E$7:$E$56,ROW()/2-3,1),CONCATENATE("予定:",I$5,"/",I$6),"")))/8)</f>
        <v>0</v>
      </c>
      <c r="J34" s="24" t="n">
        <f aca="false">IF((LEN(INDEX(課題表_状況!$E$7:$E$56,ROW()/2-3,1))-LEN(SUBSTITUTE(INDEX(課題表_状況!$E$7:$E$56,ROW()/2-3,1),CONCATENATE("予定:",J$5,"/",J$6),"")))/8=0,"", (LEN(INDEX(課題表_状況!$E$7:$E$56,ROW()/2-3,1))-LEN(SUBSTITUTE(INDEX(課題表_状況!$E$7:$E$56,ROW()/2-3,1),CONCATENATE("予定:",J$5,"/",J$6),"")))/8)</f>
        <v>0</v>
      </c>
      <c r="K34" s="24" t="n">
        <f aca="false">IF((LEN(INDEX(課題表_状況!$E$7:$E$56,ROW()/2-3,1))-LEN(SUBSTITUTE(INDEX(課題表_状況!$E$7:$E$56,ROW()/2-3,1),CONCATENATE("予定:",K$5,"/",K$6),"")))/8=0,"", (LEN(INDEX(課題表_状況!$E$7:$E$56,ROW()/2-3,1))-LEN(SUBSTITUTE(INDEX(課題表_状況!$E$7:$E$56,ROW()/2-3,1),CONCATENATE("予定:",K$5,"/",K$6),"")))/8)</f>
        <v>0</v>
      </c>
      <c r="L34" s="24" t="n">
        <f aca="false">IF((LEN(INDEX(課題表_状況!$E$7:$E$56,ROW()/2-3,1))-LEN(SUBSTITUTE(INDEX(課題表_状況!$E$7:$E$56,ROW()/2-3,1),CONCATENATE("予定:",L$5,"/",L$6),"")))/8=0,"", (LEN(INDEX(課題表_状況!$E$7:$E$56,ROW()/2-3,1))-LEN(SUBSTITUTE(INDEX(課題表_状況!$E$7:$E$56,ROW()/2-3,1),CONCATENATE("予定:",L$5,"/",L$6),"")))/8)</f>
        <v>0</v>
      </c>
      <c r="M34" s="24" t="n">
        <f aca="false">IF((LEN(INDEX(課題表_状況!$E$7:$E$56,ROW()/2-3,1))-LEN(SUBSTITUTE(INDEX(課題表_状況!$E$7:$E$56,ROW()/2-3,1),CONCATENATE("予定:",M$5,"/",M$6),"")))/8=0,"", (LEN(INDEX(課題表_状況!$E$7:$E$56,ROW()/2-3,1))-LEN(SUBSTITUTE(INDEX(課題表_状況!$E$7:$E$56,ROW()/2-3,1),CONCATENATE("予定:",M$5,"/",M$6),"")))/8)</f>
        <v>0</v>
      </c>
      <c r="N34" s="24" t="n">
        <f aca="false">IF((LEN(INDEX(課題表_状況!$E$7:$E$56,ROW()/2-3,1))-LEN(SUBSTITUTE(INDEX(課題表_状況!$E$7:$E$56,ROW()/2-3,1),CONCATENATE("予定:",N$5,"/",N$6),"")))/8=0,"", (LEN(INDEX(課題表_状況!$E$7:$E$56,ROW()/2-3,1))-LEN(SUBSTITUTE(INDEX(課題表_状況!$E$7:$E$56,ROW()/2-3,1),CONCATENATE("予定:",N$5,"/",N$6),"")))/8)</f>
        <v>0</v>
      </c>
      <c r="O34" s="24" t="n">
        <f aca="false">IF((LEN(INDEX(課題表_状況!$E$7:$E$56,ROW()/2-3,1))-LEN(SUBSTITUTE(INDEX(課題表_状況!$E$7:$E$56,ROW()/2-3,1),CONCATENATE("予定:",O$5,"/",O$6),"")))/8=0,"", (LEN(INDEX(課題表_状況!$E$7:$E$56,ROW()/2-3,1))-LEN(SUBSTITUTE(INDEX(課題表_状況!$E$7:$E$56,ROW()/2-3,1),CONCATENATE("予定:",O$5,"/",O$6),"")))/8)</f>
        <v>0</v>
      </c>
      <c r="P34" s="24" t="n">
        <f aca="false">IF((LEN(INDEX(課題表_状況!$E$7:$E$56,ROW()/2-3,1))-LEN(SUBSTITUTE(INDEX(課題表_状況!$E$7:$E$56,ROW()/2-3,1),CONCATENATE("予定:",P$5,"/",P$6),"")))/8=0,"", (LEN(INDEX(課題表_状況!$E$7:$E$56,ROW()/2-3,1))-LEN(SUBSTITUTE(INDEX(課題表_状況!$E$7:$E$56,ROW()/2-3,1),CONCATENATE("予定:",P$5,"/",P$6),"")))/8)</f>
        <v>0</v>
      </c>
      <c r="Q34" s="24" t="n">
        <f aca="false">IF((LEN(INDEX(課題表_状況!$E$7:$E$56,ROW()/2-3,1))-LEN(SUBSTITUTE(INDEX(課題表_状況!$E$7:$E$56,ROW()/2-3,1),CONCATENATE("予定:",Q$5,"/",Q$6),"")))/8=0,"", (LEN(INDEX(課題表_状況!$E$7:$E$56,ROW()/2-3,1))-LEN(SUBSTITUTE(INDEX(課題表_状況!$E$7:$E$56,ROW()/2-3,1),CONCATENATE("予定:",Q$5,"/",Q$6),"")))/8)</f>
        <v>0</v>
      </c>
      <c r="R34" s="24" t="n">
        <f aca="false">IF((LEN(INDEX(課題表_状況!$E$7:$E$56,ROW()/2-3,1))-LEN(SUBSTITUTE(INDEX(課題表_状況!$E$7:$E$56,ROW()/2-3,1),CONCATENATE("予定:",R$5,"/",R$6),"")))/8=0,"", (LEN(INDEX(課題表_状況!$E$7:$E$56,ROW()/2-3,1))-LEN(SUBSTITUTE(INDEX(課題表_状況!$E$7:$E$56,ROW()/2-3,1),CONCATENATE("予定:",R$5,"/",R$6),"")))/8)</f>
        <v>0</v>
      </c>
      <c r="S34" s="24" t="n">
        <f aca="false">IF((LEN(INDEX(課題表_状況!$E$7:$E$56,ROW()/2-3,1))-LEN(SUBSTITUTE(INDEX(課題表_状況!$E$7:$E$56,ROW()/2-3,1),CONCATENATE("予定:",S$5,"/",S$6),"")))/8=0,"", (LEN(INDEX(課題表_状況!$E$7:$E$56,ROW()/2-3,1))-LEN(SUBSTITUTE(INDEX(課題表_状況!$E$7:$E$56,ROW()/2-3,1),CONCATENATE("予定:",S$5,"/",S$6),"")))/8)</f>
        <v>0</v>
      </c>
      <c r="T34" s="24" t="n">
        <f aca="false">IF((LEN(INDEX(課題表_状況!$E$7:$E$56,ROW()/2-3,1))-LEN(SUBSTITUTE(INDEX(課題表_状況!$E$7:$E$56,ROW()/2-3,1),CONCATENATE("予定:",T$5,"/",T$6),"")))/8=0,"", (LEN(INDEX(課題表_状況!$E$7:$E$56,ROW()/2-3,1))-LEN(SUBSTITUTE(INDEX(課題表_状況!$E$7:$E$56,ROW()/2-3,1),CONCATENATE("予定:",T$5,"/",T$6),"")))/8)</f>
        <v>0</v>
      </c>
      <c r="U34" s="24" t="n">
        <f aca="false">IF((LEN(INDEX(課題表_状況!$E$7:$E$56,ROW()/2-3,1))-LEN(SUBSTITUTE(INDEX(課題表_状況!$E$7:$E$56,ROW()/2-3,1),CONCATENATE("予定:",U$5,"/",U$6),"")))/8=0,"", (LEN(INDEX(課題表_状況!$E$7:$E$56,ROW()/2-3,1))-LEN(SUBSTITUTE(INDEX(課題表_状況!$E$7:$E$56,ROW()/2-3,1),CONCATENATE("予定:",U$5,"/",U$6),"")))/8)</f>
        <v>0</v>
      </c>
      <c r="V34" s="24" t="n">
        <f aca="false">IF((LEN(INDEX(課題表_状況!$E$7:$E$56,ROW()/2-3,1))-LEN(SUBSTITUTE(INDEX(課題表_状況!$E$7:$E$56,ROW()/2-3,1),CONCATENATE("予定:",V$5,"/",V$6),"")))/8=0,"", (LEN(INDEX(課題表_状況!$E$7:$E$56,ROW()/2-3,1))-LEN(SUBSTITUTE(INDEX(課題表_状況!$E$7:$E$56,ROW()/2-3,1),CONCATENATE("予定:",V$5,"/",V$6),"")))/8)</f>
        <v>0</v>
      </c>
      <c r="W34" s="24" t="n">
        <f aca="false">IF((LEN(INDEX(課題表_状況!$E$7:$E$56,ROW()/2-3,1))-LEN(SUBSTITUTE(INDEX(課題表_状況!$E$7:$E$56,ROW()/2-3,1),CONCATENATE("予定:",W$5,"/",W$6),"")))/8=0,"", (LEN(INDEX(課題表_状況!$E$7:$E$56,ROW()/2-3,1))-LEN(SUBSTITUTE(INDEX(課題表_状況!$E$7:$E$56,ROW()/2-3,1),CONCATENATE("予定:",W$5,"/",W$6),"")))/8)</f>
        <v>0</v>
      </c>
      <c r="X34" s="24" t="n">
        <f aca="false">IF((LEN(INDEX(課題表_状況!$E$7:$E$56,ROW()/2-3,1))-LEN(SUBSTITUTE(INDEX(課題表_状況!$E$7:$E$56,ROW()/2-3,1),CONCATENATE("予定:",X$5,"/",X$6),"")))/8=0,"", (LEN(INDEX(課題表_状況!$E$7:$E$56,ROW()/2-3,1))-LEN(SUBSTITUTE(INDEX(課題表_状況!$E$7:$E$56,ROW()/2-3,1),CONCATENATE("予定:",X$5,"/",X$6),"")))/8)</f>
        <v>0</v>
      </c>
      <c r="Y34" s="24" t="n">
        <f aca="false">IF((LEN(INDEX(課題表_状況!$E$7:$E$56,ROW()/2-3,1))-LEN(SUBSTITUTE(INDEX(課題表_状況!$E$7:$E$56,ROW()/2-3,1),CONCATENATE("予定:",Y$5,"/",Y$6),"")))/8=0,"", (LEN(INDEX(課題表_状況!$E$7:$E$56,ROW()/2-3,1))-LEN(SUBSTITUTE(INDEX(課題表_状況!$E$7:$E$56,ROW()/2-3,1),CONCATENATE("予定:",Y$5,"/",Y$6),"")))/8)</f>
        <v>0</v>
      </c>
      <c r="Z34" s="24" t="n">
        <f aca="false">IF((LEN(INDEX(課題表_状況!$E$7:$E$56,ROW()/2-3,1))-LEN(SUBSTITUTE(INDEX(課題表_状況!$E$7:$E$56,ROW()/2-3,1),CONCATENATE("予定:",Z$5,"/",Z$6),"")))/8=0,"", (LEN(INDEX(課題表_状況!$E$7:$E$56,ROW()/2-3,1))-LEN(SUBSTITUTE(INDEX(課題表_状況!$E$7:$E$56,ROW()/2-3,1),CONCATENATE("予定:",Z$5,"/",Z$6),"")))/8)</f>
        <v>0</v>
      </c>
      <c r="AA34" s="24" t="n">
        <f aca="false">IF((LEN(INDEX(課題表_状況!$E$7:$E$56,ROW()/2-3,1))-LEN(SUBSTITUTE(INDEX(課題表_状況!$E$7:$E$56,ROW()/2-3,1),CONCATENATE("予定:",AA$5,"/",AA$6),"")))/8=0,"", (LEN(INDEX(課題表_状況!$E$7:$E$56,ROW()/2-3,1))-LEN(SUBSTITUTE(INDEX(課題表_状況!$E$7:$E$56,ROW()/2-3,1),CONCATENATE("予定:",AA$5,"/",AA$6),"")))/8)</f>
        <v>0</v>
      </c>
      <c r="AB34" s="24" t="n">
        <f aca="false">IF((LEN(INDEX(課題表_状況!$E$7:$E$56,ROW()/2-3,1))-LEN(SUBSTITUTE(INDEX(課題表_状況!$E$7:$E$56,ROW()/2-3,1),CONCATENATE("予定:",AB$5,"/",AB$6),"")))/8=0,"", (LEN(INDEX(課題表_状況!$E$7:$E$56,ROW()/2-3,1))-LEN(SUBSTITUTE(INDEX(課題表_状況!$E$7:$E$56,ROW()/2-3,1),CONCATENATE("予定:",AB$5,"/",AB$6),"")))/8)</f>
        <v>0</v>
      </c>
      <c r="AC34" s="24" t="n">
        <f aca="false">IF((LEN(INDEX(課題表_状況!$E$7:$E$56,ROW()/2-3,1))-LEN(SUBSTITUTE(INDEX(課題表_状況!$E$7:$E$56,ROW()/2-3,1),CONCATENATE("予定:",AC$5,"/",AC$6),"")))/8=0,"", (LEN(INDEX(課題表_状況!$E$7:$E$56,ROW()/2-3,1))-LEN(SUBSTITUTE(INDEX(課題表_状況!$E$7:$E$56,ROW()/2-3,1),CONCATENATE("予定:",AC$5,"/",AC$6),"")))/8)</f>
        <v>0</v>
      </c>
      <c r="AD34" s="24" t="n">
        <f aca="false">IF((LEN(INDEX(課題表_状況!$E$7:$E$56,ROW()/2-3,1))-LEN(SUBSTITUTE(INDEX(課題表_状況!$E$7:$E$56,ROW()/2-3,1),CONCATENATE("予定:",AD$5,"/",AD$6),"")))/8=0,"", (LEN(INDEX(課題表_状況!$E$7:$E$56,ROW()/2-3,1))-LEN(SUBSTITUTE(INDEX(課題表_状況!$E$7:$E$56,ROW()/2-3,1),CONCATENATE("予定:",AD$5,"/",AD$6),"")))/8)</f>
        <v>0</v>
      </c>
      <c r="AE34" s="24" t="n">
        <f aca="false">IF((LEN(INDEX(課題表_状況!$E$7:$E$56,ROW()/2-3,1))-LEN(SUBSTITUTE(INDEX(課題表_状況!$E$7:$E$56,ROW()/2-3,1),CONCATENATE("予定:",AE$5,"/",AE$6),"")))/8=0,"", (LEN(INDEX(課題表_状況!$E$7:$E$56,ROW()/2-3,1))-LEN(SUBSTITUTE(INDEX(課題表_状況!$E$7:$E$56,ROW()/2-3,1),CONCATENATE("予定:",AE$5,"/",AE$6),"")))/8)</f>
        <v>0</v>
      </c>
      <c r="AF34" s="24" t="n">
        <f aca="false">IF((LEN(INDEX(課題表_状況!$E$7:$E$56,ROW()/2-3,1))-LEN(SUBSTITUTE(INDEX(課題表_状況!$E$7:$E$56,ROW()/2-3,1),CONCATENATE("予定:",AF$5,"/",AF$6),"")))/8=0,"", (LEN(INDEX(課題表_状況!$E$7:$E$56,ROW()/2-3,1))-LEN(SUBSTITUTE(INDEX(課題表_状況!$E$7:$E$56,ROW()/2-3,1),CONCATENATE("予定:",AF$5,"/",AF$6),"")))/8)</f>
        <v>0</v>
      </c>
      <c r="AG34" s="24" t="n">
        <f aca="false">IF((LEN(INDEX(課題表_状況!$E$7:$E$56,ROW()/2-3,1))-LEN(SUBSTITUTE(INDEX(課題表_状況!$E$7:$E$56,ROW()/2-3,1),CONCATENATE("予定:",AG$5,"/",AG$6),"")))/8=0,"", (LEN(INDEX(課題表_状況!$E$7:$E$56,ROW()/2-3,1))-LEN(SUBSTITUTE(INDEX(課題表_状況!$E$7:$E$56,ROW()/2-3,1),CONCATENATE("予定:",AG$5,"/",AG$6),"")))/8)</f>
        <v>0</v>
      </c>
      <c r="AH34" s="24" t="n">
        <f aca="false">IF((LEN(INDEX(課題表_状況!$E$7:$E$56,ROW()/2-3,1))-LEN(SUBSTITUTE(INDEX(課題表_状況!$E$7:$E$56,ROW()/2-3,1),CONCATENATE("予定:",AH$5,"/",AH$6),"")))/8=0,"", (LEN(INDEX(課題表_状況!$E$7:$E$56,ROW()/2-3,1))-LEN(SUBSTITUTE(INDEX(課題表_状況!$E$7:$E$56,ROW()/2-3,1),CONCATENATE("予定:",AH$5,"/",AH$6),"")))/8)</f>
        <v>0</v>
      </c>
      <c r="AI34" s="24" t="n">
        <f aca="false">IF((LEN(INDEX(課題表_状況!$E$7:$E$56,ROW()/2-3,1))-LEN(SUBSTITUTE(INDEX(課題表_状況!$E$7:$E$56,ROW()/2-3,1),CONCATENATE("予定:",AI$5,"/",AI$6),"")))/8=0,"", (LEN(INDEX(課題表_状況!$E$7:$E$56,ROW()/2-3,1))-LEN(SUBSTITUTE(INDEX(課題表_状況!$E$7:$E$56,ROW()/2-3,1),CONCATENATE("予定:",AI$5,"/",AI$6),"")))/8)</f>
        <v>0</v>
      </c>
      <c r="AJ34" s="24" t="n">
        <f aca="false">IF((LEN(INDEX(課題表_状況!$E$7:$E$56,ROW()/2-3,1))-LEN(SUBSTITUTE(INDEX(課題表_状況!$E$7:$E$56,ROW()/2-3,1),CONCATENATE("予定:",AJ$5,"/",AJ$6),"")))/8=0,"", (LEN(INDEX(課題表_状況!$E$7:$E$56,ROW()/2-3,1))-LEN(SUBSTITUTE(INDEX(課題表_状況!$E$7:$E$56,ROW()/2-3,1),CONCATENATE("予定:",AJ$5,"/",AJ$6),"")))/8)</f>
        <v>0</v>
      </c>
      <c r="AK34" s="24" t="n">
        <f aca="false">IF((LEN(INDEX(課題表_状況!$E$7:$E$56,ROW()/2-3,1))-LEN(SUBSTITUTE(INDEX(課題表_状況!$E$7:$E$56,ROW()/2-3,1),CONCATENATE("予定:",AK$5,"/",AK$6),"")))/8=0,"", (LEN(INDEX(課題表_状況!$E$7:$E$56,ROW()/2-3,1))-LEN(SUBSTITUTE(INDEX(課題表_状況!$E$7:$E$56,ROW()/2-3,1),CONCATENATE("予定:",AK$5,"/",AK$6),"")))/8)</f>
        <v>0</v>
      </c>
      <c r="AL34" s="16" t="n">
        <f aca="false">SUMIF($G$4:$AK$4,"〇",G34:AK34)</f>
        <v>0</v>
      </c>
    </row>
    <row r="35" customFormat="false" ht="15" hidden="false" customHeight="false" outlineLevel="0" collapsed="false">
      <c r="B35" s="21" t="n">
        <f aca="false">SUM($C$6:C35)</f>
        <v>15870</v>
      </c>
      <c r="C35" s="11" t="n">
        <v>529</v>
      </c>
      <c r="D35" s="24"/>
      <c r="E35" s="25"/>
      <c r="F35" s="11" t="s">
        <v>121</v>
      </c>
      <c r="G35" s="24" t="n">
        <f aca="false">IF((LEN(INDEX(課題表_状況!$E$7:$E$56,ROW()/2-3,1))-LEN(SUBSTITUTE(INDEX(課題表_状況!$E$7:$E$56,ROW()/2-3,1),CONCATENATE("実績:",G$5,"/",G$6),"")))/8=0,"", (LEN(INDEX(課題表_状況!$E$7:$E$56,ROW()/2-3,1))-LEN(SUBSTITUTE(INDEX(課題表_状況!$E$7:$E$56,ROW()/2-3,1),CONCATENATE("実績:",G$5,"/",G$6),"")))/8)</f>
        <v>0</v>
      </c>
      <c r="H35" s="24" t="n">
        <f aca="false">IF((LEN(INDEX(課題表_状況!$E$7:$E$56,ROW()/2-3,1))-LEN(SUBSTITUTE(INDEX(課題表_状況!$E$7:$E$56,ROW()/2-3,1),CONCATENATE("実績:",H$5,"/",H$6),"")))/8=0,"", (LEN(INDEX(課題表_状況!$E$7:$E$56,ROW()/2-3,1))-LEN(SUBSTITUTE(INDEX(課題表_状況!$E$7:$E$56,ROW()/2-3,1),CONCATENATE("実績:",H$5,"/",H$6),"")))/8)</f>
        <v>0</v>
      </c>
      <c r="I35" s="24" t="n">
        <f aca="false">IF((LEN(INDEX(課題表_状況!$E$7:$E$56,ROW()/2-3,1))-LEN(SUBSTITUTE(INDEX(課題表_状況!$E$7:$E$56,ROW()/2-3,1),CONCATENATE("実績:",I$5,"/",I$6),"")))/8=0,"", (LEN(INDEX(課題表_状況!$E$7:$E$56,ROW()/2-3,1))-LEN(SUBSTITUTE(INDEX(課題表_状況!$E$7:$E$56,ROW()/2-3,1),CONCATENATE("実績:",I$5,"/",I$6),"")))/8)</f>
        <v>0</v>
      </c>
      <c r="J35" s="24" t="n">
        <f aca="false">IF((LEN(INDEX(課題表_状況!$E$7:$E$56,ROW()/2-3,1))-LEN(SUBSTITUTE(INDEX(課題表_状況!$E$7:$E$56,ROW()/2-3,1),CONCATENATE("実績:",J$5,"/",J$6),"")))/8=0,"", (LEN(INDEX(課題表_状況!$E$7:$E$56,ROW()/2-3,1))-LEN(SUBSTITUTE(INDEX(課題表_状況!$E$7:$E$56,ROW()/2-3,1),CONCATENATE("実績:",J$5,"/",J$6),"")))/8)</f>
        <v>0</v>
      </c>
      <c r="K35" s="24" t="n">
        <f aca="false">IF((LEN(INDEX(課題表_状況!$E$7:$E$56,ROW()/2-3,1))-LEN(SUBSTITUTE(INDEX(課題表_状況!$E$7:$E$56,ROW()/2-3,1),CONCATENATE("実績:",K$5,"/",K$6),"")))/8=0,"", (LEN(INDEX(課題表_状況!$E$7:$E$56,ROW()/2-3,1))-LEN(SUBSTITUTE(INDEX(課題表_状況!$E$7:$E$56,ROW()/2-3,1),CONCATENATE("実績:",K$5,"/",K$6),"")))/8)</f>
        <v>0</v>
      </c>
      <c r="L35" s="24" t="n">
        <f aca="false">IF((LEN(INDEX(課題表_状況!$E$7:$E$56,ROW()/2-3,1))-LEN(SUBSTITUTE(INDEX(課題表_状況!$E$7:$E$56,ROW()/2-3,1),CONCATENATE("実績:",L$5,"/",L$6),"")))/8=0,"", (LEN(INDEX(課題表_状況!$E$7:$E$56,ROW()/2-3,1))-LEN(SUBSTITUTE(INDEX(課題表_状況!$E$7:$E$56,ROW()/2-3,1),CONCATENATE("実績:",L$5,"/",L$6),"")))/8)</f>
        <v>0</v>
      </c>
      <c r="M35" s="24" t="n">
        <f aca="false">IF((LEN(INDEX(課題表_状況!$E$7:$E$56,ROW()/2-3,1))-LEN(SUBSTITUTE(INDEX(課題表_状況!$E$7:$E$56,ROW()/2-3,1),CONCATENATE("実績:",M$5,"/",M$6),"")))/8=0,"", (LEN(INDEX(課題表_状況!$E$7:$E$56,ROW()/2-3,1))-LEN(SUBSTITUTE(INDEX(課題表_状況!$E$7:$E$56,ROW()/2-3,1),CONCATENATE("実績:",M$5,"/",M$6),"")))/8)</f>
        <v>0</v>
      </c>
      <c r="N35" s="24" t="n">
        <f aca="false">IF((LEN(INDEX(課題表_状況!$E$7:$E$56,ROW()/2-3,1))-LEN(SUBSTITUTE(INDEX(課題表_状況!$E$7:$E$56,ROW()/2-3,1),CONCATENATE("実績:",N$5,"/",N$6),"")))/8=0,"", (LEN(INDEX(課題表_状況!$E$7:$E$56,ROW()/2-3,1))-LEN(SUBSTITUTE(INDEX(課題表_状況!$E$7:$E$56,ROW()/2-3,1),CONCATENATE("実績:",N$5,"/",N$6),"")))/8)</f>
        <v>0</v>
      </c>
      <c r="O35" s="24" t="n">
        <f aca="false">IF((LEN(INDEX(課題表_状況!$E$7:$E$56,ROW()/2-3,1))-LEN(SUBSTITUTE(INDEX(課題表_状況!$E$7:$E$56,ROW()/2-3,1),CONCATENATE("実績:",O$5,"/",O$6),"")))/8=0,"", (LEN(INDEX(課題表_状況!$E$7:$E$56,ROW()/2-3,1))-LEN(SUBSTITUTE(INDEX(課題表_状況!$E$7:$E$56,ROW()/2-3,1),CONCATENATE("実績:",O$5,"/",O$6),"")))/8)</f>
        <v>0</v>
      </c>
      <c r="P35" s="24" t="n">
        <f aca="false">IF((LEN(INDEX(課題表_状況!$E$7:$E$56,ROW()/2-3,1))-LEN(SUBSTITUTE(INDEX(課題表_状況!$E$7:$E$56,ROW()/2-3,1),CONCATENATE("実績:",P$5,"/",P$6),"")))/8=0,"", (LEN(INDEX(課題表_状況!$E$7:$E$56,ROW()/2-3,1))-LEN(SUBSTITUTE(INDEX(課題表_状況!$E$7:$E$56,ROW()/2-3,1),CONCATENATE("実績:",P$5,"/",P$6),"")))/8)</f>
        <v>0</v>
      </c>
      <c r="Q35" s="24" t="n">
        <f aca="false">IF((LEN(INDEX(課題表_状況!$E$7:$E$56,ROW()/2-3,1))-LEN(SUBSTITUTE(INDEX(課題表_状況!$E$7:$E$56,ROW()/2-3,1),CONCATENATE("実績:",Q$5,"/",Q$6),"")))/8=0,"", (LEN(INDEX(課題表_状況!$E$7:$E$56,ROW()/2-3,1))-LEN(SUBSTITUTE(INDEX(課題表_状況!$E$7:$E$56,ROW()/2-3,1),CONCATENATE("実績:",Q$5,"/",Q$6),"")))/8)</f>
        <v>0</v>
      </c>
      <c r="R35" s="24" t="n">
        <f aca="false">IF((LEN(INDEX(課題表_状況!$E$7:$E$56,ROW()/2-3,1))-LEN(SUBSTITUTE(INDEX(課題表_状況!$E$7:$E$56,ROW()/2-3,1),CONCATENATE("実績:",R$5,"/",R$6),"")))/8=0,"", (LEN(INDEX(課題表_状況!$E$7:$E$56,ROW()/2-3,1))-LEN(SUBSTITUTE(INDEX(課題表_状況!$E$7:$E$56,ROW()/2-3,1),CONCATENATE("実績:",R$5,"/",R$6),"")))/8)</f>
        <v>0</v>
      </c>
      <c r="S35" s="24" t="n">
        <f aca="false">IF((LEN(INDEX(課題表_状況!$E$7:$E$56,ROW()/2-3,1))-LEN(SUBSTITUTE(INDEX(課題表_状況!$E$7:$E$56,ROW()/2-3,1),CONCATENATE("実績:",S$5,"/",S$6),"")))/8=0,"", (LEN(INDEX(課題表_状況!$E$7:$E$56,ROW()/2-3,1))-LEN(SUBSTITUTE(INDEX(課題表_状況!$E$7:$E$56,ROW()/2-3,1),CONCATENATE("実績:",S$5,"/",S$6),"")))/8)</f>
        <v>0</v>
      </c>
      <c r="T35" s="24" t="n">
        <f aca="false">IF((LEN(INDEX(課題表_状況!$E$7:$E$56,ROW()/2-3,1))-LEN(SUBSTITUTE(INDEX(課題表_状況!$E$7:$E$56,ROW()/2-3,1),CONCATENATE("実績:",T$5,"/",T$6),"")))/8=0,"", (LEN(INDEX(課題表_状況!$E$7:$E$56,ROW()/2-3,1))-LEN(SUBSTITUTE(INDEX(課題表_状況!$E$7:$E$56,ROW()/2-3,1),CONCATENATE("実績:",T$5,"/",T$6),"")))/8)</f>
        <v>0</v>
      </c>
      <c r="U35" s="24" t="n">
        <f aca="false">IF((LEN(INDEX(課題表_状況!$E$7:$E$56,ROW()/2-3,1))-LEN(SUBSTITUTE(INDEX(課題表_状況!$E$7:$E$56,ROW()/2-3,1),CONCATENATE("実績:",U$5,"/",U$6),"")))/8=0,"", (LEN(INDEX(課題表_状況!$E$7:$E$56,ROW()/2-3,1))-LEN(SUBSTITUTE(INDEX(課題表_状況!$E$7:$E$56,ROW()/2-3,1),CONCATENATE("実績:",U$5,"/",U$6),"")))/8)</f>
        <v>0</v>
      </c>
      <c r="V35" s="24" t="n">
        <f aca="false">IF((LEN(INDEX(課題表_状況!$E$7:$E$56,ROW()/2-3,1))-LEN(SUBSTITUTE(INDEX(課題表_状況!$E$7:$E$56,ROW()/2-3,1),CONCATENATE("実績:",V$5,"/",V$6),"")))/8=0,"", (LEN(INDEX(課題表_状況!$E$7:$E$56,ROW()/2-3,1))-LEN(SUBSTITUTE(INDEX(課題表_状況!$E$7:$E$56,ROW()/2-3,1),CONCATENATE("実績:",V$5,"/",V$6),"")))/8)</f>
        <v>0</v>
      </c>
      <c r="W35" s="24" t="n">
        <f aca="false">IF((LEN(INDEX(課題表_状況!$E$7:$E$56,ROW()/2-3,1))-LEN(SUBSTITUTE(INDEX(課題表_状況!$E$7:$E$56,ROW()/2-3,1),CONCATENATE("実績:",W$5,"/",W$6),"")))/8=0,"", (LEN(INDEX(課題表_状況!$E$7:$E$56,ROW()/2-3,1))-LEN(SUBSTITUTE(INDEX(課題表_状況!$E$7:$E$56,ROW()/2-3,1),CONCATENATE("実績:",W$5,"/",W$6),"")))/8)</f>
        <v>0</v>
      </c>
      <c r="X35" s="24" t="n">
        <f aca="false">IF((LEN(INDEX(課題表_状況!$E$7:$E$56,ROW()/2-3,1))-LEN(SUBSTITUTE(INDEX(課題表_状況!$E$7:$E$56,ROW()/2-3,1),CONCATENATE("実績:",X$5,"/",X$6),"")))/8=0,"", (LEN(INDEX(課題表_状況!$E$7:$E$56,ROW()/2-3,1))-LEN(SUBSTITUTE(INDEX(課題表_状況!$E$7:$E$56,ROW()/2-3,1),CONCATENATE("実績:",X$5,"/",X$6),"")))/8)</f>
        <v>0</v>
      </c>
      <c r="Y35" s="24" t="n">
        <f aca="false">IF((LEN(INDEX(課題表_状況!$E$7:$E$56,ROW()/2-3,1))-LEN(SUBSTITUTE(INDEX(課題表_状況!$E$7:$E$56,ROW()/2-3,1),CONCATENATE("実績:",Y$5,"/",Y$6),"")))/8=0,"", (LEN(INDEX(課題表_状況!$E$7:$E$56,ROW()/2-3,1))-LEN(SUBSTITUTE(INDEX(課題表_状況!$E$7:$E$56,ROW()/2-3,1),CONCATENATE("実績:",Y$5,"/",Y$6),"")))/8)</f>
        <v>0</v>
      </c>
      <c r="Z35" s="24" t="n">
        <f aca="false">IF((LEN(INDEX(課題表_状況!$E$7:$E$56,ROW()/2-3,1))-LEN(SUBSTITUTE(INDEX(課題表_状況!$E$7:$E$56,ROW()/2-3,1),CONCATENATE("実績:",Z$5,"/",Z$6),"")))/8=0,"", (LEN(INDEX(課題表_状況!$E$7:$E$56,ROW()/2-3,1))-LEN(SUBSTITUTE(INDEX(課題表_状況!$E$7:$E$56,ROW()/2-3,1),CONCATENATE("実績:",Z$5,"/",Z$6),"")))/8)</f>
        <v>0</v>
      </c>
      <c r="AA35" s="24" t="n">
        <f aca="false">IF((LEN(INDEX(課題表_状況!$E$7:$E$56,ROW()/2-3,1))-LEN(SUBSTITUTE(INDEX(課題表_状況!$E$7:$E$56,ROW()/2-3,1),CONCATENATE("実績:",AA$5,"/",AA$6),"")))/8=0,"", (LEN(INDEX(課題表_状況!$E$7:$E$56,ROW()/2-3,1))-LEN(SUBSTITUTE(INDEX(課題表_状況!$E$7:$E$56,ROW()/2-3,1),CONCATENATE("実績:",AA$5,"/",AA$6),"")))/8)</f>
        <v>0</v>
      </c>
      <c r="AB35" s="24" t="n">
        <f aca="false">IF((LEN(INDEX(課題表_状況!$E$7:$E$56,ROW()/2-3,1))-LEN(SUBSTITUTE(INDEX(課題表_状況!$E$7:$E$56,ROW()/2-3,1),CONCATENATE("実績:",AB$5,"/",AB$6),"")))/8=0,"", (LEN(INDEX(課題表_状況!$E$7:$E$56,ROW()/2-3,1))-LEN(SUBSTITUTE(INDEX(課題表_状況!$E$7:$E$56,ROW()/2-3,1),CONCATENATE("実績:",AB$5,"/",AB$6),"")))/8)</f>
        <v>0</v>
      </c>
      <c r="AC35" s="24" t="n">
        <f aca="false">IF((LEN(INDEX(課題表_状況!$E$7:$E$56,ROW()/2-3,1))-LEN(SUBSTITUTE(INDEX(課題表_状況!$E$7:$E$56,ROW()/2-3,1),CONCATENATE("実績:",AC$5,"/",AC$6),"")))/8=0,"", (LEN(INDEX(課題表_状況!$E$7:$E$56,ROW()/2-3,1))-LEN(SUBSTITUTE(INDEX(課題表_状況!$E$7:$E$56,ROW()/2-3,1),CONCATENATE("実績:",AC$5,"/",AC$6),"")))/8)</f>
        <v>0</v>
      </c>
      <c r="AD35" s="24" t="n">
        <f aca="false">IF((LEN(INDEX(課題表_状況!$E$7:$E$56,ROW()/2-3,1))-LEN(SUBSTITUTE(INDEX(課題表_状況!$E$7:$E$56,ROW()/2-3,1),CONCATENATE("実績:",AD$5,"/",AD$6),"")))/8=0,"", (LEN(INDEX(課題表_状況!$E$7:$E$56,ROW()/2-3,1))-LEN(SUBSTITUTE(INDEX(課題表_状況!$E$7:$E$56,ROW()/2-3,1),CONCATENATE("実績:",AD$5,"/",AD$6),"")))/8)</f>
        <v>0</v>
      </c>
      <c r="AE35" s="24" t="n">
        <f aca="false">IF((LEN(INDEX(課題表_状況!$E$7:$E$56,ROW()/2-3,1))-LEN(SUBSTITUTE(INDEX(課題表_状況!$E$7:$E$56,ROW()/2-3,1),CONCATENATE("実績:",AE$5,"/",AE$6),"")))/8=0,"", (LEN(INDEX(課題表_状況!$E$7:$E$56,ROW()/2-3,1))-LEN(SUBSTITUTE(INDEX(課題表_状況!$E$7:$E$56,ROW()/2-3,1),CONCATENATE("実績:",AE$5,"/",AE$6),"")))/8)</f>
        <v>0</v>
      </c>
      <c r="AF35" s="24" t="n">
        <f aca="false">IF((LEN(INDEX(課題表_状況!$E$7:$E$56,ROW()/2-3,1))-LEN(SUBSTITUTE(INDEX(課題表_状況!$E$7:$E$56,ROW()/2-3,1),CONCATENATE("実績:",AF$5,"/",AF$6),"")))/8=0,"", (LEN(INDEX(課題表_状況!$E$7:$E$56,ROW()/2-3,1))-LEN(SUBSTITUTE(INDEX(課題表_状況!$E$7:$E$56,ROW()/2-3,1),CONCATENATE("実績:",AF$5,"/",AF$6),"")))/8)</f>
        <v>0</v>
      </c>
      <c r="AG35" s="24" t="n">
        <f aca="false">IF((LEN(INDEX(課題表_状況!$E$7:$E$56,ROW()/2-3,1))-LEN(SUBSTITUTE(INDEX(課題表_状況!$E$7:$E$56,ROW()/2-3,1),CONCATENATE("実績:",AG$5,"/",AG$6),"")))/8=0,"", (LEN(INDEX(課題表_状況!$E$7:$E$56,ROW()/2-3,1))-LEN(SUBSTITUTE(INDEX(課題表_状況!$E$7:$E$56,ROW()/2-3,1),CONCATENATE("実績:",AG$5,"/",AG$6),"")))/8)</f>
        <v>0</v>
      </c>
      <c r="AH35" s="24" t="n">
        <f aca="false">IF((LEN(INDEX(課題表_状況!$E$7:$E$56,ROW()/2-3,1))-LEN(SUBSTITUTE(INDEX(課題表_状況!$E$7:$E$56,ROW()/2-3,1),CONCATENATE("実績:",AH$5,"/",AH$6),"")))/8=0,"", (LEN(INDEX(課題表_状況!$E$7:$E$56,ROW()/2-3,1))-LEN(SUBSTITUTE(INDEX(課題表_状況!$E$7:$E$56,ROW()/2-3,1),CONCATENATE("実績:",AH$5,"/",AH$6),"")))/8)</f>
        <v>0</v>
      </c>
      <c r="AI35" s="24" t="n">
        <f aca="false">IF((LEN(INDEX(課題表_状況!$E$7:$E$56,ROW()/2-3,1))-LEN(SUBSTITUTE(INDEX(課題表_状況!$E$7:$E$56,ROW()/2-3,1),CONCATENATE("実績:",AI$5,"/",AI$6),"")))/8=0,"", (LEN(INDEX(課題表_状況!$E$7:$E$56,ROW()/2-3,1))-LEN(SUBSTITUTE(INDEX(課題表_状況!$E$7:$E$56,ROW()/2-3,1),CONCATENATE("実績:",AI$5,"/",AI$6),"")))/8)</f>
        <v>0</v>
      </c>
      <c r="AJ35" s="24" t="n">
        <f aca="false">IF((LEN(INDEX(課題表_状況!$E$7:$E$56,ROW()/2-3,1))-LEN(SUBSTITUTE(INDEX(課題表_状況!$E$7:$E$56,ROW()/2-3,1),CONCATENATE("実績:",AJ$5,"/",AJ$6),"")))/8=0,"", (LEN(INDEX(課題表_状況!$E$7:$E$56,ROW()/2-3,1))-LEN(SUBSTITUTE(INDEX(課題表_状況!$E$7:$E$56,ROW()/2-3,1),CONCATENATE("実績:",AJ$5,"/",AJ$6),"")))/8)</f>
        <v>0</v>
      </c>
      <c r="AK35" s="24" t="n">
        <f aca="false">IF((LEN(INDEX(課題表_状況!$E$7:$E$56,ROW()/2-3,1))-LEN(SUBSTITUTE(INDEX(課題表_状況!$E$7:$E$56,ROW()/2-3,1),CONCATENATE("実績:",AK$5,"/",AK$6),"")))/8=0,"", (LEN(INDEX(課題表_状況!$E$7:$E$56,ROW()/2-3,1))-LEN(SUBSTITUTE(INDEX(課題表_状況!$E$7:$E$56,ROW()/2-3,1),CONCATENATE("実績:",AK$5,"/",AK$6),"")))/8)</f>
        <v>0</v>
      </c>
      <c r="AL35" s="16" t="n">
        <f aca="false">SUMIF($G$4:$AK$4,"〇",G35:AK35)</f>
        <v>0</v>
      </c>
    </row>
    <row r="36" customFormat="false" ht="15" hidden="false" customHeight="false" outlineLevel="0" collapsed="false">
      <c r="B36" s="21" t="n">
        <f aca="false">SUM($C$6:C36)</f>
        <v>16399</v>
      </c>
      <c r="C36" s="11" t="n">
        <v>529</v>
      </c>
      <c r="D36" s="24" t="n">
        <f aca="false">INDEX(課題表_状況!$C$7:$C$56,ROW()/2-3,1)</f>
        <v>15</v>
      </c>
      <c r="E36" s="25" t="str">
        <f aca="false">INDEX(課題表_状況!$D$7:$D$56,ROW()/2-3,1)</f>
        <v>Allowed Packetの問題対応</v>
      </c>
      <c r="F36" s="26" t="s">
        <v>120</v>
      </c>
      <c r="G36" s="24" t="n">
        <f aca="false">IF((LEN(INDEX(課題表_状況!$E$7:$E$56,ROW()/2-3,1))-LEN(SUBSTITUTE(INDEX(課題表_状況!$E$7:$E$56,ROW()/2-3,1),CONCATENATE("予定:",G$5,"/",G$6),"")))/8=0,"", (LEN(INDEX(課題表_状況!$E$7:$E$56,ROW()/2-3,1))-LEN(SUBSTITUTE(INDEX(課題表_状況!$E$7:$E$56,ROW()/2-3,1),CONCATENATE("予定:",G$5,"/",G$6),"")))/8)</f>
        <v>0</v>
      </c>
      <c r="H36" s="24" t="n">
        <f aca="false">IF((LEN(INDEX(課題表_状況!$E$7:$E$56,ROW()/2-3,1))-LEN(SUBSTITUTE(INDEX(課題表_状況!$E$7:$E$56,ROW()/2-3,1),CONCATENATE("予定:",H$5,"/",H$6),"")))/8=0,"", (LEN(INDEX(課題表_状況!$E$7:$E$56,ROW()/2-3,1))-LEN(SUBSTITUTE(INDEX(課題表_状況!$E$7:$E$56,ROW()/2-3,1),CONCATENATE("予定:",H$5,"/",H$6),"")))/8)</f>
        <v>0</v>
      </c>
      <c r="I36" s="24" t="n">
        <f aca="false">IF((LEN(INDEX(課題表_状況!$E$7:$E$56,ROW()/2-3,1))-LEN(SUBSTITUTE(INDEX(課題表_状況!$E$7:$E$56,ROW()/2-3,1),CONCATENATE("予定:",I$5,"/",I$6),"")))/8=0,"", (LEN(INDEX(課題表_状況!$E$7:$E$56,ROW()/2-3,1))-LEN(SUBSTITUTE(INDEX(課題表_状況!$E$7:$E$56,ROW()/2-3,1),CONCATENATE("予定:",I$5,"/",I$6),"")))/8)</f>
        <v>0</v>
      </c>
      <c r="J36" s="24" t="n">
        <f aca="false">IF((LEN(INDEX(課題表_状況!$E$7:$E$56,ROW()/2-3,1))-LEN(SUBSTITUTE(INDEX(課題表_状況!$E$7:$E$56,ROW()/2-3,1),CONCATENATE("予定:",J$5,"/",J$6),"")))/8=0,"", (LEN(INDEX(課題表_状況!$E$7:$E$56,ROW()/2-3,1))-LEN(SUBSTITUTE(INDEX(課題表_状況!$E$7:$E$56,ROW()/2-3,1),CONCATENATE("予定:",J$5,"/",J$6),"")))/8)</f>
        <v>0</v>
      </c>
      <c r="K36" s="24" t="n">
        <f aca="false">IF((LEN(INDEX(課題表_状況!$E$7:$E$56,ROW()/2-3,1))-LEN(SUBSTITUTE(INDEX(課題表_状況!$E$7:$E$56,ROW()/2-3,1),CONCATENATE("予定:",K$5,"/",K$6),"")))/8=0,"", (LEN(INDEX(課題表_状況!$E$7:$E$56,ROW()/2-3,1))-LEN(SUBSTITUTE(INDEX(課題表_状況!$E$7:$E$56,ROW()/2-3,1),CONCATENATE("予定:",K$5,"/",K$6),"")))/8)</f>
        <v>0</v>
      </c>
      <c r="L36" s="24" t="n">
        <f aca="false">IF((LEN(INDEX(課題表_状況!$E$7:$E$56,ROW()/2-3,1))-LEN(SUBSTITUTE(INDEX(課題表_状況!$E$7:$E$56,ROW()/2-3,1),CONCATENATE("予定:",L$5,"/",L$6),"")))/8=0,"", (LEN(INDEX(課題表_状況!$E$7:$E$56,ROW()/2-3,1))-LEN(SUBSTITUTE(INDEX(課題表_状況!$E$7:$E$56,ROW()/2-3,1),CONCATENATE("予定:",L$5,"/",L$6),"")))/8)</f>
        <v>0</v>
      </c>
      <c r="M36" s="24" t="n">
        <f aca="false">IF((LEN(INDEX(課題表_状況!$E$7:$E$56,ROW()/2-3,1))-LEN(SUBSTITUTE(INDEX(課題表_状況!$E$7:$E$56,ROW()/2-3,1),CONCATENATE("予定:",M$5,"/",M$6),"")))/8=0,"", (LEN(INDEX(課題表_状況!$E$7:$E$56,ROW()/2-3,1))-LEN(SUBSTITUTE(INDEX(課題表_状況!$E$7:$E$56,ROW()/2-3,1),CONCATENATE("予定:",M$5,"/",M$6),"")))/8)</f>
        <v>0</v>
      </c>
      <c r="N36" s="24" t="n">
        <f aca="false">IF((LEN(INDEX(課題表_状況!$E$7:$E$56,ROW()/2-3,1))-LEN(SUBSTITUTE(INDEX(課題表_状況!$E$7:$E$56,ROW()/2-3,1),CONCATENATE("予定:",N$5,"/",N$6),"")))/8=0,"", (LEN(INDEX(課題表_状況!$E$7:$E$56,ROW()/2-3,1))-LEN(SUBSTITUTE(INDEX(課題表_状況!$E$7:$E$56,ROW()/2-3,1),CONCATENATE("予定:",N$5,"/",N$6),"")))/8)</f>
        <v>0</v>
      </c>
      <c r="O36" s="24" t="n">
        <f aca="false">IF((LEN(INDEX(課題表_状況!$E$7:$E$56,ROW()/2-3,1))-LEN(SUBSTITUTE(INDEX(課題表_状況!$E$7:$E$56,ROW()/2-3,1),CONCATENATE("予定:",O$5,"/",O$6),"")))/8=0,"", (LEN(INDEX(課題表_状況!$E$7:$E$56,ROW()/2-3,1))-LEN(SUBSTITUTE(INDEX(課題表_状況!$E$7:$E$56,ROW()/2-3,1),CONCATENATE("予定:",O$5,"/",O$6),"")))/8)</f>
        <v>0</v>
      </c>
      <c r="P36" s="24" t="n">
        <f aca="false">IF((LEN(INDEX(課題表_状況!$E$7:$E$56,ROW()/2-3,1))-LEN(SUBSTITUTE(INDEX(課題表_状況!$E$7:$E$56,ROW()/2-3,1),CONCATENATE("予定:",P$5,"/",P$6),"")))/8=0,"", (LEN(INDEX(課題表_状況!$E$7:$E$56,ROW()/2-3,1))-LEN(SUBSTITUTE(INDEX(課題表_状況!$E$7:$E$56,ROW()/2-3,1),CONCATENATE("予定:",P$5,"/",P$6),"")))/8)</f>
        <v>0</v>
      </c>
      <c r="Q36" s="24" t="n">
        <f aca="false">IF((LEN(INDEX(課題表_状況!$E$7:$E$56,ROW()/2-3,1))-LEN(SUBSTITUTE(INDEX(課題表_状況!$E$7:$E$56,ROW()/2-3,1),CONCATENATE("予定:",Q$5,"/",Q$6),"")))/8=0,"", (LEN(INDEX(課題表_状況!$E$7:$E$56,ROW()/2-3,1))-LEN(SUBSTITUTE(INDEX(課題表_状況!$E$7:$E$56,ROW()/2-3,1),CONCATENATE("予定:",Q$5,"/",Q$6),"")))/8)</f>
        <v>0</v>
      </c>
      <c r="R36" s="24" t="n">
        <f aca="false">IF((LEN(INDEX(課題表_状況!$E$7:$E$56,ROW()/2-3,1))-LEN(SUBSTITUTE(INDEX(課題表_状況!$E$7:$E$56,ROW()/2-3,1),CONCATENATE("予定:",R$5,"/",R$6),"")))/8=0,"", (LEN(INDEX(課題表_状況!$E$7:$E$56,ROW()/2-3,1))-LEN(SUBSTITUTE(INDEX(課題表_状況!$E$7:$E$56,ROW()/2-3,1),CONCATENATE("予定:",R$5,"/",R$6),"")))/8)</f>
        <v>0</v>
      </c>
      <c r="S36" s="24" t="n">
        <f aca="false">IF((LEN(INDEX(課題表_状況!$E$7:$E$56,ROW()/2-3,1))-LEN(SUBSTITUTE(INDEX(課題表_状況!$E$7:$E$56,ROW()/2-3,1),CONCATENATE("予定:",S$5,"/",S$6),"")))/8=0,"", (LEN(INDEX(課題表_状況!$E$7:$E$56,ROW()/2-3,1))-LEN(SUBSTITUTE(INDEX(課題表_状況!$E$7:$E$56,ROW()/2-3,1),CONCATENATE("予定:",S$5,"/",S$6),"")))/8)</f>
        <v>0</v>
      </c>
      <c r="T36" s="24" t="n">
        <f aca="false">IF((LEN(INDEX(課題表_状況!$E$7:$E$56,ROW()/2-3,1))-LEN(SUBSTITUTE(INDEX(課題表_状況!$E$7:$E$56,ROW()/2-3,1),CONCATENATE("予定:",T$5,"/",T$6),"")))/8=0,"", (LEN(INDEX(課題表_状況!$E$7:$E$56,ROW()/2-3,1))-LEN(SUBSTITUTE(INDEX(課題表_状況!$E$7:$E$56,ROW()/2-3,1),CONCATENATE("予定:",T$5,"/",T$6),"")))/8)</f>
        <v>0</v>
      </c>
      <c r="U36" s="24" t="n">
        <f aca="false">IF((LEN(INDEX(課題表_状況!$E$7:$E$56,ROW()/2-3,1))-LEN(SUBSTITUTE(INDEX(課題表_状況!$E$7:$E$56,ROW()/2-3,1),CONCATENATE("予定:",U$5,"/",U$6),"")))/8=0,"", (LEN(INDEX(課題表_状況!$E$7:$E$56,ROW()/2-3,1))-LEN(SUBSTITUTE(INDEX(課題表_状況!$E$7:$E$56,ROW()/2-3,1),CONCATENATE("予定:",U$5,"/",U$6),"")))/8)</f>
        <v>0</v>
      </c>
      <c r="V36" s="24" t="n">
        <f aca="false">IF((LEN(INDEX(課題表_状況!$E$7:$E$56,ROW()/2-3,1))-LEN(SUBSTITUTE(INDEX(課題表_状況!$E$7:$E$56,ROW()/2-3,1),CONCATENATE("予定:",V$5,"/",V$6),"")))/8=0,"", (LEN(INDEX(課題表_状況!$E$7:$E$56,ROW()/2-3,1))-LEN(SUBSTITUTE(INDEX(課題表_状況!$E$7:$E$56,ROW()/2-3,1),CONCATENATE("予定:",V$5,"/",V$6),"")))/8)</f>
        <v>0</v>
      </c>
      <c r="W36" s="24" t="n">
        <f aca="false">IF((LEN(INDEX(課題表_状況!$E$7:$E$56,ROW()/2-3,1))-LEN(SUBSTITUTE(INDEX(課題表_状況!$E$7:$E$56,ROW()/2-3,1),CONCATENATE("予定:",W$5,"/",W$6),"")))/8=0,"", (LEN(INDEX(課題表_状況!$E$7:$E$56,ROW()/2-3,1))-LEN(SUBSTITUTE(INDEX(課題表_状況!$E$7:$E$56,ROW()/2-3,1),CONCATENATE("予定:",W$5,"/",W$6),"")))/8)</f>
        <v>0</v>
      </c>
      <c r="X36" s="24" t="n">
        <f aca="false">IF((LEN(INDEX(課題表_状況!$E$7:$E$56,ROW()/2-3,1))-LEN(SUBSTITUTE(INDEX(課題表_状況!$E$7:$E$56,ROW()/2-3,1),CONCATENATE("予定:",X$5,"/",X$6),"")))/8=0,"", (LEN(INDEX(課題表_状況!$E$7:$E$56,ROW()/2-3,1))-LEN(SUBSTITUTE(INDEX(課題表_状況!$E$7:$E$56,ROW()/2-3,1),CONCATENATE("予定:",X$5,"/",X$6),"")))/8)</f>
        <v>0</v>
      </c>
      <c r="Y36" s="24" t="n">
        <f aca="false">IF((LEN(INDEX(課題表_状況!$E$7:$E$56,ROW()/2-3,1))-LEN(SUBSTITUTE(INDEX(課題表_状況!$E$7:$E$56,ROW()/2-3,1),CONCATENATE("予定:",Y$5,"/",Y$6),"")))/8=0,"", (LEN(INDEX(課題表_状況!$E$7:$E$56,ROW()/2-3,1))-LEN(SUBSTITUTE(INDEX(課題表_状況!$E$7:$E$56,ROW()/2-3,1),CONCATENATE("予定:",Y$5,"/",Y$6),"")))/8)</f>
        <v>0</v>
      </c>
      <c r="Z36" s="24" t="n">
        <f aca="false">IF((LEN(INDEX(課題表_状況!$E$7:$E$56,ROW()/2-3,1))-LEN(SUBSTITUTE(INDEX(課題表_状況!$E$7:$E$56,ROW()/2-3,1),CONCATENATE("予定:",Z$5,"/",Z$6),"")))/8=0,"", (LEN(INDEX(課題表_状況!$E$7:$E$56,ROW()/2-3,1))-LEN(SUBSTITUTE(INDEX(課題表_状況!$E$7:$E$56,ROW()/2-3,1),CONCATENATE("予定:",Z$5,"/",Z$6),"")))/8)</f>
        <v>0</v>
      </c>
      <c r="AA36" s="24" t="n">
        <f aca="false">IF((LEN(INDEX(課題表_状況!$E$7:$E$56,ROW()/2-3,1))-LEN(SUBSTITUTE(INDEX(課題表_状況!$E$7:$E$56,ROW()/2-3,1),CONCATENATE("予定:",AA$5,"/",AA$6),"")))/8=0,"", (LEN(INDEX(課題表_状況!$E$7:$E$56,ROW()/2-3,1))-LEN(SUBSTITUTE(INDEX(課題表_状況!$E$7:$E$56,ROW()/2-3,1),CONCATENATE("予定:",AA$5,"/",AA$6),"")))/8)</f>
        <v>0</v>
      </c>
      <c r="AB36" s="24" t="n">
        <f aca="false">IF((LEN(INDEX(課題表_状況!$E$7:$E$56,ROW()/2-3,1))-LEN(SUBSTITUTE(INDEX(課題表_状況!$E$7:$E$56,ROW()/2-3,1),CONCATENATE("予定:",AB$5,"/",AB$6),"")))/8=0,"", (LEN(INDEX(課題表_状況!$E$7:$E$56,ROW()/2-3,1))-LEN(SUBSTITUTE(INDEX(課題表_状況!$E$7:$E$56,ROW()/2-3,1),CONCATENATE("予定:",AB$5,"/",AB$6),"")))/8)</f>
        <v>0</v>
      </c>
      <c r="AC36" s="24" t="n">
        <f aca="false">IF((LEN(INDEX(課題表_状況!$E$7:$E$56,ROW()/2-3,1))-LEN(SUBSTITUTE(INDEX(課題表_状況!$E$7:$E$56,ROW()/2-3,1),CONCATENATE("予定:",AC$5,"/",AC$6),"")))/8=0,"", (LEN(INDEX(課題表_状況!$E$7:$E$56,ROW()/2-3,1))-LEN(SUBSTITUTE(INDEX(課題表_状況!$E$7:$E$56,ROW()/2-3,1),CONCATENATE("予定:",AC$5,"/",AC$6),"")))/8)</f>
        <v>0</v>
      </c>
      <c r="AD36" s="24" t="n">
        <f aca="false">IF((LEN(INDEX(課題表_状況!$E$7:$E$56,ROW()/2-3,1))-LEN(SUBSTITUTE(INDEX(課題表_状況!$E$7:$E$56,ROW()/2-3,1),CONCATENATE("予定:",AD$5,"/",AD$6),"")))/8=0,"", (LEN(INDEX(課題表_状況!$E$7:$E$56,ROW()/2-3,1))-LEN(SUBSTITUTE(INDEX(課題表_状況!$E$7:$E$56,ROW()/2-3,1),CONCATENATE("予定:",AD$5,"/",AD$6),"")))/8)</f>
        <v>0</v>
      </c>
      <c r="AE36" s="24" t="n">
        <f aca="false">IF((LEN(INDEX(課題表_状況!$E$7:$E$56,ROW()/2-3,1))-LEN(SUBSTITUTE(INDEX(課題表_状況!$E$7:$E$56,ROW()/2-3,1),CONCATENATE("予定:",AE$5,"/",AE$6),"")))/8=0,"", (LEN(INDEX(課題表_状況!$E$7:$E$56,ROW()/2-3,1))-LEN(SUBSTITUTE(INDEX(課題表_状況!$E$7:$E$56,ROW()/2-3,1),CONCATENATE("予定:",AE$5,"/",AE$6),"")))/8)</f>
        <v>0</v>
      </c>
      <c r="AF36" s="24" t="n">
        <f aca="false">IF((LEN(INDEX(課題表_状況!$E$7:$E$56,ROW()/2-3,1))-LEN(SUBSTITUTE(INDEX(課題表_状況!$E$7:$E$56,ROW()/2-3,1),CONCATENATE("予定:",AF$5,"/",AF$6),"")))/8=0,"", (LEN(INDEX(課題表_状況!$E$7:$E$56,ROW()/2-3,1))-LEN(SUBSTITUTE(INDEX(課題表_状況!$E$7:$E$56,ROW()/2-3,1),CONCATENATE("予定:",AF$5,"/",AF$6),"")))/8)</f>
        <v>0</v>
      </c>
      <c r="AG36" s="24" t="n">
        <f aca="false">IF((LEN(INDEX(課題表_状況!$E$7:$E$56,ROW()/2-3,1))-LEN(SUBSTITUTE(INDEX(課題表_状況!$E$7:$E$56,ROW()/2-3,1),CONCATENATE("予定:",AG$5,"/",AG$6),"")))/8=0,"", (LEN(INDEX(課題表_状況!$E$7:$E$56,ROW()/2-3,1))-LEN(SUBSTITUTE(INDEX(課題表_状況!$E$7:$E$56,ROW()/2-3,1),CONCATENATE("予定:",AG$5,"/",AG$6),"")))/8)</f>
        <v>0</v>
      </c>
      <c r="AH36" s="24" t="n">
        <f aca="false">IF((LEN(INDEX(課題表_状況!$E$7:$E$56,ROW()/2-3,1))-LEN(SUBSTITUTE(INDEX(課題表_状況!$E$7:$E$56,ROW()/2-3,1),CONCATENATE("予定:",AH$5,"/",AH$6),"")))/8=0,"", (LEN(INDEX(課題表_状況!$E$7:$E$56,ROW()/2-3,1))-LEN(SUBSTITUTE(INDEX(課題表_状況!$E$7:$E$56,ROW()/2-3,1),CONCATENATE("予定:",AH$5,"/",AH$6),"")))/8)</f>
        <v>0</v>
      </c>
      <c r="AI36" s="24" t="n">
        <f aca="false">IF((LEN(INDEX(課題表_状況!$E$7:$E$56,ROW()/2-3,1))-LEN(SUBSTITUTE(INDEX(課題表_状況!$E$7:$E$56,ROW()/2-3,1),CONCATENATE("予定:",AI$5,"/",AI$6),"")))/8=0,"", (LEN(INDEX(課題表_状況!$E$7:$E$56,ROW()/2-3,1))-LEN(SUBSTITUTE(INDEX(課題表_状況!$E$7:$E$56,ROW()/2-3,1),CONCATENATE("予定:",AI$5,"/",AI$6),"")))/8)</f>
        <v>0</v>
      </c>
      <c r="AJ36" s="24" t="n">
        <f aca="false">IF((LEN(INDEX(課題表_状況!$E$7:$E$56,ROW()/2-3,1))-LEN(SUBSTITUTE(INDEX(課題表_状況!$E$7:$E$56,ROW()/2-3,1),CONCATENATE("予定:",AJ$5,"/",AJ$6),"")))/8=0,"", (LEN(INDEX(課題表_状況!$E$7:$E$56,ROW()/2-3,1))-LEN(SUBSTITUTE(INDEX(課題表_状況!$E$7:$E$56,ROW()/2-3,1),CONCATENATE("予定:",AJ$5,"/",AJ$6),"")))/8)</f>
        <v>0</v>
      </c>
      <c r="AK36" s="24" t="n">
        <f aca="false">IF((LEN(INDEX(課題表_状況!$E$7:$E$56,ROW()/2-3,1))-LEN(SUBSTITUTE(INDEX(課題表_状況!$E$7:$E$56,ROW()/2-3,1),CONCATENATE("予定:",AK$5,"/",AK$6),"")))/8=0,"", (LEN(INDEX(課題表_状況!$E$7:$E$56,ROW()/2-3,1))-LEN(SUBSTITUTE(INDEX(課題表_状況!$E$7:$E$56,ROW()/2-3,1),CONCATENATE("予定:",AK$5,"/",AK$6),"")))/8)</f>
        <v>0</v>
      </c>
      <c r="AL36" s="16" t="n">
        <f aca="false">SUMIF($G$4:$AK$4,"〇",G36:AK36)</f>
        <v>0</v>
      </c>
    </row>
    <row r="37" customFormat="false" ht="15" hidden="false" customHeight="false" outlineLevel="0" collapsed="false">
      <c r="B37" s="21" t="n">
        <f aca="false">SUM($C$6:C37)</f>
        <v>16928</v>
      </c>
      <c r="C37" s="11" t="n">
        <v>529</v>
      </c>
      <c r="D37" s="24"/>
      <c r="E37" s="25"/>
      <c r="F37" s="11" t="s">
        <v>121</v>
      </c>
      <c r="G37" s="24" t="n">
        <f aca="false">IF((LEN(INDEX(課題表_状況!$E$7:$E$56,ROW()/2-3,1))-LEN(SUBSTITUTE(INDEX(課題表_状況!$E$7:$E$56,ROW()/2-3,1),CONCATENATE("実績:",G$5,"/",G$6),"")))/8=0,"", (LEN(INDEX(課題表_状況!$E$7:$E$56,ROW()/2-3,1))-LEN(SUBSTITUTE(INDEX(課題表_状況!$E$7:$E$56,ROW()/2-3,1),CONCATENATE("実績:",G$5,"/",G$6),"")))/8)</f>
        <v>0</v>
      </c>
      <c r="H37" s="24" t="n">
        <f aca="false">IF((LEN(INDEX(課題表_状況!$E$7:$E$56,ROW()/2-3,1))-LEN(SUBSTITUTE(INDEX(課題表_状況!$E$7:$E$56,ROW()/2-3,1),CONCATENATE("実績:",H$5,"/",H$6),"")))/8=0,"", (LEN(INDEX(課題表_状況!$E$7:$E$56,ROW()/2-3,1))-LEN(SUBSTITUTE(INDEX(課題表_状況!$E$7:$E$56,ROW()/2-3,1),CONCATENATE("実績:",H$5,"/",H$6),"")))/8)</f>
        <v>0</v>
      </c>
      <c r="I37" s="24" t="n">
        <f aca="false">IF((LEN(INDEX(課題表_状況!$E$7:$E$56,ROW()/2-3,1))-LEN(SUBSTITUTE(INDEX(課題表_状況!$E$7:$E$56,ROW()/2-3,1),CONCATENATE("実績:",I$5,"/",I$6),"")))/8=0,"", (LEN(INDEX(課題表_状況!$E$7:$E$56,ROW()/2-3,1))-LEN(SUBSTITUTE(INDEX(課題表_状況!$E$7:$E$56,ROW()/2-3,1),CONCATENATE("実績:",I$5,"/",I$6),"")))/8)</f>
        <v>0</v>
      </c>
      <c r="J37" s="24" t="n">
        <f aca="false">IF((LEN(INDEX(課題表_状況!$E$7:$E$56,ROW()/2-3,1))-LEN(SUBSTITUTE(INDEX(課題表_状況!$E$7:$E$56,ROW()/2-3,1),CONCATENATE("実績:",J$5,"/",J$6),"")))/8=0,"", (LEN(INDEX(課題表_状況!$E$7:$E$56,ROW()/2-3,1))-LEN(SUBSTITUTE(INDEX(課題表_状況!$E$7:$E$56,ROW()/2-3,1),CONCATENATE("実績:",J$5,"/",J$6),"")))/8)</f>
        <v>0</v>
      </c>
      <c r="K37" s="24" t="n">
        <f aca="false">IF((LEN(INDEX(課題表_状況!$E$7:$E$56,ROW()/2-3,1))-LEN(SUBSTITUTE(INDEX(課題表_状況!$E$7:$E$56,ROW()/2-3,1),CONCATENATE("実績:",K$5,"/",K$6),"")))/8=0,"", (LEN(INDEX(課題表_状況!$E$7:$E$56,ROW()/2-3,1))-LEN(SUBSTITUTE(INDEX(課題表_状況!$E$7:$E$56,ROW()/2-3,1),CONCATENATE("実績:",K$5,"/",K$6),"")))/8)</f>
        <v>0</v>
      </c>
      <c r="L37" s="24" t="n">
        <f aca="false">IF((LEN(INDEX(課題表_状況!$E$7:$E$56,ROW()/2-3,1))-LEN(SUBSTITUTE(INDEX(課題表_状況!$E$7:$E$56,ROW()/2-3,1),CONCATENATE("実績:",L$5,"/",L$6),"")))/8=0,"", (LEN(INDEX(課題表_状況!$E$7:$E$56,ROW()/2-3,1))-LEN(SUBSTITUTE(INDEX(課題表_状況!$E$7:$E$56,ROW()/2-3,1),CONCATENATE("実績:",L$5,"/",L$6),"")))/8)</f>
        <v>0</v>
      </c>
      <c r="M37" s="24" t="n">
        <f aca="false">IF((LEN(INDEX(課題表_状況!$E$7:$E$56,ROW()/2-3,1))-LEN(SUBSTITUTE(INDEX(課題表_状況!$E$7:$E$56,ROW()/2-3,1),CONCATENATE("実績:",M$5,"/",M$6),"")))/8=0,"", (LEN(INDEX(課題表_状況!$E$7:$E$56,ROW()/2-3,1))-LEN(SUBSTITUTE(INDEX(課題表_状況!$E$7:$E$56,ROW()/2-3,1),CONCATENATE("実績:",M$5,"/",M$6),"")))/8)</f>
        <v>0</v>
      </c>
      <c r="N37" s="24" t="n">
        <f aca="false">IF((LEN(INDEX(課題表_状況!$E$7:$E$56,ROW()/2-3,1))-LEN(SUBSTITUTE(INDEX(課題表_状況!$E$7:$E$56,ROW()/2-3,1),CONCATENATE("実績:",N$5,"/",N$6),"")))/8=0,"", (LEN(INDEX(課題表_状況!$E$7:$E$56,ROW()/2-3,1))-LEN(SUBSTITUTE(INDEX(課題表_状況!$E$7:$E$56,ROW()/2-3,1),CONCATENATE("実績:",N$5,"/",N$6),"")))/8)</f>
        <v>0</v>
      </c>
      <c r="O37" s="24" t="n">
        <f aca="false">IF((LEN(INDEX(課題表_状況!$E$7:$E$56,ROW()/2-3,1))-LEN(SUBSTITUTE(INDEX(課題表_状況!$E$7:$E$56,ROW()/2-3,1),CONCATENATE("実績:",O$5,"/",O$6),"")))/8=0,"", (LEN(INDEX(課題表_状況!$E$7:$E$56,ROW()/2-3,1))-LEN(SUBSTITUTE(INDEX(課題表_状況!$E$7:$E$56,ROW()/2-3,1),CONCATENATE("実績:",O$5,"/",O$6),"")))/8)</f>
        <v>0</v>
      </c>
      <c r="P37" s="24" t="n">
        <f aca="false">IF((LEN(INDEX(課題表_状況!$E$7:$E$56,ROW()/2-3,1))-LEN(SUBSTITUTE(INDEX(課題表_状況!$E$7:$E$56,ROW()/2-3,1),CONCATENATE("実績:",P$5,"/",P$6),"")))/8=0,"", (LEN(INDEX(課題表_状況!$E$7:$E$56,ROW()/2-3,1))-LEN(SUBSTITUTE(INDEX(課題表_状況!$E$7:$E$56,ROW()/2-3,1),CONCATENATE("実績:",P$5,"/",P$6),"")))/8)</f>
        <v>0</v>
      </c>
      <c r="Q37" s="24" t="n">
        <f aca="false">IF((LEN(INDEX(課題表_状況!$E$7:$E$56,ROW()/2-3,1))-LEN(SUBSTITUTE(INDEX(課題表_状況!$E$7:$E$56,ROW()/2-3,1),CONCATENATE("実績:",Q$5,"/",Q$6),"")))/8=0,"", (LEN(INDEX(課題表_状況!$E$7:$E$56,ROW()/2-3,1))-LEN(SUBSTITUTE(INDEX(課題表_状況!$E$7:$E$56,ROW()/2-3,1),CONCATENATE("実績:",Q$5,"/",Q$6),"")))/8)</f>
        <v>0</v>
      </c>
      <c r="R37" s="24" t="n">
        <f aca="false">IF((LEN(INDEX(課題表_状況!$E$7:$E$56,ROW()/2-3,1))-LEN(SUBSTITUTE(INDEX(課題表_状況!$E$7:$E$56,ROW()/2-3,1),CONCATENATE("実績:",R$5,"/",R$6),"")))/8=0,"", (LEN(INDEX(課題表_状況!$E$7:$E$56,ROW()/2-3,1))-LEN(SUBSTITUTE(INDEX(課題表_状況!$E$7:$E$56,ROW()/2-3,1),CONCATENATE("実績:",R$5,"/",R$6),"")))/8)</f>
        <v>0</v>
      </c>
      <c r="S37" s="24" t="n">
        <f aca="false">IF((LEN(INDEX(課題表_状況!$E$7:$E$56,ROW()/2-3,1))-LEN(SUBSTITUTE(INDEX(課題表_状況!$E$7:$E$56,ROW()/2-3,1),CONCATENATE("実績:",S$5,"/",S$6),"")))/8=0,"", (LEN(INDEX(課題表_状況!$E$7:$E$56,ROW()/2-3,1))-LEN(SUBSTITUTE(INDEX(課題表_状況!$E$7:$E$56,ROW()/2-3,1),CONCATENATE("実績:",S$5,"/",S$6),"")))/8)</f>
        <v>0</v>
      </c>
      <c r="T37" s="24" t="n">
        <f aca="false">IF((LEN(INDEX(課題表_状況!$E$7:$E$56,ROW()/2-3,1))-LEN(SUBSTITUTE(INDEX(課題表_状況!$E$7:$E$56,ROW()/2-3,1),CONCATENATE("実績:",T$5,"/",T$6),"")))/8=0,"", (LEN(INDEX(課題表_状況!$E$7:$E$56,ROW()/2-3,1))-LEN(SUBSTITUTE(INDEX(課題表_状況!$E$7:$E$56,ROW()/2-3,1),CONCATENATE("実績:",T$5,"/",T$6),"")))/8)</f>
        <v>0</v>
      </c>
      <c r="U37" s="24" t="n">
        <f aca="false">IF((LEN(INDEX(課題表_状況!$E$7:$E$56,ROW()/2-3,1))-LEN(SUBSTITUTE(INDEX(課題表_状況!$E$7:$E$56,ROW()/2-3,1),CONCATENATE("実績:",U$5,"/",U$6),"")))/8=0,"", (LEN(INDEX(課題表_状況!$E$7:$E$56,ROW()/2-3,1))-LEN(SUBSTITUTE(INDEX(課題表_状況!$E$7:$E$56,ROW()/2-3,1),CONCATENATE("実績:",U$5,"/",U$6),"")))/8)</f>
        <v>0</v>
      </c>
      <c r="V37" s="24" t="n">
        <f aca="false">IF((LEN(INDEX(課題表_状況!$E$7:$E$56,ROW()/2-3,1))-LEN(SUBSTITUTE(INDEX(課題表_状況!$E$7:$E$56,ROW()/2-3,1),CONCATENATE("実績:",V$5,"/",V$6),"")))/8=0,"", (LEN(INDEX(課題表_状況!$E$7:$E$56,ROW()/2-3,1))-LEN(SUBSTITUTE(INDEX(課題表_状況!$E$7:$E$56,ROW()/2-3,1),CONCATENATE("実績:",V$5,"/",V$6),"")))/8)</f>
        <v>0</v>
      </c>
      <c r="W37" s="24" t="n">
        <f aca="false">IF((LEN(INDEX(課題表_状況!$E$7:$E$56,ROW()/2-3,1))-LEN(SUBSTITUTE(INDEX(課題表_状況!$E$7:$E$56,ROW()/2-3,1),CONCATENATE("実績:",W$5,"/",W$6),"")))/8=0,"", (LEN(INDEX(課題表_状況!$E$7:$E$56,ROW()/2-3,1))-LEN(SUBSTITUTE(INDEX(課題表_状況!$E$7:$E$56,ROW()/2-3,1),CONCATENATE("実績:",W$5,"/",W$6),"")))/8)</f>
        <v>0</v>
      </c>
      <c r="X37" s="24" t="n">
        <f aca="false">IF((LEN(INDEX(課題表_状況!$E$7:$E$56,ROW()/2-3,1))-LEN(SUBSTITUTE(INDEX(課題表_状況!$E$7:$E$56,ROW()/2-3,1),CONCATENATE("実績:",X$5,"/",X$6),"")))/8=0,"", (LEN(INDEX(課題表_状況!$E$7:$E$56,ROW()/2-3,1))-LEN(SUBSTITUTE(INDEX(課題表_状況!$E$7:$E$56,ROW()/2-3,1),CONCATENATE("実績:",X$5,"/",X$6),"")))/8)</f>
        <v>0</v>
      </c>
      <c r="Y37" s="24" t="n">
        <f aca="false">IF((LEN(INDEX(課題表_状況!$E$7:$E$56,ROW()/2-3,1))-LEN(SUBSTITUTE(INDEX(課題表_状況!$E$7:$E$56,ROW()/2-3,1),CONCATENATE("実績:",Y$5,"/",Y$6),"")))/8=0,"", (LEN(INDEX(課題表_状況!$E$7:$E$56,ROW()/2-3,1))-LEN(SUBSTITUTE(INDEX(課題表_状況!$E$7:$E$56,ROW()/2-3,1),CONCATENATE("実績:",Y$5,"/",Y$6),"")))/8)</f>
        <v>0</v>
      </c>
      <c r="Z37" s="24" t="n">
        <f aca="false">IF((LEN(INDEX(課題表_状況!$E$7:$E$56,ROW()/2-3,1))-LEN(SUBSTITUTE(INDEX(課題表_状況!$E$7:$E$56,ROW()/2-3,1),CONCATENATE("実績:",Z$5,"/",Z$6),"")))/8=0,"", (LEN(INDEX(課題表_状況!$E$7:$E$56,ROW()/2-3,1))-LEN(SUBSTITUTE(INDEX(課題表_状況!$E$7:$E$56,ROW()/2-3,1),CONCATENATE("実績:",Z$5,"/",Z$6),"")))/8)</f>
        <v>0</v>
      </c>
      <c r="AA37" s="24" t="n">
        <f aca="false">IF((LEN(INDEX(課題表_状況!$E$7:$E$56,ROW()/2-3,1))-LEN(SUBSTITUTE(INDEX(課題表_状況!$E$7:$E$56,ROW()/2-3,1),CONCATENATE("実績:",AA$5,"/",AA$6),"")))/8=0,"", (LEN(INDEX(課題表_状況!$E$7:$E$56,ROW()/2-3,1))-LEN(SUBSTITUTE(INDEX(課題表_状況!$E$7:$E$56,ROW()/2-3,1),CONCATENATE("実績:",AA$5,"/",AA$6),"")))/8)</f>
        <v>0</v>
      </c>
      <c r="AB37" s="24" t="n">
        <f aca="false">IF((LEN(INDEX(課題表_状況!$E$7:$E$56,ROW()/2-3,1))-LEN(SUBSTITUTE(INDEX(課題表_状況!$E$7:$E$56,ROW()/2-3,1),CONCATENATE("実績:",AB$5,"/",AB$6),"")))/8=0,"", (LEN(INDEX(課題表_状況!$E$7:$E$56,ROW()/2-3,1))-LEN(SUBSTITUTE(INDEX(課題表_状況!$E$7:$E$56,ROW()/2-3,1),CONCATENATE("実績:",AB$5,"/",AB$6),"")))/8)</f>
        <v>0</v>
      </c>
      <c r="AC37" s="24" t="n">
        <f aca="false">IF((LEN(INDEX(課題表_状況!$E$7:$E$56,ROW()/2-3,1))-LEN(SUBSTITUTE(INDEX(課題表_状況!$E$7:$E$56,ROW()/2-3,1),CONCATENATE("実績:",AC$5,"/",AC$6),"")))/8=0,"", (LEN(INDEX(課題表_状況!$E$7:$E$56,ROW()/2-3,1))-LEN(SUBSTITUTE(INDEX(課題表_状況!$E$7:$E$56,ROW()/2-3,1),CONCATENATE("実績:",AC$5,"/",AC$6),"")))/8)</f>
        <v>0</v>
      </c>
      <c r="AD37" s="24" t="n">
        <f aca="false">IF((LEN(INDEX(課題表_状況!$E$7:$E$56,ROW()/2-3,1))-LEN(SUBSTITUTE(INDEX(課題表_状況!$E$7:$E$56,ROW()/2-3,1),CONCATENATE("実績:",AD$5,"/",AD$6),"")))/8=0,"", (LEN(INDEX(課題表_状況!$E$7:$E$56,ROW()/2-3,1))-LEN(SUBSTITUTE(INDEX(課題表_状況!$E$7:$E$56,ROW()/2-3,1),CONCATENATE("実績:",AD$5,"/",AD$6),"")))/8)</f>
        <v>0</v>
      </c>
      <c r="AE37" s="24" t="n">
        <f aca="false">IF((LEN(INDEX(課題表_状況!$E$7:$E$56,ROW()/2-3,1))-LEN(SUBSTITUTE(INDEX(課題表_状況!$E$7:$E$56,ROW()/2-3,1),CONCATENATE("実績:",AE$5,"/",AE$6),"")))/8=0,"", (LEN(INDEX(課題表_状況!$E$7:$E$56,ROW()/2-3,1))-LEN(SUBSTITUTE(INDEX(課題表_状況!$E$7:$E$56,ROW()/2-3,1),CONCATENATE("実績:",AE$5,"/",AE$6),"")))/8)</f>
        <v>0</v>
      </c>
      <c r="AF37" s="24" t="n">
        <f aca="false">IF((LEN(INDEX(課題表_状況!$E$7:$E$56,ROW()/2-3,1))-LEN(SUBSTITUTE(INDEX(課題表_状況!$E$7:$E$56,ROW()/2-3,1),CONCATENATE("実績:",AF$5,"/",AF$6),"")))/8=0,"", (LEN(INDEX(課題表_状況!$E$7:$E$56,ROW()/2-3,1))-LEN(SUBSTITUTE(INDEX(課題表_状況!$E$7:$E$56,ROW()/2-3,1),CONCATENATE("実績:",AF$5,"/",AF$6),"")))/8)</f>
        <v>0</v>
      </c>
      <c r="AG37" s="24" t="n">
        <f aca="false">IF((LEN(INDEX(課題表_状況!$E$7:$E$56,ROW()/2-3,1))-LEN(SUBSTITUTE(INDEX(課題表_状況!$E$7:$E$56,ROW()/2-3,1),CONCATENATE("実績:",AG$5,"/",AG$6),"")))/8=0,"", (LEN(INDEX(課題表_状況!$E$7:$E$56,ROW()/2-3,1))-LEN(SUBSTITUTE(INDEX(課題表_状況!$E$7:$E$56,ROW()/2-3,1),CONCATENATE("実績:",AG$5,"/",AG$6),"")))/8)</f>
        <v>0</v>
      </c>
      <c r="AH37" s="24" t="n">
        <f aca="false">IF((LEN(INDEX(課題表_状況!$E$7:$E$56,ROW()/2-3,1))-LEN(SUBSTITUTE(INDEX(課題表_状況!$E$7:$E$56,ROW()/2-3,1),CONCATENATE("実績:",AH$5,"/",AH$6),"")))/8=0,"", (LEN(INDEX(課題表_状況!$E$7:$E$56,ROW()/2-3,1))-LEN(SUBSTITUTE(INDEX(課題表_状況!$E$7:$E$56,ROW()/2-3,1),CONCATENATE("実績:",AH$5,"/",AH$6),"")))/8)</f>
        <v>0</v>
      </c>
      <c r="AI37" s="24" t="n">
        <f aca="false">IF((LEN(INDEX(課題表_状況!$E$7:$E$56,ROW()/2-3,1))-LEN(SUBSTITUTE(INDEX(課題表_状況!$E$7:$E$56,ROW()/2-3,1),CONCATENATE("実績:",AI$5,"/",AI$6),"")))/8=0,"", (LEN(INDEX(課題表_状況!$E$7:$E$56,ROW()/2-3,1))-LEN(SUBSTITUTE(INDEX(課題表_状況!$E$7:$E$56,ROW()/2-3,1),CONCATENATE("実績:",AI$5,"/",AI$6),"")))/8)</f>
        <v>0</v>
      </c>
      <c r="AJ37" s="24" t="n">
        <f aca="false">IF((LEN(INDEX(課題表_状況!$E$7:$E$56,ROW()/2-3,1))-LEN(SUBSTITUTE(INDEX(課題表_状況!$E$7:$E$56,ROW()/2-3,1),CONCATENATE("実績:",AJ$5,"/",AJ$6),"")))/8=0,"", (LEN(INDEX(課題表_状況!$E$7:$E$56,ROW()/2-3,1))-LEN(SUBSTITUTE(INDEX(課題表_状況!$E$7:$E$56,ROW()/2-3,1),CONCATENATE("実績:",AJ$5,"/",AJ$6),"")))/8)</f>
        <v>0</v>
      </c>
      <c r="AK37" s="24" t="n">
        <f aca="false">IF((LEN(INDEX(課題表_状況!$E$7:$E$56,ROW()/2-3,1))-LEN(SUBSTITUTE(INDEX(課題表_状況!$E$7:$E$56,ROW()/2-3,1),CONCATENATE("実績:",AK$5,"/",AK$6),"")))/8=0,"", (LEN(INDEX(課題表_状況!$E$7:$E$56,ROW()/2-3,1))-LEN(SUBSTITUTE(INDEX(課題表_状況!$E$7:$E$56,ROW()/2-3,1),CONCATENATE("実績:",AK$5,"/",AK$6),"")))/8)</f>
        <v>0</v>
      </c>
      <c r="AL37" s="16" t="n">
        <f aca="false">SUMIF($G$4:$AK$4,"〇",G37:AK37)</f>
        <v>0</v>
      </c>
    </row>
    <row r="38" customFormat="false" ht="15" hidden="false" customHeight="false" outlineLevel="0" collapsed="false">
      <c r="B38" s="21" t="n">
        <f aca="false">SUM($C$6:C38)</f>
        <v>17457</v>
      </c>
      <c r="C38" s="11" t="n">
        <v>529</v>
      </c>
      <c r="D38" s="24" t="n">
        <f aca="false">INDEX(課題表_状況!$C$7:$C$56,ROW()/2-3,1)</f>
        <v>16</v>
      </c>
      <c r="E38" s="25" t="str">
        <f aca="false">INDEX(課題表_状況!$D$7:$D$56,ROW()/2-3,1)</f>
        <v>SMFの最新諸元の整理資料確認</v>
      </c>
      <c r="F38" s="26" t="s">
        <v>120</v>
      </c>
      <c r="G38" s="24" t="n">
        <f aca="false">IF((LEN(INDEX(課題表_状況!$E$7:$E$56,ROW()/2-3,1))-LEN(SUBSTITUTE(INDEX(課題表_状況!$E$7:$E$56,ROW()/2-3,1),CONCATENATE("予定:",G$5,"/",G$6),"")))/8=0,"", (LEN(INDEX(課題表_状況!$E$7:$E$56,ROW()/2-3,1))-LEN(SUBSTITUTE(INDEX(課題表_状況!$E$7:$E$56,ROW()/2-3,1),CONCATENATE("予定:",G$5,"/",G$6),"")))/8)</f>
        <v>0</v>
      </c>
      <c r="H38" s="24" t="n">
        <f aca="false">IF((LEN(INDEX(課題表_状況!$E$7:$E$56,ROW()/2-3,1))-LEN(SUBSTITUTE(INDEX(課題表_状況!$E$7:$E$56,ROW()/2-3,1),CONCATENATE("予定:",H$5,"/",H$6),"")))/8=0,"", (LEN(INDEX(課題表_状況!$E$7:$E$56,ROW()/2-3,1))-LEN(SUBSTITUTE(INDEX(課題表_状況!$E$7:$E$56,ROW()/2-3,1),CONCATENATE("予定:",H$5,"/",H$6),"")))/8)</f>
        <v>0</v>
      </c>
      <c r="I38" s="24" t="n">
        <f aca="false">IF((LEN(INDEX(課題表_状況!$E$7:$E$56,ROW()/2-3,1))-LEN(SUBSTITUTE(INDEX(課題表_状況!$E$7:$E$56,ROW()/2-3,1),CONCATENATE("予定:",I$5,"/",I$6),"")))/8=0,"", (LEN(INDEX(課題表_状況!$E$7:$E$56,ROW()/2-3,1))-LEN(SUBSTITUTE(INDEX(課題表_状況!$E$7:$E$56,ROW()/2-3,1),CONCATENATE("予定:",I$5,"/",I$6),"")))/8)</f>
        <v>0</v>
      </c>
      <c r="J38" s="24" t="n">
        <f aca="false">IF((LEN(INDEX(課題表_状況!$E$7:$E$56,ROW()/2-3,1))-LEN(SUBSTITUTE(INDEX(課題表_状況!$E$7:$E$56,ROW()/2-3,1),CONCATENATE("予定:",J$5,"/",J$6),"")))/8=0,"", (LEN(INDEX(課題表_状況!$E$7:$E$56,ROW()/2-3,1))-LEN(SUBSTITUTE(INDEX(課題表_状況!$E$7:$E$56,ROW()/2-3,1),CONCATENATE("予定:",J$5,"/",J$6),"")))/8)</f>
        <v>0</v>
      </c>
      <c r="K38" s="24" t="n">
        <f aca="false">IF((LEN(INDEX(課題表_状況!$E$7:$E$56,ROW()/2-3,1))-LEN(SUBSTITUTE(INDEX(課題表_状況!$E$7:$E$56,ROW()/2-3,1),CONCATENATE("予定:",K$5,"/",K$6),"")))/8=0,"", (LEN(INDEX(課題表_状況!$E$7:$E$56,ROW()/2-3,1))-LEN(SUBSTITUTE(INDEX(課題表_状況!$E$7:$E$56,ROW()/2-3,1),CONCATENATE("予定:",K$5,"/",K$6),"")))/8)</f>
        <v>0</v>
      </c>
      <c r="L38" s="24" t="n">
        <f aca="false">IF((LEN(INDEX(課題表_状況!$E$7:$E$56,ROW()/2-3,1))-LEN(SUBSTITUTE(INDEX(課題表_状況!$E$7:$E$56,ROW()/2-3,1),CONCATENATE("予定:",L$5,"/",L$6),"")))/8=0,"", (LEN(INDEX(課題表_状況!$E$7:$E$56,ROW()/2-3,1))-LEN(SUBSTITUTE(INDEX(課題表_状況!$E$7:$E$56,ROW()/2-3,1),CONCATENATE("予定:",L$5,"/",L$6),"")))/8)</f>
        <v>0</v>
      </c>
      <c r="M38" s="24" t="n">
        <f aca="false">IF((LEN(INDEX(課題表_状況!$E$7:$E$56,ROW()/2-3,1))-LEN(SUBSTITUTE(INDEX(課題表_状況!$E$7:$E$56,ROW()/2-3,1),CONCATENATE("予定:",M$5,"/",M$6),"")))/8=0,"", (LEN(INDEX(課題表_状況!$E$7:$E$56,ROW()/2-3,1))-LEN(SUBSTITUTE(INDEX(課題表_状況!$E$7:$E$56,ROW()/2-3,1),CONCATENATE("予定:",M$5,"/",M$6),"")))/8)</f>
        <v>0</v>
      </c>
      <c r="N38" s="24" t="n">
        <f aca="false">IF((LEN(INDEX(課題表_状況!$E$7:$E$56,ROW()/2-3,1))-LEN(SUBSTITUTE(INDEX(課題表_状況!$E$7:$E$56,ROW()/2-3,1),CONCATENATE("予定:",N$5,"/",N$6),"")))/8=0,"", (LEN(INDEX(課題表_状況!$E$7:$E$56,ROW()/2-3,1))-LEN(SUBSTITUTE(INDEX(課題表_状況!$E$7:$E$56,ROW()/2-3,1),CONCATENATE("予定:",N$5,"/",N$6),"")))/8)</f>
        <v>0</v>
      </c>
      <c r="O38" s="24" t="n">
        <f aca="false">IF((LEN(INDEX(課題表_状況!$E$7:$E$56,ROW()/2-3,1))-LEN(SUBSTITUTE(INDEX(課題表_状況!$E$7:$E$56,ROW()/2-3,1),CONCATENATE("予定:",O$5,"/",O$6),"")))/8=0,"", (LEN(INDEX(課題表_状況!$E$7:$E$56,ROW()/2-3,1))-LEN(SUBSTITUTE(INDEX(課題表_状況!$E$7:$E$56,ROW()/2-3,1),CONCATENATE("予定:",O$5,"/",O$6),"")))/8)</f>
        <v>0</v>
      </c>
      <c r="P38" s="24" t="n">
        <f aca="false">IF((LEN(INDEX(課題表_状況!$E$7:$E$56,ROW()/2-3,1))-LEN(SUBSTITUTE(INDEX(課題表_状況!$E$7:$E$56,ROW()/2-3,1),CONCATENATE("予定:",P$5,"/",P$6),"")))/8=0,"", (LEN(INDEX(課題表_状況!$E$7:$E$56,ROW()/2-3,1))-LEN(SUBSTITUTE(INDEX(課題表_状況!$E$7:$E$56,ROW()/2-3,1),CONCATENATE("予定:",P$5,"/",P$6),"")))/8)</f>
        <v>0</v>
      </c>
      <c r="Q38" s="24" t="n">
        <f aca="false">IF((LEN(INDEX(課題表_状況!$E$7:$E$56,ROW()/2-3,1))-LEN(SUBSTITUTE(INDEX(課題表_状況!$E$7:$E$56,ROW()/2-3,1),CONCATENATE("予定:",Q$5,"/",Q$6),"")))/8=0,"", (LEN(INDEX(課題表_状況!$E$7:$E$56,ROW()/2-3,1))-LEN(SUBSTITUTE(INDEX(課題表_状況!$E$7:$E$56,ROW()/2-3,1),CONCATENATE("予定:",Q$5,"/",Q$6),"")))/8)</f>
        <v>0</v>
      </c>
      <c r="R38" s="24" t="n">
        <f aca="false">IF((LEN(INDEX(課題表_状況!$E$7:$E$56,ROW()/2-3,1))-LEN(SUBSTITUTE(INDEX(課題表_状況!$E$7:$E$56,ROW()/2-3,1),CONCATENATE("予定:",R$5,"/",R$6),"")))/8=0,"", (LEN(INDEX(課題表_状況!$E$7:$E$56,ROW()/2-3,1))-LEN(SUBSTITUTE(INDEX(課題表_状況!$E$7:$E$56,ROW()/2-3,1),CONCATENATE("予定:",R$5,"/",R$6),"")))/8)</f>
        <v>0</v>
      </c>
      <c r="S38" s="24" t="n">
        <f aca="false">IF((LEN(INDEX(課題表_状況!$E$7:$E$56,ROW()/2-3,1))-LEN(SUBSTITUTE(INDEX(課題表_状況!$E$7:$E$56,ROW()/2-3,1),CONCATENATE("予定:",S$5,"/",S$6),"")))/8=0,"", (LEN(INDEX(課題表_状況!$E$7:$E$56,ROW()/2-3,1))-LEN(SUBSTITUTE(INDEX(課題表_状況!$E$7:$E$56,ROW()/2-3,1),CONCATENATE("予定:",S$5,"/",S$6),"")))/8)</f>
        <v>0</v>
      </c>
      <c r="T38" s="24" t="n">
        <f aca="false">IF((LEN(INDEX(課題表_状況!$E$7:$E$56,ROW()/2-3,1))-LEN(SUBSTITUTE(INDEX(課題表_状況!$E$7:$E$56,ROW()/2-3,1),CONCATENATE("予定:",T$5,"/",T$6),"")))/8=0,"", (LEN(INDEX(課題表_状況!$E$7:$E$56,ROW()/2-3,1))-LEN(SUBSTITUTE(INDEX(課題表_状況!$E$7:$E$56,ROW()/2-3,1),CONCATENATE("予定:",T$5,"/",T$6),"")))/8)</f>
        <v>0</v>
      </c>
      <c r="U38" s="24" t="n">
        <f aca="false">IF((LEN(INDEX(課題表_状況!$E$7:$E$56,ROW()/2-3,1))-LEN(SUBSTITUTE(INDEX(課題表_状況!$E$7:$E$56,ROW()/2-3,1),CONCATENATE("予定:",U$5,"/",U$6),"")))/8=0,"", (LEN(INDEX(課題表_状況!$E$7:$E$56,ROW()/2-3,1))-LEN(SUBSTITUTE(INDEX(課題表_状況!$E$7:$E$56,ROW()/2-3,1),CONCATENATE("予定:",U$5,"/",U$6),"")))/8)</f>
        <v>0</v>
      </c>
      <c r="V38" s="24" t="n">
        <f aca="false">IF((LEN(INDEX(課題表_状況!$E$7:$E$56,ROW()/2-3,1))-LEN(SUBSTITUTE(INDEX(課題表_状況!$E$7:$E$56,ROW()/2-3,1),CONCATENATE("予定:",V$5,"/",V$6),"")))/8=0,"", (LEN(INDEX(課題表_状況!$E$7:$E$56,ROW()/2-3,1))-LEN(SUBSTITUTE(INDEX(課題表_状況!$E$7:$E$56,ROW()/2-3,1),CONCATENATE("予定:",V$5,"/",V$6),"")))/8)</f>
        <v>0</v>
      </c>
      <c r="W38" s="24" t="n">
        <f aca="false">IF((LEN(INDEX(課題表_状況!$E$7:$E$56,ROW()/2-3,1))-LEN(SUBSTITUTE(INDEX(課題表_状況!$E$7:$E$56,ROW()/2-3,1),CONCATENATE("予定:",W$5,"/",W$6),"")))/8=0,"", (LEN(INDEX(課題表_状況!$E$7:$E$56,ROW()/2-3,1))-LEN(SUBSTITUTE(INDEX(課題表_状況!$E$7:$E$56,ROW()/2-3,1),CONCATENATE("予定:",W$5,"/",W$6),"")))/8)</f>
        <v>0</v>
      </c>
      <c r="X38" s="24" t="n">
        <f aca="false">IF((LEN(INDEX(課題表_状況!$E$7:$E$56,ROW()/2-3,1))-LEN(SUBSTITUTE(INDEX(課題表_状況!$E$7:$E$56,ROW()/2-3,1),CONCATENATE("予定:",X$5,"/",X$6),"")))/8=0,"", (LEN(INDEX(課題表_状況!$E$7:$E$56,ROW()/2-3,1))-LEN(SUBSTITUTE(INDEX(課題表_状況!$E$7:$E$56,ROW()/2-3,1),CONCATENATE("予定:",X$5,"/",X$6),"")))/8)</f>
        <v>0</v>
      </c>
      <c r="Y38" s="24" t="n">
        <f aca="false">IF((LEN(INDEX(課題表_状況!$E$7:$E$56,ROW()/2-3,1))-LEN(SUBSTITUTE(INDEX(課題表_状況!$E$7:$E$56,ROW()/2-3,1),CONCATENATE("予定:",Y$5,"/",Y$6),"")))/8=0,"", (LEN(INDEX(課題表_状況!$E$7:$E$56,ROW()/2-3,1))-LEN(SUBSTITUTE(INDEX(課題表_状況!$E$7:$E$56,ROW()/2-3,1),CONCATENATE("予定:",Y$5,"/",Y$6),"")))/8)</f>
        <v>0</v>
      </c>
      <c r="Z38" s="24" t="n">
        <f aca="false">IF((LEN(INDEX(課題表_状況!$E$7:$E$56,ROW()/2-3,1))-LEN(SUBSTITUTE(INDEX(課題表_状況!$E$7:$E$56,ROW()/2-3,1),CONCATENATE("予定:",Z$5,"/",Z$6),"")))/8=0,"", (LEN(INDEX(課題表_状況!$E$7:$E$56,ROW()/2-3,1))-LEN(SUBSTITUTE(INDEX(課題表_状況!$E$7:$E$56,ROW()/2-3,1),CONCATENATE("予定:",Z$5,"/",Z$6),"")))/8)</f>
        <v>0</v>
      </c>
      <c r="AA38" s="24" t="n">
        <f aca="false">IF((LEN(INDEX(課題表_状況!$E$7:$E$56,ROW()/2-3,1))-LEN(SUBSTITUTE(INDEX(課題表_状況!$E$7:$E$56,ROW()/2-3,1),CONCATENATE("予定:",AA$5,"/",AA$6),"")))/8=0,"", (LEN(INDEX(課題表_状況!$E$7:$E$56,ROW()/2-3,1))-LEN(SUBSTITUTE(INDEX(課題表_状況!$E$7:$E$56,ROW()/2-3,1),CONCATENATE("予定:",AA$5,"/",AA$6),"")))/8)</f>
        <v>0</v>
      </c>
      <c r="AB38" s="24" t="n">
        <f aca="false">IF((LEN(INDEX(課題表_状況!$E$7:$E$56,ROW()/2-3,1))-LEN(SUBSTITUTE(INDEX(課題表_状況!$E$7:$E$56,ROW()/2-3,1),CONCATENATE("予定:",AB$5,"/",AB$6),"")))/8=0,"", (LEN(INDEX(課題表_状況!$E$7:$E$56,ROW()/2-3,1))-LEN(SUBSTITUTE(INDEX(課題表_状況!$E$7:$E$56,ROW()/2-3,1),CONCATENATE("予定:",AB$5,"/",AB$6),"")))/8)</f>
        <v>0</v>
      </c>
      <c r="AC38" s="24" t="n">
        <f aca="false">IF((LEN(INDEX(課題表_状況!$E$7:$E$56,ROW()/2-3,1))-LEN(SUBSTITUTE(INDEX(課題表_状況!$E$7:$E$56,ROW()/2-3,1),CONCATENATE("予定:",AC$5,"/",AC$6),"")))/8=0,"", (LEN(INDEX(課題表_状況!$E$7:$E$56,ROW()/2-3,1))-LEN(SUBSTITUTE(INDEX(課題表_状況!$E$7:$E$56,ROW()/2-3,1),CONCATENATE("予定:",AC$5,"/",AC$6),"")))/8)</f>
        <v>0</v>
      </c>
      <c r="AD38" s="24" t="n">
        <f aca="false">IF((LEN(INDEX(課題表_状況!$E$7:$E$56,ROW()/2-3,1))-LEN(SUBSTITUTE(INDEX(課題表_状況!$E$7:$E$56,ROW()/2-3,1),CONCATENATE("予定:",AD$5,"/",AD$6),"")))/8=0,"", (LEN(INDEX(課題表_状況!$E$7:$E$56,ROW()/2-3,1))-LEN(SUBSTITUTE(INDEX(課題表_状況!$E$7:$E$56,ROW()/2-3,1),CONCATENATE("予定:",AD$5,"/",AD$6),"")))/8)</f>
        <v>0</v>
      </c>
      <c r="AE38" s="24" t="n">
        <f aca="false">IF((LEN(INDEX(課題表_状況!$E$7:$E$56,ROW()/2-3,1))-LEN(SUBSTITUTE(INDEX(課題表_状況!$E$7:$E$56,ROW()/2-3,1),CONCATENATE("予定:",AE$5,"/",AE$6),"")))/8=0,"", (LEN(INDEX(課題表_状況!$E$7:$E$56,ROW()/2-3,1))-LEN(SUBSTITUTE(INDEX(課題表_状況!$E$7:$E$56,ROW()/2-3,1),CONCATENATE("予定:",AE$5,"/",AE$6),"")))/8)</f>
        <v>0</v>
      </c>
      <c r="AF38" s="24" t="n">
        <f aca="false">IF((LEN(INDEX(課題表_状況!$E$7:$E$56,ROW()/2-3,1))-LEN(SUBSTITUTE(INDEX(課題表_状況!$E$7:$E$56,ROW()/2-3,1),CONCATENATE("予定:",AF$5,"/",AF$6),"")))/8=0,"", (LEN(INDEX(課題表_状況!$E$7:$E$56,ROW()/2-3,1))-LEN(SUBSTITUTE(INDEX(課題表_状況!$E$7:$E$56,ROW()/2-3,1),CONCATENATE("予定:",AF$5,"/",AF$6),"")))/8)</f>
        <v>0</v>
      </c>
      <c r="AG38" s="24" t="n">
        <f aca="false">IF((LEN(INDEX(課題表_状況!$E$7:$E$56,ROW()/2-3,1))-LEN(SUBSTITUTE(INDEX(課題表_状況!$E$7:$E$56,ROW()/2-3,1),CONCATENATE("予定:",AG$5,"/",AG$6),"")))/8=0,"", (LEN(INDEX(課題表_状況!$E$7:$E$56,ROW()/2-3,1))-LEN(SUBSTITUTE(INDEX(課題表_状況!$E$7:$E$56,ROW()/2-3,1),CONCATENATE("予定:",AG$5,"/",AG$6),"")))/8)</f>
        <v>0</v>
      </c>
      <c r="AH38" s="24" t="n">
        <f aca="false">IF((LEN(INDEX(課題表_状況!$E$7:$E$56,ROW()/2-3,1))-LEN(SUBSTITUTE(INDEX(課題表_状況!$E$7:$E$56,ROW()/2-3,1),CONCATENATE("予定:",AH$5,"/",AH$6),"")))/8=0,"", (LEN(INDEX(課題表_状況!$E$7:$E$56,ROW()/2-3,1))-LEN(SUBSTITUTE(INDEX(課題表_状況!$E$7:$E$56,ROW()/2-3,1),CONCATENATE("予定:",AH$5,"/",AH$6),"")))/8)</f>
        <v>0</v>
      </c>
      <c r="AI38" s="24" t="n">
        <f aca="false">IF((LEN(INDEX(課題表_状況!$E$7:$E$56,ROW()/2-3,1))-LEN(SUBSTITUTE(INDEX(課題表_状況!$E$7:$E$56,ROW()/2-3,1),CONCATENATE("予定:",AI$5,"/",AI$6),"")))/8=0,"", (LEN(INDEX(課題表_状況!$E$7:$E$56,ROW()/2-3,1))-LEN(SUBSTITUTE(INDEX(課題表_状況!$E$7:$E$56,ROW()/2-3,1),CONCATENATE("予定:",AI$5,"/",AI$6),"")))/8)</f>
        <v>0</v>
      </c>
      <c r="AJ38" s="24" t="n">
        <f aca="false">IF((LEN(INDEX(課題表_状況!$E$7:$E$56,ROW()/2-3,1))-LEN(SUBSTITUTE(INDEX(課題表_状況!$E$7:$E$56,ROW()/2-3,1),CONCATENATE("予定:",AJ$5,"/",AJ$6),"")))/8=0,"", (LEN(INDEX(課題表_状況!$E$7:$E$56,ROW()/2-3,1))-LEN(SUBSTITUTE(INDEX(課題表_状況!$E$7:$E$56,ROW()/2-3,1),CONCATENATE("予定:",AJ$5,"/",AJ$6),"")))/8)</f>
        <v>0</v>
      </c>
      <c r="AK38" s="24" t="n">
        <f aca="false">IF((LEN(INDEX(課題表_状況!$E$7:$E$56,ROW()/2-3,1))-LEN(SUBSTITUTE(INDEX(課題表_状況!$E$7:$E$56,ROW()/2-3,1),CONCATENATE("予定:",AK$5,"/",AK$6),"")))/8=0,"", (LEN(INDEX(課題表_状況!$E$7:$E$56,ROW()/2-3,1))-LEN(SUBSTITUTE(INDEX(課題表_状況!$E$7:$E$56,ROW()/2-3,1),CONCATENATE("予定:",AK$5,"/",AK$6),"")))/8)</f>
        <v>0</v>
      </c>
      <c r="AL38" s="16" t="n">
        <f aca="false">SUMIF($G$4:$AK$4,"〇",G38:AK38)</f>
        <v>0</v>
      </c>
    </row>
    <row r="39" customFormat="false" ht="15" hidden="false" customHeight="false" outlineLevel="0" collapsed="false">
      <c r="B39" s="21" t="n">
        <f aca="false">SUM($C$6:C39)</f>
        <v>17986</v>
      </c>
      <c r="C39" s="11" t="n">
        <v>529</v>
      </c>
      <c r="D39" s="24"/>
      <c r="E39" s="25"/>
      <c r="F39" s="11" t="s">
        <v>121</v>
      </c>
      <c r="G39" s="24" t="n">
        <f aca="false">IF((LEN(INDEX(課題表_状況!$E$7:$E$56,ROW()/2-3,1))-LEN(SUBSTITUTE(INDEX(課題表_状況!$E$7:$E$56,ROW()/2-3,1),CONCATENATE("実績:",G$5,"/",G$6),"")))/8=0,"", (LEN(INDEX(課題表_状況!$E$7:$E$56,ROW()/2-3,1))-LEN(SUBSTITUTE(INDEX(課題表_状況!$E$7:$E$56,ROW()/2-3,1),CONCATENATE("実績:",G$5,"/",G$6),"")))/8)</f>
        <v>0</v>
      </c>
      <c r="H39" s="24" t="n">
        <f aca="false">IF((LEN(INDEX(課題表_状況!$E$7:$E$56,ROW()/2-3,1))-LEN(SUBSTITUTE(INDEX(課題表_状況!$E$7:$E$56,ROW()/2-3,1),CONCATENATE("実績:",H$5,"/",H$6),"")))/8=0,"", (LEN(INDEX(課題表_状況!$E$7:$E$56,ROW()/2-3,1))-LEN(SUBSTITUTE(INDEX(課題表_状況!$E$7:$E$56,ROW()/2-3,1),CONCATENATE("実績:",H$5,"/",H$6),"")))/8)</f>
        <v>0</v>
      </c>
      <c r="I39" s="24" t="n">
        <f aca="false">IF((LEN(INDEX(課題表_状況!$E$7:$E$56,ROW()/2-3,1))-LEN(SUBSTITUTE(INDEX(課題表_状況!$E$7:$E$56,ROW()/2-3,1),CONCATENATE("実績:",I$5,"/",I$6),"")))/8=0,"", (LEN(INDEX(課題表_状況!$E$7:$E$56,ROW()/2-3,1))-LEN(SUBSTITUTE(INDEX(課題表_状況!$E$7:$E$56,ROW()/2-3,1),CONCATENATE("実績:",I$5,"/",I$6),"")))/8)</f>
        <v>0</v>
      </c>
      <c r="J39" s="24" t="n">
        <f aca="false">IF((LEN(INDEX(課題表_状況!$E$7:$E$56,ROW()/2-3,1))-LEN(SUBSTITUTE(INDEX(課題表_状況!$E$7:$E$56,ROW()/2-3,1),CONCATENATE("実績:",J$5,"/",J$6),"")))/8=0,"", (LEN(INDEX(課題表_状況!$E$7:$E$56,ROW()/2-3,1))-LEN(SUBSTITUTE(INDEX(課題表_状況!$E$7:$E$56,ROW()/2-3,1),CONCATENATE("実績:",J$5,"/",J$6),"")))/8)</f>
        <v>0</v>
      </c>
      <c r="K39" s="24" t="n">
        <f aca="false">IF((LEN(INDEX(課題表_状況!$E$7:$E$56,ROW()/2-3,1))-LEN(SUBSTITUTE(INDEX(課題表_状況!$E$7:$E$56,ROW()/2-3,1),CONCATENATE("実績:",K$5,"/",K$6),"")))/8=0,"", (LEN(INDEX(課題表_状況!$E$7:$E$56,ROW()/2-3,1))-LEN(SUBSTITUTE(INDEX(課題表_状況!$E$7:$E$56,ROW()/2-3,1),CONCATENATE("実績:",K$5,"/",K$6),"")))/8)</f>
        <v>0</v>
      </c>
      <c r="L39" s="24" t="n">
        <f aca="false">IF((LEN(INDEX(課題表_状況!$E$7:$E$56,ROW()/2-3,1))-LEN(SUBSTITUTE(INDEX(課題表_状況!$E$7:$E$56,ROW()/2-3,1),CONCATENATE("実績:",L$5,"/",L$6),"")))/8=0,"", (LEN(INDEX(課題表_状況!$E$7:$E$56,ROW()/2-3,1))-LEN(SUBSTITUTE(INDEX(課題表_状況!$E$7:$E$56,ROW()/2-3,1),CONCATENATE("実績:",L$5,"/",L$6),"")))/8)</f>
        <v>0</v>
      </c>
      <c r="M39" s="24" t="n">
        <f aca="false">IF((LEN(INDEX(課題表_状況!$E$7:$E$56,ROW()/2-3,1))-LEN(SUBSTITUTE(INDEX(課題表_状況!$E$7:$E$56,ROW()/2-3,1),CONCATENATE("実績:",M$5,"/",M$6),"")))/8=0,"", (LEN(INDEX(課題表_状況!$E$7:$E$56,ROW()/2-3,1))-LEN(SUBSTITUTE(INDEX(課題表_状況!$E$7:$E$56,ROW()/2-3,1),CONCATENATE("実績:",M$5,"/",M$6),"")))/8)</f>
        <v>0</v>
      </c>
      <c r="N39" s="24" t="n">
        <f aca="false">IF((LEN(INDEX(課題表_状況!$E$7:$E$56,ROW()/2-3,1))-LEN(SUBSTITUTE(INDEX(課題表_状況!$E$7:$E$56,ROW()/2-3,1),CONCATENATE("実績:",N$5,"/",N$6),"")))/8=0,"", (LEN(INDEX(課題表_状況!$E$7:$E$56,ROW()/2-3,1))-LEN(SUBSTITUTE(INDEX(課題表_状況!$E$7:$E$56,ROW()/2-3,1),CONCATENATE("実績:",N$5,"/",N$6),"")))/8)</f>
        <v>0</v>
      </c>
      <c r="O39" s="24" t="n">
        <f aca="false">IF((LEN(INDEX(課題表_状況!$E$7:$E$56,ROW()/2-3,1))-LEN(SUBSTITUTE(INDEX(課題表_状況!$E$7:$E$56,ROW()/2-3,1),CONCATENATE("実績:",O$5,"/",O$6),"")))/8=0,"", (LEN(INDEX(課題表_状況!$E$7:$E$56,ROW()/2-3,1))-LEN(SUBSTITUTE(INDEX(課題表_状況!$E$7:$E$56,ROW()/2-3,1),CONCATENATE("実績:",O$5,"/",O$6),"")))/8)</f>
        <v>0</v>
      </c>
      <c r="P39" s="24" t="n">
        <f aca="false">IF((LEN(INDEX(課題表_状況!$E$7:$E$56,ROW()/2-3,1))-LEN(SUBSTITUTE(INDEX(課題表_状況!$E$7:$E$56,ROW()/2-3,1),CONCATENATE("実績:",P$5,"/",P$6),"")))/8=0,"", (LEN(INDEX(課題表_状況!$E$7:$E$56,ROW()/2-3,1))-LEN(SUBSTITUTE(INDEX(課題表_状況!$E$7:$E$56,ROW()/2-3,1),CONCATENATE("実績:",P$5,"/",P$6),"")))/8)</f>
        <v>0</v>
      </c>
      <c r="Q39" s="24" t="n">
        <f aca="false">IF((LEN(INDEX(課題表_状況!$E$7:$E$56,ROW()/2-3,1))-LEN(SUBSTITUTE(INDEX(課題表_状況!$E$7:$E$56,ROW()/2-3,1),CONCATENATE("実績:",Q$5,"/",Q$6),"")))/8=0,"", (LEN(INDEX(課題表_状況!$E$7:$E$56,ROW()/2-3,1))-LEN(SUBSTITUTE(INDEX(課題表_状況!$E$7:$E$56,ROW()/2-3,1),CONCATENATE("実績:",Q$5,"/",Q$6),"")))/8)</f>
        <v>0</v>
      </c>
      <c r="R39" s="24" t="n">
        <f aca="false">IF((LEN(INDEX(課題表_状況!$E$7:$E$56,ROW()/2-3,1))-LEN(SUBSTITUTE(INDEX(課題表_状況!$E$7:$E$56,ROW()/2-3,1),CONCATENATE("実績:",R$5,"/",R$6),"")))/8=0,"", (LEN(INDEX(課題表_状況!$E$7:$E$56,ROW()/2-3,1))-LEN(SUBSTITUTE(INDEX(課題表_状況!$E$7:$E$56,ROW()/2-3,1),CONCATENATE("実績:",R$5,"/",R$6),"")))/8)</f>
        <v>0</v>
      </c>
      <c r="S39" s="24" t="n">
        <f aca="false">IF((LEN(INDEX(課題表_状況!$E$7:$E$56,ROW()/2-3,1))-LEN(SUBSTITUTE(INDEX(課題表_状況!$E$7:$E$56,ROW()/2-3,1),CONCATENATE("実績:",S$5,"/",S$6),"")))/8=0,"", (LEN(INDEX(課題表_状況!$E$7:$E$56,ROW()/2-3,1))-LEN(SUBSTITUTE(INDEX(課題表_状況!$E$7:$E$56,ROW()/2-3,1),CONCATENATE("実績:",S$5,"/",S$6),"")))/8)</f>
        <v>0</v>
      </c>
      <c r="T39" s="24" t="n">
        <f aca="false">IF((LEN(INDEX(課題表_状況!$E$7:$E$56,ROW()/2-3,1))-LEN(SUBSTITUTE(INDEX(課題表_状況!$E$7:$E$56,ROW()/2-3,1),CONCATENATE("実績:",T$5,"/",T$6),"")))/8=0,"", (LEN(INDEX(課題表_状況!$E$7:$E$56,ROW()/2-3,1))-LEN(SUBSTITUTE(INDEX(課題表_状況!$E$7:$E$56,ROW()/2-3,1),CONCATENATE("実績:",T$5,"/",T$6),"")))/8)</f>
        <v>0</v>
      </c>
      <c r="U39" s="24" t="n">
        <f aca="false">IF((LEN(INDEX(課題表_状況!$E$7:$E$56,ROW()/2-3,1))-LEN(SUBSTITUTE(INDEX(課題表_状況!$E$7:$E$56,ROW()/2-3,1),CONCATENATE("実績:",U$5,"/",U$6),"")))/8=0,"", (LEN(INDEX(課題表_状況!$E$7:$E$56,ROW()/2-3,1))-LEN(SUBSTITUTE(INDEX(課題表_状況!$E$7:$E$56,ROW()/2-3,1),CONCATENATE("実績:",U$5,"/",U$6),"")))/8)</f>
        <v>0</v>
      </c>
      <c r="V39" s="24" t="n">
        <f aca="false">IF((LEN(INDEX(課題表_状況!$E$7:$E$56,ROW()/2-3,1))-LEN(SUBSTITUTE(INDEX(課題表_状況!$E$7:$E$56,ROW()/2-3,1),CONCATENATE("実績:",V$5,"/",V$6),"")))/8=0,"", (LEN(INDEX(課題表_状況!$E$7:$E$56,ROW()/2-3,1))-LEN(SUBSTITUTE(INDEX(課題表_状況!$E$7:$E$56,ROW()/2-3,1),CONCATENATE("実績:",V$5,"/",V$6),"")))/8)</f>
        <v>0</v>
      </c>
      <c r="W39" s="24" t="n">
        <f aca="false">IF((LEN(INDEX(課題表_状況!$E$7:$E$56,ROW()/2-3,1))-LEN(SUBSTITUTE(INDEX(課題表_状況!$E$7:$E$56,ROW()/2-3,1),CONCATENATE("実績:",W$5,"/",W$6),"")))/8=0,"", (LEN(INDEX(課題表_状況!$E$7:$E$56,ROW()/2-3,1))-LEN(SUBSTITUTE(INDEX(課題表_状況!$E$7:$E$56,ROW()/2-3,1),CONCATENATE("実績:",W$5,"/",W$6),"")))/8)</f>
        <v>0</v>
      </c>
      <c r="X39" s="24" t="n">
        <f aca="false">IF((LEN(INDEX(課題表_状況!$E$7:$E$56,ROW()/2-3,1))-LEN(SUBSTITUTE(INDEX(課題表_状況!$E$7:$E$56,ROW()/2-3,1),CONCATENATE("実績:",X$5,"/",X$6),"")))/8=0,"", (LEN(INDEX(課題表_状況!$E$7:$E$56,ROW()/2-3,1))-LEN(SUBSTITUTE(INDEX(課題表_状況!$E$7:$E$56,ROW()/2-3,1),CONCATENATE("実績:",X$5,"/",X$6),"")))/8)</f>
        <v>0</v>
      </c>
      <c r="Y39" s="24" t="n">
        <f aca="false">IF((LEN(INDEX(課題表_状況!$E$7:$E$56,ROW()/2-3,1))-LEN(SUBSTITUTE(INDEX(課題表_状況!$E$7:$E$56,ROW()/2-3,1),CONCATENATE("実績:",Y$5,"/",Y$6),"")))/8=0,"", (LEN(INDEX(課題表_状況!$E$7:$E$56,ROW()/2-3,1))-LEN(SUBSTITUTE(INDEX(課題表_状況!$E$7:$E$56,ROW()/2-3,1),CONCATENATE("実績:",Y$5,"/",Y$6),"")))/8)</f>
        <v>0</v>
      </c>
      <c r="Z39" s="24" t="n">
        <f aca="false">IF((LEN(INDEX(課題表_状況!$E$7:$E$56,ROW()/2-3,1))-LEN(SUBSTITUTE(INDEX(課題表_状況!$E$7:$E$56,ROW()/2-3,1),CONCATENATE("実績:",Z$5,"/",Z$6),"")))/8=0,"", (LEN(INDEX(課題表_状況!$E$7:$E$56,ROW()/2-3,1))-LEN(SUBSTITUTE(INDEX(課題表_状況!$E$7:$E$56,ROW()/2-3,1),CONCATENATE("実績:",Z$5,"/",Z$6),"")))/8)</f>
        <v>0</v>
      </c>
      <c r="AA39" s="24" t="n">
        <f aca="false">IF((LEN(INDEX(課題表_状況!$E$7:$E$56,ROW()/2-3,1))-LEN(SUBSTITUTE(INDEX(課題表_状況!$E$7:$E$56,ROW()/2-3,1),CONCATENATE("実績:",AA$5,"/",AA$6),"")))/8=0,"", (LEN(INDEX(課題表_状況!$E$7:$E$56,ROW()/2-3,1))-LEN(SUBSTITUTE(INDEX(課題表_状況!$E$7:$E$56,ROW()/2-3,1),CONCATENATE("実績:",AA$5,"/",AA$6),"")))/8)</f>
        <v>0</v>
      </c>
      <c r="AB39" s="24" t="n">
        <f aca="false">IF((LEN(INDEX(課題表_状況!$E$7:$E$56,ROW()/2-3,1))-LEN(SUBSTITUTE(INDEX(課題表_状況!$E$7:$E$56,ROW()/2-3,1),CONCATENATE("実績:",AB$5,"/",AB$6),"")))/8=0,"", (LEN(INDEX(課題表_状況!$E$7:$E$56,ROW()/2-3,1))-LEN(SUBSTITUTE(INDEX(課題表_状況!$E$7:$E$56,ROW()/2-3,1),CONCATENATE("実績:",AB$5,"/",AB$6),"")))/8)</f>
        <v>0</v>
      </c>
      <c r="AC39" s="24" t="n">
        <f aca="false">IF((LEN(INDEX(課題表_状況!$E$7:$E$56,ROW()/2-3,1))-LEN(SUBSTITUTE(INDEX(課題表_状況!$E$7:$E$56,ROW()/2-3,1),CONCATENATE("実績:",AC$5,"/",AC$6),"")))/8=0,"", (LEN(INDEX(課題表_状況!$E$7:$E$56,ROW()/2-3,1))-LEN(SUBSTITUTE(INDEX(課題表_状況!$E$7:$E$56,ROW()/2-3,1),CONCATENATE("実績:",AC$5,"/",AC$6),"")))/8)</f>
        <v>0</v>
      </c>
      <c r="AD39" s="24" t="n">
        <f aca="false">IF((LEN(INDEX(課題表_状況!$E$7:$E$56,ROW()/2-3,1))-LEN(SUBSTITUTE(INDEX(課題表_状況!$E$7:$E$56,ROW()/2-3,1),CONCATENATE("実績:",AD$5,"/",AD$6),"")))/8=0,"", (LEN(INDEX(課題表_状況!$E$7:$E$56,ROW()/2-3,1))-LEN(SUBSTITUTE(INDEX(課題表_状況!$E$7:$E$56,ROW()/2-3,1),CONCATENATE("実績:",AD$5,"/",AD$6),"")))/8)</f>
        <v>0</v>
      </c>
      <c r="AE39" s="24" t="n">
        <f aca="false">IF((LEN(INDEX(課題表_状況!$E$7:$E$56,ROW()/2-3,1))-LEN(SUBSTITUTE(INDEX(課題表_状況!$E$7:$E$56,ROW()/2-3,1),CONCATENATE("実績:",AE$5,"/",AE$6),"")))/8=0,"", (LEN(INDEX(課題表_状況!$E$7:$E$56,ROW()/2-3,1))-LEN(SUBSTITUTE(INDEX(課題表_状況!$E$7:$E$56,ROW()/2-3,1),CONCATENATE("実績:",AE$5,"/",AE$6),"")))/8)</f>
        <v>0</v>
      </c>
      <c r="AF39" s="24" t="n">
        <f aca="false">IF((LEN(INDEX(課題表_状況!$E$7:$E$56,ROW()/2-3,1))-LEN(SUBSTITUTE(INDEX(課題表_状況!$E$7:$E$56,ROW()/2-3,1),CONCATENATE("実績:",AF$5,"/",AF$6),"")))/8=0,"", (LEN(INDEX(課題表_状況!$E$7:$E$56,ROW()/2-3,1))-LEN(SUBSTITUTE(INDEX(課題表_状況!$E$7:$E$56,ROW()/2-3,1),CONCATENATE("実績:",AF$5,"/",AF$6),"")))/8)</f>
        <v>0</v>
      </c>
      <c r="AG39" s="24" t="n">
        <f aca="false">IF((LEN(INDEX(課題表_状況!$E$7:$E$56,ROW()/2-3,1))-LEN(SUBSTITUTE(INDEX(課題表_状況!$E$7:$E$56,ROW()/2-3,1),CONCATENATE("実績:",AG$5,"/",AG$6),"")))/8=0,"", (LEN(INDEX(課題表_状況!$E$7:$E$56,ROW()/2-3,1))-LEN(SUBSTITUTE(INDEX(課題表_状況!$E$7:$E$56,ROW()/2-3,1),CONCATENATE("実績:",AG$5,"/",AG$6),"")))/8)</f>
        <v>0</v>
      </c>
      <c r="AH39" s="24" t="n">
        <f aca="false">IF((LEN(INDEX(課題表_状況!$E$7:$E$56,ROW()/2-3,1))-LEN(SUBSTITUTE(INDEX(課題表_状況!$E$7:$E$56,ROW()/2-3,1),CONCATENATE("実績:",AH$5,"/",AH$6),"")))/8=0,"", (LEN(INDEX(課題表_状況!$E$7:$E$56,ROW()/2-3,1))-LEN(SUBSTITUTE(INDEX(課題表_状況!$E$7:$E$56,ROW()/2-3,1),CONCATENATE("実績:",AH$5,"/",AH$6),"")))/8)</f>
        <v>0</v>
      </c>
      <c r="AI39" s="24" t="n">
        <f aca="false">IF((LEN(INDEX(課題表_状況!$E$7:$E$56,ROW()/2-3,1))-LEN(SUBSTITUTE(INDEX(課題表_状況!$E$7:$E$56,ROW()/2-3,1),CONCATENATE("実績:",AI$5,"/",AI$6),"")))/8=0,"", (LEN(INDEX(課題表_状況!$E$7:$E$56,ROW()/2-3,1))-LEN(SUBSTITUTE(INDEX(課題表_状況!$E$7:$E$56,ROW()/2-3,1),CONCATENATE("実績:",AI$5,"/",AI$6),"")))/8)</f>
        <v>0</v>
      </c>
      <c r="AJ39" s="24" t="n">
        <f aca="false">IF((LEN(INDEX(課題表_状況!$E$7:$E$56,ROW()/2-3,1))-LEN(SUBSTITUTE(INDEX(課題表_状況!$E$7:$E$56,ROW()/2-3,1),CONCATENATE("実績:",AJ$5,"/",AJ$6),"")))/8=0,"", (LEN(INDEX(課題表_状況!$E$7:$E$56,ROW()/2-3,1))-LEN(SUBSTITUTE(INDEX(課題表_状況!$E$7:$E$56,ROW()/2-3,1),CONCATENATE("実績:",AJ$5,"/",AJ$6),"")))/8)</f>
        <v>0</v>
      </c>
      <c r="AK39" s="24" t="n">
        <f aca="false">IF((LEN(INDEX(課題表_状況!$E$7:$E$56,ROW()/2-3,1))-LEN(SUBSTITUTE(INDEX(課題表_状況!$E$7:$E$56,ROW()/2-3,1),CONCATENATE("実績:",AK$5,"/",AK$6),"")))/8=0,"", (LEN(INDEX(課題表_状況!$E$7:$E$56,ROW()/2-3,1))-LEN(SUBSTITUTE(INDEX(課題表_状況!$E$7:$E$56,ROW()/2-3,1),CONCATENATE("実績:",AK$5,"/",AK$6),"")))/8)</f>
        <v>0</v>
      </c>
      <c r="AL39" s="16" t="n">
        <f aca="false">SUMIF($G$4:$AK$4,"〇",G39:AK39)</f>
        <v>0</v>
      </c>
    </row>
    <row r="40" customFormat="false" ht="15" hidden="false" customHeight="false" outlineLevel="0" collapsed="false">
      <c r="B40" s="21" t="n">
        <f aca="false">SUM($C$6:C40)</f>
        <v>18515</v>
      </c>
      <c r="C40" s="11" t="n">
        <v>529</v>
      </c>
      <c r="D40" s="24" t="n">
        <f aca="false">INDEX(課題表_状況!$C$7:$C$56,ROW()/2-3,1)</f>
        <v>17</v>
      </c>
      <c r="E40" s="25" t="str">
        <f aca="false">INDEX(課題表_状況!$D$7:$D$56,ROW()/2-3,1)</f>
        <v>ITのスケジュール確認</v>
      </c>
      <c r="F40" s="26" t="s">
        <v>120</v>
      </c>
      <c r="G40" s="24" t="n">
        <f aca="false">IF((LEN(INDEX(課題表_状況!$E$7:$E$56,ROW()/2-3,1))-LEN(SUBSTITUTE(INDEX(課題表_状況!$E$7:$E$56,ROW()/2-3,1),CONCATENATE("予定:",G$5,"/",G$6),"")))/8=0,"", (LEN(INDEX(課題表_状況!$E$7:$E$56,ROW()/2-3,1))-LEN(SUBSTITUTE(INDEX(課題表_状況!$E$7:$E$56,ROW()/2-3,1),CONCATENATE("予定:",G$5,"/",G$6),"")))/8)</f>
        <v>0</v>
      </c>
      <c r="H40" s="24" t="n">
        <f aca="false">IF((LEN(INDEX(課題表_状況!$E$7:$E$56,ROW()/2-3,1))-LEN(SUBSTITUTE(INDEX(課題表_状況!$E$7:$E$56,ROW()/2-3,1),CONCATENATE("予定:",H$5,"/",H$6),"")))/8=0,"", (LEN(INDEX(課題表_状況!$E$7:$E$56,ROW()/2-3,1))-LEN(SUBSTITUTE(INDEX(課題表_状況!$E$7:$E$56,ROW()/2-3,1),CONCATENATE("予定:",H$5,"/",H$6),"")))/8)</f>
        <v>0</v>
      </c>
      <c r="I40" s="24" t="n">
        <f aca="false">IF((LEN(INDEX(課題表_状況!$E$7:$E$56,ROW()/2-3,1))-LEN(SUBSTITUTE(INDEX(課題表_状況!$E$7:$E$56,ROW()/2-3,1),CONCATENATE("予定:",I$5,"/",I$6),"")))/8=0,"", (LEN(INDEX(課題表_状況!$E$7:$E$56,ROW()/2-3,1))-LEN(SUBSTITUTE(INDEX(課題表_状況!$E$7:$E$56,ROW()/2-3,1),CONCATENATE("予定:",I$5,"/",I$6),"")))/8)</f>
        <v>0</v>
      </c>
      <c r="J40" s="24" t="n">
        <f aca="false">IF((LEN(INDEX(課題表_状況!$E$7:$E$56,ROW()/2-3,1))-LEN(SUBSTITUTE(INDEX(課題表_状況!$E$7:$E$56,ROW()/2-3,1),CONCATENATE("予定:",J$5,"/",J$6),"")))/8=0,"", (LEN(INDEX(課題表_状況!$E$7:$E$56,ROW()/2-3,1))-LEN(SUBSTITUTE(INDEX(課題表_状況!$E$7:$E$56,ROW()/2-3,1),CONCATENATE("予定:",J$5,"/",J$6),"")))/8)</f>
        <v>0</v>
      </c>
      <c r="K40" s="24" t="n">
        <f aca="false">IF((LEN(INDEX(課題表_状況!$E$7:$E$56,ROW()/2-3,1))-LEN(SUBSTITUTE(INDEX(課題表_状況!$E$7:$E$56,ROW()/2-3,1),CONCATENATE("予定:",K$5,"/",K$6),"")))/8=0,"", (LEN(INDEX(課題表_状況!$E$7:$E$56,ROW()/2-3,1))-LEN(SUBSTITUTE(INDEX(課題表_状況!$E$7:$E$56,ROW()/2-3,1),CONCATENATE("予定:",K$5,"/",K$6),"")))/8)</f>
        <v>0</v>
      </c>
      <c r="L40" s="24" t="n">
        <f aca="false">IF((LEN(INDEX(課題表_状況!$E$7:$E$56,ROW()/2-3,1))-LEN(SUBSTITUTE(INDEX(課題表_状況!$E$7:$E$56,ROW()/2-3,1),CONCATENATE("予定:",L$5,"/",L$6),"")))/8=0,"", (LEN(INDEX(課題表_状況!$E$7:$E$56,ROW()/2-3,1))-LEN(SUBSTITUTE(INDEX(課題表_状況!$E$7:$E$56,ROW()/2-3,1),CONCATENATE("予定:",L$5,"/",L$6),"")))/8)</f>
        <v>0</v>
      </c>
      <c r="M40" s="24" t="n">
        <f aca="false">IF((LEN(INDEX(課題表_状況!$E$7:$E$56,ROW()/2-3,1))-LEN(SUBSTITUTE(INDEX(課題表_状況!$E$7:$E$56,ROW()/2-3,1),CONCATENATE("予定:",M$5,"/",M$6),"")))/8=0,"", (LEN(INDEX(課題表_状況!$E$7:$E$56,ROW()/2-3,1))-LEN(SUBSTITUTE(INDEX(課題表_状況!$E$7:$E$56,ROW()/2-3,1),CONCATENATE("予定:",M$5,"/",M$6),"")))/8)</f>
        <v>0</v>
      </c>
      <c r="N40" s="24" t="n">
        <f aca="false">IF((LEN(INDEX(課題表_状況!$E$7:$E$56,ROW()/2-3,1))-LEN(SUBSTITUTE(INDEX(課題表_状況!$E$7:$E$56,ROW()/2-3,1),CONCATENATE("予定:",N$5,"/",N$6),"")))/8=0,"", (LEN(INDEX(課題表_状況!$E$7:$E$56,ROW()/2-3,1))-LEN(SUBSTITUTE(INDEX(課題表_状況!$E$7:$E$56,ROW()/2-3,1),CONCATENATE("予定:",N$5,"/",N$6),"")))/8)</f>
        <v>0</v>
      </c>
      <c r="O40" s="24" t="n">
        <f aca="false">IF((LEN(INDEX(課題表_状況!$E$7:$E$56,ROW()/2-3,1))-LEN(SUBSTITUTE(INDEX(課題表_状況!$E$7:$E$56,ROW()/2-3,1),CONCATENATE("予定:",O$5,"/",O$6),"")))/8=0,"", (LEN(INDEX(課題表_状況!$E$7:$E$56,ROW()/2-3,1))-LEN(SUBSTITUTE(INDEX(課題表_状況!$E$7:$E$56,ROW()/2-3,1),CONCATENATE("予定:",O$5,"/",O$6),"")))/8)</f>
        <v>0</v>
      </c>
      <c r="P40" s="24" t="n">
        <f aca="false">IF((LEN(INDEX(課題表_状況!$E$7:$E$56,ROW()/2-3,1))-LEN(SUBSTITUTE(INDEX(課題表_状況!$E$7:$E$56,ROW()/2-3,1),CONCATENATE("予定:",P$5,"/",P$6),"")))/8=0,"", (LEN(INDEX(課題表_状況!$E$7:$E$56,ROW()/2-3,1))-LEN(SUBSTITUTE(INDEX(課題表_状況!$E$7:$E$56,ROW()/2-3,1),CONCATENATE("予定:",P$5,"/",P$6),"")))/8)</f>
        <v>0</v>
      </c>
      <c r="Q40" s="24" t="n">
        <f aca="false">IF((LEN(INDEX(課題表_状況!$E$7:$E$56,ROW()/2-3,1))-LEN(SUBSTITUTE(INDEX(課題表_状況!$E$7:$E$56,ROW()/2-3,1),CONCATENATE("予定:",Q$5,"/",Q$6),"")))/8=0,"", (LEN(INDEX(課題表_状況!$E$7:$E$56,ROW()/2-3,1))-LEN(SUBSTITUTE(INDEX(課題表_状況!$E$7:$E$56,ROW()/2-3,1),CONCATENATE("予定:",Q$5,"/",Q$6),"")))/8)</f>
        <v>0</v>
      </c>
      <c r="R40" s="24" t="n">
        <f aca="false">IF((LEN(INDEX(課題表_状況!$E$7:$E$56,ROW()/2-3,1))-LEN(SUBSTITUTE(INDEX(課題表_状況!$E$7:$E$56,ROW()/2-3,1),CONCATENATE("予定:",R$5,"/",R$6),"")))/8=0,"", (LEN(INDEX(課題表_状況!$E$7:$E$56,ROW()/2-3,1))-LEN(SUBSTITUTE(INDEX(課題表_状況!$E$7:$E$56,ROW()/2-3,1),CONCATENATE("予定:",R$5,"/",R$6),"")))/8)</f>
        <v>0</v>
      </c>
      <c r="S40" s="24" t="n">
        <f aca="false">IF((LEN(INDEX(課題表_状況!$E$7:$E$56,ROW()/2-3,1))-LEN(SUBSTITUTE(INDEX(課題表_状況!$E$7:$E$56,ROW()/2-3,1),CONCATENATE("予定:",S$5,"/",S$6),"")))/8=0,"", (LEN(INDEX(課題表_状況!$E$7:$E$56,ROW()/2-3,1))-LEN(SUBSTITUTE(INDEX(課題表_状況!$E$7:$E$56,ROW()/2-3,1),CONCATENATE("予定:",S$5,"/",S$6),"")))/8)</f>
        <v>0</v>
      </c>
      <c r="T40" s="24" t="n">
        <f aca="false">IF((LEN(INDEX(課題表_状況!$E$7:$E$56,ROW()/2-3,1))-LEN(SUBSTITUTE(INDEX(課題表_状況!$E$7:$E$56,ROW()/2-3,1),CONCATENATE("予定:",T$5,"/",T$6),"")))/8=0,"", (LEN(INDEX(課題表_状況!$E$7:$E$56,ROW()/2-3,1))-LEN(SUBSTITUTE(INDEX(課題表_状況!$E$7:$E$56,ROW()/2-3,1),CONCATENATE("予定:",T$5,"/",T$6),"")))/8)</f>
        <v>0</v>
      </c>
      <c r="U40" s="24" t="n">
        <f aca="false">IF((LEN(INDEX(課題表_状況!$E$7:$E$56,ROW()/2-3,1))-LEN(SUBSTITUTE(INDEX(課題表_状況!$E$7:$E$56,ROW()/2-3,1),CONCATENATE("予定:",U$5,"/",U$6),"")))/8=0,"", (LEN(INDEX(課題表_状況!$E$7:$E$56,ROW()/2-3,1))-LEN(SUBSTITUTE(INDEX(課題表_状況!$E$7:$E$56,ROW()/2-3,1),CONCATENATE("予定:",U$5,"/",U$6),"")))/8)</f>
        <v>0</v>
      </c>
      <c r="V40" s="24" t="n">
        <f aca="false">IF((LEN(INDEX(課題表_状況!$E$7:$E$56,ROW()/2-3,1))-LEN(SUBSTITUTE(INDEX(課題表_状況!$E$7:$E$56,ROW()/2-3,1),CONCATENATE("予定:",V$5,"/",V$6),"")))/8=0,"", (LEN(INDEX(課題表_状況!$E$7:$E$56,ROW()/2-3,1))-LEN(SUBSTITUTE(INDEX(課題表_状況!$E$7:$E$56,ROW()/2-3,1),CONCATENATE("予定:",V$5,"/",V$6),"")))/8)</f>
        <v>0</v>
      </c>
      <c r="W40" s="24" t="n">
        <f aca="false">IF((LEN(INDEX(課題表_状況!$E$7:$E$56,ROW()/2-3,1))-LEN(SUBSTITUTE(INDEX(課題表_状況!$E$7:$E$56,ROW()/2-3,1),CONCATENATE("予定:",W$5,"/",W$6),"")))/8=0,"", (LEN(INDEX(課題表_状況!$E$7:$E$56,ROW()/2-3,1))-LEN(SUBSTITUTE(INDEX(課題表_状況!$E$7:$E$56,ROW()/2-3,1),CONCATENATE("予定:",W$5,"/",W$6),"")))/8)</f>
        <v>0</v>
      </c>
      <c r="X40" s="24" t="n">
        <f aca="false">IF((LEN(INDEX(課題表_状況!$E$7:$E$56,ROW()/2-3,1))-LEN(SUBSTITUTE(INDEX(課題表_状況!$E$7:$E$56,ROW()/2-3,1),CONCATENATE("予定:",X$5,"/",X$6),"")))/8=0,"", (LEN(INDEX(課題表_状況!$E$7:$E$56,ROW()/2-3,1))-LEN(SUBSTITUTE(INDEX(課題表_状況!$E$7:$E$56,ROW()/2-3,1),CONCATENATE("予定:",X$5,"/",X$6),"")))/8)</f>
        <v>0</v>
      </c>
      <c r="Y40" s="24" t="n">
        <f aca="false">IF((LEN(INDEX(課題表_状況!$E$7:$E$56,ROW()/2-3,1))-LEN(SUBSTITUTE(INDEX(課題表_状況!$E$7:$E$56,ROW()/2-3,1),CONCATENATE("予定:",Y$5,"/",Y$6),"")))/8=0,"", (LEN(INDEX(課題表_状況!$E$7:$E$56,ROW()/2-3,1))-LEN(SUBSTITUTE(INDEX(課題表_状況!$E$7:$E$56,ROW()/2-3,1),CONCATENATE("予定:",Y$5,"/",Y$6),"")))/8)</f>
        <v>0</v>
      </c>
      <c r="Z40" s="24" t="n">
        <f aca="false">IF((LEN(INDEX(課題表_状況!$E$7:$E$56,ROW()/2-3,1))-LEN(SUBSTITUTE(INDEX(課題表_状況!$E$7:$E$56,ROW()/2-3,1),CONCATENATE("予定:",Z$5,"/",Z$6),"")))/8=0,"", (LEN(INDEX(課題表_状況!$E$7:$E$56,ROW()/2-3,1))-LEN(SUBSTITUTE(INDEX(課題表_状況!$E$7:$E$56,ROW()/2-3,1),CONCATENATE("予定:",Z$5,"/",Z$6),"")))/8)</f>
        <v>0</v>
      </c>
      <c r="AA40" s="24" t="n">
        <f aca="false">IF((LEN(INDEX(課題表_状況!$E$7:$E$56,ROW()/2-3,1))-LEN(SUBSTITUTE(INDEX(課題表_状況!$E$7:$E$56,ROW()/2-3,1),CONCATENATE("予定:",AA$5,"/",AA$6),"")))/8=0,"", (LEN(INDEX(課題表_状況!$E$7:$E$56,ROW()/2-3,1))-LEN(SUBSTITUTE(INDEX(課題表_状況!$E$7:$E$56,ROW()/2-3,1),CONCATENATE("予定:",AA$5,"/",AA$6),"")))/8)</f>
        <v>0</v>
      </c>
      <c r="AB40" s="24" t="n">
        <f aca="false">IF((LEN(INDEX(課題表_状況!$E$7:$E$56,ROW()/2-3,1))-LEN(SUBSTITUTE(INDEX(課題表_状況!$E$7:$E$56,ROW()/2-3,1),CONCATENATE("予定:",AB$5,"/",AB$6),"")))/8=0,"", (LEN(INDEX(課題表_状況!$E$7:$E$56,ROW()/2-3,1))-LEN(SUBSTITUTE(INDEX(課題表_状況!$E$7:$E$56,ROW()/2-3,1),CONCATENATE("予定:",AB$5,"/",AB$6),"")))/8)</f>
        <v>0</v>
      </c>
      <c r="AC40" s="24" t="n">
        <f aca="false">IF((LEN(INDEX(課題表_状況!$E$7:$E$56,ROW()/2-3,1))-LEN(SUBSTITUTE(INDEX(課題表_状況!$E$7:$E$56,ROW()/2-3,1),CONCATENATE("予定:",AC$5,"/",AC$6),"")))/8=0,"", (LEN(INDEX(課題表_状況!$E$7:$E$56,ROW()/2-3,1))-LEN(SUBSTITUTE(INDEX(課題表_状況!$E$7:$E$56,ROW()/2-3,1),CONCATENATE("予定:",AC$5,"/",AC$6),"")))/8)</f>
        <v>0</v>
      </c>
      <c r="AD40" s="24" t="n">
        <f aca="false">IF((LEN(INDEX(課題表_状況!$E$7:$E$56,ROW()/2-3,1))-LEN(SUBSTITUTE(INDEX(課題表_状況!$E$7:$E$56,ROW()/2-3,1),CONCATENATE("予定:",AD$5,"/",AD$6),"")))/8=0,"", (LEN(INDEX(課題表_状況!$E$7:$E$56,ROW()/2-3,1))-LEN(SUBSTITUTE(INDEX(課題表_状況!$E$7:$E$56,ROW()/2-3,1),CONCATENATE("予定:",AD$5,"/",AD$6),"")))/8)</f>
        <v>0</v>
      </c>
      <c r="AE40" s="24" t="n">
        <f aca="false">IF((LEN(INDEX(課題表_状況!$E$7:$E$56,ROW()/2-3,1))-LEN(SUBSTITUTE(INDEX(課題表_状況!$E$7:$E$56,ROW()/2-3,1),CONCATENATE("予定:",AE$5,"/",AE$6),"")))/8=0,"", (LEN(INDEX(課題表_状況!$E$7:$E$56,ROW()/2-3,1))-LEN(SUBSTITUTE(INDEX(課題表_状況!$E$7:$E$56,ROW()/2-3,1),CONCATENATE("予定:",AE$5,"/",AE$6),"")))/8)</f>
        <v>0</v>
      </c>
      <c r="AF40" s="24" t="n">
        <f aca="false">IF((LEN(INDEX(課題表_状況!$E$7:$E$56,ROW()/2-3,1))-LEN(SUBSTITUTE(INDEX(課題表_状況!$E$7:$E$56,ROW()/2-3,1),CONCATENATE("予定:",AF$5,"/",AF$6),"")))/8=0,"", (LEN(INDEX(課題表_状況!$E$7:$E$56,ROW()/2-3,1))-LEN(SUBSTITUTE(INDEX(課題表_状況!$E$7:$E$56,ROW()/2-3,1),CONCATENATE("予定:",AF$5,"/",AF$6),"")))/8)</f>
        <v>0</v>
      </c>
      <c r="AG40" s="24" t="n">
        <f aca="false">IF((LEN(INDEX(課題表_状況!$E$7:$E$56,ROW()/2-3,1))-LEN(SUBSTITUTE(INDEX(課題表_状況!$E$7:$E$56,ROW()/2-3,1),CONCATENATE("予定:",AG$5,"/",AG$6),"")))/8=0,"", (LEN(INDEX(課題表_状況!$E$7:$E$56,ROW()/2-3,1))-LEN(SUBSTITUTE(INDEX(課題表_状況!$E$7:$E$56,ROW()/2-3,1),CONCATENATE("予定:",AG$5,"/",AG$6),"")))/8)</f>
        <v>0</v>
      </c>
      <c r="AH40" s="24" t="n">
        <f aca="false">IF((LEN(INDEX(課題表_状況!$E$7:$E$56,ROW()/2-3,1))-LEN(SUBSTITUTE(INDEX(課題表_状況!$E$7:$E$56,ROW()/2-3,1),CONCATENATE("予定:",AH$5,"/",AH$6),"")))/8=0,"", (LEN(INDEX(課題表_状況!$E$7:$E$56,ROW()/2-3,1))-LEN(SUBSTITUTE(INDEX(課題表_状況!$E$7:$E$56,ROW()/2-3,1),CONCATENATE("予定:",AH$5,"/",AH$6),"")))/8)</f>
        <v>0</v>
      </c>
      <c r="AI40" s="24" t="n">
        <f aca="false">IF((LEN(INDEX(課題表_状況!$E$7:$E$56,ROW()/2-3,1))-LEN(SUBSTITUTE(INDEX(課題表_状況!$E$7:$E$56,ROW()/2-3,1),CONCATENATE("予定:",AI$5,"/",AI$6),"")))/8=0,"", (LEN(INDEX(課題表_状況!$E$7:$E$56,ROW()/2-3,1))-LEN(SUBSTITUTE(INDEX(課題表_状況!$E$7:$E$56,ROW()/2-3,1),CONCATENATE("予定:",AI$5,"/",AI$6),"")))/8)</f>
        <v>0</v>
      </c>
      <c r="AJ40" s="24" t="n">
        <f aca="false">IF((LEN(INDEX(課題表_状況!$E$7:$E$56,ROW()/2-3,1))-LEN(SUBSTITUTE(INDEX(課題表_状況!$E$7:$E$56,ROW()/2-3,1),CONCATENATE("予定:",AJ$5,"/",AJ$6),"")))/8=0,"", (LEN(INDEX(課題表_状況!$E$7:$E$56,ROW()/2-3,1))-LEN(SUBSTITUTE(INDEX(課題表_状況!$E$7:$E$56,ROW()/2-3,1),CONCATENATE("予定:",AJ$5,"/",AJ$6),"")))/8)</f>
        <v>0</v>
      </c>
      <c r="AK40" s="24" t="n">
        <f aca="false">IF((LEN(INDEX(課題表_状況!$E$7:$E$56,ROW()/2-3,1))-LEN(SUBSTITUTE(INDEX(課題表_状況!$E$7:$E$56,ROW()/2-3,1),CONCATENATE("予定:",AK$5,"/",AK$6),"")))/8=0,"", (LEN(INDEX(課題表_状況!$E$7:$E$56,ROW()/2-3,1))-LEN(SUBSTITUTE(INDEX(課題表_状況!$E$7:$E$56,ROW()/2-3,1),CONCATENATE("予定:",AK$5,"/",AK$6),"")))/8)</f>
        <v>0</v>
      </c>
      <c r="AL40" s="16" t="n">
        <f aca="false">SUMIF($G$4:$AK$4,"〇",G40:AK40)</f>
        <v>0</v>
      </c>
    </row>
    <row r="41" customFormat="false" ht="15" hidden="false" customHeight="false" outlineLevel="0" collapsed="false">
      <c r="B41" s="21" t="n">
        <f aca="false">SUM($C$6:C41)</f>
        <v>19044</v>
      </c>
      <c r="C41" s="11" t="n">
        <v>529</v>
      </c>
      <c r="D41" s="24"/>
      <c r="E41" s="25"/>
      <c r="F41" s="11" t="s">
        <v>121</v>
      </c>
      <c r="G41" s="24" t="n">
        <f aca="false">IF((LEN(INDEX(課題表_状況!$E$7:$E$56,ROW()/2-3,1))-LEN(SUBSTITUTE(INDEX(課題表_状況!$E$7:$E$56,ROW()/2-3,1),CONCATENATE("実績:",G$5,"/",G$6),"")))/8=0,"", (LEN(INDEX(課題表_状況!$E$7:$E$56,ROW()/2-3,1))-LEN(SUBSTITUTE(INDEX(課題表_状況!$E$7:$E$56,ROW()/2-3,1),CONCATENATE("実績:",G$5,"/",G$6),"")))/8)</f>
        <v>0</v>
      </c>
      <c r="H41" s="24" t="n">
        <f aca="false">IF((LEN(INDEX(課題表_状況!$E$7:$E$56,ROW()/2-3,1))-LEN(SUBSTITUTE(INDEX(課題表_状況!$E$7:$E$56,ROW()/2-3,1),CONCATENATE("実績:",H$5,"/",H$6),"")))/8=0,"", (LEN(INDEX(課題表_状況!$E$7:$E$56,ROW()/2-3,1))-LEN(SUBSTITUTE(INDEX(課題表_状況!$E$7:$E$56,ROW()/2-3,1),CONCATENATE("実績:",H$5,"/",H$6),"")))/8)</f>
        <v>0</v>
      </c>
      <c r="I41" s="24" t="n">
        <f aca="false">IF((LEN(INDEX(課題表_状況!$E$7:$E$56,ROW()/2-3,1))-LEN(SUBSTITUTE(INDEX(課題表_状況!$E$7:$E$56,ROW()/2-3,1),CONCATENATE("実績:",I$5,"/",I$6),"")))/8=0,"", (LEN(INDEX(課題表_状況!$E$7:$E$56,ROW()/2-3,1))-LEN(SUBSTITUTE(INDEX(課題表_状況!$E$7:$E$56,ROW()/2-3,1),CONCATENATE("実績:",I$5,"/",I$6),"")))/8)</f>
        <v>0</v>
      </c>
      <c r="J41" s="24" t="n">
        <f aca="false">IF((LEN(INDEX(課題表_状況!$E$7:$E$56,ROW()/2-3,1))-LEN(SUBSTITUTE(INDEX(課題表_状況!$E$7:$E$56,ROW()/2-3,1),CONCATENATE("実績:",J$5,"/",J$6),"")))/8=0,"", (LEN(INDEX(課題表_状況!$E$7:$E$56,ROW()/2-3,1))-LEN(SUBSTITUTE(INDEX(課題表_状況!$E$7:$E$56,ROW()/2-3,1),CONCATENATE("実績:",J$5,"/",J$6),"")))/8)</f>
        <v>0</v>
      </c>
      <c r="K41" s="24" t="n">
        <f aca="false">IF((LEN(INDEX(課題表_状況!$E$7:$E$56,ROW()/2-3,1))-LEN(SUBSTITUTE(INDEX(課題表_状況!$E$7:$E$56,ROW()/2-3,1),CONCATENATE("実績:",K$5,"/",K$6),"")))/8=0,"", (LEN(INDEX(課題表_状況!$E$7:$E$56,ROW()/2-3,1))-LEN(SUBSTITUTE(INDEX(課題表_状況!$E$7:$E$56,ROW()/2-3,1),CONCATENATE("実績:",K$5,"/",K$6),"")))/8)</f>
        <v>0</v>
      </c>
      <c r="L41" s="24" t="n">
        <f aca="false">IF((LEN(INDEX(課題表_状況!$E$7:$E$56,ROW()/2-3,1))-LEN(SUBSTITUTE(INDEX(課題表_状況!$E$7:$E$56,ROW()/2-3,1),CONCATENATE("実績:",L$5,"/",L$6),"")))/8=0,"", (LEN(INDEX(課題表_状況!$E$7:$E$56,ROW()/2-3,1))-LEN(SUBSTITUTE(INDEX(課題表_状況!$E$7:$E$56,ROW()/2-3,1),CONCATENATE("実績:",L$5,"/",L$6),"")))/8)</f>
        <v>0</v>
      </c>
      <c r="M41" s="24" t="n">
        <f aca="false">IF((LEN(INDEX(課題表_状況!$E$7:$E$56,ROW()/2-3,1))-LEN(SUBSTITUTE(INDEX(課題表_状況!$E$7:$E$56,ROW()/2-3,1),CONCATENATE("実績:",M$5,"/",M$6),"")))/8=0,"", (LEN(INDEX(課題表_状況!$E$7:$E$56,ROW()/2-3,1))-LEN(SUBSTITUTE(INDEX(課題表_状況!$E$7:$E$56,ROW()/2-3,1),CONCATENATE("実績:",M$5,"/",M$6),"")))/8)</f>
        <v>0</v>
      </c>
      <c r="N41" s="24" t="n">
        <f aca="false">IF((LEN(INDEX(課題表_状況!$E$7:$E$56,ROW()/2-3,1))-LEN(SUBSTITUTE(INDEX(課題表_状況!$E$7:$E$56,ROW()/2-3,1),CONCATENATE("実績:",N$5,"/",N$6),"")))/8=0,"", (LEN(INDEX(課題表_状況!$E$7:$E$56,ROW()/2-3,1))-LEN(SUBSTITUTE(INDEX(課題表_状況!$E$7:$E$56,ROW()/2-3,1),CONCATENATE("実績:",N$5,"/",N$6),"")))/8)</f>
        <v>0</v>
      </c>
      <c r="O41" s="24" t="n">
        <f aca="false">IF((LEN(INDEX(課題表_状況!$E$7:$E$56,ROW()/2-3,1))-LEN(SUBSTITUTE(INDEX(課題表_状況!$E$7:$E$56,ROW()/2-3,1),CONCATENATE("実績:",O$5,"/",O$6),"")))/8=0,"", (LEN(INDEX(課題表_状況!$E$7:$E$56,ROW()/2-3,1))-LEN(SUBSTITUTE(INDEX(課題表_状況!$E$7:$E$56,ROW()/2-3,1),CONCATENATE("実績:",O$5,"/",O$6),"")))/8)</f>
        <v>0</v>
      </c>
      <c r="P41" s="24" t="n">
        <f aca="false">IF((LEN(INDEX(課題表_状況!$E$7:$E$56,ROW()/2-3,1))-LEN(SUBSTITUTE(INDEX(課題表_状況!$E$7:$E$56,ROW()/2-3,1),CONCATENATE("実績:",P$5,"/",P$6),"")))/8=0,"", (LEN(INDEX(課題表_状況!$E$7:$E$56,ROW()/2-3,1))-LEN(SUBSTITUTE(INDEX(課題表_状況!$E$7:$E$56,ROW()/2-3,1),CONCATENATE("実績:",P$5,"/",P$6),"")))/8)</f>
        <v>0</v>
      </c>
      <c r="Q41" s="24" t="n">
        <f aca="false">IF((LEN(INDEX(課題表_状況!$E$7:$E$56,ROW()/2-3,1))-LEN(SUBSTITUTE(INDEX(課題表_状況!$E$7:$E$56,ROW()/2-3,1),CONCATENATE("実績:",Q$5,"/",Q$6),"")))/8=0,"", (LEN(INDEX(課題表_状況!$E$7:$E$56,ROW()/2-3,1))-LEN(SUBSTITUTE(INDEX(課題表_状況!$E$7:$E$56,ROW()/2-3,1),CONCATENATE("実績:",Q$5,"/",Q$6),"")))/8)</f>
        <v>0</v>
      </c>
      <c r="R41" s="24" t="n">
        <f aca="false">IF((LEN(INDEX(課題表_状況!$E$7:$E$56,ROW()/2-3,1))-LEN(SUBSTITUTE(INDEX(課題表_状況!$E$7:$E$56,ROW()/2-3,1),CONCATENATE("実績:",R$5,"/",R$6),"")))/8=0,"", (LEN(INDEX(課題表_状況!$E$7:$E$56,ROW()/2-3,1))-LEN(SUBSTITUTE(INDEX(課題表_状況!$E$7:$E$56,ROW()/2-3,1),CONCATENATE("実績:",R$5,"/",R$6),"")))/8)</f>
        <v>0</v>
      </c>
      <c r="S41" s="24" t="n">
        <f aca="false">IF((LEN(INDEX(課題表_状況!$E$7:$E$56,ROW()/2-3,1))-LEN(SUBSTITUTE(INDEX(課題表_状況!$E$7:$E$56,ROW()/2-3,1),CONCATENATE("実績:",S$5,"/",S$6),"")))/8=0,"", (LEN(INDEX(課題表_状況!$E$7:$E$56,ROW()/2-3,1))-LEN(SUBSTITUTE(INDEX(課題表_状況!$E$7:$E$56,ROW()/2-3,1),CONCATENATE("実績:",S$5,"/",S$6),"")))/8)</f>
        <v>0</v>
      </c>
      <c r="T41" s="24" t="n">
        <f aca="false">IF((LEN(INDEX(課題表_状況!$E$7:$E$56,ROW()/2-3,1))-LEN(SUBSTITUTE(INDEX(課題表_状況!$E$7:$E$56,ROW()/2-3,1),CONCATENATE("実績:",T$5,"/",T$6),"")))/8=0,"", (LEN(INDEX(課題表_状況!$E$7:$E$56,ROW()/2-3,1))-LEN(SUBSTITUTE(INDEX(課題表_状況!$E$7:$E$56,ROW()/2-3,1),CONCATENATE("実績:",T$5,"/",T$6),"")))/8)</f>
        <v>0</v>
      </c>
      <c r="U41" s="24" t="n">
        <f aca="false">IF((LEN(INDEX(課題表_状況!$E$7:$E$56,ROW()/2-3,1))-LEN(SUBSTITUTE(INDEX(課題表_状況!$E$7:$E$56,ROW()/2-3,1),CONCATENATE("実績:",U$5,"/",U$6),"")))/8=0,"", (LEN(INDEX(課題表_状況!$E$7:$E$56,ROW()/2-3,1))-LEN(SUBSTITUTE(INDEX(課題表_状況!$E$7:$E$56,ROW()/2-3,1),CONCATENATE("実績:",U$5,"/",U$6),"")))/8)</f>
        <v>0</v>
      </c>
      <c r="V41" s="24" t="n">
        <f aca="false">IF((LEN(INDEX(課題表_状況!$E$7:$E$56,ROW()/2-3,1))-LEN(SUBSTITUTE(INDEX(課題表_状況!$E$7:$E$56,ROW()/2-3,1),CONCATENATE("実績:",V$5,"/",V$6),"")))/8=0,"", (LEN(INDEX(課題表_状況!$E$7:$E$56,ROW()/2-3,1))-LEN(SUBSTITUTE(INDEX(課題表_状況!$E$7:$E$56,ROW()/2-3,1),CONCATENATE("実績:",V$5,"/",V$6),"")))/8)</f>
        <v>0</v>
      </c>
      <c r="W41" s="24" t="n">
        <f aca="false">IF((LEN(INDEX(課題表_状況!$E$7:$E$56,ROW()/2-3,1))-LEN(SUBSTITUTE(INDEX(課題表_状況!$E$7:$E$56,ROW()/2-3,1),CONCATENATE("実績:",W$5,"/",W$6),"")))/8=0,"", (LEN(INDEX(課題表_状況!$E$7:$E$56,ROW()/2-3,1))-LEN(SUBSTITUTE(INDEX(課題表_状況!$E$7:$E$56,ROW()/2-3,1),CONCATENATE("実績:",W$5,"/",W$6),"")))/8)</f>
        <v>0</v>
      </c>
      <c r="X41" s="24" t="n">
        <f aca="false">IF((LEN(INDEX(課題表_状況!$E$7:$E$56,ROW()/2-3,1))-LEN(SUBSTITUTE(INDEX(課題表_状況!$E$7:$E$56,ROW()/2-3,1),CONCATENATE("実績:",X$5,"/",X$6),"")))/8=0,"", (LEN(INDEX(課題表_状況!$E$7:$E$56,ROW()/2-3,1))-LEN(SUBSTITUTE(INDEX(課題表_状況!$E$7:$E$56,ROW()/2-3,1),CONCATENATE("実績:",X$5,"/",X$6),"")))/8)</f>
        <v>0</v>
      </c>
      <c r="Y41" s="24" t="n">
        <f aca="false">IF((LEN(INDEX(課題表_状況!$E$7:$E$56,ROW()/2-3,1))-LEN(SUBSTITUTE(INDEX(課題表_状況!$E$7:$E$56,ROW()/2-3,1),CONCATENATE("実績:",Y$5,"/",Y$6),"")))/8=0,"", (LEN(INDEX(課題表_状況!$E$7:$E$56,ROW()/2-3,1))-LEN(SUBSTITUTE(INDEX(課題表_状況!$E$7:$E$56,ROW()/2-3,1),CONCATENATE("実績:",Y$5,"/",Y$6),"")))/8)</f>
        <v>0</v>
      </c>
      <c r="Z41" s="24" t="n">
        <f aca="false">IF((LEN(INDEX(課題表_状況!$E$7:$E$56,ROW()/2-3,1))-LEN(SUBSTITUTE(INDEX(課題表_状況!$E$7:$E$56,ROW()/2-3,1),CONCATENATE("実績:",Z$5,"/",Z$6),"")))/8=0,"", (LEN(INDEX(課題表_状況!$E$7:$E$56,ROW()/2-3,1))-LEN(SUBSTITUTE(INDEX(課題表_状況!$E$7:$E$56,ROW()/2-3,1),CONCATENATE("実績:",Z$5,"/",Z$6),"")))/8)</f>
        <v>0</v>
      </c>
      <c r="AA41" s="24" t="n">
        <f aca="false">IF((LEN(INDEX(課題表_状況!$E$7:$E$56,ROW()/2-3,1))-LEN(SUBSTITUTE(INDEX(課題表_状況!$E$7:$E$56,ROW()/2-3,1),CONCATENATE("実績:",AA$5,"/",AA$6),"")))/8=0,"", (LEN(INDEX(課題表_状況!$E$7:$E$56,ROW()/2-3,1))-LEN(SUBSTITUTE(INDEX(課題表_状況!$E$7:$E$56,ROW()/2-3,1),CONCATENATE("実績:",AA$5,"/",AA$6),"")))/8)</f>
        <v>0</v>
      </c>
      <c r="AB41" s="24" t="n">
        <f aca="false">IF((LEN(INDEX(課題表_状況!$E$7:$E$56,ROW()/2-3,1))-LEN(SUBSTITUTE(INDEX(課題表_状況!$E$7:$E$56,ROW()/2-3,1),CONCATENATE("実績:",AB$5,"/",AB$6),"")))/8=0,"", (LEN(INDEX(課題表_状況!$E$7:$E$56,ROW()/2-3,1))-LEN(SUBSTITUTE(INDEX(課題表_状況!$E$7:$E$56,ROW()/2-3,1),CONCATENATE("実績:",AB$5,"/",AB$6),"")))/8)</f>
        <v>0</v>
      </c>
      <c r="AC41" s="24" t="n">
        <f aca="false">IF((LEN(INDEX(課題表_状況!$E$7:$E$56,ROW()/2-3,1))-LEN(SUBSTITUTE(INDEX(課題表_状況!$E$7:$E$56,ROW()/2-3,1),CONCATENATE("実績:",AC$5,"/",AC$6),"")))/8=0,"", (LEN(INDEX(課題表_状況!$E$7:$E$56,ROW()/2-3,1))-LEN(SUBSTITUTE(INDEX(課題表_状況!$E$7:$E$56,ROW()/2-3,1),CONCATENATE("実績:",AC$5,"/",AC$6),"")))/8)</f>
        <v>0</v>
      </c>
      <c r="AD41" s="24" t="n">
        <f aca="false">IF((LEN(INDEX(課題表_状況!$E$7:$E$56,ROW()/2-3,1))-LEN(SUBSTITUTE(INDEX(課題表_状況!$E$7:$E$56,ROW()/2-3,1),CONCATENATE("実績:",AD$5,"/",AD$6),"")))/8=0,"", (LEN(INDEX(課題表_状況!$E$7:$E$56,ROW()/2-3,1))-LEN(SUBSTITUTE(INDEX(課題表_状況!$E$7:$E$56,ROW()/2-3,1),CONCATENATE("実績:",AD$5,"/",AD$6),"")))/8)</f>
        <v>0</v>
      </c>
      <c r="AE41" s="24" t="n">
        <f aca="false">IF((LEN(INDEX(課題表_状況!$E$7:$E$56,ROW()/2-3,1))-LEN(SUBSTITUTE(INDEX(課題表_状況!$E$7:$E$56,ROW()/2-3,1),CONCATENATE("実績:",AE$5,"/",AE$6),"")))/8=0,"", (LEN(INDEX(課題表_状況!$E$7:$E$56,ROW()/2-3,1))-LEN(SUBSTITUTE(INDEX(課題表_状況!$E$7:$E$56,ROW()/2-3,1),CONCATENATE("実績:",AE$5,"/",AE$6),"")))/8)</f>
        <v>0</v>
      </c>
      <c r="AF41" s="24" t="n">
        <f aca="false">IF((LEN(INDEX(課題表_状況!$E$7:$E$56,ROW()/2-3,1))-LEN(SUBSTITUTE(INDEX(課題表_状況!$E$7:$E$56,ROW()/2-3,1),CONCATENATE("実績:",AF$5,"/",AF$6),"")))/8=0,"", (LEN(INDEX(課題表_状況!$E$7:$E$56,ROW()/2-3,1))-LEN(SUBSTITUTE(INDEX(課題表_状況!$E$7:$E$56,ROW()/2-3,1),CONCATENATE("実績:",AF$5,"/",AF$6),"")))/8)</f>
        <v>0</v>
      </c>
      <c r="AG41" s="24" t="n">
        <f aca="false">IF((LEN(INDEX(課題表_状況!$E$7:$E$56,ROW()/2-3,1))-LEN(SUBSTITUTE(INDEX(課題表_状況!$E$7:$E$56,ROW()/2-3,1),CONCATENATE("実績:",AG$5,"/",AG$6),"")))/8=0,"", (LEN(INDEX(課題表_状況!$E$7:$E$56,ROW()/2-3,1))-LEN(SUBSTITUTE(INDEX(課題表_状況!$E$7:$E$56,ROW()/2-3,1),CONCATENATE("実績:",AG$5,"/",AG$6),"")))/8)</f>
        <v>0</v>
      </c>
      <c r="AH41" s="24" t="n">
        <f aca="false">IF((LEN(INDEX(課題表_状況!$E$7:$E$56,ROW()/2-3,1))-LEN(SUBSTITUTE(INDEX(課題表_状況!$E$7:$E$56,ROW()/2-3,1),CONCATENATE("実績:",AH$5,"/",AH$6),"")))/8=0,"", (LEN(INDEX(課題表_状況!$E$7:$E$56,ROW()/2-3,1))-LEN(SUBSTITUTE(INDEX(課題表_状況!$E$7:$E$56,ROW()/2-3,1),CONCATENATE("実績:",AH$5,"/",AH$6),"")))/8)</f>
        <v>0</v>
      </c>
      <c r="AI41" s="24" t="n">
        <f aca="false">IF((LEN(INDEX(課題表_状況!$E$7:$E$56,ROW()/2-3,1))-LEN(SUBSTITUTE(INDEX(課題表_状況!$E$7:$E$56,ROW()/2-3,1),CONCATENATE("実績:",AI$5,"/",AI$6),"")))/8=0,"", (LEN(INDEX(課題表_状況!$E$7:$E$56,ROW()/2-3,1))-LEN(SUBSTITUTE(INDEX(課題表_状況!$E$7:$E$56,ROW()/2-3,1),CONCATENATE("実績:",AI$5,"/",AI$6),"")))/8)</f>
        <v>0</v>
      </c>
      <c r="AJ41" s="24" t="n">
        <f aca="false">IF((LEN(INDEX(課題表_状況!$E$7:$E$56,ROW()/2-3,1))-LEN(SUBSTITUTE(INDEX(課題表_状況!$E$7:$E$56,ROW()/2-3,1),CONCATENATE("実績:",AJ$5,"/",AJ$6),"")))/8=0,"", (LEN(INDEX(課題表_状況!$E$7:$E$56,ROW()/2-3,1))-LEN(SUBSTITUTE(INDEX(課題表_状況!$E$7:$E$56,ROW()/2-3,1),CONCATENATE("実績:",AJ$5,"/",AJ$6),"")))/8)</f>
        <v>0</v>
      </c>
      <c r="AK41" s="24" t="n">
        <f aca="false">IF((LEN(INDEX(課題表_状況!$E$7:$E$56,ROW()/2-3,1))-LEN(SUBSTITUTE(INDEX(課題表_状況!$E$7:$E$56,ROW()/2-3,1),CONCATENATE("実績:",AK$5,"/",AK$6),"")))/8=0,"", (LEN(INDEX(課題表_状況!$E$7:$E$56,ROW()/2-3,1))-LEN(SUBSTITUTE(INDEX(課題表_状況!$E$7:$E$56,ROW()/2-3,1),CONCATENATE("実績:",AK$5,"/",AK$6),"")))/8)</f>
        <v>0</v>
      </c>
      <c r="AL41" s="16" t="n">
        <f aca="false">SUMIF($G$4:$AK$4,"〇",G41:AK41)</f>
        <v>0</v>
      </c>
    </row>
    <row r="42" customFormat="false" ht="15" hidden="false" customHeight="false" outlineLevel="0" collapsed="false">
      <c r="B42" s="21" t="n">
        <f aca="false">SUM($C$6:C42)</f>
        <v>19573</v>
      </c>
      <c r="C42" s="11" t="n">
        <v>529</v>
      </c>
      <c r="D42" s="24" t="n">
        <f aca="false">INDEX(課題表_状況!$C$7:$C$56,ROW()/2-3,1)</f>
        <v>18</v>
      </c>
      <c r="E42" s="25" t="str">
        <f aca="false">INDEX(課題表_状況!$D$7:$D$56,ROW()/2-3,1)</f>
        <v>FD以降のスケジュール反映</v>
      </c>
      <c r="F42" s="26" t="s">
        <v>120</v>
      </c>
      <c r="G42" s="24" t="n">
        <f aca="false">IF((LEN(INDEX(課題表_状況!$E$7:$E$56,ROW()/2-3,1))-LEN(SUBSTITUTE(INDEX(課題表_状況!$E$7:$E$56,ROW()/2-3,1),CONCATENATE("予定:",G$5,"/",G$6),"")))/8=0,"", (LEN(INDEX(課題表_状況!$E$7:$E$56,ROW()/2-3,1))-LEN(SUBSTITUTE(INDEX(課題表_状況!$E$7:$E$56,ROW()/2-3,1),CONCATENATE("予定:",G$5,"/",G$6),"")))/8)</f>
        <v>0</v>
      </c>
      <c r="H42" s="24" t="n">
        <f aca="false">IF((LEN(INDEX(課題表_状況!$E$7:$E$56,ROW()/2-3,1))-LEN(SUBSTITUTE(INDEX(課題表_状況!$E$7:$E$56,ROW()/2-3,1),CONCATENATE("予定:",H$5,"/",H$6),"")))/8=0,"", (LEN(INDEX(課題表_状況!$E$7:$E$56,ROW()/2-3,1))-LEN(SUBSTITUTE(INDEX(課題表_状況!$E$7:$E$56,ROW()/2-3,1),CONCATENATE("予定:",H$5,"/",H$6),"")))/8)</f>
        <v>0</v>
      </c>
      <c r="I42" s="24" t="n">
        <f aca="false">IF((LEN(INDEX(課題表_状況!$E$7:$E$56,ROW()/2-3,1))-LEN(SUBSTITUTE(INDEX(課題表_状況!$E$7:$E$56,ROW()/2-3,1),CONCATENATE("予定:",I$5,"/",I$6),"")))/8=0,"", (LEN(INDEX(課題表_状況!$E$7:$E$56,ROW()/2-3,1))-LEN(SUBSTITUTE(INDEX(課題表_状況!$E$7:$E$56,ROW()/2-3,1),CONCATENATE("予定:",I$5,"/",I$6),"")))/8)</f>
        <v>0</v>
      </c>
      <c r="J42" s="24" t="n">
        <f aca="false">IF((LEN(INDEX(課題表_状況!$E$7:$E$56,ROW()/2-3,1))-LEN(SUBSTITUTE(INDEX(課題表_状況!$E$7:$E$56,ROW()/2-3,1),CONCATENATE("予定:",J$5,"/",J$6),"")))/8=0,"", (LEN(INDEX(課題表_状況!$E$7:$E$56,ROW()/2-3,1))-LEN(SUBSTITUTE(INDEX(課題表_状況!$E$7:$E$56,ROW()/2-3,1),CONCATENATE("予定:",J$5,"/",J$6),"")))/8)</f>
        <v>0</v>
      </c>
      <c r="K42" s="24" t="n">
        <f aca="false">IF((LEN(INDEX(課題表_状況!$E$7:$E$56,ROW()/2-3,1))-LEN(SUBSTITUTE(INDEX(課題表_状況!$E$7:$E$56,ROW()/2-3,1),CONCATENATE("予定:",K$5,"/",K$6),"")))/8=0,"", (LEN(INDEX(課題表_状況!$E$7:$E$56,ROW()/2-3,1))-LEN(SUBSTITUTE(INDEX(課題表_状況!$E$7:$E$56,ROW()/2-3,1),CONCATENATE("予定:",K$5,"/",K$6),"")))/8)</f>
        <v>0</v>
      </c>
      <c r="L42" s="24" t="n">
        <f aca="false">IF((LEN(INDEX(課題表_状況!$E$7:$E$56,ROW()/2-3,1))-LEN(SUBSTITUTE(INDEX(課題表_状況!$E$7:$E$56,ROW()/2-3,1),CONCATENATE("予定:",L$5,"/",L$6),"")))/8=0,"", (LEN(INDEX(課題表_状況!$E$7:$E$56,ROW()/2-3,1))-LEN(SUBSTITUTE(INDEX(課題表_状況!$E$7:$E$56,ROW()/2-3,1),CONCATENATE("予定:",L$5,"/",L$6),"")))/8)</f>
        <v>0</v>
      </c>
      <c r="M42" s="24" t="n">
        <f aca="false">IF((LEN(INDEX(課題表_状況!$E$7:$E$56,ROW()/2-3,1))-LEN(SUBSTITUTE(INDEX(課題表_状況!$E$7:$E$56,ROW()/2-3,1),CONCATENATE("予定:",M$5,"/",M$6),"")))/8=0,"", (LEN(INDEX(課題表_状況!$E$7:$E$56,ROW()/2-3,1))-LEN(SUBSTITUTE(INDEX(課題表_状況!$E$7:$E$56,ROW()/2-3,1),CONCATENATE("予定:",M$5,"/",M$6),"")))/8)</f>
        <v>0</v>
      </c>
      <c r="N42" s="24" t="n">
        <f aca="false">IF((LEN(INDEX(課題表_状況!$E$7:$E$56,ROW()/2-3,1))-LEN(SUBSTITUTE(INDEX(課題表_状況!$E$7:$E$56,ROW()/2-3,1),CONCATENATE("予定:",N$5,"/",N$6),"")))/8=0,"", (LEN(INDEX(課題表_状況!$E$7:$E$56,ROW()/2-3,1))-LEN(SUBSTITUTE(INDEX(課題表_状況!$E$7:$E$56,ROW()/2-3,1),CONCATENATE("予定:",N$5,"/",N$6),"")))/8)</f>
        <v>0</v>
      </c>
      <c r="O42" s="24" t="n">
        <f aca="false">IF((LEN(INDEX(課題表_状況!$E$7:$E$56,ROW()/2-3,1))-LEN(SUBSTITUTE(INDEX(課題表_状況!$E$7:$E$56,ROW()/2-3,1),CONCATENATE("予定:",O$5,"/",O$6),"")))/8=0,"", (LEN(INDEX(課題表_状況!$E$7:$E$56,ROW()/2-3,1))-LEN(SUBSTITUTE(INDEX(課題表_状況!$E$7:$E$56,ROW()/2-3,1),CONCATENATE("予定:",O$5,"/",O$6),"")))/8)</f>
        <v>0</v>
      </c>
      <c r="P42" s="24" t="n">
        <f aca="false">IF((LEN(INDEX(課題表_状況!$E$7:$E$56,ROW()/2-3,1))-LEN(SUBSTITUTE(INDEX(課題表_状況!$E$7:$E$56,ROW()/2-3,1),CONCATENATE("予定:",P$5,"/",P$6),"")))/8=0,"", (LEN(INDEX(課題表_状況!$E$7:$E$56,ROW()/2-3,1))-LEN(SUBSTITUTE(INDEX(課題表_状況!$E$7:$E$56,ROW()/2-3,1),CONCATENATE("予定:",P$5,"/",P$6),"")))/8)</f>
        <v>0</v>
      </c>
      <c r="Q42" s="24" t="n">
        <f aca="false">IF((LEN(INDEX(課題表_状況!$E$7:$E$56,ROW()/2-3,1))-LEN(SUBSTITUTE(INDEX(課題表_状況!$E$7:$E$56,ROW()/2-3,1),CONCATENATE("予定:",Q$5,"/",Q$6),"")))/8=0,"", (LEN(INDEX(課題表_状況!$E$7:$E$56,ROW()/2-3,1))-LEN(SUBSTITUTE(INDEX(課題表_状況!$E$7:$E$56,ROW()/2-3,1),CONCATENATE("予定:",Q$5,"/",Q$6),"")))/8)</f>
        <v>0</v>
      </c>
      <c r="R42" s="24" t="n">
        <f aca="false">IF((LEN(INDEX(課題表_状況!$E$7:$E$56,ROW()/2-3,1))-LEN(SUBSTITUTE(INDEX(課題表_状況!$E$7:$E$56,ROW()/2-3,1),CONCATENATE("予定:",R$5,"/",R$6),"")))/8=0,"", (LEN(INDEX(課題表_状況!$E$7:$E$56,ROW()/2-3,1))-LEN(SUBSTITUTE(INDEX(課題表_状況!$E$7:$E$56,ROW()/2-3,1),CONCATENATE("予定:",R$5,"/",R$6),"")))/8)</f>
        <v>0</v>
      </c>
      <c r="S42" s="24" t="n">
        <f aca="false">IF((LEN(INDEX(課題表_状況!$E$7:$E$56,ROW()/2-3,1))-LEN(SUBSTITUTE(INDEX(課題表_状況!$E$7:$E$56,ROW()/2-3,1),CONCATENATE("予定:",S$5,"/",S$6),"")))/8=0,"", (LEN(INDEX(課題表_状況!$E$7:$E$56,ROW()/2-3,1))-LEN(SUBSTITUTE(INDEX(課題表_状況!$E$7:$E$56,ROW()/2-3,1),CONCATENATE("予定:",S$5,"/",S$6),"")))/8)</f>
        <v>0</v>
      </c>
      <c r="T42" s="24" t="n">
        <f aca="false">IF((LEN(INDEX(課題表_状況!$E$7:$E$56,ROW()/2-3,1))-LEN(SUBSTITUTE(INDEX(課題表_状況!$E$7:$E$56,ROW()/2-3,1),CONCATENATE("予定:",T$5,"/",T$6),"")))/8=0,"", (LEN(INDEX(課題表_状況!$E$7:$E$56,ROW()/2-3,1))-LEN(SUBSTITUTE(INDEX(課題表_状況!$E$7:$E$56,ROW()/2-3,1),CONCATENATE("予定:",T$5,"/",T$6),"")))/8)</f>
        <v>0</v>
      </c>
      <c r="U42" s="24" t="n">
        <f aca="false">IF((LEN(INDEX(課題表_状況!$E$7:$E$56,ROW()/2-3,1))-LEN(SUBSTITUTE(INDEX(課題表_状況!$E$7:$E$56,ROW()/2-3,1),CONCATENATE("予定:",U$5,"/",U$6),"")))/8=0,"", (LEN(INDEX(課題表_状況!$E$7:$E$56,ROW()/2-3,1))-LEN(SUBSTITUTE(INDEX(課題表_状況!$E$7:$E$56,ROW()/2-3,1),CONCATENATE("予定:",U$5,"/",U$6),"")))/8)</f>
        <v>0</v>
      </c>
      <c r="V42" s="24" t="n">
        <f aca="false">IF((LEN(INDEX(課題表_状況!$E$7:$E$56,ROW()/2-3,1))-LEN(SUBSTITUTE(INDEX(課題表_状況!$E$7:$E$56,ROW()/2-3,1),CONCATENATE("予定:",V$5,"/",V$6),"")))/8=0,"", (LEN(INDEX(課題表_状況!$E$7:$E$56,ROW()/2-3,1))-LEN(SUBSTITUTE(INDEX(課題表_状況!$E$7:$E$56,ROW()/2-3,1),CONCATENATE("予定:",V$5,"/",V$6),"")))/8)</f>
        <v>0</v>
      </c>
      <c r="W42" s="24" t="n">
        <f aca="false">IF((LEN(INDEX(課題表_状況!$E$7:$E$56,ROW()/2-3,1))-LEN(SUBSTITUTE(INDEX(課題表_状況!$E$7:$E$56,ROW()/2-3,1),CONCATENATE("予定:",W$5,"/",W$6),"")))/8=0,"", (LEN(INDEX(課題表_状況!$E$7:$E$56,ROW()/2-3,1))-LEN(SUBSTITUTE(INDEX(課題表_状況!$E$7:$E$56,ROW()/2-3,1),CONCATENATE("予定:",W$5,"/",W$6),"")))/8)</f>
        <v>0</v>
      </c>
      <c r="X42" s="24" t="n">
        <f aca="false">IF((LEN(INDEX(課題表_状況!$E$7:$E$56,ROW()/2-3,1))-LEN(SUBSTITUTE(INDEX(課題表_状況!$E$7:$E$56,ROW()/2-3,1),CONCATENATE("予定:",X$5,"/",X$6),"")))/8=0,"", (LEN(INDEX(課題表_状況!$E$7:$E$56,ROW()/2-3,1))-LEN(SUBSTITUTE(INDEX(課題表_状況!$E$7:$E$56,ROW()/2-3,1),CONCATENATE("予定:",X$5,"/",X$6),"")))/8)</f>
        <v>0</v>
      </c>
      <c r="Y42" s="24" t="n">
        <f aca="false">IF((LEN(INDEX(課題表_状況!$E$7:$E$56,ROW()/2-3,1))-LEN(SUBSTITUTE(INDEX(課題表_状況!$E$7:$E$56,ROW()/2-3,1),CONCATENATE("予定:",Y$5,"/",Y$6),"")))/8=0,"", (LEN(INDEX(課題表_状況!$E$7:$E$56,ROW()/2-3,1))-LEN(SUBSTITUTE(INDEX(課題表_状況!$E$7:$E$56,ROW()/2-3,1),CONCATENATE("予定:",Y$5,"/",Y$6),"")))/8)</f>
        <v>0</v>
      </c>
      <c r="Z42" s="24" t="n">
        <f aca="false">IF((LEN(INDEX(課題表_状況!$E$7:$E$56,ROW()/2-3,1))-LEN(SUBSTITUTE(INDEX(課題表_状況!$E$7:$E$56,ROW()/2-3,1),CONCATENATE("予定:",Z$5,"/",Z$6),"")))/8=0,"", (LEN(INDEX(課題表_状況!$E$7:$E$56,ROW()/2-3,1))-LEN(SUBSTITUTE(INDEX(課題表_状況!$E$7:$E$56,ROW()/2-3,1),CONCATENATE("予定:",Z$5,"/",Z$6),"")))/8)</f>
        <v>0</v>
      </c>
      <c r="AA42" s="24" t="n">
        <f aca="false">IF((LEN(INDEX(課題表_状況!$E$7:$E$56,ROW()/2-3,1))-LEN(SUBSTITUTE(INDEX(課題表_状況!$E$7:$E$56,ROW()/2-3,1),CONCATENATE("予定:",AA$5,"/",AA$6),"")))/8=0,"", (LEN(INDEX(課題表_状況!$E$7:$E$56,ROW()/2-3,1))-LEN(SUBSTITUTE(INDEX(課題表_状況!$E$7:$E$56,ROW()/2-3,1),CONCATENATE("予定:",AA$5,"/",AA$6),"")))/8)</f>
        <v>0</v>
      </c>
      <c r="AB42" s="24" t="n">
        <f aca="false">IF((LEN(INDEX(課題表_状況!$E$7:$E$56,ROW()/2-3,1))-LEN(SUBSTITUTE(INDEX(課題表_状況!$E$7:$E$56,ROW()/2-3,1),CONCATENATE("予定:",AB$5,"/",AB$6),"")))/8=0,"", (LEN(INDEX(課題表_状況!$E$7:$E$56,ROW()/2-3,1))-LEN(SUBSTITUTE(INDEX(課題表_状況!$E$7:$E$56,ROW()/2-3,1),CONCATENATE("予定:",AB$5,"/",AB$6),"")))/8)</f>
        <v>0</v>
      </c>
      <c r="AC42" s="24" t="n">
        <f aca="false">IF((LEN(INDEX(課題表_状況!$E$7:$E$56,ROW()/2-3,1))-LEN(SUBSTITUTE(INDEX(課題表_状況!$E$7:$E$56,ROW()/2-3,1),CONCATENATE("予定:",AC$5,"/",AC$6),"")))/8=0,"", (LEN(INDEX(課題表_状況!$E$7:$E$56,ROW()/2-3,1))-LEN(SUBSTITUTE(INDEX(課題表_状況!$E$7:$E$56,ROW()/2-3,1),CONCATENATE("予定:",AC$5,"/",AC$6),"")))/8)</f>
        <v>0</v>
      </c>
      <c r="AD42" s="24" t="n">
        <f aca="false">IF((LEN(INDEX(課題表_状況!$E$7:$E$56,ROW()/2-3,1))-LEN(SUBSTITUTE(INDEX(課題表_状況!$E$7:$E$56,ROW()/2-3,1),CONCATENATE("予定:",AD$5,"/",AD$6),"")))/8=0,"", (LEN(INDEX(課題表_状況!$E$7:$E$56,ROW()/2-3,1))-LEN(SUBSTITUTE(INDEX(課題表_状況!$E$7:$E$56,ROW()/2-3,1),CONCATENATE("予定:",AD$5,"/",AD$6),"")))/8)</f>
        <v>0</v>
      </c>
      <c r="AE42" s="24" t="n">
        <f aca="false">IF((LEN(INDEX(課題表_状況!$E$7:$E$56,ROW()/2-3,1))-LEN(SUBSTITUTE(INDEX(課題表_状況!$E$7:$E$56,ROW()/2-3,1),CONCATENATE("予定:",AE$5,"/",AE$6),"")))/8=0,"", (LEN(INDEX(課題表_状況!$E$7:$E$56,ROW()/2-3,1))-LEN(SUBSTITUTE(INDEX(課題表_状況!$E$7:$E$56,ROW()/2-3,1),CONCATENATE("予定:",AE$5,"/",AE$6),"")))/8)</f>
        <v>0</v>
      </c>
      <c r="AF42" s="24" t="n">
        <f aca="false">IF((LEN(INDEX(課題表_状況!$E$7:$E$56,ROW()/2-3,1))-LEN(SUBSTITUTE(INDEX(課題表_状況!$E$7:$E$56,ROW()/2-3,1),CONCATENATE("予定:",AF$5,"/",AF$6),"")))/8=0,"", (LEN(INDEX(課題表_状況!$E$7:$E$56,ROW()/2-3,1))-LEN(SUBSTITUTE(INDEX(課題表_状況!$E$7:$E$56,ROW()/2-3,1),CONCATENATE("予定:",AF$5,"/",AF$6),"")))/8)</f>
        <v>0</v>
      </c>
      <c r="AG42" s="24" t="n">
        <f aca="false">IF((LEN(INDEX(課題表_状況!$E$7:$E$56,ROW()/2-3,1))-LEN(SUBSTITUTE(INDEX(課題表_状況!$E$7:$E$56,ROW()/2-3,1),CONCATENATE("予定:",AG$5,"/",AG$6),"")))/8=0,"", (LEN(INDEX(課題表_状況!$E$7:$E$56,ROW()/2-3,1))-LEN(SUBSTITUTE(INDEX(課題表_状況!$E$7:$E$56,ROW()/2-3,1),CONCATENATE("予定:",AG$5,"/",AG$6),"")))/8)</f>
        <v>0</v>
      </c>
      <c r="AH42" s="24" t="n">
        <f aca="false">IF((LEN(INDEX(課題表_状況!$E$7:$E$56,ROW()/2-3,1))-LEN(SUBSTITUTE(INDEX(課題表_状況!$E$7:$E$56,ROW()/2-3,1),CONCATENATE("予定:",AH$5,"/",AH$6),"")))/8=0,"", (LEN(INDEX(課題表_状況!$E$7:$E$56,ROW()/2-3,1))-LEN(SUBSTITUTE(INDEX(課題表_状況!$E$7:$E$56,ROW()/2-3,1),CONCATENATE("予定:",AH$5,"/",AH$6),"")))/8)</f>
        <v>0</v>
      </c>
      <c r="AI42" s="24" t="n">
        <f aca="false">IF((LEN(INDEX(課題表_状況!$E$7:$E$56,ROW()/2-3,1))-LEN(SUBSTITUTE(INDEX(課題表_状況!$E$7:$E$56,ROW()/2-3,1),CONCATENATE("予定:",AI$5,"/",AI$6),"")))/8=0,"", (LEN(INDEX(課題表_状況!$E$7:$E$56,ROW()/2-3,1))-LEN(SUBSTITUTE(INDEX(課題表_状況!$E$7:$E$56,ROW()/2-3,1),CONCATENATE("予定:",AI$5,"/",AI$6),"")))/8)</f>
        <v>0</v>
      </c>
      <c r="AJ42" s="24" t="n">
        <f aca="false">IF((LEN(INDEX(課題表_状況!$E$7:$E$56,ROW()/2-3,1))-LEN(SUBSTITUTE(INDEX(課題表_状況!$E$7:$E$56,ROW()/2-3,1),CONCATENATE("予定:",AJ$5,"/",AJ$6),"")))/8=0,"", (LEN(INDEX(課題表_状況!$E$7:$E$56,ROW()/2-3,1))-LEN(SUBSTITUTE(INDEX(課題表_状況!$E$7:$E$56,ROW()/2-3,1),CONCATENATE("予定:",AJ$5,"/",AJ$6),"")))/8)</f>
        <v>0</v>
      </c>
      <c r="AK42" s="24" t="n">
        <f aca="false">IF((LEN(INDEX(課題表_状況!$E$7:$E$56,ROW()/2-3,1))-LEN(SUBSTITUTE(INDEX(課題表_状況!$E$7:$E$56,ROW()/2-3,1),CONCATENATE("予定:",AK$5,"/",AK$6),"")))/8=0,"", (LEN(INDEX(課題表_状況!$E$7:$E$56,ROW()/2-3,1))-LEN(SUBSTITUTE(INDEX(課題表_状況!$E$7:$E$56,ROW()/2-3,1),CONCATENATE("予定:",AK$5,"/",AK$6),"")))/8)</f>
        <v>0</v>
      </c>
      <c r="AL42" s="16" t="n">
        <f aca="false">SUMIF($G$4:$AK$4,"〇",G42:AK42)</f>
        <v>0</v>
      </c>
    </row>
    <row r="43" customFormat="false" ht="15" hidden="false" customHeight="false" outlineLevel="0" collapsed="false">
      <c r="B43" s="21" t="n">
        <f aca="false">SUM($C$6:C43)</f>
        <v>20102</v>
      </c>
      <c r="C43" s="11" t="n">
        <v>529</v>
      </c>
      <c r="D43" s="24"/>
      <c r="E43" s="25"/>
      <c r="F43" s="11" t="s">
        <v>121</v>
      </c>
      <c r="G43" s="24" t="n">
        <f aca="false">IF((LEN(INDEX(課題表_状況!$E$7:$E$56,ROW()/2-3,1))-LEN(SUBSTITUTE(INDEX(課題表_状況!$E$7:$E$56,ROW()/2-3,1),CONCATENATE("実績:",G$5,"/",G$6),"")))/8=0,"", (LEN(INDEX(課題表_状況!$E$7:$E$56,ROW()/2-3,1))-LEN(SUBSTITUTE(INDEX(課題表_状況!$E$7:$E$56,ROW()/2-3,1),CONCATENATE("実績:",G$5,"/",G$6),"")))/8)</f>
        <v>0</v>
      </c>
      <c r="H43" s="24" t="n">
        <f aca="false">IF((LEN(INDEX(課題表_状況!$E$7:$E$56,ROW()/2-3,1))-LEN(SUBSTITUTE(INDEX(課題表_状況!$E$7:$E$56,ROW()/2-3,1),CONCATENATE("実績:",H$5,"/",H$6),"")))/8=0,"", (LEN(INDEX(課題表_状況!$E$7:$E$56,ROW()/2-3,1))-LEN(SUBSTITUTE(INDEX(課題表_状況!$E$7:$E$56,ROW()/2-3,1),CONCATENATE("実績:",H$5,"/",H$6),"")))/8)</f>
        <v>0</v>
      </c>
      <c r="I43" s="24" t="n">
        <f aca="false">IF((LEN(INDEX(課題表_状況!$E$7:$E$56,ROW()/2-3,1))-LEN(SUBSTITUTE(INDEX(課題表_状況!$E$7:$E$56,ROW()/2-3,1),CONCATENATE("実績:",I$5,"/",I$6),"")))/8=0,"", (LEN(INDEX(課題表_状況!$E$7:$E$56,ROW()/2-3,1))-LEN(SUBSTITUTE(INDEX(課題表_状況!$E$7:$E$56,ROW()/2-3,1),CONCATENATE("実績:",I$5,"/",I$6),"")))/8)</f>
        <v>0</v>
      </c>
      <c r="J43" s="24" t="n">
        <f aca="false">IF((LEN(INDEX(課題表_状況!$E$7:$E$56,ROW()/2-3,1))-LEN(SUBSTITUTE(INDEX(課題表_状況!$E$7:$E$56,ROW()/2-3,1),CONCATENATE("実績:",J$5,"/",J$6),"")))/8=0,"", (LEN(INDEX(課題表_状況!$E$7:$E$56,ROW()/2-3,1))-LEN(SUBSTITUTE(INDEX(課題表_状況!$E$7:$E$56,ROW()/2-3,1),CONCATENATE("実績:",J$5,"/",J$6),"")))/8)</f>
        <v>0</v>
      </c>
      <c r="K43" s="24" t="n">
        <f aca="false">IF((LEN(INDEX(課題表_状況!$E$7:$E$56,ROW()/2-3,1))-LEN(SUBSTITUTE(INDEX(課題表_状況!$E$7:$E$56,ROW()/2-3,1),CONCATENATE("実績:",K$5,"/",K$6),"")))/8=0,"", (LEN(INDEX(課題表_状況!$E$7:$E$56,ROW()/2-3,1))-LEN(SUBSTITUTE(INDEX(課題表_状況!$E$7:$E$56,ROW()/2-3,1),CONCATENATE("実績:",K$5,"/",K$6),"")))/8)</f>
        <v>0</v>
      </c>
      <c r="L43" s="24" t="n">
        <f aca="false">IF((LEN(INDEX(課題表_状況!$E$7:$E$56,ROW()/2-3,1))-LEN(SUBSTITUTE(INDEX(課題表_状況!$E$7:$E$56,ROW()/2-3,1),CONCATENATE("実績:",L$5,"/",L$6),"")))/8=0,"", (LEN(INDEX(課題表_状況!$E$7:$E$56,ROW()/2-3,1))-LEN(SUBSTITUTE(INDEX(課題表_状況!$E$7:$E$56,ROW()/2-3,1),CONCATENATE("実績:",L$5,"/",L$6),"")))/8)</f>
        <v>0</v>
      </c>
      <c r="M43" s="24" t="n">
        <f aca="false">IF((LEN(INDEX(課題表_状況!$E$7:$E$56,ROW()/2-3,1))-LEN(SUBSTITUTE(INDEX(課題表_状況!$E$7:$E$56,ROW()/2-3,1),CONCATENATE("実績:",M$5,"/",M$6),"")))/8=0,"", (LEN(INDEX(課題表_状況!$E$7:$E$56,ROW()/2-3,1))-LEN(SUBSTITUTE(INDEX(課題表_状況!$E$7:$E$56,ROW()/2-3,1),CONCATENATE("実績:",M$5,"/",M$6),"")))/8)</f>
        <v>0</v>
      </c>
      <c r="N43" s="24" t="n">
        <f aca="false">IF((LEN(INDEX(課題表_状況!$E$7:$E$56,ROW()/2-3,1))-LEN(SUBSTITUTE(INDEX(課題表_状況!$E$7:$E$56,ROW()/2-3,1),CONCATENATE("実績:",N$5,"/",N$6),"")))/8=0,"", (LEN(INDEX(課題表_状況!$E$7:$E$56,ROW()/2-3,1))-LEN(SUBSTITUTE(INDEX(課題表_状況!$E$7:$E$56,ROW()/2-3,1),CONCATENATE("実績:",N$5,"/",N$6),"")))/8)</f>
        <v>0</v>
      </c>
      <c r="O43" s="24" t="n">
        <f aca="false">IF((LEN(INDEX(課題表_状況!$E$7:$E$56,ROW()/2-3,1))-LEN(SUBSTITUTE(INDEX(課題表_状況!$E$7:$E$56,ROW()/2-3,1),CONCATENATE("実績:",O$5,"/",O$6),"")))/8=0,"", (LEN(INDEX(課題表_状況!$E$7:$E$56,ROW()/2-3,1))-LEN(SUBSTITUTE(INDEX(課題表_状況!$E$7:$E$56,ROW()/2-3,1),CONCATENATE("実績:",O$5,"/",O$6),"")))/8)</f>
        <v>0</v>
      </c>
      <c r="P43" s="24" t="n">
        <f aca="false">IF((LEN(INDEX(課題表_状況!$E$7:$E$56,ROW()/2-3,1))-LEN(SUBSTITUTE(INDEX(課題表_状況!$E$7:$E$56,ROW()/2-3,1),CONCATENATE("実績:",P$5,"/",P$6),"")))/8=0,"", (LEN(INDEX(課題表_状況!$E$7:$E$56,ROW()/2-3,1))-LEN(SUBSTITUTE(INDEX(課題表_状況!$E$7:$E$56,ROW()/2-3,1),CONCATENATE("実績:",P$5,"/",P$6),"")))/8)</f>
        <v>0</v>
      </c>
      <c r="Q43" s="24" t="n">
        <f aca="false">IF((LEN(INDEX(課題表_状況!$E$7:$E$56,ROW()/2-3,1))-LEN(SUBSTITUTE(INDEX(課題表_状況!$E$7:$E$56,ROW()/2-3,1),CONCATENATE("実績:",Q$5,"/",Q$6),"")))/8=0,"", (LEN(INDEX(課題表_状況!$E$7:$E$56,ROW()/2-3,1))-LEN(SUBSTITUTE(INDEX(課題表_状況!$E$7:$E$56,ROW()/2-3,1),CONCATENATE("実績:",Q$5,"/",Q$6),"")))/8)</f>
        <v>0</v>
      </c>
      <c r="R43" s="24" t="n">
        <f aca="false">IF((LEN(INDEX(課題表_状況!$E$7:$E$56,ROW()/2-3,1))-LEN(SUBSTITUTE(INDEX(課題表_状況!$E$7:$E$56,ROW()/2-3,1),CONCATENATE("実績:",R$5,"/",R$6),"")))/8=0,"", (LEN(INDEX(課題表_状況!$E$7:$E$56,ROW()/2-3,1))-LEN(SUBSTITUTE(INDEX(課題表_状況!$E$7:$E$56,ROW()/2-3,1),CONCATENATE("実績:",R$5,"/",R$6),"")))/8)</f>
        <v>0</v>
      </c>
      <c r="S43" s="24" t="n">
        <f aca="false">IF((LEN(INDEX(課題表_状況!$E$7:$E$56,ROW()/2-3,1))-LEN(SUBSTITUTE(INDEX(課題表_状況!$E$7:$E$56,ROW()/2-3,1),CONCATENATE("実績:",S$5,"/",S$6),"")))/8=0,"", (LEN(INDEX(課題表_状況!$E$7:$E$56,ROW()/2-3,1))-LEN(SUBSTITUTE(INDEX(課題表_状況!$E$7:$E$56,ROW()/2-3,1),CONCATENATE("実績:",S$5,"/",S$6),"")))/8)</f>
        <v>0</v>
      </c>
      <c r="T43" s="24" t="n">
        <f aca="false">IF((LEN(INDEX(課題表_状況!$E$7:$E$56,ROW()/2-3,1))-LEN(SUBSTITUTE(INDEX(課題表_状況!$E$7:$E$56,ROW()/2-3,1),CONCATENATE("実績:",T$5,"/",T$6),"")))/8=0,"", (LEN(INDEX(課題表_状況!$E$7:$E$56,ROW()/2-3,1))-LEN(SUBSTITUTE(INDEX(課題表_状況!$E$7:$E$56,ROW()/2-3,1),CONCATENATE("実績:",T$5,"/",T$6),"")))/8)</f>
        <v>0</v>
      </c>
      <c r="U43" s="24" t="n">
        <f aca="false">IF((LEN(INDEX(課題表_状況!$E$7:$E$56,ROW()/2-3,1))-LEN(SUBSTITUTE(INDEX(課題表_状況!$E$7:$E$56,ROW()/2-3,1),CONCATENATE("実績:",U$5,"/",U$6),"")))/8=0,"", (LEN(INDEX(課題表_状況!$E$7:$E$56,ROW()/2-3,1))-LEN(SUBSTITUTE(INDEX(課題表_状況!$E$7:$E$56,ROW()/2-3,1),CONCATENATE("実績:",U$5,"/",U$6),"")))/8)</f>
        <v>0</v>
      </c>
      <c r="V43" s="24" t="n">
        <f aca="false">IF((LEN(INDEX(課題表_状況!$E$7:$E$56,ROW()/2-3,1))-LEN(SUBSTITUTE(INDEX(課題表_状況!$E$7:$E$56,ROW()/2-3,1),CONCATENATE("実績:",V$5,"/",V$6),"")))/8=0,"", (LEN(INDEX(課題表_状況!$E$7:$E$56,ROW()/2-3,1))-LEN(SUBSTITUTE(INDEX(課題表_状況!$E$7:$E$56,ROW()/2-3,1),CONCATENATE("実績:",V$5,"/",V$6),"")))/8)</f>
        <v>0</v>
      </c>
      <c r="W43" s="24" t="n">
        <f aca="false">IF((LEN(INDEX(課題表_状況!$E$7:$E$56,ROW()/2-3,1))-LEN(SUBSTITUTE(INDEX(課題表_状況!$E$7:$E$56,ROW()/2-3,1),CONCATENATE("実績:",W$5,"/",W$6),"")))/8=0,"", (LEN(INDEX(課題表_状況!$E$7:$E$56,ROW()/2-3,1))-LEN(SUBSTITUTE(INDEX(課題表_状況!$E$7:$E$56,ROW()/2-3,1),CONCATENATE("実績:",W$5,"/",W$6),"")))/8)</f>
        <v>0</v>
      </c>
      <c r="X43" s="24" t="n">
        <f aca="false">IF((LEN(INDEX(課題表_状況!$E$7:$E$56,ROW()/2-3,1))-LEN(SUBSTITUTE(INDEX(課題表_状況!$E$7:$E$56,ROW()/2-3,1),CONCATENATE("実績:",X$5,"/",X$6),"")))/8=0,"", (LEN(INDEX(課題表_状況!$E$7:$E$56,ROW()/2-3,1))-LEN(SUBSTITUTE(INDEX(課題表_状況!$E$7:$E$56,ROW()/2-3,1),CONCATENATE("実績:",X$5,"/",X$6),"")))/8)</f>
        <v>0</v>
      </c>
      <c r="Y43" s="24" t="n">
        <f aca="false">IF((LEN(INDEX(課題表_状況!$E$7:$E$56,ROW()/2-3,1))-LEN(SUBSTITUTE(INDEX(課題表_状況!$E$7:$E$56,ROW()/2-3,1),CONCATENATE("実績:",Y$5,"/",Y$6),"")))/8=0,"", (LEN(INDEX(課題表_状況!$E$7:$E$56,ROW()/2-3,1))-LEN(SUBSTITUTE(INDEX(課題表_状況!$E$7:$E$56,ROW()/2-3,1),CONCATENATE("実績:",Y$5,"/",Y$6),"")))/8)</f>
        <v>0</v>
      </c>
      <c r="Z43" s="24" t="n">
        <f aca="false">IF((LEN(INDEX(課題表_状況!$E$7:$E$56,ROW()/2-3,1))-LEN(SUBSTITUTE(INDEX(課題表_状況!$E$7:$E$56,ROW()/2-3,1),CONCATENATE("実績:",Z$5,"/",Z$6),"")))/8=0,"", (LEN(INDEX(課題表_状況!$E$7:$E$56,ROW()/2-3,1))-LEN(SUBSTITUTE(INDEX(課題表_状況!$E$7:$E$56,ROW()/2-3,1),CONCATENATE("実績:",Z$5,"/",Z$6),"")))/8)</f>
        <v>0</v>
      </c>
      <c r="AA43" s="24" t="n">
        <f aca="false">IF((LEN(INDEX(課題表_状況!$E$7:$E$56,ROW()/2-3,1))-LEN(SUBSTITUTE(INDEX(課題表_状況!$E$7:$E$56,ROW()/2-3,1),CONCATENATE("実績:",AA$5,"/",AA$6),"")))/8=0,"", (LEN(INDEX(課題表_状況!$E$7:$E$56,ROW()/2-3,1))-LEN(SUBSTITUTE(INDEX(課題表_状況!$E$7:$E$56,ROW()/2-3,1),CONCATENATE("実績:",AA$5,"/",AA$6),"")))/8)</f>
        <v>0</v>
      </c>
      <c r="AB43" s="24" t="n">
        <f aca="false">IF((LEN(INDEX(課題表_状況!$E$7:$E$56,ROW()/2-3,1))-LEN(SUBSTITUTE(INDEX(課題表_状況!$E$7:$E$56,ROW()/2-3,1),CONCATENATE("実績:",AB$5,"/",AB$6),"")))/8=0,"", (LEN(INDEX(課題表_状況!$E$7:$E$56,ROW()/2-3,1))-LEN(SUBSTITUTE(INDEX(課題表_状況!$E$7:$E$56,ROW()/2-3,1),CONCATENATE("実績:",AB$5,"/",AB$6),"")))/8)</f>
        <v>0</v>
      </c>
      <c r="AC43" s="24" t="n">
        <f aca="false">IF((LEN(INDEX(課題表_状況!$E$7:$E$56,ROW()/2-3,1))-LEN(SUBSTITUTE(INDEX(課題表_状況!$E$7:$E$56,ROW()/2-3,1),CONCATENATE("実績:",AC$5,"/",AC$6),"")))/8=0,"", (LEN(INDEX(課題表_状況!$E$7:$E$56,ROW()/2-3,1))-LEN(SUBSTITUTE(INDEX(課題表_状況!$E$7:$E$56,ROW()/2-3,1),CONCATENATE("実績:",AC$5,"/",AC$6),"")))/8)</f>
        <v>0</v>
      </c>
      <c r="AD43" s="24" t="n">
        <f aca="false">IF((LEN(INDEX(課題表_状況!$E$7:$E$56,ROW()/2-3,1))-LEN(SUBSTITUTE(INDEX(課題表_状況!$E$7:$E$56,ROW()/2-3,1),CONCATENATE("実績:",AD$5,"/",AD$6),"")))/8=0,"", (LEN(INDEX(課題表_状況!$E$7:$E$56,ROW()/2-3,1))-LEN(SUBSTITUTE(INDEX(課題表_状況!$E$7:$E$56,ROW()/2-3,1),CONCATENATE("実績:",AD$5,"/",AD$6),"")))/8)</f>
        <v>0</v>
      </c>
      <c r="AE43" s="24" t="n">
        <f aca="false">IF((LEN(INDEX(課題表_状況!$E$7:$E$56,ROW()/2-3,1))-LEN(SUBSTITUTE(INDEX(課題表_状況!$E$7:$E$56,ROW()/2-3,1),CONCATENATE("実績:",AE$5,"/",AE$6),"")))/8=0,"", (LEN(INDEX(課題表_状況!$E$7:$E$56,ROW()/2-3,1))-LEN(SUBSTITUTE(INDEX(課題表_状況!$E$7:$E$56,ROW()/2-3,1),CONCATENATE("実績:",AE$5,"/",AE$6),"")))/8)</f>
        <v>0</v>
      </c>
      <c r="AF43" s="24" t="n">
        <f aca="false">IF((LEN(INDEX(課題表_状況!$E$7:$E$56,ROW()/2-3,1))-LEN(SUBSTITUTE(INDEX(課題表_状況!$E$7:$E$56,ROW()/2-3,1),CONCATENATE("実績:",AF$5,"/",AF$6),"")))/8=0,"", (LEN(INDEX(課題表_状況!$E$7:$E$56,ROW()/2-3,1))-LEN(SUBSTITUTE(INDEX(課題表_状況!$E$7:$E$56,ROW()/2-3,1),CONCATENATE("実績:",AF$5,"/",AF$6),"")))/8)</f>
        <v>0</v>
      </c>
      <c r="AG43" s="24" t="n">
        <f aca="false">IF((LEN(INDEX(課題表_状況!$E$7:$E$56,ROW()/2-3,1))-LEN(SUBSTITUTE(INDEX(課題表_状況!$E$7:$E$56,ROW()/2-3,1),CONCATENATE("実績:",AG$5,"/",AG$6),"")))/8=0,"", (LEN(INDEX(課題表_状況!$E$7:$E$56,ROW()/2-3,1))-LEN(SUBSTITUTE(INDEX(課題表_状況!$E$7:$E$56,ROW()/2-3,1),CONCATENATE("実績:",AG$5,"/",AG$6),"")))/8)</f>
        <v>0</v>
      </c>
      <c r="AH43" s="24" t="n">
        <f aca="false">IF((LEN(INDEX(課題表_状況!$E$7:$E$56,ROW()/2-3,1))-LEN(SUBSTITUTE(INDEX(課題表_状況!$E$7:$E$56,ROW()/2-3,1),CONCATENATE("実績:",AH$5,"/",AH$6),"")))/8=0,"", (LEN(INDEX(課題表_状況!$E$7:$E$56,ROW()/2-3,1))-LEN(SUBSTITUTE(INDEX(課題表_状況!$E$7:$E$56,ROW()/2-3,1),CONCATENATE("実績:",AH$5,"/",AH$6),"")))/8)</f>
        <v>0</v>
      </c>
      <c r="AI43" s="24" t="n">
        <f aca="false">IF((LEN(INDEX(課題表_状況!$E$7:$E$56,ROW()/2-3,1))-LEN(SUBSTITUTE(INDEX(課題表_状況!$E$7:$E$56,ROW()/2-3,1),CONCATENATE("実績:",AI$5,"/",AI$6),"")))/8=0,"", (LEN(INDEX(課題表_状況!$E$7:$E$56,ROW()/2-3,1))-LEN(SUBSTITUTE(INDEX(課題表_状況!$E$7:$E$56,ROW()/2-3,1),CONCATENATE("実績:",AI$5,"/",AI$6),"")))/8)</f>
        <v>0</v>
      </c>
      <c r="AJ43" s="24" t="n">
        <f aca="false">IF((LEN(INDEX(課題表_状況!$E$7:$E$56,ROW()/2-3,1))-LEN(SUBSTITUTE(INDEX(課題表_状況!$E$7:$E$56,ROW()/2-3,1),CONCATENATE("実績:",AJ$5,"/",AJ$6),"")))/8=0,"", (LEN(INDEX(課題表_状況!$E$7:$E$56,ROW()/2-3,1))-LEN(SUBSTITUTE(INDEX(課題表_状況!$E$7:$E$56,ROW()/2-3,1),CONCATENATE("実績:",AJ$5,"/",AJ$6),"")))/8)</f>
        <v>0</v>
      </c>
      <c r="AK43" s="24" t="n">
        <f aca="false">IF((LEN(INDEX(課題表_状況!$E$7:$E$56,ROW()/2-3,1))-LEN(SUBSTITUTE(INDEX(課題表_状況!$E$7:$E$56,ROW()/2-3,1),CONCATENATE("実績:",AK$5,"/",AK$6),"")))/8=0,"", (LEN(INDEX(課題表_状況!$E$7:$E$56,ROW()/2-3,1))-LEN(SUBSTITUTE(INDEX(課題表_状況!$E$7:$E$56,ROW()/2-3,1),CONCATENATE("実績:",AK$5,"/",AK$6),"")))/8)</f>
        <v>0</v>
      </c>
      <c r="AL43" s="16" t="n">
        <f aca="false">SUMIF($G$4:$AK$4,"〇",G43:AK43)</f>
        <v>0</v>
      </c>
    </row>
    <row r="44" customFormat="false" ht="15" hidden="false" customHeight="false" outlineLevel="0" collapsed="false">
      <c r="B44" s="21" t="n">
        <f aca="false">SUM($C$6:C44)</f>
        <v>20631</v>
      </c>
      <c r="C44" s="11" t="n">
        <v>529</v>
      </c>
      <c r="D44" s="24" t="n">
        <f aca="false">INDEX(課題表_状況!$C$7:$C$56,ROW()/2-3,1)</f>
        <v>19</v>
      </c>
      <c r="E44" s="25" t="str">
        <f aca="false">INDEX(課題表_状況!$D$7:$D$56,ROW()/2-3,1)</f>
        <v>AWSプロフェッショナル講義受講</v>
      </c>
      <c r="F44" s="26" t="s">
        <v>120</v>
      </c>
      <c r="G44" s="24" t="n">
        <f aca="false">IF((LEN(INDEX(課題表_状況!$E$7:$E$56,ROW()/2-3,1))-LEN(SUBSTITUTE(INDEX(課題表_状況!$E$7:$E$56,ROW()/2-3,1),CONCATENATE("予定:",G$5,"/",G$6),"")))/8=0,"", (LEN(INDEX(課題表_状況!$E$7:$E$56,ROW()/2-3,1))-LEN(SUBSTITUTE(INDEX(課題表_状況!$E$7:$E$56,ROW()/2-3,1),CONCATENATE("予定:",G$5,"/",G$6),"")))/8)</f>
        <v>0</v>
      </c>
      <c r="H44" s="24" t="n">
        <f aca="false">IF((LEN(INDEX(課題表_状況!$E$7:$E$56,ROW()/2-3,1))-LEN(SUBSTITUTE(INDEX(課題表_状況!$E$7:$E$56,ROW()/2-3,1),CONCATENATE("予定:",H$5,"/",H$6),"")))/8=0,"", (LEN(INDEX(課題表_状況!$E$7:$E$56,ROW()/2-3,1))-LEN(SUBSTITUTE(INDEX(課題表_状況!$E$7:$E$56,ROW()/2-3,1),CONCATENATE("予定:",H$5,"/",H$6),"")))/8)</f>
        <v>0</v>
      </c>
      <c r="I44" s="24" t="n">
        <f aca="false">IF((LEN(INDEX(課題表_状況!$E$7:$E$56,ROW()/2-3,1))-LEN(SUBSTITUTE(INDEX(課題表_状況!$E$7:$E$56,ROW()/2-3,1),CONCATENATE("予定:",I$5,"/",I$6),"")))/8=0,"", (LEN(INDEX(課題表_状況!$E$7:$E$56,ROW()/2-3,1))-LEN(SUBSTITUTE(INDEX(課題表_状況!$E$7:$E$56,ROW()/2-3,1),CONCATENATE("予定:",I$5,"/",I$6),"")))/8)</f>
        <v>0</v>
      </c>
      <c r="J44" s="24" t="n">
        <f aca="false">IF((LEN(INDEX(課題表_状況!$E$7:$E$56,ROW()/2-3,1))-LEN(SUBSTITUTE(INDEX(課題表_状況!$E$7:$E$56,ROW()/2-3,1),CONCATENATE("予定:",J$5,"/",J$6),"")))/8=0,"", (LEN(INDEX(課題表_状況!$E$7:$E$56,ROW()/2-3,1))-LEN(SUBSTITUTE(INDEX(課題表_状況!$E$7:$E$56,ROW()/2-3,1),CONCATENATE("予定:",J$5,"/",J$6),"")))/8)</f>
        <v>0</v>
      </c>
      <c r="K44" s="24" t="n">
        <f aca="false">IF((LEN(INDEX(課題表_状況!$E$7:$E$56,ROW()/2-3,1))-LEN(SUBSTITUTE(INDEX(課題表_状況!$E$7:$E$56,ROW()/2-3,1),CONCATENATE("予定:",K$5,"/",K$6),"")))/8=0,"", (LEN(INDEX(課題表_状況!$E$7:$E$56,ROW()/2-3,1))-LEN(SUBSTITUTE(INDEX(課題表_状況!$E$7:$E$56,ROW()/2-3,1),CONCATENATE("予定:",K$5,"/",K$6),"")))/8)</f>
        <v>0</v>
      </c>
      <c r="L44" s="24" t="n">
        <f aca="false">IF((LEN(INDEX(課題表_状況!$E$7:$E$56,ROW()/2-3,1))-LEN(SUBSTITUTE(INDEX(課題表_状況!$E$7:$E$56,ROW()/2-3,1),CONCATENATE("予定:",L$5,"/",L$6),"")))/8=0,"", (LEN(INDEX(課題表_状況!$E$7:$E$56,ROW()/2-3,1))-LEN(SUBSTITUTE(INDEX(課題表_状況!$E$7:$E$56,ROW()/2-3,1),CONCATENATE("予定:",L$5,"/",L$6),"")))/8)</f>
        <v>0</v>
      </c>
      <c r="M44" s="24" t="n">
        <f aca="false">IF((LEN(INDEX(課題表_状況!$E$7:$E$56,ROW()/2-3,1))-LEN(SUBSTITUTE(INDEX(課題表_状況!$E$7:$E$56,ROW()/2-3,1),CONCATENATE("予定:",M$5,"/",M$6),"")))/8=0,"", (LEN(INDEX(課題表_状況!$E$7:$E$56,ROW()/2-3,1))-LEN(SUBSTITUTE(INDEX(課題表_状況!$E$7:$E$56,ROW()/2-3,1),CONCATENATE("予定:",M$5,"/",M$6),"")))/8)</f>
        <v>0</v>
      </c>
      <c r="N44" s="24" t="n">
        <f aca="false">IF((LEN(INDEX(課題表_状況!$E$7:$E$56,ROW()/2-3,1))-LEN(SUBSTITUTE(INDEX(課題表_状況!$E$7:$E$56,ROW()/2-3,1),CONCATENATE("予定:",N$5,"/",N$6),"")))/8=0,"", (LEN(INDEX(課題表_状況!$E$7:$E$56,ROW()/2-3,1))-LEN(SUBSTITUTE(INDEX(課題表_状況!$E$7:$E$56,ROW()/2-3,1),CONCATENATE("予定:",N$5,"/",N$6),"")))/8)</f>
        <v>0</v>
      </c>
      <c r="O44" s="24" t="n">
        <f aca="false">IF((LEN(INDEX(課題表_状況!$E$7:$E$56,ROW()/2-3,1))-LEN(SUBSTITUTE(INDEX(課題表_状況!$E$7:$E$56,ROW()/2-3,1),CONCATENATE("予定:",O$5,"/",O$6),"")))/8=0,"", (LEN(INDEX(課題表_状況!$E$7:$E$56,ROW()/2-3,1))-LEN(SUBSTITUTE(INDEX(課題表_状況!$E$7:$E$56,ROW()/2-3,1),CONCATENATE("予定:",O$5,"/",O$6),"")))/8)</f>
        <v>0</v>
      </c>
      <c r="P44" s="24" t="n">
        <f aca="false">IF((LEN(INDEX(課題表_状況!$E$7:$E$56,ROW()/2-3,1))-LEN(SUBSTITUTE(INDEX(課題表_状況!$E$7:$E$56,ROW()/2-3,1),CONCATENATE("予定:",P$5,"/",P$6),"")))/8=0,"", (LEN(INDEX(課題表_状況!$E$7:$E$56,ROW()/2-3,1))-LEN(SUBSTITUTE(INDEX(課題表_状況!$E$7:$E$56,ROW()/2-3,1),CONCATENATE("予定:",P$5,"/",P$6),"")))/8)</f>
        <v>0</v>
      </c>
      <c r="Q44" s="24" t="n">
        <f aca="false">IF((LEN(INDEX(課題表_状況!$E$7:$E$56,ROW()/2-3,1))-LEN(SUBSTITUTE(INDEX(課題表_状況!$E$7:$E$56,ROW()/2-3,1),CONCATENATE("予定:",Q$5,"/",Q$6),"")))/8=0,"", (LEN(INDEX(課題表_状況!$E$7:$E$56,ROW()/2-3,1))-LEN(SUBSTITUTE(INDEX(課題表_状況!$E$7:$E$56,ROW()/2-3,1),CONCATENATE("予定:",Q$5,"/",Q$6),"")))/8)</f>
        <v>0</v>
      </c>
      <c r="R44" s="24" t="n">
        <f aca="false">IF((LEN(INDEX(課題表_状況!$E$7:$E$56,ROW()/2-3,1))-LEN(SUBSTITUTE(INDEX(課題表_状況!$E$7:$E$56,ROW()/2-3,1),CONCATENATE("予定:",R$5,"/",R$6),"")))/8=0,"", (LEN(INDEX(課題表_状況!$E$7:$E$56,ROW()/2-3,1))-LEN(SUBSTITUTE(INDEX(課題表_状況!$E$7:$E$56,ROW()/2-3,1),CONCATENATE("予定:",R$5,"/",R$6),"")))/8)</f>
        <v>0</v>
      </c>
      <c r="S44" s="24" t="n">
        <f aca="false">IF((LEN(INDEX(課題表_状況!$E$7:$E$56,ROW()/2-3,1))-LEN(SUBSTITUTE(INDEX(課題表_状況!$E$7:$E$56,ROW()/2-3,1),CONCATENATE("予定:",S$5,"/",S$6),"")))/8=0,"", (LEN(INDEX(課題表_状況!$E$7:$E$56,ROW()/2-3,1))-LEN(SUBSTITUTE(INDEX(課題表_状況!$E$7:$E$56,ROW()/2-3,1),CONCATENATE("予定:",S$5,"/",S$6),"")))/8)</f>
        <v>0</v>
      </c>
      <c r="T44" s="24" t="n">
        <f aca="false">IF((LEN(INDEX(課題表_状況!$E$7:$E$56,ROW()/2-3,1))-LEN(SUBSTITUTE(INDEX(課題表_状況!$E$7:$E$56,ROW()/2-3,1),CONCATENATE("予定:",T$5,"/",T$6),"")))/8=0,"", (LEN(INDEX(課題表_状況!$E$7:$E$56,ROW()/2-3,1))-LEN(SUBSTITUTE(INDEX(課題表_状況!$E$7:$E$56,ROW()/2-3,1),CONCATENATE("予定:",T$5,"/",T$6),"")))/8)</f>
        <v>0</v>
      </c>
      <c r="U44" s="24" t="n">
        <f aca="false">IF((LEN(INDEX(課題表_状況!$E$7:$E$56,ROW()/2-3,1))-LEN(SUBSTITUTE(INDEX(課題表_状況!$E$7:$E$56,ROW()/2-3,1),CONCATENATE("予定:",U$5,"/",U$6),"")))/8=0,"", (LEN(INDEX(課題表_状況!$E$7:$E$56,ROW()/2-3,1))-LEN(SUBSTITUTE(INDEX(課題表_状況!$E$7:$E$56,ROW()/2-3,1),CONCATENATE("予定:",U$5,"/",U$6),"")))/8)</f>
        <v>0</v>
      </c>
      <c r="V44" s="24" t="n">
        <f aca="false">IF((LEN(INDEX(課題表_状況!$E$7:$E$56,ROW()/2-3,1))-LEN(SUBSTITUTE(INDEX(課題表_状況!$E$7:$E$56,ROW()/2-3,1),CONCATENATE("予定:",V$5,"/",V$6),"")))/8=0,"", (LEN(INDEX(課題表_状況!$E$7:$E$56,ROW()/2-3,1))-LEN(SUBSTITUTE(INDEX(課題表_状況!$E$7:$E$56,ROW()/2-3,1),CONCATENATE("予定:",V$5,"/",V$6),"")))/8)</f>
        <v>0</v>
      </c>
      <c r="W44" s="24" t="n">
        <f aca="false">IF((LEN(INDEX(課題表_状況!$E$7:$E$56,ROW()/2-3,1))-LEN(SUBSTITUTE(INDEX(課題表_状況!$E$7:$E$56,ROW()/2-3,1),CONCATENATE("予定:",W$5,"/",W$6),"")))/8=0,"", (LEN(INDEX(課題表_状況!$E$7:$E$56,ROW()/2-3,1))-LEN(SUBSTITUTE(INDEX(課題表_状況!$E$7:$E$56,ROW()/2-3,1),CONCATENATE("予定:",W$5,"/",W$6),"")))/8)</f>
        <v>0</v>
      </c>
      <c r="X44" s="24" t="n">
        <f aca="false">IF((LEN(INDEX(課題表_状況!$E$7:$E$56,ROW()/2-3,1))-LEN(SUBSTITUTE(INDEX(課題表_状況!$E$7:$E$56,ROW()/2-3,1),CONCATENATE("予定:",X$5,"/",X$6),"")))/8=0,"", (LEN(INDEX(課題表_状況!$E$7:$E$56,ROW()/2-3,1))-LEN(SUBSTITUTE(INDEX(課題表_状況!$E$7:$E$56,ROW()/2-3,1),CONCATENATE("予定:",X$5,"/",X$6),"")))/8)</f>
        <v>0</v>
      </c>
      <c r="Y44" s="24" t="n">
        <f aca="false">IF((LEN(INDEX(課題表_状況!$E$7:$E$56,ROW()/2-3,1))-LEN(SUBSTITUTE(INDEX(課題表_状況!$E$7:$E$56,ROW()/2-3,1),CONCATENATE("予定:",Y$5,"/",Y$6),"")))/8=0,"", (LEN(INDEX(課題表_状況!$E$7:$E$56,ROW()/2-3,1))-LEN(SUBSTITUTE(INDEX(課題表_状況!$E$7:$E$56,ROW()/2-3,1),CONCATENATE("予定:",Y$5,"/",Y$6),"")))/8)</f>
        <v>0</v>
      </c>
      <c r="Z44" s="24" t="n">
        <f aca="false">IF((LEN(INDEX(課題表_状況!$E$7:$E$56,ROW()/2-3,1))-LEN(SUBSTITUTE(INDEX(課題表_状況!$E$7:$E$56,ROW()/2-3,1),CONCATENATE("予定:",Z$5,"/",Z$6),"")))/8=0,"", (LEN(INDEX(課題表_状況!$E$7:$E$56,ROW()/2-3,1))-LEN(SUBSTITUTE(INDEX(課題表_状況!$E$7:$E$56,ROW()/2-3,1),CONCATENATE("予定:",Z$5,"/",Z$6),"")))/8)</f>
        <v>0</v>
      </c>
      <c r="AA44" s="24" t="n">
        <f aca="false">IF((LEN(INDEX(課題表_状況!$E$7:$E$56,ROW()/2-3,1))-LEN(SUBSTITUTE(INDEX(課題表_状況!$E$7:$E$56,ROW()/2-3,1),CONCATENATE("予定:",AA$5,"/",AA$6),"")))/8=0,"", (LEN(INDEX(課題表_状況!$E$7:$E$56,ROW()/2-3,1))-LEN(SUBSTITUTE(INDEX(課題表_状況!$E$7:$E$56,ROW()/2-3,1),CONCATENATE("予定:",AA$5,"/",AA$6),"")))/8)</f>
        <v>0</v>
      </c>
      <c r="AB44" s="24" t="n">
        <f aca="false">IF((LEN(INDEX(課題表_状況!$E$7:$E$56,ROW()/2-3,1))-LEN(SUBSTITUTE(INDEX(課題表_状況!$E$7:$E$56,ROW()/2-3,1),CONCATENATE("予定:",AB$5,"/",AB$6),"")))/8=0,"", (LEN(INDEX(課題表_状況!$E$7:$E$56,ROW()/2-3,1))-LEN(SUBSTITUTE(INDEX(課題表_状況!$E$7:$E$56,ROW()/2-3,1),CONCATENATE("予定:",AB$5,"/",AB$6),"")))/8)</f>
        <v>0</v>
      </c>
      <c r="AC44" s="24" t="n">
        <f aca="false">IF((LEN(INDEX(課題表_状況!$E$7:$E$56,ROW()/2-3,1))-LEN(SUBSTITUTE(INDEX(課題表_状況!$E$7:$E$56,ROW()/2-3,1),CONCATENATE("予定:",AC$5,"/",AC$6),"")))/8=0,"", (LEN(INDEX(課題表_状況!$E$7:$E$56,ROW()/2-3,1))-LEN(SUBSTITUTE(INDEX(課題表_状況!$E$7:$E$56,ROW()/2-3,1),CONCATENATE("予定:",AC$5,"/",AC$6),"")))/8)</f>
        <v>0</v>
      </c>
      <c r="AD44" s="24" t="n">
        <f aca="false">IF((LEN(INDEX(課題表_状況!$E$7:$E$56,ROW()/2-3,1))-LEN(SUBSTITUTE(INDEX(課題表_状況!$E$7:$E$56,ROW()/2-3,1),CONCATENATE("予定:",AD$5,"/",AD$6),"")))/8=0,"", (LEN(INDEX(課題表_状況!$E$7:$E$56,ROW()/2-3,1))-LEN(SUBSTITUTE(INDEX(課題表_状況!$E$7:$E$56,ROW()/2-3,1),CONCATENATE("予定:",AD$5,"/",AD$6),"")))/8)</f>
        <v>0</v>
      </c>
      <c r="AE44" s="24" t="n">
        <f aca="false">IF((LEN(INDEX(課題表_状況!$E$7:$E$56,ROW()/2-3,1))-LEN(SUBSTITUTE(INDEX(課題表_状況!$E$7:$E$56,ROW()/2-3,1),CONCATENATE("予定:",AE$5,"/",AE$6),"")))/8=0,"", (LEN(INDEX(課題表_状況!$E$7:$E$56,ROW()/2-3,1))-LEN(SUBSTITUTE(INDEX(課題表_状況!$E$7:$E$56,ROW()/2-3,1),CONCATENATE("予定:",AE$5,"/",AE$6),"")))/8)</f>
        <v>0</v>
      </c>
      <c r="AF44" s="24" t="n">
        <f aca="false">IF((LEN(INDEX(課題表_状況!$E$7:$E$56,ROW()/2-3,1))-LEN(SUBSTITUTE(INDEX(課題表_状況!$E$7:$E$56,ROW()/2-3,1),CONCATENATE("予定:",AF$5,"/",AF$6),"")))/8=0,"", (LEN(INDEX(課題表_状況!$E$7:$E$56,ROW()/2-3,1))-LEN(SUBSTITUTE(INDEX(課題表_状況!$E$7:$E$56,ROW()/2-3,1),CONCATENATE("予定:",AF$5,"/",AF$6),"")))/8)</f>
        <v>0</v>
      </c>
      <c r="AG44" s="24" t="n">
        <f aca="false">IF((LEN(INDEX(課題表_状況!$E$7:$E$56,ROW()/2-3,1))-LEN(SUBSTITUTE(INDEX(課題表_状況!$E$7:$E$56,ROW()/2-3,1),CONCATENATE("予定:",AG$5,"/",AG$6),"")))/8=0,"", (LEN(INDEX(課題表_状況!$E$7:$E$56,ROW()/2-3,1))-LEN(SUBSTITUTE(INDEX(課題表_状況!$E$7:$E$56,ROW()/2-3,1),CONCATENATE("予定:",AG$5,"/",AG$6),"")))/8)</f>
        <v>0</v>
      </c>
      <c r="AH44" s="24" t="n">
        <f aca="false">IF((LEN(INDEX(課題表_状況!$E$7:$E$56,ROW()/2-3,1))-LEN(SUBSTITUTE(INDEX(課題表_状況!$E$7:$E$56,ROW()/2-3,1),CONCATENATE("予定:",AH$5,"/",AH$6),"")))/8=0,"", (LEN(INDEX(課題表_状況!$E$7:$E$56,ROW()/2-3,1))-LEN(SUBSTITUTE(INDEX(課題表_状況!$E$7:$E$56,ROW()/2-3,1),CONCATENATE("予定:",AH$5,"/",AH$6),"")))/8)</f>
        <v>0</v>
      </c>
      <c r="AI44" s="24" t="n">
        <f aca="false">IF((LEN(INDEX(課題表_状況!$E$7:$E$56,ROW()/2-3,1))-LEN(SUBSTITUTE(INDEX(課題表_状況!$E$7:$E$56,ROW()/2-3,1),CONCATENATE("予定:",AI$5,"/",AI$6),"")))/8=0,"", (LEN(INDEX(課題表_状況!$E$7:$E$56,ROW()/2-3,1))-LEN(SUBSTITUTE(INDEX(課題表_状況!$E$7:$E$56,ROW()/2-3,1),CONCATENATE("予定:",AI$5,"/",AI$6),"")))/8)</f>
        <v>0</v>
      </c>
      <c r="AJ44" s="24" t="n">
        <f aca="false">IF((LEN(INDEX(課題表_状況!$E$7:$E$56,ROW()/2-3,1))-LEN(SUBSTITUTE(INDEX(課題表_状況!$E$7:$E$56,ROW()/2-3,1),CONCATENATE("予定:",AJ$5,"/",AJ$6),"")))/8=0,"", (LEN(INDEX(課題表_状況!$E$7:$E$56,ROW()/2-3,1))-LEN(SUBSTITUTE(INDEX(課題表_状況!$E$7:$E$56,ROW()/2-3,1),CONCATENATE("予定:",AJ$5,"/",AJ$6),"")))/8)</f>
        <v>0</v>
      </c>
      <c r="AK44" s="24" t="n">
        <f aca="false">IF((LEN(INDEX(課題表_状況!$E$7:$E$56,ROW()/2-3,1))-LEN(SUBSTITUTE(INDEX(課題表_状況!$E$7:$E$56,ROW()/2-3,1),CONCATENATE("予定:",AK$5,"/",AK$6),"")))/8=0,"", (LEN(INDEX(課題表_状況!$E$7:$E$56,ROW()/2-3,1))-LEN(SUBSTITUTE(INDEX(課題表_状況!$E$7:$E$56,ROW()/2-3,1),CONCATENATE("予定:",AK$5,"/",AK$6),"")))/8)</f>
        <v>0</v>
      </c>
      <c r="AL44" s="16" t="n">
        <f aca="false">SUMIF($G$4:$AK$4,"〇",G44:AK44)</f>
        <v>0</v>
      </c>
    </row>
    <row r="45" customFormat="false" ht="15" hidden="false" customHeight="false" outlineLevel="0" collapsed="false">
      <c r="B45" s="21" t="n">
        <f aca="false">SUM($C$6:C45)</f>
        <v>21160</v>
      </c>
      <c r="C45" s="11" t="n">
        <v>529</v>
      </c>
      <c r="D45" s="24"/>
      <c r="E45" s="25"/>
      <c r="F45" s="11" t="s">
        <v>121</v>
      </c>
      <c r="G45" s="24" t="n">
        <f aca="false">IF((LEN(INDEX(課題表_状況!$E$7:$E$56,ROW()/2-3,1))-LEN(SUBSTITUTE(INDEX(課題表_状況!$E$7:$E$56,ROW()/2-3,1),CONCATENATE("実績:",G$5,"/",G$6),"")))/8=0,"", (LEN(INDEX(課題表_状況!$E$7:$E$56,ROW()/2-3,1))-LEN(SUBSTITUTE(INDEX(課題表_状況!$E$7:$E$56,ROW()/2-3,1),CONCATENATE("実績:",G$5,"/",G$6),"")))/8)</f>
        <v>0</v>
      </c>
      <c r="H45" s="24" t="n">
        <f aca="false">IF((LEN(INDEX(課題表_状況!$E$7:$E$56,ROW()/2-3,1))-LEN(SUBSTITUTE(INDEX(課題表_状況!$E$7:$E$56,ROW()/2-3,1),CONCATENATE("実績:",H$5,"/",H$6),"")))/8=0,"", (LEN(INDEX(課題表_状況!$E$7:$E$56,ROW()/2-3,1))-LEN(SUBSTITUTE(INDEX(課題表_状況!$E$7:$E$56,ROW()/2-3,1),CONCATENATE("実績:",H$5,"/",H$6),"")))/8)</f>
        <v>0</v>
      </c>
      <c r="I45" s="24" t="n">
        <f aca="false">IF((LEN(INDEX(課題表_状況!$E$7:$E$56,ROW()/2-3,1))-LEN(SUBSTITUTE(INDEX(課題表_状況!$E$7:$E$56,ROW()/2-3,1),CONCATENATE("実績:",I$5,"/",I$6),"")))/8=0,"", (LEN(INDEX(課題表_状況!$E$7:$E$56,ROW()/2-3,1))-LEN(SUBSTITUTE(INDEX(課題表_状況!$E$7:$E$56,ROW()/2-3,1),CONCATENATE("実績:",I$5,"/",I$6),"")))/8)</f>
        <v>0</v>
      </c>
      <c r="J45" s="24" t="n">
        <f aca="false">IF((LEN(INDEX(課題表_状況!$E$7:$E$56,ROW()/2-3,1))-LEN(SUBSTITUTE(INDEX(課題表_状況!$E$7:$E$56,ROW()/2-3,1),CONCATENATE("実績:",J$5,"/",J$6),"")))/8=0,"", (LEN(INDEX(課題表_状況!$E$7:$E$56,ROW()/2-3,1))-LEN(SUBSTITUTE(INDEX(課題表_状況!$E$7:$E$56,ROW()/2-3,1),CONCATENATE("実績:",J$5,"/",J$6),"")))/8)</f>
        <v>0</v>
      </c>
      <c r="K45" s="24" t="n">
        <f aca="false">IF((LEN(INDEX(課題表_状況!$E$7:$E$56,ROW()/2-3,1))-LEN(SUBSTITUTE(INDEX(課題表_状況!$E$7:$E$56,ROW()/2-3,1),CONCATENATE("実績:",K$5,"/",K$6),"")))/8=0,"", (LEN(INDEX(課題表_状況!$E$7:$E$56,ROW()/2-3,1))-LEN(SUBSTITUTE(INDEX(課題表_状況!$E$7:$E$56,ROW()/2-3,1),CONCATENATE("実績:",K$5,"/",K$6),"")))/8)</f>
        <v>0</v>
      </c>
      <c r="L45" s="24" t="n">
        <f aca="false">IF((LEN(INDEX(課題表_状況!$E$7:$E$56,ROW()/2-3,1))-LEN(SUBSTITUTE(INDEX(課題表_状況!$E$7:$E$56,ROW()/2-3,1),CONCATENATE("実績:",L$5,"/",L$6),"")))/8=0,"", (LEN(INDEX(課題表_状況!$E$7:$E$56,ROW()/2-3,1))-LEN(SUBSTITUTE(INDEX(課題表_状況!$E$7:$E$56,ROW()/2-3,1),CONCATENATE("実績:",L$5,"/",L$6),"")))/8)</f>
        <v>0</v>
      </c>
      <c r="M45" s="24" t="n">
        <f aca="false">IF((LEN(INDEX(課題表_状況!$E$7:$E$56,ROW()/2-3,1))-LEN(SUBSTITUTE(INDEX(課題表_状況!$E$7:$E$56,ROW()/2-3,1),CONCATENATE("実績:",M$5,"/",M$6),"")))/8=0,"", (LEN(INDEX(課題表_状況!$E$7:$E$56,ROW()/2-3,1))-LEN(SUBSTITUTE(INDEX(課題表_状況!$E$7:$E$56,ROW()/2-3,1),CONCATENATE("実績:",M$5,"/",M$6),"")))/8)</f>
        <v>0</v>
      </c>
      <c r="N45" s="24" t="n">
        <f aca="false">IF((LEN(INDEX(課題表_状況!$E$7:$E$56,ROW()/2-3,1))-LEN(SUBSTITUTE(INDEX(課題表_状況!$E$7:$E$56,ROW()/2-3,1),CONCATENATE("実績:",N$5,"/",N$6),"")))/8=0,"", (LEN(INDEX(課題表_状況!$E$7:$E$56,ROW()/2-3,1))-LEN(SUBSTITUTE(INDEX(課題表_状況!$E$7:$E$56,ROW()/2-3,1),CONCATENATE("実績:",N$5,"/",N$6),"")))/8)</f>
        <v>0</v>
      </c>
      <c r="O45" s="24" t="n">
        <f aca="false">IF((LEN(INDEX(課題表_状況!$E$7:$E$56,ROW()/2-3,1))-LEN(SUBSTITUTE(INDEX(課題表_状況!$E$7:$E$56,ROW()/2-3,1),CONCATENATE("実績:",O$5,"/",O$6),"")))/8=0,"", (LEN(INDEX(課題表_状況!$E$7:$E$56,ROW()/2-3,1))-LEN(SUBSTITUTE(INDEX(課題表_状況!$E$7:$E$56,ROW()/2-3,1),CONCATENATE("実績:",O$5,"/",O$6),"")))/8)</f>
        <v>0</v>
      </c>
      <c r="P45" s="24" t="n">
        <f aca="false">IF((LEN(INDEX(課題表_状況!$E$7:$E$56,ROW()/2-3,1))-LEN(SUBSTITUTE(INDEX(課題表_状況!$E$7:$E$56,ROW()/2-3,1),CONCATENATE("実績:",P$5,"/",P$6),"")))/8=0,"", (LEN(INDEX(課題表_状況!$E$7:$E$56,ROW()/2-3,1))-LEN(SUBSTITUTE(INDEX(課題表_状況!$E$7:$E$56,ROW()/2-3,1),CONCATENATE("実績:",P$5,"/",P$6),"")))/8)</f>
        <v>0</v>
      </c>
      <c r="Q45" s="24" t="n">
        <f aca="false">IF((LEN(INDEX(課題表_状況!$E$7:$E$56,ROW()/2-3,1))-LEN(SUBSTITUTE(INDEX(課題表_状況!$E$7:$E$56,ROW()/2-3,1),CONCATENATE("実績:",Q$5,"/",Q$6),"")))/8=0,"", (LEN(INDEX(課題表_状況!$E$7:$E$56,ROW()/2-3,1))-LEN(SUBSTITUTE(INDEX(課題表_状況!$E$7:$E$56,ROW()/2-3,1),CONCATENATE("実績:",Q$5,"/",Q$6),"")))/8)</f>
        <v>0</v>
      </c>
      <c r="R45" s="24" t="n">
        <f aca="false">IF((LEN(INDEX(課題表_状況!$E$7:$E$56,ROW()/2-3,1))-LEN(SUBSTITUTE(INDEX(課題表_状況!$E$7:$E$56,ROW()/2-3,1),CONCATENATE("実績:",R$5,"/",R$6),"")))/8=0,"", (LEN(INDEX(課題表_状況!$E$7:$E$56,ROW()/2-3,1))-LEN(SUBSTITUTE(INDEX(課題表_状況!$E$7:$E$56,ROW()/2-3,1),CONCATENATE("実績:",R$5,"/",R$6),"")))/8)</f>
        <v>0</v>
      </c>
      <c r="S45" s="24" t="n">
        <f aca="false">IF((LEN(INDEX(課題表_状況!$E$7:$E$56,ROW()/2-3,1))-LEN(SUBSTITUTE(INDEX(課題表_状況!$E$7:$E$56,ROW()/2-3,1),CONCATENATE("実績:",S$5,"/",S$6),"")))/8=0,"", (LEN(INDEX(課題表_状況!$E$7:$E$56,ROW()/2-3,1))-LEN(SUBSTITUTE(INDEX(課題表_状況!$E$7:$E$56,ROW()/2-3,1),CONCATENATE("実績:",S$5,"/",S$6),"")))/8)</f>
        <v>0</v>
      </c>
      <c r="T45" s="24" t="n">
        <f aca="false">IF((LEN(INDEX(課題表_状況!$E$7:$E$56,ROW()/2-3,1))-LEN(SUBSTITUTE(INDEX(課題表_状況!$E$7:$E$56,ROW()/2-3,1),CONCATENATE("実績:",T$5,"/",T$6),"")))/8=0,"", (LEN(INDEX(課題表_状況!$E$7:$E$56,ROW()/2-3,1))-LEN(SUBSTITUTE(INDEX(課題表_状況!$E$7:$E$56,ROW()/2-3,1),CONCATENATE("実績:",T$5,"/",T$6),"")))/8)</f>
        <v>0</v>
      </c>
      <c r="U45" s="24" t="n">
        <f aca="false">IF((LEN(INDEX(課題表_状況!$E$7:$E$56,ROW()/2-3,1))-LEN(SUBSTITUTE(INDEX(課題表_状況!$E$7:$E$56,ROW()/2-3,1),CONCATENATE("実績:",U$5,"/",U$6),"")))/8=0,"", (LEN(INDEX(課題表_状況!$E$7:$E$56,ROW()/2-3,1))-LEN(SUBSTITUTE(INDEX(課題表_状況!$E$7:$E$56,ROW()/2-3,1),CONCATENATE("実績:",U$5,"/",U$6),"")))/8)</f>
        <v>0</v>
      </c>
      <c r="V45" s="24" t="n">
        <f aca="false">IF((LEN(INDEX(課題表_状況!$E$7:$E$56,ROW()/2-3,1))-LEN(SUBSTITUTE(INDEX(課題表_状況!$E$7:$E$56,ROW()/2-3,1),CONCATENATE("実績:",V$5,"/",V$6),"")))/8=0,"", (LEN(INDEX(課題表_状況!$E$7:$E$56,ROW()/2-3,1))-LEN(SUBSTITUTE(INDEX(課題表_状況!$E$7:$E$56,ROW()/2-3,1),CONCATENATE("実績:",V$5,"/",V$6),"")))/8)</f>
        <v>0</v>
      </c>
      <c r="W45" s="24" t="n">
        <f aca="false">IF((LEN(INDEX(課題表_状況!$E$7:$E$56,ROW()/2-3,1))-LEN(SUBSTITUTE(INDEX(課題表_状況!$E$7:$E$56,ROW()/2-3,1),CONCATENATE("実績:",W$5,"/",W$6),"")))/8=0,"", (LEN(INDEX(課題表_状況!$E$7:$E$56,ROW()/2-3,1))-LEN(SUBSTITUTE(INDEX(課題表_状況!$E$7:$E$56,ROW()/2-3,1),CONCATENATE("実績:",W$5,"/",W$6),"")))/8)</f>
        <v>0</v>
      </c>
      <c r="X45" s="24" t="n">
        <f aca="false">IF((LEN(INDEX(課題表_状況!$E$7:$E$56,ROW()/2-3,1))-LEN(SUBSTITUTE(INDEX(課題表_状況!$E$7:$E$56,ROW()/2-3,1),CONCATENATE("実績:",X$5,"/",X$6),"")))/8=0,"", (LEN(INDEX(課題表_状況!$E$7:$E$56,ROW()/2-3,1))-LEN(SUBSTITUTE(INDEX(課題表_状況!$E$7:$E$56,ROW()/2-3,1),CONCATENATE("実績:",X$5,"/",X$6),"")))/8)</f>
        <v>0</v>
      </c>
      <c r="Y45" s="24" t="n">
        <f aca="false">IF((LEN(INDEX(課題表_状況!$E$7:$E$56,ROW()/2-3,1))-LEN(SUBSTITUTE(INDEX(課題表_状況!$E$7:$E$56,ROW()/2-3,1),CONCATENATE("実績:",Y$5,"/",Y$6),"")))/8=0,"", (LEN(INDEX(課題表_状況!$E$7:$E$56,ROW()/2-3,1))-LEN(SUBSTITUTE(INDEX(課題表_状況!$E$7:$E$56,ROW()/2-3,1),CONCATENATE("実績:",Y$5,"/",Y$6),"")))/8)</f>
        <v>0</v>
      </c>
      <c r="Z45" s="24" t="n">
        <f aca="false">IF((LEN(INDEX(課題表_状況!$E$7:$E$56,ROW()/2-3,1))-LEN(SUBSTITUTE(INDEX(課題表_状況!$E$7:$E$56,ROW()/2-3,1),CONCATENATE("実績:",Z$5,"/",Z$6),"")))/8=0,"", (LEN(INDEX(課題表_状況!$E$7:$E$56,ROW()/2-3,1))-LEN(SUBSTITUTE(INDEX(課題表_状況!$E$7:$E$56,ROW()/2-3,1),CONCATENATE("実績:",Z$5,"/",Z$6),"")))/8)</f>
        <v>0</v>
      </c>
      <c r="AA45" s="24" t="n">
        <f aca="false">IF((LEN(INDEX(課題表_状況!$E$7:$E$56,ROW()/2-3,1))-LEN(SUBSTITUTE(INDEX(課題表_状況!$E$7:$E$56,ROW()/2-3,1),CONCATENATE("実績:",AA$5,"/",AA$6),"")))/8=0,"", (LEN(INDEX(課題表_状況!$E$7:$E$56,ROW()/2-3,1))-LEN(SUBSTITUTE(INDEX(課題表_状況!$E$7:$E$56,ROW()/2-3,1),CONCATENATE("実績:",AA$5,"/",AA$6),"")))/8)</f>
        <v>0</v>
      </c>
      <c r="AB45" s="24" t="n">
        <f aca="false">IF((LEN(INDEX(課題表_状況!$E$7:$E$56,ROW()/2-3,1))-LEN(SUBSTITUTE(INDEX(課題表_状況!$E$7:$E$56,ROW()/2-3,1),CONCATENATE("実績:",AB$5,"/",AB$6),"")))/8=0,"", (LEN(INDEX(課題表_状況!$E$7:$E$56,ROW()/2-3,1))-LEN(SUBSTITUTE(INDEX(課題表_状況!$E$7:$E$56,ROW()/2-3,1),CONCATENATE("実績:",AB$5,"/",AB$6),"")))/8)</f>
        <v>0</v>
      </c>
      <c r="AC45" s="24" t="n">
        <f aca="false">IF((LEN(INDEX(課題表_状況!$E$7:$E$56,ROW()/2-3,1))-LEN(SUBSTITUTE(INDEX(課題表_状況!$E$7:$E$56,ROW()/2-3,1),CONCATENATE("実績:",AC$5,"/",AC$6),"")))/8=0,"", (LEN(INDEX(課題表_状況!$E$7:$E$56,ROW()/2-3,1))-LEN(SUBSTITUTE(INDEX(課題表_状況!$E$7:$E$56,ROW()/2-3,1),CONCATENATE("実績:",AC$5,"/",AC$6),"")))/8)</f>
        <v>0</v>
      </c>
      <c r="AD45" s="24" t="n">
        <f aca="false">IF((LEN(INDEX(課題表_状況!$E$7:$E$56,ROW()/2-3,1))-LEN(SUBSTITUTE(INDEX(課題表_状況!$E$7:$E$56,ROW()/2-3,1),CONCATENATE("実績:",AD$5,"/",AD$6),"")))/8=0,"", (LEN(INDEX(課題表_状況!$E$7:$E$56,ROW()/2-3,1))-LEN(SUBSTITUTE(INDEX(課題表_状況!$E$7:$E$56,ROW()/2-3,1),CONCATENATE("実績:",AD$5,"/",AD$6),"")))/8)</f>
        <v>0</v>
      </c>
      <c r="AE45" s="24" t="n">
        <f aca="false">IF((LEN(INDEX(課題表_状況!$E$7:$E$56,ROW()/2-3,1))-LEN(SUBSTITUTE(INDEX(課題表_状況!$E$7:$E$56,ROW()/2-3,1),CONCATENATE("実績:",AE$5,"/",AE$6),"")))/8=0,"", (LEN(INDEX(課題表_状況!$E$7:$E$56,ROW()/2-3,1))-LEN(SUBSTITUTE(INDEX(課題表_状況!$E$7:$E$56,ROW()/2-3,1),CONCATENATE("実績:",AE$5,"/",AE$6),"")))/8)</f>
        <v>0</v>
      </c>
      <c r="AF45" s="24" t="n">
        <f aca="false">IF((LEN(INDEX(課題表_状況!$E$7:$E$56,ROW()/2-3,1))-LEN(SUBSTITUTE(INDEX(課題表_状況!$E$7:$E$56,ROW()/2-3,1),CONCATENATE("実績:",AF$5,"/",AF$6),"")))/8=0,"", (LEN(INDEX(課題表_状況!$E$7:$E$56,ROW()/2-3,1))-LEN(SUBSTITUTE(INDEX(課題表_状況!$E$7:$E$56,ROW()/2-3,1),CONCATENATE("実績:",AF$5,"/",AF$6),"")))/8)</f>
        <v>0</v>
      </c>
      <c r="AG45" s="24" t="n">
        <f aca="false">IF((LEN(INDEX(課題表_状況!$E$7:$E$56,ROW()/2-3,1))-LEN(SUBSTITUTE(INDEX(課題表_状況!$E$7:$E$56,ROW()/2-3,1),CONCATENATE("実績:",AG$5,"/",AG$6),"")))/8=0,"", (LEN(INDEX(課題表_状況!$E$7:$E$56,ROW()/2-3,1))-LEN(SUBSTITUTE(INDEX(課題表_状況!$E$7:$E$56,ROW()/2-3,1),CONCATENATE("実績:",AG$5,"/",AG$6),"")))/8)</f>
        <v>0</v>
      </c>
      <c r="AH45" s="24" t="n">
        <f aca="false">IF((LEN(INDEX(課題表_状況!$E$7:$E$56,ROW()/2-3,1))-LEN(SUBSTITUTE(INDEX(課題表_状況!$E$7:$E$56,ROW()/2-3,1),CONCATENATE("実績:",AH$5,"/",AH$6),"")))/8=0,"", (LEN(INDEX(課題表_状況!$E$7:$E$56,ROW()/2-3,1))-LEN(SUBSTITUTE(INDEX(課題表_状況!$E$7:$E$56,ROW()/2-3,1),CONCATENATE("実績:",AH$5,"/",AH$6),"")))/8)</f>
        <v>0</v>
      </c>
      <c r="AI45" s="24" t="n">
        <f aca="false">IF((LEN(INDEX(課題表_状況!$E$7:$E$56,ROW()/2-3,1))-LEN(SUBSTITUTE(INDEX(課題表_状況!$E$7:$E$56,ROW()/2-3,1),CONCATENATE("実績:",AI$5,"/",AI$6),"")))/8=0,"", (LEN(INDEX(課題表_状況!$E$7:$E$56,ROW()/2-3,1))-LEN(SUBSTITUTE(INDEX(課題表_状況!$E$7:$E$56,ROW()/2-3,1),CONCATENATE("実績:",AI$5,"/",AI$6),"")))/8)</f>
        <v>0</v>
      </c>
      <c r="AJ45" s="24" t="n">
        <f aca="false">IF((LEN(INDEX(課題表_状況!$E$7:$E$56,ROW()/2-3,1))-LEN(SUBSTITUTE(INDEX(課題表_状況!$E$7:$E$56,ROW()/2-3,1),CONCATENATE("実績:",AJ$5,"/",AJ$6),"")))/8=0,"", (LEN(INDEX(課題表_状況!$E$7:$E$56,ROW()/2-3,1))-LEN(SUBSTITUTE(INDEX(課題表_状況!$E$7:$E$56,ROW()/2-3,1),CONCATENATE("実績:",AJ$5,"/",AJ$6),"")))/8)</f>
        <v>0</v>
      </c>
      <c r="AK45" s="24" t="n">
        <f aca="false">IF((LEN(INDEX(課題表_状況!$E$7:$E$56,ROW()/2-3,1))-LEN(SUBSTITUTE(INDEX(課題表_状況!$E$7:$E$56,ROW()/2-3,1),CONCATENATE("実績:",AK$5,"/",AK$6),"")))/8=0,"", (LEN(INDEX(課題表_状況!$E$7:$E$56,ROW()/2-3,1))-LEN(SUBSTITUTE(INDEX(課題表_状況!$E$7:$E$56,ROW()/2-3,1),CONCATENATE("実績:",AK$5,"/",AK$6),"")))/8)</f>
        <v>0</v>
      </c>
      <c r="AL45" s="16" t="n">
        <f aca="false">SUMIF($G$4:$AK$4,"〇",G45:AK45)</f>
        <v>0</v>
      </c>
    </row>
    <row r="46" customFormat="false" ht="15" hidden="false" customHeight="false" outlineLevel="0" collapsed="false">
      <c r="B46" s="21" t="n">
        <f aca="false">SUM($C$6:C46)</f>
        <v>21689</v>
      </c>
      <c r="C46" s="11" t="n">
        <v>529</v>
      </c>
      <c r="D46" s="24" t="n">
        <f aca="false">INDEX(課題表_状況!$C$7:$C$56,ROW()/2-3,1)</f>
        <v>20</v>
      </c>
      <c r="E46" s="25" t="str">
        <f aca="false">INDEX(課題表_状況!$D$7:$D$56,ROW()/2-3,1)</f>
        <v>GTPの性能評価の計画見直し確認</v>
      </c>
      <c r="F46" s="26" t="s">
        <v>120</v>
      </c>
      <c r="G46" s="24" t="n">
        <f aca="false">IF((LEN(INDEX(課題表_状況!$E$7:$E$56,ROW()/2-3,1))-LEN(SUBSTITUTE(INDEX(課題表_状況!$E$7:$E$56,ROW()/2-3,1),CONCATENATE("予定:",G$5,"/",G$6),"")))/8=0,"", (LEN(INDEX(課題表_状況!$E$7:$E$56,ROW()/2-3,1))-LEN(SUBSTITUTE(INDEX(課題表_状況!$E$7:$E$56,ROW()/2-3,1),CONCATENATE("予定:",G$5,"/",G$6),"")))/8)</f>
        <v>0</v>
      </c>
      <c r="H46" s="24" t="n">
        <f aca="false">IF((LEN(INDEX(課題表_状況!$E$7:$E$56,ROW()/2-3,1))-LEN(SUBSTITUTE(INDEX(課題表_状況!$E$7:$E$56,ROW()/2-3,1),CONCATENATE("予定:",H$5,"/",H$6),"")))/8=0,"", (LEN(INDEX(課題表_状況!$E$7:$E$56,ROW()/2-3,1))-LEN(SUBSTITUTE(INDEX(課題表_状況!$E$7:$E$56,ROW()/2-3,1),CONCATENATE("予定:",H$5,"/",H$6),"")))/8)</f>
        <v>0</v>
      </c>
      <c r="I46" s="24" t="n">
        <f aca="false">IF((LEN(INDEX(課題表_状況!$E$7:$E$56,ROW()/2-3,1))-LEN(SUBSTITUTE(INDEX(課題表_状況!$E$7:$E$56,ROW()/2-3,1),CONCATENATE("予定:",I$5,"/",I$6),"")))/8=0,"", (LEN(INDEX(課題表_状況!$E$7:$E$56,ROW()/2-3,1))-LEN(SUBSTITUTE(INDEX(課題表_状況!$E$7:$E$56,ROW()/2-3,1),CONCATENATE("予定:",I$5,"/",I$6),"")))/8)</f>
        <v>0</v>
      </c>
      <c r="J46" s="24" t="n">
        <f aca="false">IF((LEN(INDEX(課題表_状況!$E$7:$E$56,ROW()/2-3,1))-LEN(SUBSTITUTE(INDEX(課題表_状況!$E$7:$E$56,ROW()/2-3,1),CONCATENATE("予定:",J$5,"/",J$6),"")))/8=0,"", (LEN(INDEX(課題表_状況!$E$7:$E$56,ROW()/2-3,1))-LEN(SUBSTITUTE(INDEX(課題表_状況!$E$7:$E$56,ROW()/2-3,1),CONCATENATE("予定:",J$5,"/",J$6),"")))/8)</f>
        <v>0</v>
      </c>
      <c r="K46" s="24" t="n">
        <f aca="false">IF((LEN(INDEX(課題表_状況!$E$7:$E$56,ROW()/2-3,1))-LEN(SUBSTITUTE(INDEX(課題表_状況!$E$7:$E$56,ROW()/2-3,1),CONCATENATE("予定:",K$5,"/",K$6),"")))/8=0,"", (LEN(INDEX(課題表_状況!$E$7:$E$56,ROW()/2-3,1))-LEN(SUBSTITUTE(INDEX(課題表_状況!$E$7:$E$56,ROW()/2-3,1),CONCATENATE("予定:",K$5,"/",K$6),"")))/8)</f>
        <v>0</v>
      </c>
      <c r="L46" s="24" t="n">
        <f aca="false">IF((LEN(INDEX(課題表_状況!$E$7:$E$56,ROW()/2-3,1))-LEN(SUBSTITUTE(INDEX(課題表_状況!$E$7:$E$56,ROW()/2-3,1),CONCATENATE("予定:",L$5,"/",L$6),"")))/8=0,"", (LEN(INDEX(課題表_状況!$E$7:$E$56,ROW()/2-3,1))-LEN(SUBSTITUTE(INDEX(課題表_状況!$E$7:$E$56,ROW()/2-3,1),CONCATENATE("予定:",L$5,"/",L$6),"")))/8)</f>
        <v>0</v>
      </c>
      <c r="M46" s="24" t="n">
        <f aca="false">IF((LEN(INDEX(課題表_状況!$E$7:$E$56,ROW()/2-3,1))-LEN(SUBSTITUTE(INDEX(課題表_状況!$E$7:$E$56,ROW()/2-3,1),CONCATENATE("予定:",M$5,"/",M$6),"")))/8=0,"", (LEN(INDEX(課題表_状況!$E$7:$E$56,ROW()/2-3,1))-LEN(SUBSTITUTE(INDEX(課題表_状況!$E$7:$E$56,ROW()/2-3,1),CONCATENATE("予定:",M$5,"/",M$6),"")))/8)</f>
        <v>0</v>
      </c>
      <c r="N46" s="24" t="n">
        <f aca="false">IF((LEN(INDEX(課題表_状況!$E$7:$E$56,ROW()/2-3,1))-LEN(SUBSTITUTE(INDEX(課題表_状況!$E$7:$E$56,ROW()/2-3,1),CONCATENATE("予定:",N$5,"/",N$6),"")))/8=0,"", (LEN(INDEX(課題表_状況!$E$7:$E$56,ROW()/2-3,1))-LEN(SUBSTITUTE(INDEX(課題表_状況!$E$7:$E$56,ROW()/2-3,1),CONCATENATE("予定:",N$5,"/",N$6),"")))/8)</f>
        <v>0</v>
      </c>
      <c r="O46" s="24" t="n">
        <f aca="false">IF((LEN(INDEX(課題表_状況!$E$7:$E$56,ROW()/2-3,1))-LEN(SUBSTITUTE(INDEX(課題表_状況!$E$7:$E$56,ROW()/2-3,1),CONCATENATE("予定:",O$5,"/",O$6),"")))/8=0,"", (LEN(INDEX(課題表_状況!$E$7:$E$56,ROW()/2-3,1))-LEN(SUBSTITUTE(INDEX(課題表_状況!$E$7:$E$56,ROW()/2-3,1),CONCATENATE("予定:",O$5,"/",O$6),"")))/8)</f>
        <v>0</v>
      </c>
      <c r="P46" s="24" t="n">
        <f aca="false">IF((LEN(INDEX(課題表_状況!$E$7:$E$56,ROW()/2-3,1))-LEN(SUBSTITUTE(INDEX(課題表_状況!$E$7:$E$56,ROW()/2-3,1),CONCATENATE("予定:",P$5,"/",P$6),"")))/8=0,"", (LEN(INDEX(課題表_状況!$E$7:$E$56,ROW()/2-3,1))-LEN(SUBSTITUTE(INDEX(課題表_状況!$E$7:$E$56,ROW()/2-3,1),CONCATENATE("予定:",P$5,"/",P$6),"")))/8)</f>
        <v>0</v>
      </c>
      <c r="Q46" s="24" t="n">
        <f aca="false">IF((LEN(INDEX(課題表_状況!$E$7:$E$56,ROW()/2-3,1))-LEN(SUBSTITUTE(INDEX(課題表_状況!$E$7:$E$56,ROW()/2-3,1),CONCATENATE("予定:",Q$5,"/",Q$6),"")))/8=0,"", (LEN(INDEX(課題表_状況!$E$7:$E$56,ROW()/2-3,1))-LEN(SUBSTITUTE(INDEX(課題表_状況!$E$7:$E$56,ROW()/2-3,1),CONCATENATE("予定:",Q$5,"/",Q$6),"")))/8)</f>
        <v>0</v>
      </c>
      <c r="R46" s="24" t="n">
        <f aca="false">IF((LEN(INDEX(課題表_状況!$E$7:$E$56,ROW()/2-3,1))-LEN(SUBSTITUTE(INDEX(課題表_状況!$E$7:$E$56,ROW()/2-3,1),CONCATENATE("予定:",R$5,"/",R$6),"")))/8=0,"", (LEN(INDEX(課題表_状況!$E$7:$E$56,ROW()/2-3,1))-LEN(SUBSTITUTE(INDEX(課題表_状況!$E$7:$E$56,ROW()/2-3,1),CONCATENATE("予定:",R$5,"/",R$6),"")))/8)</f>
        <v>0</v>
      </c>
      <c r="S46" s="24" t="n">
        <f aca="false">IF((LEN(INDEX(課題表_状況!$E$7:$E$56,ROW()/2-3,1))-LEN(SUBSTITUTE(INDEX(課題表_状況!$E$7:$E$56,ROW()/2-3,1),CONCATENATE("予定:",S$5,"/",S$6),"")))/8=0,"", (LEN(INDEX(課題表_状況!$E$7:$E$56,ROW()/2-3,1))-LEN(SUBSTITUTE(INDEX(課題表_状況!$E$7:$E$56,ROW()/2-3,1),CONCATENATE("予定:",S$5,"/",S$6),"")))/8)</f>
        <v>0</v>
      </c>
      <c r="T46" s="24" t="n">
        <f aca="false">IF((LEN(INDEX(課題表_状況!$E$7:$E$56,ROW()/2-3,1))-LEN(SUBSTITUTE(INDEX(課題表_状況!$E$7:$E$56,ROW()/2-3,1),CONCATENATE("予定:",T$5,"/",T$6),"")))/8=0,"", (LEN(INDEX(課題表_状況!$E$7:$E$56,ROW()/2-3,1))-LEN(SUBSTITUTE(INDEX(課題表_状況!$E$7:$E$56,ROW()/2-3,1),CONCATENATE("予定:",T$5,"/",T$6),"")))/8)</f>
        <v>0</v>
      </c>
      <c r="U46" s="24" t="n">
        <f aca="false">IF((LEN(INDEX(課題表_状況!$E$7:$E$56,ROW()/2-3,1))-LEN(SUBSTITUTE(INDEX(課題表_状況!$E$7:$E$56,ROW()/2-3,1),CONCATENATE("予定:",U$5,"/",U$6),"")))/8=0,"", (LEN(INDEX(課題表_状況!$E$7:$E$56,ROW()/2-3,1))-LEN(SUBSTITUTE(INDEX(課題表_状況!$E$7:$E$56,ROW()/2-3,1),CONCATENATE("予定:",U$5,"/",U$6),"")))/8)</f>
        <v>0</v>
      </c>
      <c r="V46" s="24" t="n">
        <f aca="false">IF((LEN(INDEX(課題表_状況!$E$7:$E$56,ROW()/2-3,1))-LEN(SUBSTITUTE(INDEX(課題表_状況!$E$7:$E$56,ROW()/2-3,1),CONCATENATE("予定:",V$5,"/",V$6),"")))/8=0,"", (LEN(INDEX(課題表_状況!$E$7:$E$56,ROW()/2-3,1))-LEN(SUBSTITUTE(INDEX(課題表_状況!$E$7:$E$56,ROW()/2-3,1),CONCATENATE("予定:",V$5,"/",V$6),"")))/8)</f>
        <v>0</v>
      </c>
      <c r="W46" s="24" t="n">
        <f aca="false">IF((LEN(INDEX(課題表_状況!$E$7:$E$56,ROW()/2-3,1))-LEN(SUBSTITUTE(INDEX(課題表_状況!$E$7:$E$56,ROW()/2-3,1),CONCATENATE("予定:",W$5,"/",W$6),"")))/8=0,"", (LEN(INDEX(課題表_状況!$E$7:$E$56,ROW()/2-3,1))-LEN(SUBSTITUTE(INDEX(課題表_状況!$E$7:$E$56,ROW()/2-3,1),CONCATENATE("予定:",W$5,"/",W$6),"")))/8)</f>
        <v>0</v>
      </c>
      <c r="X46" s="24" t="n">
        <f aca="false">IF((LEN(INDEX(課題表_状況!$E$7:$E$56,ROW()/2-3,1))-LEN(SUBSTITUTE(INDEX(課題表_状況!$E$7:$E$56,ROW()/2-3,1),CONCATENATE("予定:",X$5,"/",X$6),"")))/8=0,"", (LEN(INDEX(課題表_状況!$E$7:$E$56,ROW()/2-3,1))-LEN(SUBSTITUTE(INDEX(課題表_状況!$E$7:$E$56,ROW()/2-3,1),CONCATENATE("予定:",X$5,"/",X$6),"")))/8)</f>
        <v>0</v>
      </c>
      <c r="Y46" s="24" t="n">
        <f aca="false">IF((LEN(INDEX(課題表_状況!$E$7:$E$56,ROW()/2-3,1))-LEN(SUBSTITUTE(INDEX(課題表_状況!$E$7:$E$56,ROW()/2-3,1),CONCATENATE("予定:",Y$5,"/",Y$6),"")))/8=0,"", (LEN(INDEX(課題表_状況!$E$7:$E$56,ROW()/2-3,1))-LEN(SUBSTITUTE(INDEX(課題表_状況!$E$7:$E$56,ROW()/2-3,1),CONCATENATE("予定:",Y$5,"/",Y$6),"")))/8)</f>
        <v>0</v>
      </c>
      <c r="Z46" s="24" t="n">
        <f aca="false">IF((LEN(INDEX(課題表_状況!$E$7:$E$56,ROW()/2-3,1))-LEN(SUBSTITUTE(INDEX(課題表_状況!$E$7:$E$56,ROW()/2-3,1),CONCATENATE("予定:",Z$5,"/",Z$6),"")))/8=0,"", (LEN(INDEX(課題表_状況!$E$7:$E$56,ROW()/2-3,1))-LEN(SUBSTITUTE(INDEX(課題表_状況!$E$7:$E$56,ROW()/2-3,1),CONCATENATE("予定:",Z$5,"/",Z$6),"")))/8)</f>
        <v>0</v>
      </c>
      <c r="AA46" s="24" t="n">
        <f aca="false">IF((LEN(INDEX(課題表_状況!$E$7:$E$56,ROW()/2-3,1))-LEN(SUBSTITUTE(INDEX(課題表_状況!$E$7:$E$56,ROW()/2-3,1),CONCATENATE("予定:",AA$5,"/",AA$6),"")))/8=0,"", (LEN(INDEX(課題表_状況!$E$7:$E$56,ROW()/2-3,1))-LEN(SUBSTITUTE(INDEX(課題表_状況!$E$7:$E$56,ROW()/2-3,1),CONCATENATE("予定:",AA$5,"/",AA$6),"")))/8)</f>
        <v>0</v>
      </c>
      <c r="AB46" s="24" t="n">
        <f aca="false">IF((LEN(INDEX(課題表_状況!$E$7:$E$56,ROW()/2-3,1))-LEN(SUBSTITUTE(INDEX(課題表_状況!$E$7:$E$56,ROW()/2-3,1),CONCATENATE("予定:",AB$5,"/",AB$6),"")))/8=0,"", (LEN(INDEX(課題表_状況!$E$7:$E$56,ROW()/2-3,1))-LEN(SUBSTITUTE(INDEX(課題表_状況!$E$7:$E$56,ROW()/2-3,1),CONCATENATE("予定:",AB$5,"/",AB$6),"")))/8)</f>
        <v>0</v>
      </c>
      <c r="AC46" s="24" t="n">
        <f aca="false">IF((LEN(INDEX(課題表_状況!$E$7:$E$56,ROW()/2-3,1))-LEN(SUBSTITUTE(INDEX(課題表_状況!$E$7:$E$56,ROW()/2-3,1),CONCATENATE("予定:",AC$5,"/",AC$6),"")))/8=0,"", (LEN(INDEX(課題表_状況!$E$7:$E$56,ROW()/2-3,1))-LEN(SUBSTITUTE(INDEX(課題表_状況!$E$7:$E$56,ROW()/2-3,1),CONCATENATE("予定:",AC$5,"/",AC$6),"")))/8)</f>
        <v>0</v>
      </c>
      <c r="AD46" s="24" t="n">
        <f aca="false">IF((LEN(INDEX(課題表_状況!$E$7:$E$56,ROW()/2-3,1))-LEN(SUBSTITUTE(INDEX(課題表_状況!$E$7:$E$56,ROW()/2-3,1),CONCATENATE("予定:",AD$5,"/",AD$6),"")))/8=0,"", (LEN(INDEX(課題表_状況!$E$7:$E$56,ROW()/2-3,1))-LEN(SUBSTITUTE(INDEX(課題表_状況!$E$7:$E$56,ROW()/2-3,1),CONCATENATE("予定:",AD$5,"/",AD$6),"")))/8)</f>
        <v>0</v>
      </c>
      <c r="AE46" s="24" t="n">
        <f aca="false">IF((LEN(INDEX(課題表_状況!$E$7:$E$56,ROW()/2-3,1))-LEN(SUBSTITUTE(INDEX(課題表_状況!$E$7:$E$56,ROW()/2-3,1),CONCATENATE("予定:",AE$5,"/",AE$6),"")))/8=0,"", (LEN(INDEX(課題表_状況!$E$7:$E$56,ROW()/2-3,1))-LEN(SUBSTITUTE(INDEX(課題表_状況!$E$7:$E$56,ROW()/2-3,1),CONCATENATE("予定:",AE$5,"/",AE$6),"")))/8)</f>
        <v>0</v>
      </c>
      <c r="AF46" s="24" t="n">
        <f aca="false">IF((LEN(INDEX(課題表_状況!$E$7:$E$56,ROW()/2-3,1))-LEN(SUBSTITUTE(INDEX(課題表_状況!$E$7:$E$56,ROW()/2-3,1),CONCATENATE("予定:",AF$5,"/",AF$6),"")))/8=0,"", (LEN(INDEX(課題表_状況!$E$7:$E$56,ROW()/2-3,1))-LEN(SUBSTITUTE(INDEX(課題表_状況!$E$7:$E$56,ROW()/2-3,1),CONCATENATE("予定:",AF$5,"/",AF$6),"")))/8)</f>
        <v>0</v>
      </c>
      <c r="AG46" s="24" t="n">
        <f aca="false">IF((LEN(INDEX(課題表_状況!$E$7:$E$56,ROW()/2-3,1))-LEN(SUBSTITUTE(INDEX(課題表_状況!$E$7:$E$56,ROW()/2-3,1),CONCATENATE("予定:",AG$5,"/",AG$6),"")))/8=0,"", (LEN(INDEX(課題表_状況!$E$7:$E$56,ROW()/2-3,1))-LEN(SUBSTITUTE(INDEX(課題表_状況!$E$7:$E$56,ROW()/2-3,1),CONCATENATE("予定:",AG$5,"/",AG$6),"")))/8)</f>
        <v>0</v>
      </c>
      <c r="AH46" s="24" t="n">
        <f aca="false">IF((LEN(INDEX(課題表_状況!$E$7:$E$56,ROW()/2-3,1))-LEN(SUBSTITUTE(INDEX(課題表_状況!$E$7:$E$56,ROW()/2-3,1),CONCATENATE("予定:",AH$5,"/",AH$6),"")))/8=0,"", (LEN(INDEX(課題表_状況!$E$7:$E$56,ROW()/2-3,1))-LEN(SUBSTITUTE(INDEX(課題表_状況!$E$7:$E$56,ROW()/2-3,1),CONCATENATE("予定:",AH$5,"/",AH$6),"")))/8)</f>
        <v>0</v>
      </c>
      <c r="AI46" s="24" t="n">
        <f aca="false">IF((LEN(INDEX(課題表_状況!$E$7:$E$56,ROW()/2-3,1))-LEN(SUBSTITUTE(INDEX(課題表_状況!$E$7:$E$56,ROW()/2-3,1),CONCATENATE("予定:",AI$5,"/",AI$6),"")))/8=0,"", (LEN(INDEX(課題表_状況!$E$7:$E$56,ROW()/2-3,1))-LEN(SUBSTITUTE(INDEX(課題表_状況!$E$7:$E$56,ROW()/2-3,1),CONCATENATE("予定:",AI$5,"/",AI$6),"")))/8)</f>
        <v>0</v>
      </c>
      <c r="AJ46" s="24" t="n">
        <f aca="false">IF((LEN(INDEX(課題表_状況!$E$7:$E$56,ROW()/2-3,1))-LEN(SUBSTITUTE(INDEX(課題表_状況!$E$7:$E$56,ROW()/2-3,1),CONCATENATE("予定:",AJ$5,"/",AJ$6),"")))/8=0,"", (LEN(INDEX(課題表_状況!$E$7:$E$56,ROW()/2-3,1))-LEN(SUBSTITUTE(INDEX(課題表_状況!$E$7:$E$56,ROW()/2-3,1),CONCATENATE("予定:",AJ$5,"/",AJ$6),"")))/8)</f>
        <v>0</v>
      </c>
      <c r="AK46" s="24" t="n">
        <f aca="false">IF((LEN(INDEX(課題表_状況!$E$7:$E$56,ROW()/2-3,1))-LEN(SUBSTITUTE(INDEX(課題表_状況!$E$7:$E$56,ROW()/2-3,1),CONCATENATE("予定:",AK$5,"/",AK$6),"")))/8=0,"", (LEN(INDEX(課題表_状況!$E$7:$E$56,ROW()/2-3,1))-LEN(SUBSTITUTE(INDEX(課題表_状況!$E$7:$E$56,ROW()/2-3,1),CONCATENATE("予定:",AK$5,"/",AK$6),"")))/8)</f>
        <v>0</v>
      </c>
      <c r="AL46" s="16" t="n">
        <f aca="false">SUMIF($G$4:$AK$4,"〇",G46:AK46)</f>
        <v>0</v>
      </c>
    </row>
    <row r="47" customFormat="false" ht="15" hidden="false" customHeight="false" outlineLevel="0" collapsed="false">
      <c r="B47" s="21" t="n">
        <f aca="false">SUM($C$6:C47)</f>
        <v>22218</v>
      </c>
      <c r="C47" s="11" t="n">
        <v>529</v>
      </c>
      <c r="D47" s="24"/>
      <c r="E47" s="25"/>
      <c r="F47" s="11" t="s">
        <v>121</v>
      </c>
      <c r="G47" s="24" t="n">
        <f aca="false">IF((LEN(INDEX(課題表_状況!$E$7:$E$56,ROW()/2-3,1))-LEN(SUBSTITUTE(INDEX(課題表_状況!$E$7:$E$56,ROW()/2-3,1),CONCATENATE("実績:",G$5,"/",G$6),"")))/8=0,"", (LEN(INDEX(課題表_状況!$E$7:$E$56,ROW()/2-3,1))-LEN(SUBSTITUTE(INDEX(課題表_状況!$E$7:$E$56,ROW()/2-3,1),CONCATENATE("実績:",G$5,"/",G$6),"")))/8)</f>
        <v>0</v>
      </c>
      <c r="H47" s="24" t="n">
        <f aca="false">IF((LEN(INDEX(課題表_状況!$E$7:$E$56,ROW()/2-3,1))-LEN(SUBSTITUTE(INDEX(課題表_状況!$E$7:$E$56,ROW()/2-3,1),CONCATENATE("実績:",H$5,"/",H$6),"")))/8=0,"", (LEN(INDEX(課題表_状況!$E$7:$E$56,ROW()/2-3,1))-LEN(SUBSTITUTE(INDEX(課題表_状況!$E$7:$E$56,ROW()/2-3,1),CONCATENATE("実績:",H$5,"/",H$6),"")))/8)</f>
        <v>0</v>
      </c>
      <c r="I47" s="24" t="n">
        <f aca="false">IF((LEN(INDEX(課題表_状況!$E$7:$E$56,ROW()/2-3,1))-LEN(SUBSTITUTE(INDEX(課題表_状況!$E$7:$E$56,ROW()/2-3,1),CONCATENATE("実績:",I$5,"/",I$6),"")))/8=0,"", (LEN(INDEX(課題表_状況!$E$7:$E$56,ROW()/2-3,1))-LEN(SUBSTITUTE(INDEX(課題表_状況!$E$7:$E$56,ROW()/2-3,1),CONCATENATE("実績:",I$5,"/",I$6),"")))/8)</f>
        <v>0</v>
      </c>
      <c r="J47" s="24" t="n">
        <f aca="false">IF((LEN(INDEX(課題表_状況!$E$7:$E$56,ROW()/2-3,1))-LEN(SUBSTITUTE(INDEX(課題表_状況!$E$7:$E$56,ROW()/2-3,1),CONCATENATE("実績:",J$5,"/",J$6),"")))/8=0,"", (LEN(INDEX(課題表_状況!$E$7:$E$56,ROW()/2-3,1))-LEN(SUBSTITUTE(INDEX(課題表_状況!$E$7:$E$56,ROW()/2-3,1),CONCATENATE("実績:",J$5,"/",J$6),"")))/8)</f>
        <v>0</v>
      </c>
      <c r="K47" s="24" t="n">
        <f aca="false">IF((LEN(INDEX(課題表_状況!$E$7:$E$56,ROW()/2-3,1))-LEN(SUBSTITUTE(INDEX(課題表_状況!$E$7:$E$56,ROW()/2-3,1),CONCATENATE("実績:",K$5,"/",K$6),"")))/8=0,"", (LEN(INDEX(課題表_状況!$E$7:$E$56,ROW()/2-3,1))-LEN(SUBSTITUTE(INDEX(課題表_状況!$E$7:$E$56,ROW()/2-3,1),CONCATENATE("実績:",K$5,"/",K$6),"")))/8)</f>
        <v>0</v>
      </c>
      <c r="L47" s="24" t="n">
        <f aca="false">IF((LEN(INDEX(課題表_状況!$E$7:$E$56,ROW()/2-3,1))-LEN(SUBSTITUTE(INDEX(課題表_状況!$E$7:$E$56,ROW()/2-3,1),CONCATENATE("実績:",L$5,"/",L$6),"")))/8=0,"", (LEN(INDEX(課題表_状況!$E$7:$E$56,ROW()/2-3,1))-LEN(SUBSTITUTE(INDEX(課題表_状況!$E$7:$E$56,ROW()/2-3,1),CONCATENATE("実績:",L$5,"/",L$6),"")))/8)</f>
        <v>0</v>
      </c>
      <c r="M47" s="24" t="n">
        <f aca="false">IF((LEN(INDEX(課題表_状況!$E$7:$E$56,ROW()/2-3,1))-LEN(SUBSTITUTE(INDEX(課題表_状況!$E$7:$E$56,ROW()/2-3,1),CONCATENATE("実績:",M$5,"/",M$6),"")))/8=0,"", (LEN(INDEX(課題表_状況!$E$7:$E$56,ROW()/2-3,1))-LEN(SUBSTITUTE(INDEX(課題表_状況!$E$7:$E$56,ROW()/2-3,1),CONCATENATE("実績:",M$5,"/",M$6),"")))/8)</f>
        <v>0</v>
      </c>
      <c r="N47" s="24" t="n">
        <f aca="false">IF((LEN(INDEX(課題表_状況!$E$7:$E$56,ROW()/2-3,1))-LEN(SUBSTITUTE(INDEX(課題表_状況!$E$7:$E$56,ROW()/2-3,1),CONCATENATE("実績:",N$5,"/",N$6),"")))/8=0,"", (LEN(INDEX(課題表_状況!$E$7:$E$56,ROW()/2-3,1))-LEN(SUBSTITUTE(INDEX(課題表_状況!$E$7:$E$56,ROW()/2-3,1),CONCATENATE("実績:",N$5,"/",N$6),"")))/8)</f>
        <v>0</v>
      </c>
      <c r="O47" s="24" t="n">
        <f aca="false">IF((LEN(INDEX(課題表_状況!$E$7:$E$56,ROW()/2-3,1))-LEN(SUBSTITUTE(INDEX(課題表_状況!$E$7:$E$56,ROW()/2-3,1),CONCATENATE("実績:",O$5,"/",O$6),"")))/8=0,"", (LEN(INDEX(課題表_状況!$E$7:$E$56,ROW()/2-3,1))-LEN(SUBSTITUTE(INDEX(課題表_状況!$E$7:$E$56,ROW()/2-3,1),CONCATENATE("実績:",O$5,"/",O$6),"")))/8)</f>
        <v>0</v>
      </c>
      <c r="P47" s="24" t="n">
        <f aca="false">IF((LEN(INDEX(課題表_状況!$E$7:$E$56,ROW()/2-3,1))-LEN(SUBSTITUTE(INDEX(課題表_状況!$E$7:$E$56,ROW()/2-3,1),CONCATENATE("実績:",P$5,"/",P$6),"")))/8=0,"", (LEN(INDEX(課題表_状況!$E$7:$E$56,ROW()/2-3,1))-LEN(SUBSTITUTE(INDEX(課題表_状況!$E$7:$E$56,ROW()/2-3,1),CONCATENATE("実績:",P$5,"/",P$6),"")))/8)</f>
        <v>0</v>
      </c>
      <c r="Q47" s="24" t="n">
        <f aca="false">IF((LEN(INDEX(課題表_状況!$E$7:$E$56,ROW()/2-3,1))-LEN(SUBSTITUTE(INDEX(課題表_状況!$E$7:$E$56,ROW()/2-3,1),CONCATENATE("実績:",Q$5,"/",Q$6),"")))/8=0,"", (LEN(INDEX(課題表_状況!$E$7:$E$56,ROW()/2-3,1))-LEN(SUBSTITUTE(INDEX(課題表_状況!$E$7:$E$56,ROW()/2-3,1),CONCATENATE("実績:",Q$5,"/",Q$6),"")))/8)</f>
        <v>0</v>
      </c>
      <c r="R47" s="24" t="n">
        <f aca="false">IF((LEN(INDEX(課題表_状況!$E$7:$E$56,ROW()/2-3,1))-LEN(SUBSTITUTE(INDEX(課題表_状況!$E$7:$E$56,ROW()/2-3,1),CONCATENATE("実績:",R$5,"/",R$6),"")))/8=0,"", (LEN(INDEX(課題表_状況!$E$7:$E$56,ROW()/2-3,1))-LEN(SUBSTITUTE(INDEX(課題表_状況!$E$7:$E$56,ROW()/2-3,1),CONCATENATE("実績:",R$5,"/",R$6),"")))/8)</f>
        <v>0</v>
      </c>
      <c r="S47" s="24" t="n">
        <f aca="false">IF((LEN(INDEX(課題表_状況!$E$7:$E$56,ROW()/2-3,1))-LEN(SUBSTITUTE(INDEX(課題表_状況!$E$7:$E$56,ROW()/2-3,1),CONCATENATE("実績:",S$5,"/",S$6),"")))/8=0,"", (LEN(INDEX(課題表_状況!$E$7:$E$56,ROW()/2-3,1))-LEN(SUBSTITUTE(INDEX(課題表_状況!$E$7:$E$56,ROW()/2-3,1),CONCATENATE("実績:",S$5,"/",S$6),"")))/8)</f>
        <v>0</v>
      </c>
      <c r="T47" s="24" t="n">
        <f aca="false">IF((LEN(INDEX(課題表_状況!$E$7:$E$56,ROW()/2-3,1))-LEN(SUBSTITUTE(INDEX(課題表_状況!$E$7:$E$56,ROW()/2-3,1),CONCATENATE("実績:",T$5,"/",T$6),"")))/8=0,"", (LEN(INDEX(課題表_状況!$E$7:$E$56,ROW()/2-3,1))-LEN(SUBSTITUTE(INDEX(課題表_状況!$E$7:$E$56,ROW()/2-3,1),CONCATENATE("実績:",T$5,"/",T$6),"")))/8)</f>
        <v>0</v>
      </c>
      <c r="U47" s="24" t="n">
        <f aca="false">IF((LEN(INDEX(課題表_状況!$E$7:$E$56,ROW()/2-3,1))-LEN(SUBSTITUTE(INDEX(課題表_状況!$E$7:$E$56,ROW()/2-3,1),CONCATENATE("実績:",U$5,"/",U$6),"")))/8=0,"", (LEN(INDEX(課題表_状況!$E$7:$E$56,ROW()/2-3,1))-LEN(SUBSTITUTE(INDEX(課題表_状況!$E$7:$E$56,ROW()/2-3,1),CONCATENATE("実績:",U$5,"/",U$6),"")))/8)</f>
        <v>0</v>
      </c>
      <c r="V47" s="24" t="n">
        <f aca="false">IF((LEN(INDEX(課題表_状況!$E$7:$E$56,ROW()/2-3,1))-LEN(SUBSTITUTE(INDEX(課題表_状況!$E$7:$E$56,ROW()/2-3,1),CONCATENATE("実績:",V$5,"/",V$6),"")))/8=0,"", (LEN(INDEX(課題表_状況!$E$7:$E$56,ROW()/2-3,1))-LEN(SUBSTITUTE(INDEX(課題表_状況!$E$7:$E$56,ROW()/2-3,1),CONCATENATE("実績:",V$5,"/",V$6),"")))/8)</f>
        <v>0</v>
      </c>
      <c r="W47" s="24" t="n">
        <f aca="false">IF((LEN(INDEX(課題表_状況!$E$7:$E$56,ROW()/2-3,1))-LEN(SUBSTITUTE(INDEX(課題表_状況!$E$7:$E$56,ROW()/2-3,1),CONCATENATE("実績:",W$5,"/",W$6),"")))/8=0,"", (LEN(INDEX(課題表_状況!$E$7:$E$56,ROW()/2-3,1))-LEN(SUBSTITUTE(INDEX(課題表_状況!$E$7:$E$56,ROW()/2-3,1),CONCATENATE("実績:",W$5,"/",W$6),"")))/8)</f>
        <v>0</v>
      </c>
      <c r="X47" s="24" t="n">
        <f aca="false">IF((LEN(INDEX(課題表_状況!$E$7:$E$56,ROW()/2-3,1))-LEN(SUBSTITUTE(INDEX(課題表_状況!$E$7:$E$56,ROW()/2-3,1),CONCATENATE("実績:",X$5,"/",X$6),"")))/8=0,"", (LEN(INDEX(課題表_状況!$E$7:$E$56,ROW()/2-3,1))-LEN(SUBSTITUTE(INDEX(課題表_状況!$E$7:$E$56,ROW()/2-3,1),CONCATENATE("実績:",X$5,"/",X$6),"")))/8)</f>
        <v>0</v>
      </c>
      <c r="Y47" s="24" t="n">
        <f aca="false">IF((LEN(INDEX(課題表_状況!$E$7:$E$56,ROW()/2-3,1))-LEN(SUBSTITUTE(INDEX(課題表_状況!$E$7:$E$56,ROW()/2-3,1),CONCATENATE("実績:",Y$5,"/",Y$6),"")))/8=0,"", (LEN(INDEX(課題表_状況!$E$7:$E$56,ROW()/2-3,1))-LEN(SUBSTITUTE(INDEX(課題表_状況!$E$7:$E$56,ROW()/2-3,1),CONCATENATE("実績:",Y$5,"/",Y$6),"")))/8)</f>
        <v>0</v>
      </c>
      <c r="Z47" s="24" t="n">
        <f aca="false">IF((LEN(INDEX(課題表_状況!$E$7:$E$56,ROW()/2-3,1))-LEN(SUBSTITUTE(INDEX(課題表_状況!$E$7:$E$56,ROW()/2-3,1),CONCATENATE("実績:",Z$5,"/",Z$6),"")))/8=0,"", (LEN(INDEX(課題表_状況!$E$7:$E$56,ROW()/2-3,1))-LEN(SUBSTITUTE(INDEX(課題表_状況!$E$7:$E$56,ROW()/2-3,1),CONCATENATE("実績:",Z$5,"/",Z$6),"")))/8)</f>
        <v>0</v>
      </c>
      <c r="AA47" s="24" t="n">
        <f aca="false">IF((LEN(INDEX(課題表_状況!$E$7:$E$56,ROW()/2-3,1))-LEN(SUBSTITUTE(INDEX(課題表_状況!$E$7:$E$56,ROW()/2-3,1),CONCATENATE("実績:",AA$5,"/",AA$6),"")))/8=0,"", (LEN(INDEX(課題表_状況!$E$7:$E$56,ROW()/2-3,1))-LEN(SUBSTITUTE(INDEX(課題表_状況!$E$7:$E$56,ROW()/2-3,1),CONCATENATE("実績:",AA$5,"/",AA$6),"")))/8)</f>
        <v>0</v>
      </c>
      <c r="AB47" s="24" t="n">
        <f aca="false">IF((LEN(INDEX(課題表_状況!$E$7:$E$56,ROW()/2-3,1))-LEN(SUBSTITUTE(INDEX(課題表_状況!$E$7:$E$56,ROW()/2-3,1),CONCATENATE("実績:",AB$5,"/",AB$6),"")))/8=0,"", (LEN(INDEX(課題表_状況!$E$7:$E$56,ROW()/2-3,1))-LEN(SUBSTITUTE(INDEX(課題表_状況!$E$7:$E$56,ROW()/2-3,1),CONCATENATE("実績:",AB$5,"/",AB$6),"")))/8)</f>
        <v>0</v>
      </c>
      <c r="AC47" s="24" t="n">
        <f aca="false">IF((LEN(INDEX(課題表_状況!$E$7:$E$56,ROW()/2-3,1))-LEN(SUBSTITUTE(INDEX(課題表_状況!$E$7:$E$56,ROW()/2-3,1),CONCATENATE("実績:",AC$5,"/",AC$6),"")))/8=0,"", (LEN(INDEX(課題表_状況!$E$7:$E$56,ROW()/2-3,1))-LEN(SUBSTITUTE(INDEX(課題表_状況!$E$7:$E$56,ROW()/2-3,1),CONCATENATE("実績:",AC$5,"/",AC$6),"")))/8)</f>
        <v>0</v>
      </c>
      <c r="AD47" s="24" t="n">
        <f aca="false">IF((LEN(INDEX(課題表_状況!$E$7:$E$56,ROW()/2-3,1))-LEN(SUBSTITUTE(INDEX(課題表_状況!$E$7:$E$56,ROW()/2-3,1),CONCATENATE("実績:",AD$5,"/",AD$6),"")))/8=0,"", (LEN(INDEX(課題表_状況!$E$7:$E$56,ROW()/2-3,1))-LEN(SUBSTITUTE(INDEX(課題表_状況!$E$7:$E$56,ROW()/2-3,1),CONCATENATE("実績:",AD$5,"/",AD$6),"")))/8)</f>
        <v>0</v>
      </c>
      <c r="AE47" s="24" t="n">
        <f aca="false">IF((LEN(INDEX(課題表_状況!$E$7:$E$56,ROW()/2-3,1))-LEN(SUBSTITUTE(INDEX(課題表_状況!$E$7:$E$56,ROW()/2-3,1),CONCATENATE("実績:",AE$5,"/",AE$6),"")))/8=0,"", (LEN(INDEX(課題表_状況!$E$7:$E$56,ROW()/2-3,1))-LEN(SUBSTITUTE(INDEX(課題表_状況!$E$7:$E$56,ROW()/2-3,1),CONCATENATE("実績:",AE$5,"/",AE$6),"")))/8)</f>
        <v>0</v>
      </c>
      <c r="AF47" s="24" t="n">
        <f aca="false">IF((LEN(INDEX(課題表_状況!$E$7:$E$56,ROW()/2-3,1))-LEN(SUBSTITUTE(INDEX(課題表_状況!$E$7:$E$56,ROW()/2-3,1),CONCATENATE("実績:",AF$5,"/",AF$6),"")))/8=0,"", (LEN(INDEX(課題表_状況!$E$7:$E$56,ROW()/2-3,1))-LEN(SUBSTITUTE(INDEX(課題表_状況!$E$7:$E$56,ROW()/2-3,1),CONCATENATE("実績:",AF$5,"/",AF$6),"")))/8)</f>
        <v>0</v>
      </c>
      <c r="AG47" s="24" t="n">
        <f aca="false">IF((LEN(INDEX(課題表_状況!$E$7:$E$56,ROW()/2-3,1))-LEN(SUBSTITUTE(INDEX(課題表_状況!$E$7:$E$56,ROW()/2-3,1),CONCATENATE("実績:",AG$5,"/",AG$6),"")))/8=0,"", (LEN(INDEX(課題表_状況!$E$7:$E$56,ROW()/2-3,1))-LEN(SUBSTITUTE(INDEX(課題表_状況!$E$7:$E$56,ROW()/2-3,1),CONCATENATE("実績:",AG$5,"/",AG$6),"")))/8)</f>
        <v>0</v>
      </c>
      <c r="AH47" s="24" t="n">
        <f aca="false">IF((LEN(INDEX(課題表_状況!$E$7:$E$56,ROW()/2-3,1))-LEN(SUBSTITUTE(INDEX(課題表_状況!$E$7:$E$56,ROW()/2-3,1),CONCATENATE("実績:",AH$5,"/",AH$6),"")))/8=0,"", (LEN(INDEX(課題表_状況!$E$7:$E$56,ROW()/2-3,1))-LEN(SUBSTITUTE(INDEX(課題表_状況!$E$7:$E$56,ROW()/2-3,1),CONCATENATE("実績:",AH$5,"/",AH$6),"")))/8)</f>
        <v>0</v>
      </c>
      <c r="AI47" s="24" t="n">
        <f aca="false">IF((LEN(INDEX(課題表_状況!$E$7:$E$56,ROW()/2-3,1))-LEN(SUBSTITUTE(INDEX(課題表_状況!$E$7:$E$56,ROW()/2-3,1),CONCATENATE("実績:",AI$5,"/",AI$6),"")))/8=0,"", (LEN(INDEX(課題表_状況!$E$7:$E$56,ROW()/2-3,1))-LEN(SUBSTITUTE(INDEX(課題表_状況!$E$7:$E$56,ROW()/2-3,1),CONCATENATE("実績:",AI$5,"/",AI$6),"")))/8)</f>
        <v>0</v>
      </c>
      <c r="AJ47" s="24" t="n">
        <f aca="false">IF((LEN(INDEX(課題表_状況!$E$7:$E$56,ROW()/2-3,1))-LEN(SUBSTITUTE(INDEX(課題表_状況!$E$7:$E$56,ROW()/2-3,1),CONCATENATE("実績:",AJ$5,"/",AJ$6),"")))/8=0,"", (LEN(INDEX(課題表_状況!$E$7:$E$56,ROW()/2-3,1))-LEN(SUBSTITUTE(INDEX(課題表_状況!$E$7:$E$56,ROW()/2-3,1),CONCATENATE("実績:",AJ$5,"/",AJ$6),"")))/8)</f>
        <v>0</v>
      </c>
      <c r="AK47" s="24" t="n">
        <f aca="false">IF((LEN(INDEX(課題表_状況!$E$7:$E$56,ROW()/2-3,1))-LEN(SUBSTITUTE(INDEX(課題表_状況!$E$7:$E$56,ROW()/2-3,1),CONCATENATE("実績:",AK$5,"/",AK$6),"")))/8=0,"", (LEN(INDEX(課題表_状況!$E$7:$E$56,ROW()/2-3,1))-LEN(SUBSTITUTE(INDEX(課題表_状況!$E$7:$E$56,ROW()/2-3,1),CONCATENATE("実績:",AK$5,"/",AK$6),"")))/8)</f>
        <v>0</v>
      </c>
      <c r="AL47" s="16" t="n">
        <f aca="false">SUMIF($G$4:$AK$4,"〇",G47:AK47)</f>
        <v>0</v>
      </c>
    </row>
    <row r="48" customFormat="false" ht="15" hidden="false" customHeight="false" outlineLevel="0" collapsed="false">
      <c r="B48" s="21" t="n">
        <f aca="false">SUM($C$6:C48)</f>
        <v>22747</v>
      </c>
      <c r="C48" s="11" t="n">
        <v>529</v>
      </c>
      <c r="D48" s="24" t="n">
        <f aca="false">INDEX(課題表_状況!$C$7:$C$56,ROW()/2-3,1)</f>
        <v>21</v>
      </c>
      <c r="E48" s="25" t="str">
        <f aca="false">INDEX(課題表_状況!$D$7:$D$56,ROW()/2-3,1)</f>
        <v>DBコンバートの記載をBD書へ反映</v>
      </c>
      <c r="F48" s="26" t="s">
        <v>120</v>
      </c>
      <c r="G48" s="24" t="n">
        <f aca="false">IF((LEN(INDEX(課題表_状況!$E$7:$E$56,ROW()/2-3,1))-LEN(SUBSTITUTE(INDEX(課題表_状況!$E$7:$E$56,ROW()/2-3,1),CONCATENATE("予定:",G$5,"/",G$6),"")))/8=0,"", (LEN(INDEX(課題表_状況!$E$7:$E$56,ROW()/2-3,1))-LEN(SUBSTITUTE(INDEX(課題表_状況!$E$7:$E$56,ROW()/2-3,1),CONCATENATE("予定:",G$5,"/",G$6),"")))/8)</f>
        <v>0</v>
      </c>
      <c r="H48" s="24" t="n">
        <f aca="false">IF((LEN(INDEX(課題表_状況!$E$7:$E$56,ROW()/2-3,1))-LEN(SUBSTITUTE(INDEX(課題表_状況!$E$7:$E$56,ROW()/2-3,1),CONCATENATE("予定:",H$5,"/",H$6),"")))/8=0,"", (LEN(INDEX(課題表_状況!$E$7:$E$56,ROW()/2-3,1))-LEN(SUBSTITUTE(INDEX(課題表_状況!$E$7:$E$56,ROW()/2-3,1),CONCATENATE("予定:",H$5,"/",H$6),"")))/8)</f>
        <v>0</v>
      </c>
      <c r="I48" s="24" t="n">
        <f aca="false">IF((LEN(INDEX(課題表_状況!$E$7:$E$56,ROW()/2-3,1))-LEN(SUBSTITUTE(INDEX(課題表_状況!$E$7:$E$56,ROW()/2-3,1),CONCATENATE("予定:",I$5,"/",I$6),"")))/8=0,"", (LEN(INDEX(課題表_状況!$E$7:$E$56,ROW()/2-3,1))-LEN(SUBSTITUTE(INDEX(課題表_状況!$E$7:$E$56,ROW()/2-3,1),CONCATENATE("予定:",I$5,"/",I$6),"")))/8)</f>
        <v>0</v>
      </c>
      <c r="J48" s="24" t="n">
        <f aca="false">IF((LEN(INDEX(課題表_状況!$E$7:$E$56,ROW()/2-3,1))-LEN(SUBSTITUTE(INDEX(課題表_状況!$E$7:$E$56,ROW()/2-3,1),CONCATENATE("予定:",J$5,"/",J$6),"")))/8=0,"", (LEN(INDEX(課題表_状況!$E$7:$E$56,ROW()/2-3,1))-LEN(SUBSTITUTE(INDEX(課題表_状況!$E$7:$E$56,ROW()/2-3,1),CONCATENATE("予定:",J$5,"/",J$6),"")))/8)</f>
        <v>0</v>
      </c>
      <c r="K48" s="24" t="n">
        <f aca="false">IF((LEN(INDEX(課題表_状況!$E$7:$E$56,ROW()/2-3,1))-LEN(SUBSTITUTE(INDEX(課題表_状況!$E$7:$E$56,ROW()/2-3,1),CONCATENATE("予定:",K$5,"/",K$6),"")))/8=0,"", (LEN(INDEX(課題表_状況!$E$7:$E$56,ROW()/2-3,1))-LEN(SUBSTITUTE(INDEX(課題表_状況!$E$7:$E$56,ROW()/2-3,1),CONCATENATE("予定:",K$5,"/",K$6),"")))/8)</f>
        <v>0</v>
      </c>
      <c r="L48" s="24" t="n">
        <f aca="false">IF((LEN(INDEX(課題表_状況!$E$7:$E$56,ROW()/2-3,1))-LEN(SUBSTITUTE(INDEX(課題表_状況!$E$7:$E$56,ROW()/2-3,1),CONCATENATE("予定:",L$5,"/",L$6),"")))/8=0,"", (LEN(INDEX(課題表_状況!$E$7:$E$56,ROW()/2-3,1))-LEN(SUBSTITUTE(INDEX(課題表_状況!$E$7:$E$56,ROW()/2-3,1),CONCATENATE("予定:",L$5,"/",L$6),"")))/8)</f>
        <v>0</v>
      </c>
      <c r="M48" s="24" t="n">
        <f aca="false">IF((LEN(INDEX(課題表_状況!$E$7:$E$56,ROW()/2-3,1))-LEN(SUBSTITUTE(INDEX(課題表_状況!$E$7:$E$56,ROW()/2-3,1),CONCATENATE("予定:",M$5,"/",M$6),"")))/8=0,"", (LEN(INDEX(課題表_状況!$E$7:$E$56,ROW()/2-3,1))-LEN(SUBSTITUTE(INDEX(課題表_状況!$E$7:$E$56,ROW()/2-3,1),CONCATENATE("予定:",M$5,"/",M$6),"")))/8)</f>
        <v>0</v>
      </c>
      <c r="N48" s="24" t="n">
        <f aca="false">IF((LEN(INDEX(課題表_状況!$E$7:$E$56,ROW()/2-3,1))-LEN(SUBSTITUTE(INDEX(課題表_状況!$E$7:$E$56,ROW()/2-3,1),CONCATENATE("予定:",N$5,"/",N$6),"")))/8=0,"", (LEN(INDEX(課題表_状況!$E$7:$E$56,ROW()/2-3,1))-LEN(SUBSTITUTE(INDEX(課題表_状況!$E$7:$E$56,ROW()/2-3,1),CONCATENATE("予定:",N$5,"/",N$6),"")))/8)</f>
        <v>0</v>
      </c>
      <c r="O48" s="24" t="n">
        <f aca="false">IF((LEN(INDEX(課題表_状況!$E$7:$E$56,ROW()/2-3,1))-LEN(SUBSTITUTE(INDEX(課題表_状況!$E$7:$E$56,ROW()/2-3,1),CONCATENATE("予定:",O$5,"/",O$6),"")))/8=0,"", (LEN(INDEX(課題表_状況!$E$7:$E$56,ROW()/2-3,1))-LEN(SUBSTITUTE(INDEX(課題表_状況!$E$7:$E$56,ROW()/2-3,1),CONCATENATE("予定:",O$5,"/",O$6),"")))/8)</f>
        <v>0</v>
      </c>
      <c r="P48" s="24" t="n">
        <f aca="false">IF((LEN(INDEX(課題表_状況!$E$7:$E$56,ROW()/2-3,1))-LEN(SUBSTITUTE(INDEX(課題表_状況!$E$7:$E$56,ROW()/2-3,1),CONCATENATE("予定:",P$5,"/",P$6),"")))/8=0,"", (LEN(INDEX(課題表_状況!$E$7:$E$56,ROW()/2-3,1))-LEN(SUBSTITUTE(INDEX(課題表_状況!$E$7:$E$56,ROW()/2-3,1),CONCATENATE("予定:",P$5,"/",P$6),"")))/8)</f>
        <v>0</v>
      </c>
      <c r="Q48" s="24" t="n">
        <f aca="false">IF((LEN(INDEX(課題表_状況!$E$7:$E$56,ROW()/2-3,1))-LEN(SUBSTITUTE(INDEX(課題表_状況!$E$7:$E$56,ROW()/2-3,1),CONCATENATE("予定:",Q$5,"/",Q$6),"")))/8=0,"", (LEN(INDEX(課題表_状況!$E$7:$E$56,ROW()/2-3,1))-LEN(SUBSTITUTE(INDEX(課題表_状況!$E$7:$E$56,ROW()/2-3,1),CONCATENATE("予定:",Q$5,"/",Q$6),"")))/8)</f>
        <v>0</v>
      </c>
      <c r="R48" s="24" t="n">
        <f aca="false">IF((LEN(INDEX(課題表_状況!$E$7:$E$56,ROW()/2-3,1))-LEN(SUBSTITUTE(INDEX(課題表_状況!$E$7:$E$56,ROW()/2-3,1),CONCATENATE("予定:",R$5,"/",R$6),"")))/8=0,"", (LEN(INDEX(課題表_状況!$E$7:$E$56,ROW()/2-3,1))-LEN(SUBSTITUTE(INDEX(課題表_状況!$E$7:$E$56,ROW()/2-3,1),CONCATENATE("予定:",R$5,"/",R$6),"")))/8)</f>
        <v>0</v>
      </c>
      <c r="S48" s="24" t="n">
        <f aca="false">IF((LEN(INDEX(課題表_状況!$E$7:$E$56,ROW()/2-3,1))-LEN(SUBSTITUTE(INDEX(課題表_状況!$E$7:$E$56,ROW()/2-3,1),CONCATENATE("予定:",S$5,"/",S$6),"")))/8=0,"", (LEN(INDEX(課題表_状況!$E$7:$E$56,ROW()/2-3,1))-LEN(SUBSTITUTE(INDEX(課題表_状況!$E$7:$E$56,ROW()/2-3,1),CONCATENATE("予定:",S$5,"/",S$6),"")))/8)</f>
        <v>0</v>
      </c>
      <c r="T48" s="24" t="n">
        <f aca="false">IF((LEN(INDEX(課題表_状況!$E$7:$E$56,ROW()/2-3,1))-LEN(SUBSTITUTE(INDEX(課題表_状況!$E$7:$E$56,ROW()/2-3,1),CONCATENATE("予定:",T$5,"/",T$6),"")))/8=0,"", (LEN(INDEX(課題表_状況!$E$7:$E$56,ROW()/2-3,1))-LEN(SUBSTITUTE(INDEX(課題表_状況!$E$7:$E$56,ROW()/2-3,1),CONCATENATE("予定:",T$5,"/",T$6),"")))/8)</f>
        <v>0</v>
      </c>
      <c r="U48" s="24" t="n">
        <f aca="false">IF((LEN(INDEX(課題表_状況!$E$7:$E$56,ROW()/2-3,1))-LEN(SUBSTITUTE(INDEX(課題表_状況!$E$7:$E$56,ROW()/2-3,1),CONCATENATE("予定:",U$5,"/",U$6),"")))/8=0,"", (LEN(INDEX(課題表_状況!$E$7:$E$56,ROW()/2-3,1))-LEN(SUBSTITUTE(INDEX(課題表_状況!$E$7:$E$56,ROW()/2-3,1),CONCATENATE("予定:",U$5,"/",U$6),"")))/8)</f>
        <v>0</v>
      </c>
      <c r="V48" s="24" t="n">
        <f aca="false">IF((LEN(INDEX(課題表_状況!$E$7:$E$56,ROW()/2-3,1))-LEN(SUBSTITUTE(INDEX(課題表_状況!$E$7:$E$56,ROW()/2-3,1),CONCATENATE("予定:",V$5,"/",V$6),"")))/8=0,"", (LEN(INDEX(課題表_状況!$E$7:$E$56,ROW()/2-3,1))-LEN(SUBSTITUTE(INDEX(課題表_状況!$E$7:$E$56,ROW()/2-3,1),CONCATENATE("予定:",V$5,"/",V$6),"")))/8)</f>
        <v>0</v>
      </c>
      <c r="W48" s="24" t="n">
        <f aca="false">IF((LEN(INDEX(課題表_状況!$E$7:$E$56,ROW()/2-3,1))-LEN(SUBSTITUTE(INDEX(課題表_状況!$E$7:$E$56,ROW()/2-3,1),CONCATENATE("予定:",W$5,"/",W$6),"")))/8=0,"", (LEN(INDEX(課題表_状況!$E$7:$E$56,ROW()/2-3,1))-LEN(SUBSTITUTE(INDEX(課題表_状況!$E$7:$E$56,ROW()/2-3,1),CONCATENATE("予定:",W$5,"/",W$6),"")))/8)</f>
        <v>0</v>
      </c>
      <c r="X48" s="24" t="n">
        <f aca="false">IF((LEN(INDEX(課題表_状況!$E$7:$E$56,ROW()/2-3,1))-LEN(SUBSTITUTE(INDEX(課題表_状況!$E$7:$E$56,ROW()/2-3,1),CONCATENATE("予定:",X$5,"/",X$6),"")))/8=0,"", (LEN(INDEX(課題表_状況!$E$7:$E$56,ROW()/2-3,1))-LEN(SUBSTITUTE(INDEX(課題表_状況!$E$7:$E$56,ROW()/2-3,1),CONCATENATE("予定:",X$5,"/",X$6),"")))/8)</f>
        <v>0</v>
      </c>
      <c r="Y48" s="24" t="n">
        <f aca="false">IF((LEN(INDEX(課題表_状況!$E$7:$E$56,ROW()/2-3,1))-LEN(SUBSTITUTE(INDEX(課題表_状況!$E$7:$E$56,ROW()/2-3,1),CONCATENATE("予定:",Y$5,"/",Y$6),"")))/8=0,"", (LEN(INDEX(課題表_状況!$E$7:$E$56,ROW()/2-3,1))-LEN(SUBSTITUTE(INDEX(課題表_状況!$E$7:$E$56,ROW()/2-3,1),CONCATENATE("予定:",Y$5,"/",Y$6),"")))/8)</f>
        <v>0</v>
      </c>
      <c r="Z48" s="24" t="n">
        <f aca="false">IF((LEN(INDEX(課題表_状況!$E$7:$E$56,ROW()/2-3,1))-LEN(SUBSTITUTE(INDEX(課題表_状況!$E$7:$E$56,ROW()/2-3,1),CONCATENATE("予定:",Z$5,"/",Z$6),"")))/8=0,"", (LEN(INDEX(課題表_状況!$E$7:$E$56,ROW()/2-3,1))-LEN(SUBSTITUTE(INDEX(課題表_状況!$E$7:$E$56,ROW()/2-3,1),CONCATENATE("予定:",Z$5,"/",Z$6),"")))/8)</f>
        <v>0</v>
      </c>
      <c r="AA48" s="24" t="n">
        <f aca="false">IF((LEN(INDEX(課題表_状況!$E$7:$E$56,ROW()/2-3,1))-LEN(SUBSTITUTE(INDEX(課題表_状況!$E$7:$E$56,ROW()/2-3,1),CONCATENATE("予定:",AA$5,"/",AA$6),"")))/8=0,"", (LEN(INDEX(課題表_状況!$E$7:$E$56,ROW()/2-3,1))-LEN(SUBSTITUTE(INDEX(課題表_状況!$E$7:$E$56,ROW()/2-3,1),CONCATENATE("予定:",AA$5,"/",AA$6),"")))/8)</f>
        <v>0</v>
      </c>
      <c r="AB48" s="24" t="n">
        <f aca="false">IF((LEN(INDEX(課題表_状況!$E$7:$E$56,ROW()/2-3,1))-LEN(SUBSTITUTE(INDEX(課題表_状況!$E$7:$E$56,ROW()/2-3,1),CONCATENATE("予定:",AB$5,"/",AB$6),"")))/8=0,"", (LEN(INDEX(課題表_状況!$E$7:$E$56,ROW()/2-3,1))-LEN(SUBSTITUTE(INDEX(課題表_状況!$E$7:$E$56,ROW()/2-3,1),CONCATENATE("予定:",AB$5,"/",AB$6),"")))/8)</f>
        <v>0</v>
      </c>
      <c r="AC48" s="24" t="n">
        <f aca="false">IF((LEN(INDEX(課題表_状況!$E$7:$E$56,ROW()/2-3,1))-LEN(SUBSTITUTE(INDEX(課題表_状況!$E$7:$E$56,ROW()/2-3,1),CONCATENATE("予定:",AC$5,"/",AC$6),"")))/8=0,"", (LEN(INDEX(課題表_状況!$E$7:$E$56,ROW()/2-3,1))-LEN(SUBSTITUTE(INDEX(課題表_状況!$E$7:$E$56,ROW()/2-3,1),CONCATENATE("予定:",AC$5,"/",AC$6),"")))/8)</f>
        <v>0</v>
      </c>
      <c r="AD48" s="24" t="n">
        <f aca="false">IF((LEN(INDEX(課題表_状況!$E$7:$E$56,ROW()/2-3,1))-LEN(SUBSTITUTE(INDEX(課題表_状況!$E$7:$E$56,ROW()/2-3,1),CONCATENATE("予定:",AD$5,"/",AD$6),"")))/8=0,"", (LEN(INDEX(課題表_状況!$E$7:$E$56,ROW()/2-3,1))-LEN(SUBSTITUTE(INDEX(課題表_状況!$E$7:$E$56,ROW()/2-3,1),CONCATENATE("予定:",AD$5,"/",AD$6),"")))/8)</f>
        <v>0</v>
      </c>
      <c r="AE48" s="24" t="n">
        <f aca="false">IF((LEN(INDEX(課題表_状況!$E$7:$E$56,ROW()/2-3,1))-LEN(SUBSTITUTE(INDEX(課題表_状況!$E$7:$E$56,ROW()/2-3,1),CONCATENATE("予定:",AE$5,"/",AE$6),"")))/8=0,"", (LEN(INDEX(課題表_状況!$E$7:$E$56,ROW()/2-3,1))-LEN(SUBSTITUTE(INDEX(課題表_状況!$E$7:$E$56,ROW()/2-3,1),CONCATENATE("予定:",AE$5,"/",AE$6),"")))/8)</f>
        <v>0</v>
      </c>
      <c r="AF48" s="24" t="n">
        <f aca="false">IF((LEN(INDEX(課題表_状況!$E$7:$E$56,ROW()/2-3,1))-LEN(SUBSTITUTE(INDEX(課題表_状況!$E$7:$E$56,ROW()/2-3,1),CONCATENATE("予定:",AF$5,"/",AF$6),"")))/8=0,"", (LEN(INDEX(課題表_状況!$E$7:$E$56,ROW()/2-3,1))-LEN(SUBSTITUTE(INDEX(課題表_状況!$E$7:$E$56,ROW()/2-3,1),CONCATENATE("予定:",AF$5,"/",AF$6),"")))/8)</f>
        <v>0</v>
      </c>
      <c r="AG48" s="24" t="n">
        <f aca="false">IF((LEN(INDEX(課題表_状況!$E$7:$E$56,ROW()/2-3,1))-LEN(SUBSTITUTE(INDEX(課題表_状況!$E$7:$E$56,ROW()/2-3,1),CONCATENATE("予定:",AG$5,"/",AG$6),"")))/8=0,"", (LEN(INDEX(課題表_状況!$E$7:$E$56,ROW()/2-3,1))-LEN(SUBSTITUTE(INDEX(課題表_状況!$E$7:$E$56,ROW()/2-3,1),CONCATENATE("予定:",AG$5,"/",AG$6),"")))/8)</f>
        <v>0</v>
      </c>
      <c r="AH48" s="24" t="n">
        <f aca="false">IF((LEN(INDEX(課題表_状況!$E$7:$E$56,ROW()/2-3,1))-LEN(SUBSTITUTE(INDEX(課題表_状況!$E$7:$E$56,ROW()/2-3,1),CONCATENATE("予定:",AH$5,"/",AH$6),"")))/8=0,"", (LEN(INDEX(課題表_状況!$E$7:$E$56,ROW()/2-3,1))-LEN(SUBSTITUTE(INDEX(課題表_状況!$E$7:$E$56,ROW()/2-3,1),CONCATENATE("予定:",AH$5,"/",AH$6),"")))/8)</f>
        <v>0</v>
      </c>
      <c r="AI48" s="24" t="n">
        <f aca="false">IF((LEN(INDEX(課題表_状況!$E$7:$E$56,ROW()/2-3,1))-LEN(SUBSTITUTE(INDEX(課題表_状況!$E$7:$E$56,ROW()/2-3,1),CONCATENATE("予定:",AI$5,"/",AI$6),"")))/8=0,"", (LEN(INDEX(課題表_状況!$E$7:$E$56,ROW()/2-3,1))-LEN(SUBSTITUTE(INDEX(課題表_状況!$E$7:$E$56,ROW()/2-3,1),CONCATENATE("予定:",AI$5,"/",AI$6),"")))/8)</f>
        <v>0</v>
      </c>
      <c r="AJ48" s="24" t="n">
        <f aca="false">IF((LEN(INDEX(課題表_状況!$E$7:$E$56,ROW()/2-3,1))-LEN(SUBSTITUTE(INDEX(課題表_状況!$E$7:$E$56,ROW()/2-3,1),CONCATENATE("予定:",AJ$5,"/",AJ$6),"")))/8=0,"", (LEN(INDEX(課題表_状況!$E$7:$E$56,ROW()/2-3,1))-LEN(SUBSTITUTE(INDEX(課題表_状況!$E$7:$E$56,ROW()/2-3,1),CONCATENATE("予定:",AJ$5,"/",AJ$6),"")))/8)</f>
        <v>0</v>
      </c>
      <c r="AK48" s="24" t="n">
        <f aca="false">IF((LEN(INDEX(課題表_状況!$E$7:$E$56,ROW()/2-3,1))-LEN(SUBSTITUTE(INDEX(課題表_状況!$E$7:$E$56,ROW()/2-3,1),CONCATENATE("予定:",AK$5,"/",AK$6),"")))/8=0,"", (LEN(INDEX(課題表_状況!$E$7:$E$56,ROW()/2-3,1))-LEN(SUBSTITUTE(INDEX(課題表_状況!$E$7:$E$56,ROW()/2-3,1),CONCATENATE("予定:",AK$5,"/",AK$6),"")))/8)</f>
        <v>0</v>
      </c>
      <c r="AL48" s="16" t="n">
        <f aca="false">SUMIF($G$4:$AK$4,"〇",G48:AK48)</f>
        <v>0</v>
      </c>
    </row>
    <row r="49" customFormat="false" ht="15" hidden="false" customHeight="false" outlineLevel="0" collapsed="false">
      <c r="B49" s="21" t="n">
        <f aca="false">SUM($C$6:C49)</f>
        <v>23276</v>
      </c>
      <c r="C49" s="11" t="n">
        <v>529</v>
      </c>
      <c r="D49" s="24"/>
      <c r="E49" s="25"/>
      <c r="F49" s="11" t="s">
        <v>121</v>
      </c>
      <c r="G49" s="24" t="n">
        <f aca="false">IF((LEN(INDEX(課題表_状況!$E$7:$E$56,ROW()/2-3,1))-LEN(SUBSTITUTE(INDEX(課題表_状況!$E$7:$E$56,ROW()/2-3,1),CONCATENATE("実績:",G$5,"/",G$6),"")))/8=0,"", (LEN(INDEX(課題表_状況!$E$7:$E$56,ROW()/2-3,1))-LEN(SUBSTITUTE(INDEX(課題表_状況!$E$7:$E$56,ROW()/2-3,1),CONCATENATE("実績:",G$5,"/",G$6),"")))/8)</f>
        <v>0</v>
      </c>
      <c r="H49" s="24" t="n">
        <f aca="false">IF((LEN(INDEX(課題表_状況!$E$7:$E$56,ROW()/2-3,1))-LEN(SUBSTITUTE(INDEX(課題表_状況!$E$7:$E$56,ROW()/2-3,1),CONCATENATE("実績:",H$5,"/",H$6),"")))/8=0,"", (LEN(INDEX(課題表_状況!$E$7:$E$56,ROW()/2-3,1))-LEN(SUBSTITUTE(INDEX(課題表_状況!$E$7:$E$56,ROW()/2-3,1),CONCATENATE("実績:",H$5,"/",H$6),"")))/8)</f>
        <v>0</v>
      </c>
      <c r="I49" s="24" t="n">
        <f aca="false">IF((LEN(INDEX(課題表_状況!$E$7:$E$56,ROW()/2-3,1))-LEN(SUBSTITUTE(INDEX(課題表_状況!$E$7:$E$56,ROW()/2-3,1),CONCATENATE("実績:",I$5,"/",I$6),"")))/8=0,"", (LEN(INDEX(課題表_状況!$E$7:$E$56,ROW()/2-3,1))-LEN(SUBSTITUTE(INDEX(課題表_状況!$E$7:$E$56,ROW()/2-3,1),CONCATENATE("実績:",I$5,"/",I$6),"")))/8)</f>
        <v>0</v>
      </c>
      <c r="J49" s="24" t="n">
        <f aca="false">IF((LEN(INDEX(課題表_状況!$E$7:$E$56,ROW()/2-3,1))-LEN(SUBSTITUTE(INDEX(課題表_状況!$E$7:$E$56,ROW()/2-3,1),CONCATENATE("実績:",J$5,"/",J$6),"")))/8=0,"", (LEN(INDEX(課題表_状況!$E$7:$E$56,ROW()/2-3,1))-LEN(SUBSTITUTE(INDEX(課題表_状況!$E$7:$E$56,ROW()/2-3,1),CONCATENATE("実績:",J$5,"/",J$6),"")))/8)</f>
        <v>0</v>
      </c>
      <c r="K49" s="24" t="n">
        <f aca="false">IF((LEN(INDEX(課題表_状況!$E$7:$E$56,ROW()/2-3,1))-LEN(SUBSTITUTE(INDEX(課題表_状況!$E$7:$E$56,ROW()/2-3,1),CONCATENATE("実績:",K$5,"/",K$6),"")))/8=0,"", (LEN(INDEX(課題表_状況!$E$7:$E$56,ROW()/2-3,1))-LEN(SUBSTITUTE(INDEX(課題表_状況!$E$7:$E$56,ROW()/2-3,1),CONCATENATE("実績:",K$5,"/",K$6),"")))/8)</f>
        <v>0</v>
      </c>
      <c r="L49" s="24" t="n">
        <f aca="false">IF((LEN(INDEX(課題表_状況!$E$7:$E$56,ROW()/2-3,1))-LEN(SUBSTITUTE(INDEX(課題表_状況!$E$7:$E$56,ROW()/2-3,1),CONCATENATE("実績:",L$5,"/",L$6),"")))/8=0,"", (LEN(INDEX(課題表_状況!$E$7:$E$56,ROW()/2-3,1))-LEN(SUBSTITUTE(INDEX(課題表_状況!$E$7:$E$56,ROW()/2-3,1),CONCATENATE("実績:",L$5,"/",L$6),"")))/8)</f>
        <v>0</v>
      </c>
      <c r="M49" s="24" t="n">
        <f aca="false">IF((LEN(INDEX(課題表_状況!$E$7:$E$56,ROW()/2-3,1))-LEN(SUBSTITUTE(INDEX(課題表_状況!$E$7:$E$56,ROW()/2-3,1),CONCATENATE("実績:",M$5,"/",M$6),"")))/8=0,"", (LEN(INDEX(課題表_状況!$E$7:$E$56,ROW()/2-3,1))-LEN(SUBSTITUTE(INDEX(課題表_状況!$E$7:$E$56,ROW()/2-3,1),CONCATENATE("実績:",M$5,"/",M$6),"")))/8)</f>
        <v>0</v>
      </c>
      <c r="N49" s="24" t="n">
        <f aca="false">IF((LEN(INDEX(課題表_状況!$E$7:$E$56,ROW()/2-3,1))-LEN(SUBSTITUTE(INDEX(課題表_状況!$E$7:$E$56,ROW()/2-3,1),CONCATENATE("実績:",N$5,"/",N$6),"")))/8=0,"", (LEN(INDEX(課題表_状況!$E$7:$E$56,ROW()/2-3,1))-LEN(SUBSTITUTE(INDEX(課題表_状況!$E$7:$E$56,ROW()/2-3,1),CONCATENATE("実績:",N$5,"/",N$6),"")))/8)</f>
        <v>0</v>
      </c>
      <c r="O49" s="24" t="n">
        <f aca="false">IF((LEN(INDEX(課題表_状況!$E$7:$E$56,ROW()/2-3,1))-LEN(SUBSTITUTE(INDEX(課題表_状況!$E$7:$E$56,ROW()/2-3,1),CONCATENATE("実績:",O$5,"/",O$6),"")))/8=0,"", (LEN(INDEX(課題表_状況!$E$7:$E$56,ROW()/2-3,1))-LEN(SUBSTITUTE(INDEX(課題表_状況!$E$7:$E$56,ROW()/2-3,1),CONCATENATE("実績:",O$5,"/",O$6),"")))/8)</f>
        <v>0</v>
      </c>
      <c r="P49" s="24" t="n">
        <f aca="false">IF((LEN(INDEX(課題表_状況!$E$7:$E$56,ROW()/2-3,1))-LEN(SUBSTITUTE(INDEX(課題表_状況!$E$7:$E$56,ROW()/2-3,1),CONCATENATE("実績:",P$5,"/",P$6),"")))/8=0,"", (LEN(INDEX(課題表_状況!$E$7:$E$56,ROW()/2-3,1))-LEN(SUBSTITUTE(INDEX(課題表_状況!$E$7:$E$56,ROW()/2-3,1),CONCATENATE("実績:",P$5,"/",P$6),"")))/8)</f>
        <v>0</v>
      </c>
      <c r="Q49" s="24" t="n">
        <f aca="false">IF((LEN(INDEX(課題表_状況!$E$7:$E$56,ROW()/2-3,1))-LEN(SUBSTITUTE(INDEX(課題表_状況!$E$7:$E$56,ROW()/2-3,1),CONCATENATE("実績:",Q$5,"/",Q$6),"")))/8=0,"", (LEN(INDEX(課題表_状況!$E$7:$E$56,ROW()/2-3,1))-LEN(SUBSTITUTE(INDEX(課題表_状況!$E$7:$E$56,ROW()/2-3,1),CONCATENATE("実績:",Q$5,"/",Q$6),"")))/8)</f>
        <v>0</v>
      </c>
      <c r="R49" s="24" t="n">
        <f aca="false">IF((LEN(INDEX(課題表_状況!$E$7:$E$56,ROW()/2-3,1))-LEN(SUBSTITUTE(INDEX(課題表_状況!$E$7:$E$56,ROW()/2-3,1),CONCATENATE("実績:",R$5,"/",R$6),"")))/8=0,"", (LEN(INDEX(課題表_状況!$E$7:$E$56,ROW()/2-3,1))-LEN(SUBSTITUTE(INDEX(課題表_状況!$E$7:$E$56,ROW()/2-3,1),CONCATENATE("実績:",R$5,"/",R$6),"")))/8)</f>
        <v>0</v>
      </c>
      <c r="S49" s="24" t="n">
        <f aca="false">IF((LEN(INDEX(課題表_状況!$E$7:$E$56,ROW()/2-3,1))-LEN(SUBSTITUTE(INDEX(課題表_状況!$E$7:$E$56,ROW()/2-3,1),CONCATENATE("実績:",S$5,"/",S$6),"")))/8=0,"", (LEN(INDEX(課題表_状況!$E$7:$E$56,ROW()/2-3,1))-LEN(SUBSTITUTE(INDEX(課題表_状況!$E$7:$E$56,ROW()/2-3,1),CONCATENATE("実績:",S$5,"/",S$6),"")))/8)</f>
        <v>0</v>
      </c>
      <c r="T49" s="24" t="n">
        <f aca="false">IF((LEN(INDEX(課題表_状況!$E$7:$E$56,ROW()/2-3,1))-LEN(SUBSTITUTE(INDEX(課題表_状況!$E$7:$E$56,ROW()/2-3,1),CONCATENATE("実績:",T$5,"/",T$6),"")))/8=0,"", (LEN(INDEX(課題表_状況!$E$7:$E$56,ROW()/2-3,1))-LEN(SUBSTITUTE(INDEX(課題表_状況!$E$7:$E$56,ROW()/2-3,1),CONCATENATE("実績:",T$5,"/",T$6),"")))/8)</f>
        <v>0</v>
      </c>
      <c r="U49" s="24" t="n">
        <f aca="false">IF((LEN(INDEX(課題表_状況!$E$7:$E$56,ROW()/2-3,1))-LEN(SUBSTITUTE(INDEX(課題表_状況!$E$7:$E$56,ROW()/2-3,1),CONCATENATE("実績:",U$5,"/",U$6),"")))/8=0,"", (LEN(INDEX(課題表_状況!$E$7:$E$56,ROW()/2-3,1))-LEN(SUBSTITUTE(INDEX(課題表_状況!$E$7:$E$56,ROW()/2-3,1),CONCATENATE("実績:",U$5,"/",U$6),"")))/8)</f>
        <v>0</v>
      </c>
      <c r="V49" s="24" t="n">
        <f aca="false">IF((LEN(INDEX(課題表_状況!$E$7:$E$56,ROW()/2-3,1))-LEN(SUBSTITUTE(INDEX(課題表_状況!$E$7:$E$56,ROW()/2-3,1),CONCATENATE("実績:",V$5,"/",V$6),"")))/8=0,"", (LEN(INDEX(課題表_状況!$E$7:$E$56,ROW()/2-3,1))-LEN(SUBSTITUTE(INDEX(課題表_状況!$E$7:$E$56,ROW()/2-3,1),CONCATENATE("実績:",V$5,"/",V$6),"")))/8)</f>
        <v>0</v>
      </c>
      <c r="W49" s="24" t="n">
        <f aca="false">IF((LEN(INDEX(課題表_状況!$E$7:$E$56,ROW()/2-3,1))-LEN(SUBSTITUTE(INDEX(課題表_状況!$E$7:$E$56,ROW()/2-3,1),CONCATENATE("実績:",W$5,"/",W$6),"")))/8=0,"", (LEN(INDEX(課題表_状況!$E$7:$E$56,ROW()/2-3,1))-LEN(SUBSTITUTE(INDEX(課題表_状況!$E$7:$E$56,ROW()/2-3,1),CONCATENATE("実績:",W$5,"/",W$6),"")))/8)</f>
        <v>0</v>
      </c>
      <c r="X49" s="24" t="n">
        <f aca="false">IF((LEN(INDEX(課題表_状況!$E$7:$E$56,ROW()/2-3,1))-LEN(SUBSTITUTE(INDEX(課題表_状況!$E$7:$E$56,ROW()/2-3,1),CONCATENATE("実績:",X$5,"/",X$6),"")))/8=0,"", (LEN(INDEX(課題表_状況!$E$7:$E$56,ROW()/2-3,1))-LEN(SUBSTITUTE(INDEX(課題表_状況!$E$7:$E$56,ROW()/2-3,1),CONCATENATE("実績:",X$5,"/",X$6),"")))/8)</f>
        <v>0</v>
      </c>
      <c r="Y49" s="24" t="n">
        <f aca="false">IF((LEN(INDEX(課題表_状況!$E$7:$E$56,ROW()/2-3,1))-LEN(SUBSTITUTE(INDEX(課題表_状況!$E$7:$E$56,ROW()/2-3,1),CONCATENATE("実績:",Y$5,"/",Y$6),"")))/8=0,"", (LEN(INDEX(課題表_状況!$E$7:$E$56,ROW()/2-3,1))-LEN(SUBSTITUTE(INDEX(課題表_状況!$E$7:$E$56,ROW()/2-3,1),CONCATENATE("実績:",Y$5,"/",Y$6),"")))/8)</f>
        <v>0</v>
      </c>
      <c r="Z49" s="24" t="n">
        <f aca="false">IF((LEN(INDEX(課題表_状況!$E$7:$E$56,ROW()/2-3,1))-LEN(SUBSTITUTE(INDEX(課題表_状況!$E$7:$E$56,ROW()/2-3,1),CONCATENATE("実績:",Z$5,"/",Z$6),"")))/8=0,"", (LEN(INDEX(課題表_状況!$E$7:$E$56,ROW()/2-3,1))-LEN(SUBSTITUTE(INDEX(課題表_状況!$E$7:$E$56,ROW()/2-3,1),CONCATENATE("実績:",Z$5,"/",Z$6),"")))/8)</f>
        <v>0</v>
      </c>
      <c r="AA49" s="24" t="n">
        <f aca="false">IF((LEN(INDEX(課題表_状況!$E$7:$E$56,ROW()/2-3,1))-LEN(SUBSTITUTE(INDEX(課題表_状況!$E$7:$E$56,ROW()/2-3,1),CONCATENATE("実績:",AA$5,"/",AA$6),"")))/8=0,"", (LEN(INDEX(課題表_状況!$E$7:$E$56,ROW()/2-3,1))-LEN(SUBSTITUTE(INDEX(課題表_状況!$E$7:$E$56,ROW()/2-3,1),CONCATENATE("実績:",AA$5,"/",AA$6),"")))/8)</f>
        <v>0</v>
      </c>
      <c r="AB49" s="24" t="n">
        <f aca="false">IF((LEN(INDEX(課題表_状況!$E$7:$E$56,ROW()/2-3,1))-LEN(SUBSTITUTE(INDEX(課題表_状況!$E$7:$E$56,ROW()/2-3,1),CONCATENATE("実績:",AB$5,"/",AB$6),"")))/8=0,"", (LEN(INDEX(課題表_状況!$E$7:$E$56,ROW()/2-3,1))-LEN(SUBSTITUTE(INDEX(課題表_状況!$E$7:$E$56,ROW()/2-3,1),CONCATENATE("実績:",AB$5,"/",AB$6),"")))/8)</f>
        <v>0</v>
      </c>
      <c r="AC49" s="24" t="n">
        <f aca="false">IF((LEN(INDEX(課題表_状況!$E$7:$E$56,ROW()/2-3,1))-LEN(SUBSTITUTE(INDEX(課題表_状況!$E$7:$E$56,ROW()/2-3,1),CONCATENATE("実績:",AC$5,"/",AC$6),"")))/8=0,"", (LEN(INDEX(課題表_状況!$E$7:$E$56,ROW()/2-3,1))-LEN(SUBSTITUTE(INDEX(課題表_状況!$E$7:$E$56,ROW()/2-3,1),CONCATENATE("実績:",AC$5,"/",AC$6),"")))/8)</f>
        <v>0</v>
      </c>
      <c r="AD49" s="24" t="n">
        <f aca="false">IF((LEN(INDEX(課題表_状況!$E$7:$E$56,ROW()/2-3,1))-LEN(SUBSTITUTE(INDEX(課題表_状況!$E$7:$E$56,ROW()/2-3,1),CONCATENATE("実績:",AD$5,"/",AD$6),"")))/8=0,"", (LEN(INDEX(課題表_状況!$E$7:$E$56,ROW()/2-3,1))-LEN(SUBSTITUTE(INDEX(課題表_状況!$E$7:$E$56,ROW()/2-3,1),CONCATENATE("実績:",AD$5,"/",AD$6),"")))/8)</f>
        <v>0</v>
      </c>
      <c r="AE49" s="24" t="n">
        <f aca="false">IF((LEN(INDEX(課題表_状況!$E$7:$E$56,ROW()/2-3,1))-LEN(SUBSTITUTE(INDEX(課題表_状況!$E$7:$E$56,ROW()/2-3,1),CONCATENATE("実績:",AE$5,"/",AE$6),"")))/8=0,"", (LEN(INDEX(課題表_状況!$E$7:$E$56,ROW()/2-3,1))-LEN(SUBSTITUTE(INDEX(課題表_状況!$E$7:$E$56,ROW()/2-3,1),CONCATENATE("実績:",AE$5,"/",AE$6),"")))/8)</f>
        <v>0</v>
      </c>
      <c r="AF49" s="24" t="n">
        <f aca="false">IF((LEN(INDEX(課題表_状況!$E$7:$E$56,ROW()/2-3,1))-LEN(SUBSTITUTE(INDEX(課題表_状況!$E$7:$E$56,ROW()/2-3,1),CONCATENATE("実績:",AF$5,"/",AF$6),"")))/8=0,"", (LEN(INDEX(課題表_状況!$E$7:$E$56,ROW()/2-3,1))-LEN(SUBSTITUTE(INDEX(課題表_状況!$E$7:$E$56,ROW()/2-3,1),CONCATENATE("実績:",AF$5,"/",AF$6),"")))/8)</f>
        <v>0</v>
      </c>
      <c r="AG49" s="24" t="n">
        <f aca="false">IF((LEN(INDEX(課題表_状況!$E$7:$E$56,ROW()/2-3,1))-LEN(SUBSTITUTE(INDEX(課題表_状況!$E$7:$E$56,ROW()/2-3,1),CONCATENATE("実績:",AG$5,"/",AG$6),"")))/8=0,"", (LEN(INDEX(課題表_状況!$E$7:$E$56,ROW()/2-3,1))-LEN(SUBSTITUTE(INDEX(課題表_状況!$E$7:$E$56,ROW()/2-3,1),CONCATENATE("実績:",AG$5,"/",AG$6),"")))/8)</f>
        <v>0</v>
      </c>
      <c r="AH49" s="24" t="n">
        <f aca="false">IF((LEN(INDEX(課題表_状況!$E$7:$E$56,ROW()/2-3,1))-LEN(SUBSTITUTE(INDEX(課題表_状況!$E$7:$E$56,ROW()/2-3,1),CONCATENATE("実績:",AH$5,"/",AH$6),"")))/8=0,"", (LEN(INDEX(課題表_状況!$E$7:$E$56,ROW()/2-3,1))-LEN(SUBSTITUTE(INDEX(課題表_状況!$E$7:$E$56,ROW()/2-3,1),CONCATENATE("実績:",AH$5,"/",AH$6),"")))/8)</f>
        <v>0</v>
      </c>
      <c r="AI49" s="24" t="n">
        <f aca="false">IF((LEN(INDEX(課題表_状況!$E$7:$E$56,ROW()/2-3,1))-LEN(SUBSTITUTE(INDEX(課題表_状況!$E$7:$E$56,ROW()/2-3,1),CONCATENATE("実績:",AI$5,"/",AI$6),"")))/8=0,"", (LEN(INDEX(課題表_状況!$E$7:$E$56,ROW()/2-3,1))-LEN(SUBSTITUTE(INDEX(課題表_状況!$E$7:$E$56,ROW()/2-3,1),CONCATENATE("実績:",AI$5,"/",AI$6),"")))/8)</f>
        <v>0</v>
      </c>
      <c r="AJ49" s="24" t="n">
        <f aca="false">IF((LEN(INDEX(課題表_状況!$E$7:$E$56,ROW()/2-3,1))-LEN(SUBSTITUTE(INDEX(課題表_状況!$E$7:$E$56,ROW()/2-3,1),CONCATENATE("実績:",AJ$5,"/",AJ$6),"")))/8=0,"", (LEN(INDEX(課題表_状況!$E$7:$E$56,ROW()/2-3,1))-LEN(SUBSTITUTE(INDEX(課題表_状況!$E$7:$E$56,ROW()/2-3,1),CONCATENATE("実績:",AJ$5,"/",AJ$6),"")))/8)</f>
        <v>0</v>
      </c>
      <c r="AK49" s="24" t="n">
        <f aca="false">IF((LEN(INDEX(課題表_状況!$E$7:$E$56,ROW()/2-3,1))-LEN(SUBSTITUTE(INDEX(課題表_状況!$E$7:$E$56,ROW()/2-3,1),CONCATENATE("実績:",AK$5,"/",AK$6),"")))/8=0,"", (LEN(INDEX(課題表_状況!$E$7:$E$56,ROW()/2-3,1))-LEN(SUBSTITUTE(INDEX(課題表_状況!$E$7:$E$56,ROW()/2-3,1),CONCATENATE("実績:",AK$5,"/",AK$6),"")))/8)</f>
        <v>0</v>
      </c>
      <c r="AL49" s="16" t="n">
        <f aca="false">SUMIF($G$4:$AK$4,"〇",G49:AK49)</f>
        <v>0</v>
      </c>
    </row>
    <row r="50" customFormat="false" ht="15" hidden="false" customHeight="false" outlineLevel="0" collapsed="false">
      <c r="B50" s="21" t="n">
        <f aca="false">SUM($C$6:C50)</f>
        <v>23805</v>
      </c>
      <c r="C50" s="11" t="n">
        <v>529</v>
      </c>
      <c r="D50" s="24" t="n">
        <f aca="false">INDEX(課題表_状況!$C$7:$C$56,ROW()/2-3,1)</f>
        <v>22</v>
      </c>
      <c r="E50" s="25" t="str">
        <f aca="false">INDEX(課題表_状況!$D$7:$D$56,ROW()/2-3,1)</f>
        <v>過負荷試験シナリオ確認</v>
      </c>
      <c r="F50" s="26" t="s">
        <v>120</v>
      </c>
      <c r="G50" s="24" t="n">
        <f aca="false">IF((LEN(INDEX(課題表_状況!$E$7:$E$56,ROW()/2-3,1))-LEN(SUBSTITUTE(INDEX(課題表_状況!$E$7:$E$56,ROW()/2-3,1),CONCATENATE("予定:",G$5,"/",G$6),"")))/8=0,"", (LEN(INDEX(課題表_状況!$E$7:$E$56,ROW()/2-3,1))-LEN(SUBSTITUTE(INDEX(課題表_状況!$E$7:$E$56,ROW()/2-3,1),CONCATENATE("予定:",G$5,"/",G$6),"")))/8)</f>
        <v>0</v>
      </c>
      <c r="H50" s="24" t="n">
        <f aca="false">IF((LEN(INDEX(課題表_状況!$E$7:$E$56,ROW()/2-3,1))-LEN(SUBSTITUTE(INDEX(課題表_状況!$E$7:$E$56,ROW()/2-3,1),CONCATENATE("予定:",H$5,"/",H$6),"")))/8=0,"", (LEN(INDEX(課題表_状況!$E$7:$E$56,ROW()/2-3,1))-LEN(SUBSTITUTE(INDEX(課題表_状況!$E$7:$E$56,ROW()/2-3,1),CONCATENATE("予定:",H$5,"/",H$6),"")))/8)</f>
        <v>0</v>
      </c>
      <c r="I50" s="24" t="n">
        <f aca="false">IF((LEN(INDEX(課題表_状況!$E$7:$E$56,ROW()/2-3,1))-LEN(SUBSTITUTE(INDEX(課題表_状況!$E$7:$E$56,ROW()/2-3,1),CONCATENATE("予定:",I$5,"/",I$6),"")))/8=0,"", (LEN(INDEX(課題表_状況!$E$7:$E$56,ROW()/2-3,1))-LEN(SUBSTITUTE(INDEX(課題表_状況!$E$7:$E$56,ROW()/2-3,1),CONCATENATE("予定:",I$5,"/",I$6),"")))/8)</f>
        <v>0</v>
      </c>
      <c r="J50" s="24" t="n">
        <f aca="false">IF((LEN(INDEX(課題表_状況!$E$7:$E$56,ROW()/2-3,1))-LEN(SUBSTITUTE(INDEX(課題表_状況!$E$7:$E$56,ROW()/2-3,1),CONCATENATE("予定:",J$5,"/",J$6),"")))/8=0,"", (LEN(INDEX(課題表_状況!$E$7:$E$56,ROW()/2-3,1))-LEN(SUBSTITUTE(INDEX(課題表_状況!$E$7:$E$56,ROW()/2-3,1),CONCATENATE("予定:",J$5,"/",J$6),"")))/8)</f>
        <v>0</v>
      </c>
      <c r="K50" s="24" t="n">
        <f aca="false">IF((LEN(INDEX(課題表_状況!$E$7:$E$56,ROW()/2-3,1))-LEN(SUBSTITUTE(INDEX(課題表_状況!$E$7:$E$56,ROW()/2-3,1),CONCATENATE("予定:",K$5,"/",K$6),"")))/8=0,"", (LEN(INDEX(課題表_状況!$E$7:$E$56,ROW()/2-3,1))-LEN(SUBSTITUTE(INDEX(課題表_状況!$E$7:$E$56,ROW()/2-3,1),CONCATENATE("予定:",K$5,"/",K$6),"")))/8)</f>
        <v>0</v>
      </c>
      <c r="L50" s="24" t="n">
        <f aca="false">IF((LEN(INDEX(課題表_状況!$E$7:$E$56,ROW()/2-3,1))-LEN(SUBSTITUTE(INDEX(課題表_状況!$E$7:$E$56,ROW()/2-3,1),CONCATENATE("予定:",L$5,"/",L$6),"")))/8=0,"", (LEN(INDEX(課題表_状況!$E$7:$E$56,ROW()/2-3,1))-LEN(SUBSTITUTE(INDEX(課題表_状況!$E$7:$E$56,ROW()/2-3,1),CONCATENATE("予定:",L$5,"/",L$6),"")))/8)</f>
        <v>0</v>
      </c>
      <c r="M50" s="24" t="n">
        <f aca="false">IF((LEN(INDEX(課題表_状況!$E$7:$E$56,ROW()/2-3,1))-LEN(SUBSTITUTE(INDEX(課題表_状況!$E$7:$E$56,ROW()/2-3,1),CONCATENATE("予定:",M$5,"/",M$6),"")))/8=0,"", (LEN(INDEX(課題表_状況!$E$7:$E$56,ROW()/2-3,1))-LEN(SUBSTITUTE(INDEX(課題表_状況!$E$7:$E$56,ROW()/2-3,1),CONCATENATE("予定:",M$5,"/",M$6),"")))/8)</f>
        <v>0</v>
      </c>
      <c r="N50" s="24" t="n">
        <f aca="false">IF((LEN(INDEX(課題表_状況!$E$7:$E$56,ROW()/2-3,1))-LEN(SUBSTITUTE(INDEX(課題表_状況!$E$7:$E$56,ROW()/2-3,1),CONCATENATE("予定:",N$5,"/",N$6),"")))/8=0,"", (LEN(INDEX(課題表_状況!$E$7:$E$56,ROW()/2-3,1))-LEN(SUBSTITUTE(INDEX(課題表_状況!$E$7:$E$56,ROW()/2-3,1),CONCATENATE("予定:",N$5,"/",N$6),"")))/8)</f>
        <v>0</v>
      </c>
      <c r="O50" s="24" t="n">
        <f aca="false">IF((LEN(INDEX(課題表_状況!$E$7:$E$56,ROW()/2-3,1))-LEN(SUBSTITUTE(INDEX(課題表_状況!$E$7:$E$56,ROW()/2-3,1),CONCATENATE("予定:",O$5,"/",O$6),"")))/8=0,"", (LEN(INDEX(課題表_状況!$E$7:$E$56,ROW()/2-3,1))-LEN(SUBSTITUTE(INDEX(課題表_状況!$E$7:$E$56,ROW()/2-3,1),CONCATENATE("予定:",O$5,"/",O$6),"")))/8)</f>
        <v>0</v>
      </c>
      <c r="P50" s="24" t="n">
        <f aca="false">IF((LEN(INDEX(課題表_状況!$E$7:$E$56,ROW()/2-3,1))-LEN(SUBSTITUTE(INDEX(課題表_状況!$E$7:$E$56,ROW()/2-3,1),CONCATENATE("予定:",P$5,"/",P$6),"")))/8=0,"", (LEN(INDEX(課題表_状況!$E$7:$E$56,ROW()/2-3,1))-LEN(SUBSTITUTE(INDEX(課題表_状況!$E$7:$E$56,ROW()/2-3,1),CONCATENATE("予定:",P$5,"/",P$6),"")))/8)</f>
        <v>0</v>
      </c>
      <c r="Q50" s="24" t="n">
        <f aca="false">IF((LEN(INDEX(課題表_状況!$E$7:$E$56,ROW()/2-3,1))-LEN(SUBSTITUTE(INDEX(課題表_状況!$E$7:$E$56,ROW()/2-3,1),CONCATENATE("予定:",Q$5,"/",Q$6),"")))/8=0,"", (LEN(INDEX(課題表_状況!$E$7:$E$56,ROW()/2-3,1))-LEN(SUBSTITUTE(INDEX(課題表_状況!$E$7:$E$56,ROW()/2-3,1),CONCATENATE("予定:",Q$5,"/",Q$6),"")))/8)</f>
        <v>0</v>
      </c>
      <c r="R50" s="24" t="n">
        <f aca="false">IF((LEN(INDEX(課題表_状況!$E$7:$E$56,ROW()/2-3,1))-LEN(SUBSTITUTE(INDEX(課題表_状況!$E$7:$E$56,ROW()/2-3,1),CONCATENATE("予定:",R$5,"/",R$6),"")))/8=0,"", (LEN(INDEX(課題表_状況!$E$7:$E$56,ROW()/2-3,1))-LEN(SUBSTITUTE(INDEX(課題表_状況!$E$7:$E$56,ROW()/2-3,1),CONCATENATE("予定:",R$5,"/",R$6),"")))/8)</f>
        <v>0</v>
      </c>
      <c r="S50" s="24" t="n">
        <f aca="false">IF((LEN(INDEX(課題表_状況!$E$7:$E$56,ROW()/2-3,1))-LEN(SUBSTITUTE(INDEX(課題表_状況!$E$7:$E$56,ROW()/2-3,1),CONCATENATE("予定:",S$5,"/",S$6),"")))/8=0,"", (LEN(INDEX(課題表_状況!$E$7:$E$56,ROW()/2-3,1))-LEN(SUBSTITUTE(INDEX(課題表_状況!$E$7:$E$56,ROW()/2-3,1),CONCATENATE("予定:",S$5,"/",S$6),"")))/8)</f>
        <v>0</v>
      </c>
      <c r="T50" s="24" t="n">
        <f aca="false">IF((LEN(INDEX(課題表_状況!$E$7:$E$56,ROW()/2-3,1))-LEN(SUBSTITUTE(INDEX(課題表_状況!$E$7:$E$56,ROW()/2-3,1),CONCATENATE("予定:",T$5,"/",T$6),"")))/8=0,"", (LEN(INDEX(課題表_状況!$E$7:$E$56,ROW()/2-3,1))-LEN(SUBSTITUTE(INDEX(課題表_状況!$E$7:$E$56,ROW()/2-3,1),CONCATENATE("予定:",T$5,"/",T$6),"")))/8)</f>
        <v>0</v>
      </c>
      <c r="U50" s="24" t="n">
        <f aca="false">IF((LEN(INDEX(課題表_状況!$E$7:$E$56,ROW()/2-3,1))-LEN(SUBSTITUTE(INDEX(課題表_状況!$E$7:$E$56,ROW()/2-3,1),CONCATENATE("予定:",U$5,"/",U$6),"")))/8=0,"", (LEN(INDEX(課題表_状況!$E$7:$E$56,ROW()/2-3,1))-LEN(SUBSTITUTE(INDEX(課題表_状況!$E$7:$E$56,ROW()/2-3,1),CONCATENATE("予定:",U$5,"/",U$6),"")))/8)</f>
        <v>0</v>
      </c>
      <c r="V50" s="24" t="n">
        <f aca="false">IF((LEN(INDEX(課題表_状況!$E$7:$E$56,ROW()/2-3,1))-LEN(SUBSTITUTE(INDEX(課題表_状況!$E$7:$E$56,ROW()/2-3,1),CONCATENATE("予定:",V$5,"/",V$6),"")))/8=0,"", (LEN(INDEX(課題表_状況!$E$7:$E$56,ROW()/2-3,1))-LEN(SUBSTITUTE(INDEX(課題表_状況!$E$7:$E$56,ROW()/2-3,1),CONCATENATE("予定:",V$5,"/",V$6),"")))/8)</f>
        <v>0</v>
      </c>
      <c r="W50" s="24" t="n">
        <f aca="false">IF((LEN(INDEX(課題表_状況!$E$7:$E$56,ROW()/2-3,1))-LEN(SUBSTITUTE(INDEX(課題表_状況!$E$7:$E$56,ROW()/2-3,1),CONCATENATE("予定:",W$5,"/",W$6),"")))/8=0,"", (LEN(INDEX(課題表_状況!$E$7:$E$56,ROW()/2-3,1))-LEN(SUBSTITUTE(INDEX(課題表_状況!$E$7:$E$56,ROW()/2-3,1),CONCATENATE("予定:",W$5,"/",W$6),"")))/8)</f>
        <v>0</v>
      </c>
      <c r="X50" s="24" t="n">
        <f aca="false">IF((LEN(INDEX(課題表_状況!$E$7:$E$56,ROW()/2-3,1))-LEN(SUBSTITUTE(INDEX(課題表_状況!$E$7:$E$56,ROW()/2-3,1),CONCATENATE("予定:",X$5,"/",X$6),"")))/8=0,"", (LEN(INDEX(課題表_状況!$E$7:$E$56,ROW()/2-3,1))-LEN(SUBSTITUTE(INDEX(課題表_状況!$E$7:$E$56,ROW()/2-3,1),CONCATENATE("予定:",X$5,"/",X$6),"")))/8)</f>
        <v>0</v>
      </c>
      <c r="Y50" s="24" t="n">
        <f aca="false">IF((LEN(INDEX(課題表_状況!$E$7:$E$56,ROW()/2-3,1))-LEN(SUBSTITUTE(INDEX(課題表_状況!$E$7:$E$56,ROW()/2-3,1),CONCATENATE("予定:",Y$5,"/",Y$6),"")))/8=0,"", (LEN(INDEX(課題表_状況!$E$7:$E$56,ROW()/2-3,1))-LEN(SUBSTITUTE(INDEX(課題表_状況!$E$7:$E$56,ROW()/2-3,1),CONCATENATE("予定:",Y$5,"/",Y$6),"")))/8)</f>
        <v>0</v>
      </c>
      <c r="Z50" s="24" t="n">
        <f aca="false">IF((LEN(INDEX(課題表_状況!$E$7:$E$56,ROW()/2-3,1))-LEN(SUBSTITUTE(INDEX(課題表_状況!$E$7:$E$56,ROW()/2-3,1),CONCATENATE("予定:",Z$5,"/",Z$6),"")))/8=0,"", (LEN(INDEX(課題表_状況!$E$7:$E$56,ROW()/2-3,1))-LEN(SUBSTITUTE(INDEX(課題表_状況!$E$7:$E$56,ROW()/2-3,1),CONCATENATE("予定:",Z$5,"/",Z$6),"")))/8)</f>
        <v>0</v>
      </c>
      <c r="AA50" s="24" t="n">
        <f aca="false">IF((LEN(INDEX(課題表_状況!$E$7:$E$56,ROW()/2-3,1))-LEN(SUBSTITUTE(INDEX(課題表_状況!$E$7:$E$56,ROW()/2-3,1),CONCATENATE("予定:",AA$5,"/",AA$6),"")))/8=0,"", (LEN(INDEX(課題表_状況!$E$7:$E$56,ROW()/2-3,1))-LEN(SUBSTITUTE(INDEX(課題表_状況!$E$7:$E$56,ROW()/2-3,1),CONCATENATE("予定:",AA$5,"/",AA$6),"")))/8)</f>
        <v>0</v>
      </c>
      <c r="AB50" s="24" t="n">
        <f aca="false">IF((LEN(INDEX(課題表_状況!$E$7:$E$56,ROW()/2-3,1))-LEN(SUBSTITUTE(INDEX(課題表_状況!$E$7:$E$56,ROW()/2-3,1),CONCATENATE("予定:",AB$5,"/",AB$6),"")))/8=0,"", (LEN(INDEX(課題表_状況!$E$7:$E$56,ROW()/2-3,1))-LEN(SUBSTITUTE(INDEX(課題表_状況!$E$7:$E$56,ROW()/2-3,1),CONCATENATE("予定:",AB$5,"/",AB$6),"")))/8)</f>
        <v>0</v>
      </c>
      <c r="AC50" s="24" t="n">
        <f aca="false">IF((LEN(INDEX(課題表_状況!$E$7:$E$56,ROW()/2-3,1))-LEN(SUBSTITUTE(INDEX(課題表_状況!$E$7:$E$56,ROW()/2-3,1),CONCATENATE("予定:",AC$5,"/",AC$6),"")))/8=0,"", (LEN(INDEX(課題表_状況!$E$7:$E$56,ROW()/2-3,1))-LEN(SUBSTITUTE(INDEX(課題表_状況!$E$7:$E$56,ROW()/2-3,1),CONCATENATE("予定:",AC$5,"/",AC$6),"")))/8)</f>
        <v>0</v>
      </c>
      <c r="AD50" s="24" t="n">
        <f aca="false">IF((LEN(INDEX(課題表_状況!$E$7:$E$56,ROW()/2-3,1))-LEN(SUBSTITUTE(INDEX(課題表_状況!$E$7:$E$56,ROW()/2-3,1),CONCATENATE("予定:",AD$5,"/",AD$6),"")))/8=0,"", (LEN(INDEX(課題表_状況!$E$7:$E$56,ROW()/2-3,1))-LEN(SUBSTITUTE(INDEX(課題表_状況!$E$7:$E$56,ROW()/2-3,1),CONCATENATE("予定:",AD$5,"/",AD$6),"")))/8)</f>
        <v>0</v>
      </c>
      <c r="AE50" s="24" t="n">
        <f aca="false">IF((LEN(INDEX(課題表_状況!$E$7:$E$56,ROW()/2-3,1))-LEN(SUBSTITUTE(INDEX(課題表_状況!$E$7:$E$56,ROW()/2-3,1),CONCATENATE("予定:",AE$5,"/",AE$6),"")))/8=0,"", (LEN(INDEX(課題表_状況!$E$7:$E$56,ROW()/2-3,1))-LEN(SUBSTITUTE(INDEX(課題表_状況!$E$7:$E$56,ROW()/2-3,1),CONCATENATE("予定:",AE$5,"/",AE$6),"")))/8)</f>
        <v>0</v>
      </c>
      <c r="AF50" s="24" t="n">
        <f aca="false">IF((LEN(INDEX(課題表_状況!$E$7:$E$56,ROW()/2-3,1))-LEN(SUBSTITUTE(INDEX(課題表_状況!$E$7:$E$56,ROW()/2-3,1),CONCATENATE("予定:",AF$5,"/",AF$6),"")))/8=0,"", (LEN(INDEX(課題表_状況!$E$7:$E$56,ROW()/2-3,1))-LEN(SUBSTITUTE(INDEX(課題表_状況!$E$7:$E$56,ROW()/2-3,1),CONCATENATE("予定:",AF$5,"/",AF$6),"")))/8)</f>
        <v>0</v>
      </c>
      <c r="AG50" s="24" t="n">
        <f aca="false">IF((LEN(INDEX(課題表_状況!$E$7:$E$56,ROW()/2-3,1))-LEN(SUBSTITUTE(INDEX(課題表_状況!$E$7:$E$56,ROW()/2-3,1),CONCATENATE("予定:",AG$5,"/",AG$6),"")))/8=0,"", (LEN(INDEX(課題表_状況!$E$7:$E$56,ROW()/2-3,1))-LEN(SUBSTITUTE(INDEX(課題表_状況!$E$7:$E$56,ROW()/2-3,1),CONCATENATE("予定:",AG$5,"/",AG$6),"")))/8)</f>
        <v>0</v>
      </c>
      <c r="AH50" s="24" t="n">
        <f aca="false">IF((LEN(INDEX(課題表_状況!$E$7:$E$56,ROW()/2-3,1))-LEN(SUBSTITUTE(INDEX(課題表_状況!$E$7:$E$56,ROW()/2-3,1),CONCATENATE("予定:",AH$5,"/",AH$6),"")))/8=0,"", (LEN(INDEX(課題表_状況!$E$7:$E$56,ROW()/2-3,1))-LEN(SUBSTITUTE(INDEX(課題表_状況!$E$7:$E$56,ROW()/2-3,1),CONCATENATE("予定:",AH$5,"/",AH$6),"")))/8)</f>
        <v>0</v>
      </c>
      <c r="AI50" s="24" t="n">
        <f aca="false">IF((LEN(INDEX(課題表_状況!$E$7:$E$56,ROW()/2-3,1))-LEN(SUBSTITUTE(INDEX(課題表_状況!$E$7:$E$56,ROW()/2-3,1),CONCATENATE("予定:",AI$5,"/",AI$6),"")))/8=0,"", (LEN(INDEX(課題表_状況!$E$7:$E$56,ROW()/2-3,1))-LEN(SUBSTITUTE(INDEX(課題表_状況!$E$7:$E$56,ROW()/2-3,1),CONCATENATE("予定:",AI$5,"/",AI$6),"")))/8)</f>
        <v>0</v>
      </c>
      <c r="AJ50" s="24" t="n">
        <f aca="false">IF((LEN(INDEX(課題表_状況!$E$7:$E$56,ROW()/2-3,1))-LEN(SUBSTITUTE(INDEX(課題表_状況!$E$7:$E$56,ROW()/2-3,1),CONCATENATE("予定:",AJ$5,"/",AJ$6),"")))/8=0,"", (LEN(INDEX(課題表_状況!$E$7:$E$56,ROW()/2-3,1))-LEN(SUBSTITUTE(INDEX(課題表_状況!$E$7:$E$56,ROW()/2-3,1),CONCATENATE("予定:",AJ$5,"/",AJ$6),"")))/8)</f>
        <v>0</v>
      </c>
      <c r="AK50" s="24" t="n">
        <f aca="false">IF((LEN(INDEX(課題表_状況!$E$7:$E$56,ROW()/2-3,1))-LEN(SUBSTITUTE(INDEX(課題表_状況!$E$7:$E$56,ROW()/2-3,1),CONCATENATE("予定:",AK$5,"/",AK$6),"")))/8=0,"", (LEN(INDEX(課題表_状況!$E$7:$E$56,ROW()/2-3,1))-LEN(SUBSTITUTE(INDEX(課題表_状況!$E$7:$E$56,ROW()/2-3,1),CONCATENATE("予定:",AK$5,"/",AK$6),"")))/8)</f>
        <v>0</v>
      </c>
      <c r="AL50" s="16" t="n">
        <f aca="false">SUMIF($G$4:$AK$4,"〇",G50:AK50)</f>
        <v>0</v>
      </c>
    </row>
    <row r="51" customFormat="false" ht="15" hidden="false" customHeight="false" outlineLevel="0" collapsed="false">
      <c r="B51" s="21" t="n">
        <f aca="false">SUM($C$6:C51)</f>
        <v>24334</v>
      </c>
      <c r="C51" s="11" t="n">
        <v>529</v>
      </c>
      <c r="D51" s="24"/>
      <c r="E51" s="25"/>
      <c r="F51" s="11" t="s">
        <v>121</v>
      </c>
      <c r="G51" s="24" t="n">
        <f aca="false">IF((LEN(INDEX(課題表_状況!$E$7:$E$56,ROW()/2-3,1))-LEN(SUBSTITUTE(INDEX(課題表_状況!$E$7:$E$56,ROW()/2-3,1),CONCATENATE("実績:",G$5,"/",G$6),"")))/8=0,"", (LEN(INDEX(課題表_状況!$E$7:$E$56,ROW()/2-3,1))-LEN(SUBSTITUTE(INDEX(課題表_状況!$E$7:$E$56,ROW()/2-3,1),CONCATENATE("実績:",G$5,"/",G$6),"")))/8)</f>
        <v>0</v>
      </c>
      <c r="H51" s="24" t="n">
        <f aca="false">IF((LEN(INDEX(課題表_状況!$E$7:$E$56,ROW()/2-3,1))-LEN(SUBSTITUTE(INDEX(課題表_状況!$E$7:$E$56,ROW()/2-3,1),CONCATENATE("実績:",H$5,"/",H$6),"")))/8=0,"", (LEN(INDEX(課題表_状況!$E$7:$E$56,ROW()/2-3,1))-LEN(SUBSTITUTE(INDEX(課題表_状況!$E$7:$E$56,ROW()/2-3,1),CONCATENATE("実績:",H$5,"/",H$6),"")))/8)</f>
        <v>0</v>
      </c>
      <c r="I51" s="24" t="n">
        <f aca="false">IF((LEN(INDEX(課題表_状況!$E$7:$E$56,ROW()/2-3,1))-LEN(SUBSTITUTE(INDEX(課題表_状況!$E$7:$E$56,ROW()/2-3,1),CONCATENATE("実績:",I$5,"/",I$6),"")))/8=0,"", (LEN(INDEX(課題表_状況!$E$7:$E$56,ROW()/2-3,1))-LEN(SUBSTITUTE(INDEX(課題表_状況!$E$7:$E$56,ROW()/2-3,1),CONCATENATE("実績:",I$5,"/",I$6),"")))/8)</f>
        <v>0</v>
      </c>
      <c r="J51" s="24" t="n">
        <f aca="false">IF((LEN(INDEX(課題表_状況!$E$7:$E$56,ROW()/2-3,1))-LEN(SUBSTITUTE(INDEX(課題表_状況!$E$7:$E$56,ROW()/2-3,1),CONCATENATE("実績:",J$5,"/",J$6),"")))/8=0,"", (LEN(INDEX(課題表_状況!$E$7:$E$56,ROW()/2-3,1))-LEN(SUBSTITUTE(INDEX(課題表_状況!$E$7:$E$56,ROW()/2-3,1),CONCATENATE("実績:",J$5,"/",J$6),"")))/8)</f>
        <v>0</v>
      </c>
      <c r="K51" s="24" t="n">
        <f aca="false">IF((LEN(INDEX(課題表_状況!$E$7:$E$56,ROW()/2-3,1))-LEN(SUBSTITUTE(INDEX(課題表_状況!$E$7:$E$56,ROW()/2-3,1),CONCATENATE("実績:",K$5,"/",K$6),"")))/8=0,"", (LEN(INDEX(課題表_状況!$E$7:$E$56,ROW()/2-3,1))-LEN(SUBSTITUTE(INDEX(課題表_状況!$E$7:$E$56,ROW()/2-3,1),CONCATENATE("実績:",K$5,"/",K$6),"")))/8)</f>
        <v>0</v>
      </c>
      <c r="L51" s="24" t="n">
        <f aca="false">IF((LEN(INDEX(課題表_状況!$E$7:$E$56,ROW()/2-3,1))-LEN(SUBSTITUTE(INDEX(課題表_状況!$E$7:$E$56,ROW()/2-3,1),CONCATENATE("実績:",L$5,"/",L$6),"")))/8=0,"", (LEN(INDEX(課題表_状況!$E$7:$E$56,ROW()/2-3,1))-LEN(SUBSTITUTE(INDEX(課題表_状況!$E$7:$E$56,ROW()/2-3,1),CONCATENATE("実績:",L$5,"/",L$6),"")))/8)</f>
        <v>0</v>
      </c>
      <c r="M51" s="24" t="n">
        <f aca="false">IF((LEN(INDEX(課題表_状況!$E$7:$E$56,ROW()/2-3,1))-LEN(SUBSTITUTE(INDEX(課題表_状況!$E$7:$E$56,ROW()/2-3,1),CONCATENATE("実績:",M$5,"/",M$6),"")))/8=0,"", (LEN(INDEX(課題表_状況!$E$7:$E$56,ROW()/2-3,1))-LEN(SUBSTITUTE(INDEX(課題表_状況!$E$7:$E$56,ROW()/2-3,1),CONCATENATE("実績:",M$5,"/",M$6),"")))/8)</f>
        <v>0</v>
      </c>
      <c r="N51" s="24" t="n">
        <f aca="false">IF((LEN(INDEX(課題表_状況!$E$7:$E$56,ROW()/2-3,1))-LEN(SUBSTITUTE(INDEX(課題表_状況!$E$7:$E$56,ROW()/2-3,1),CONCATENATE("実績:",N$5,"/",N$6),"")))/8=0,"", (LEN(INDEX(課題表_状況!$E$7:$E$56,ROW()/2-3,1))-LEN(SUBSTITUTE(INDEX(課題表_状況!$E$7:$E$56,ROW()/2-3,1),CONCATENATE("実績:",N$5,"/",N$6),"")))/8)</f>
        <v>0</v>
      </c>
      <c r="O51" s="24" t="n">
        <f aca="false">IF((LEN(INDEX(課題表_状況!$E$7:$E$56,ROW()/2-3,1))-LEN(SUBSTITUTE(INDEX(課題表_状況!$E$7:$E$56,ROW()/2-3,1),CONCATENATE("実績:",O$5,"/",O$6),"")))/8=0,"", (LEN(INDEX(課題表_状況!$E$7:$E$56,ROW()/2-3,1))-LEN(SUBSTITUTE(INDEX(課題表_状況!$E$7:$E$56,ROW()/2-3,1),CONCATENATE("実績:",O$5,"/",O$6),"")))/8)</f>
        <v>0</v>
      </c>
      <c r="P51" s="24" t="n">
        <f aca="false">IF((LEN(INDEX(課題表_状況!$E$7:$E$56,ROW()/2-3,1))-LEN(SUBSTITUTE(INDEX(課題表_状況!$E$7:$E$56,ROW()/2-3,1),CONCATENATE("実績:",P$5,"/",P$6),"")))/8=0,"", (LEN(INDEX(課題表_状況!$E$7:$E$56,ROW()/2-3,1))-LEN(SUBSTITUTE(INDEX(課題表_状況!$E$7:$E$56,ROW()/2-3,1),CONCATENATE("実績:",P$5,"/",P$6),"")))/8)</f>
        <v>0</v>
      </c>
      <c r="Q51" s="24" t="n">
        <f aca="false">IF((LEN(INDEX(課題表_状況!$E$7:$E$56,ROW()/2-3,1))-LEN(SUBSTITUTE(INDEX(課題表_状況!$E$7:$E$56,ROW()/2-3,1),CONCATENATE("実績:",Q$5,"/",Q$6),"")))/8=0,"", (LEN(INDEX(課題表_状況!$E$7:$E$56,ROW()/2-3,1))-LEN(SUBSTITUTE(INDEX(課題表_状況!$E$7:$E$56,ROW()/2-3,1),CONCATENATE("実績:",Q$5,"/",Q$6),"")))/8)</f>
        <v>0</v>
      </c>
      <c r="R51" s="24" t="n">
        <f aca="false">IF((LEN(INDEX(課題表_状況!$E$7:$E$56,ROW()/2-3,1))-LEN(SUBSTITUTE(INDEX(課題表_状況!$E$7:$E$56,ROW()/2-3,1),CONCATENATE("実績:",R$5,"/",R$6),"")))/8=0,"", (LEN(INDEX(課題表_状況!$E$7:$E$56,ROW()/2-3,1))-LEN(SUBSTITUTE(INDEX(課題表_状況!$E$7:$E$56,ROW()/2-3,1),CONCATENATE("実績:",R$5,"/",R$6),"")))/8)</f>
        <v>0</v>
      </c>
      <c r="S51" s="24" t="n">
        <f aca="false">IF((LEN(INDEX(課題表_状況!$E$7:$E$56,ROW()/2-3,1))-LEN(SUBSTITUTE(INDEX(課題表_状況!$E$7:$E$56,ROW()/2-3,1),CONCATENATE("実績:",S$5,"/",S$6),"")))/8=0,"", (LEN(INDEX(課題表_状況!$E$7:$E$56,ROW()/2-3,1))-LEN(SUBSTITUTE(INDEX(課題表_状況!$E$7:$E$56,ROW()/2-3,1),CONCATENATE("実績:",S$5,"/",S$6),"")))/8)</f>
        <v>0</v>
      </c>
      <c r="T51" s="24" t="n">
        <f aca="false">IF((LEN(INDEX(課題表_状況!$E$7:$E$56,ROW()/2-3,1))-LEN(SUBSTITUTE(INDEX(課題表_状況!$E$7:$E$56,ROW()/2-3,1),CONCATENATE("実績:",T$5,"/",T$6),"")))/8=0,"", (LEN(INDEX(課題表_状況!$E$7:$E$56,ROW()/2-3,1))-LEN(SUBSTITUTE(INDEX(課題表_状況!$E$7:$E$56,ROW()/2-3,1),CONCATENATE("実績:",T$5,"/",T$6),"")))/8)</f>
        <v>0</v>
      </c>
      <c r="U51" s="24" t="n">
        <f aca="false">IF((LEN(INDEX(課題表_状況!$E$7:$E$56,ROW()/2-3,1))-LEN(SUBSTITUTE(INDEX(課題表_状況!$E$7:$E$56,ROW()/2-3,1),CONCATENATE("実績:",U$5,"/",U$6),"")))/8=0,"", (LEN(INDEX(課題表_状況!$E$7:$E$56,ROW()/2-3,1))-LEN(SUBSTITUTE(INDEX(課題表_状況!$E$7:$E$56,ROW()/2-3,1),CONCATENATE("実績:",U$5,"/",U$6),"")))/8)</f>
        <v>0</v>
      </c>
      <c r="V51" s="24" t="n">
        <f aca="false">IF((LEN(INDEX(課題表_状況!$E$7:$E$56,ROW()/2-3,1))-LEN(SUBSTITUTE(INDEX(課題表_状況!$E$7:$E$56,ROW()/2-3,1),CONCATENATE("実績:",V$5,"/",V$6),"")))/8=0,"", (LEN(INDEX(課題表_状況!$E$7:$E$56,ROW()/2-3,1))-LEN(SUBSTITUTE(INDEX(課題表_状況!$E$7:$E$56,ROW()/2-3,1),CONCATENATE("実績:",V$5,"/",V$6),"")))/8)</f>
        <v>0</v>
      </c>
      <c r="W51" s="24" t="n">
        <f aca="false">IF((LEN(INDEX(課題表_状況!$E$7:$E$56,ROW()/2-3,1))-LEN(SUBSTITUTE(INDEX(課題表_状況!$E$7:$E$56,ROW()/2-3,1),CONCATENATE("実績:",W$5,"/",W$6),"")))/8=0,"", (LEN(INDEX(課題表_状況!$E$7:$E$56,ROW()/2-3,1))-LEN(SUBSTITUTE(INDEX(課題表_状況!$E$7:$E$56,ROW()/2-3,1),CONCATENATE("実績:",W$5,"/",W$6),"")))/8)</f>
        <v>0</v>
      </c>
      <c r="X51" s="24" t="n">
        <f aca="false">IF((LEN(INDEX(課題表_状況!$E$7:$E$56,ROW()/2-3,1))-LEN(SUBSTITUTE(INDEX(課題表_状況!$E$7:$E$56,ROW()/2-3,1),CONCATENATE("実績:",X$5,"/",X$6),"")))/8=0,"", (LEN(INDEX(課題表_状況!$E$7:$E$56,ROW()/2-3,1))-LEN(SUBSTITUTE(INDEX(課題表_状況!$E$7:$E$56,ROW()/2-3,1),CONCATENATE("実績:",X$5,"/",X$6),"")))/8)</f>
        <v>0</v>
      </c>
      <c r="Y51" s="24" t="n">
        <f aca="false">IF((LEN(INDEX(課題表_状況!$E$7:$E$56,ROW()/2-3,1))-LEN(SUBSTITUTE(INDEX(課題表_状況!$E$7:$E$56,ROW()/2-3,1),CONCATENATE("実績:",Y$5,"/",Y$6),"")))/8=0,"", (LEN(INDEX(課題表_状況!$E$7:$E$56,ROW()/2-3,1))-LEN(SUBSTITUTE(INDEX(課題表_状況!$E$7:$E$56,ROW()/2-3,1),CONCATENATE("実績:",Y$5,"/",Y$6),"")))/8)</f>
        <v>0</v>
      </c>
      <c r="Z51" s="24" t="n">
        <f aca="false">IF((LEN(INDEX(課題表_状況!$E$7:$E$56,ROW()/2-3,1))-LEN(SUBSTITUTE(INDEX(課題表_状況!$E$7:$E$56,ROW()/2-3,1),CONCATENATE("実績:",Z$5,"/",Z$6),"")))/8=0,"", (LEN(INDEX(課題表_状況!$E$7:$E$56,ROW()/2-3,1))-LEN(SUBSTITUTE(INDEX(課題表_状況!$E$7:$E$56,ROW()/2-3,1),CONCATENATE("実績:",Z$5,"/",Z$6),"")))/8)</f>
        <v>0</v>
      </c>
      <c r="AA51" s="24" t="n">
        <f aca="false">IF((LEN(INDEX(課題表_状況!$E$7:$E$56,ROW()/2-3,1))-LEN(SUBSTITUTE(INDEX(課題表_状況!$E$7:$E$56,ROW()/2-3,1),CONCATENATE("実績:",AA$5,"/",AA$6),"")))/8=0,"", (LEN(INDEX(課題表_状況!$E$7:$E$56,ROW()/2-3,1))-LEN(SUBSTITUTE(INDEX(課題表_状況!$E$7:$E$56,ROW()/2-3,1),CONCATENATE("実績:",AA$5,"/",AA$6),"")))/8)</f>
        <v>0</v>
      </c>
      <c r="AB51" s="24" t="n">
        <f aca="false">IF((LEN(INDEX(課題表_状況!$E$7:$E$56,ROW()/2-3,1))-LEN(SUBSTITUTE(INDEX(課題表_状況!$E$7:$E$56,ROW()/2-3,1),CONCATENATE("実績:",AB$5,"/",AB$6),"")))/8=0,"", (LEN(INDEX(課題表_状況!$E$7:$E$56,ROW()/2-3,1))-LEN(SUBSTITUTE(INDEX(課題表_状況!$E$7:$E$56,ROW()/2-3,1),CONCATENATE("実績:",AB$5,"/",AB$6),"")))/8)</f>
        <v>0</v>
      </c>
      <c r="AC51" s="24" t="n">
        <f aca="false">IF((LEN(INDEX(課題表_状況!$E$7:$E$56,ROW()/2-3,1))-LEN(SUBSTITUTE(INDEX(課題表_状況!$E$7:$E$56,ROW()/2-3,1),CONCATENATE("実績:",AC$5,"/",AC$6),"")))/8=0,"", (LEN(INDEX(課題表_状況!$E$7:$E$56,ROW()/2-3,1))-LEN(SUBSTITUTE(INDEX(課題表_状況!$E$7:$E$56,ROW()/2-3,1),CONCATENATE("実績:",AC$5,"/",AC$6),"")))/8)</f>
        <v>0</v>
      </c>
      <c r="AD51" s="24" t="n">
        <f aca="false">IF((LEN(INDEX(課題表_状況!$E$7:$E$56,ROW()/2-3,1))-LEN(SUBSTITUTE(INDEX(課題表_状況!$E$7:$E$56,ROW()/2-3,1),CONCATENATE("実績:",AD$5,"/",AD$6),"")))/8=0,"", (LEN(INDEX(課題表_状況!$E$7:$E$56,ROW()/2-3,1))-LEN(SUBSTITUTE(INDEX(課題表_状況!$E$7:$E$56,ROW()/2-3,1),CONCATENATE("実績:",AD$5,"/",AD$6),"")))/8)</f>
        <v>0</v>
      </c>
      <c r="AE51" s="24" t="n">
        <f aca="false">IF((LEN(INDEX(課題表_状況!$E$7:$E$56,ROW()/2-3,1))-LEN(SUBSTITUTE(INDEX(課題表_状況!$E$7:$E$56,ROW()/2-3,1),CONCATENATE("実績:",AE$5,"/",AE$6),"")))/8=0,"", (LEN(INDEX(課題表_状況!$E$7:$E$56,ROW()/2-3,1))-LEN(SUBSTITUTE(INDEX(課題表_状況!$E$7:$E$56,ROW()/2-3,1),CONCATENATE("実績:",AE$5,"/",AE$6),"")))/8)</f>
        <v>0</v>
      </c>
      <c r="AF51" s="24" t="n">
        <f aca="false">IF((LEN(INDEX(課題表_状況!$E$7:$E$56,ROW()/2-3,1))-LEN(SUBSTITUTE(INDEX(課題表_状況!$E$7:$E$56,ROW()/2-3,1),CONCATENATE("実績:",AF$5,"/",AF$6),"")))/8=0,"", (LEN(INDEX(課題表_状況!$E$7:$E$56,ROW()/2-3,1))-LEN(SUBSTITUTE(INDEX(課題表_状況!$E$7:$E$56,ROW()/2-3,1),CONCATENATE("実績:",AF$5,"/",AF$6),"")))/8)</f>
        <v>0</v>
      </c>
      <c r="AG51" s="24" t="n">
        <f aca="false">IF((LEN(INDEX(課題表_状況!$E$7:$E$56,ROW()/2-3,1))-LEN(SUBSTITUTE(INDEX(課題表_状況!$E$7:$E$56,ROW()/2-3,1),CONCATENATE("実績:",AG$5,"/",AG$6),"")))/8=0,"", (LEN(INDEX(課題表_状況!$E$7:$E$56,ROW()/2-3,1))-LEN(SUBSTITUTE(INDEX(課題表_状況!$E$7:$E$56,ROW()/2-3,1),CONCATENATE("実績:",AG$5,"/",AG$6),"")))/8)</f>
        <v>0</v>
      </c>
      <c r="AH51" s="24" t="n">
        <f aca="false">IF((LEN(INDEX(課題表_状況!$E$7:$E$56,ROW()/2-3,1))-LEN(SUBSTITUTE(INDEX(課題表_状況!$E$7:$E$56,ROW()/2-3,1),CONCATENATE("実績:",AH$5,"/",AH$6),"")))/8=0,"", (LEN(INDEX(課題表_状況!$E$7:$E$56,ROW()/2-3,1))-LEN(SUBSTITUTE(INDEX(課題表_状況!$E$7:$E$56,ROW()/2-3,1),CONCATENATE("実績:",AH$5,"/",AH$6),"")))/8)</f>
        <v>0</v>
      </c>
      <c r="AI51" s="24" t="n">
        <f aca="false">IF((LEN(INDEX(課題表_状況!$E$7:$E$56,ROW()/2-3,1))-LEN(SUBSTITUTE(INDEX(課題表_状況!$E$7:$E$56,ROW()/2-3,1),CONCATENATE("実績:",AI$5,"/",AI$6),"")))/8=0,"", (LEN(INDEX(課題表_状況!$E$7:$E$56,ROW()/2-3,1))-LEN(SUBSTITUTE(INDEX(課題表_状況!$E$7:$E$56,ROW()/2-3,1),CONCATENATE("実績:",AI$5,"/",AI$6),"")))/8)</f>
        <v>0</v>
      </c>
      <c r="AJ51" s="24" t="n">
        <f aca="false">IF((LEN(INDEX(課題表_状況!$E$7:$E$56,ROW()/2-3,1))-LEN(SUBSTITUTE(INDEX(課題表_状況!$E$7:$E$56,ROW()/2-3,1),CONCATENATE("実績:",AJ$5,"/",AJ$6),"")))/8=0,"", (LEN(INDEX(課題表_状況!$E$7:$E$56,ROW()/2-3,1))-LEN(SUBSTITUTE(INDEX(課題表_状況!$E$7:$E$56,ROW()/2-3,1),CONCATENATE("実績:",AJ$5,"/",AJ$6),"")))/8)</f>
        <v>0</v>
      </c>
      <c r="AK51" s="24" t="n">
        <f aca="false">IF((LEN(INDEX(課題表_状況!$E$7:$E$56,ROW()/2-3,1))-LEN(SUBSTITUTE(INDEX(課題表_状況!$E$7:$E$56,ROW()/2-3,1),CONCATENATE("実績:",AK$5,"/",AK$6),"")))/8=0,"", (LEN(INDEX(課題表_状況!$E$7:$E$56,ROW()/2-3,1))-LEN(SUBSTITUTE(INDEX(課題表_状況!$E$7:$E$56,ROW()/2-3,1),CONCATENATE("実績:",AK$5,"/",AK$6),"")))/8)</f>
        <v>0</v>
      </c>
      <c r="AL51" s="16" t="n">
        <f aca="false">SUMIF($G$4:$AK$4,"〇",G51:AK51)</f>
        <v>0</v>
      </c>
    </row>
    <row r="52" customFormat="false" ht="15" hidden="false" customHeight="false" outlineLevel="0" collapsed="false">
      <c r="B52" s="21" t="n">
        <f aca="false">SUM($C$6:C52)</f>
        <v>24863</v>
      </c>
      <c r="C52" s="11" t="n">
        <v>529</v>
      </c>
      <c r="D52" s="24" t="n">
        <f aca="false">INDEX(課題表_状況!$C$7:$C$56,ROW()/2-3,1)</f>
        <v>23</v>
      </c>
      <c r="E52" s="25" t="str">
        <f aca="false">INDEX(課題表_状況!$D$7:$D$56,ROW()/2-3,1)</f>
        <v>過負荷試験実施</v>
      </c>
      <c r="F52" s="26" t="s">
        <v>120</v>
      </c>
      <c r="G52" s="24" t="n">
        <f aca="false">IF((LEN(INDEX(課題表_状況!$E$7:$E$56,ROW()/2-3,1))-LEN(SUBSTITUTE(INDEX(課題表_状況!$E$7:$E$56,ROW()/2-3,1),CONCATENATE("予定:",G$5,"/",G$6),"")))/8=0,"", (LEN(INDEX(課題表_状況!$E$7:$E$56,ROW()/2-3,1))-LEN(SUBSTITUTE(INDEX(課題表_状況!$E$7:$E$56,ROW()/2-3,1),CONCATENATE("予定:",G$5,"/",G$6),"")))/8)</f>
        <v>0</v>
      </c>
      <c r="H52" s="24" t="n">
        <f aca="false">IF((LEN(INDEX(課題表_状況!$E$7:$E$56,ROW()/2-3,1))-LEN(SUBSTITUTE(INDEX(課題表_状況!$E$7:$E$56,ROW()/2-3,1),CONCATENATE("予定:",H$5,"/",H$6),"")))/8=0,"", (LEN(INDEX(課題表_状況!$E$7:$E$56,ROW()/2-3,1))-LEN(SUBSTITUTE(INDEX(課題表_状況!$E$7:$E$56,ROW()/2-3,1),CONCATENATE("予定:",H$5,"/",H$6),"")))/8)</f>
        <v>0</v>
      </c>
      <c r="I52" s="24" t="n">
        <f aca="false">IF((LEN(INDEX(課題表_状況!$E$7:$E$56,ROW()/2-3,1))-LEN(SUBSTITUTE(INDEX(課題表_状況!$E$7:$E$56,ROW()/2-3,1),CONCATENATE("予定:",I$5,"/",I$6),"")))/8=0,"", (LEN(INDEX(課題表_状況!$E$7:$E$56,ROW()/2-3,1))-LEN(SUBSTITUTE(INDEX(課題表_状況!$E$7:$E$56,ROW()/2-3,1),CONCATENATE("予定:",I$5,"/",I$6),"")))/8)</f>
        <v>0</v>
      </c>
      <c r="J52" s="24" t="n">
        <f aca="false">IF((LEN(INDEX(課題表_状況!$E$7:$E$56,ROW()/2-3,1))-LEN(SUBSTITUTE(INDEX(課題表_状況!$E$7:$E$56,ROW()/2-3,1),CONCATENATE("予定:",J$5,"/",J$6),"")))/8=0,"", (LEN(INDEX(課題表_状況!$E$7:$E$56,ROW()/2-3,1))-LEN(SUBSTITUTE(INDEX(課題表_状況!$E$7:$E$56,ROW()/2-3,1),CONCATENATE("予定:",J$5,"/",J$6),"")))/8)</f>
        <v>0</v>
      </c>
      <c r="K52" s="24" t="n">
        <f aca="false">IF((LEN(INDEX(課題表_状況!$E$7:$E$56,ROW()/2-3,1))-LEN(SUBSTITUTE(INDEX(課題表_状況!$E$7:$E$56,ROW()/2-3,1),CONCATENATE("予定:",K$5,"/",K$6),"")))/8=0,"", (LEN(INDEX(課題表_状況!$E$7:$E$56,ROW()/2-3,1))-LEN(SUBSTITUTE(INDEX(課題表_状況!$E$7:$E$56,ROW()/2-3,1),CONCATENATE("予定:",K$5,"/",K$6),"")))/8)</f>
        <v>0</v>
      </c>
      <c r="L52" s="24" t="n">
        <f aca="false">IF((LEN(INDEX(課題表_状況!$E$7:$E$56,ROW()/2-3,1))-LEN(SUBSTITUTE(INDEX(課題表_状況!$E$7:$E$56,ROW()/2-3,1),CONCATENATE("予定:",L$5,"/",L$6),"")))/8=0,"", (LEN(INDEX(課題表_状況!$E$7:$E$56,ROW()/2-3,1))-LEN(SUBSTITUTE(INDEX(課題表_状況!$E$7:$E$56,ROW()/2-3,1),CONCATENATE("予定:",L$5,"/",L$6),"")))/8)</f>
        <v>0</v>
      </c>
      <c r="M52" s="24" t="n">
        <f aca="false">IF((LEN(INDEX(課題表_状況!$E$7:$E$56,ROW()/2-3,1))-LEN(SUBSTITUTE(INDEX(課題表_状況!$E$7:$E$56,ROW()/2-3,1),CONCATENATE("予定:",M$5,"/",M$6),"")))/8=0,"", (LEN(INDEX(課題表_状況!$E$7:$E$56,ROW()/2-3,1))-LEN(SUBSTITUTE(INDEX(課題表_状況!$E$7:$E$56,ROW()/2-3,1),CONCATENATE("予定:",M$5,"/",M$6),"")))/8)</f>
        <v>0</v>
      </c>
      <c r="N52" s="24" t="n">
        <f aca="false">IF((LEN(INDEX(課題表_状況!$E$7:$E$56,ROW()/2-3,1))-LEN(SUBSTITUTE(INDEX(課題表_状況!$E$7:$E$56,ROW()/2-3,1),CONCATENATE("予定:",N$5,"/",N$6),"")))/8=0,"", (LEN(INDEX(課題表_状況!$E$7:$E$56,ROW()/2-3,1))-LEN(SUBSTITUTE(INDEX(課題表_状況!$E$7:$E$56,ROW()/2-3,1),CONCATENATE("予定:",N$5,"/",N$6),"")))/8)</f>
        <v>0</v>
      </c>
      <c r="O52" s="24" t="n">
        <f aca="false">IF((LEN(INDEX(課題表_状況!$E$7:$E$56,ROW()/2-3,1))-LEN(SUBSTITUTE(INDEX(課題表_状況!$E$7:$E$56,ROW()/2-3,1),CONCATENATE("予定:",O$5,"/",O$6),"")))/8=0,"", (LEN(INDEX(課題表_状況!$E$7:$E$56,ROW()/2-3,1))-LEN(SUBSTITUTE(INDEX(課題表_状況!$E$7:$E$56,ROW()/2-3,1),CONCATENATE("予定:",O$5,"/",O$6),"")))/8)</f>
        <v>0</v>
      </c>
      <c r="P52" s="24" t="n">
        <f aca="false">IF((LEN(INDEX(課題表_状況!$E$7:$E$56,ROW()/2-3,1))-LEN(SUBSTITUTE(INDEX(課題表_状況!$E$7:$E$56,ROW()/2-3,1),CONCATENATE("予定:",P$5,"/",P$6),"")))/8=0,"", (LEN(INDEX(課題表_状況!$E$7:$E$56,ROW()/2-3,1))-LEN(SUBSTITUTE(INDEX(課題表_状況!$E$7:$E$56,ROW()/2-3,1),CONCATENATE("予定:",P$5,"/",P$6),"")))/8)</f>
        <v>0</v>
      </c>
      <c r="Q52" s="24" t="n">
        <f aca="false">IF((LEN(INDEX(課題表_状況!$E$7:$E$56,ROW()/2-3,1))-LEN(SUBSTITUTE(INDEX(課題表_状況!$E$7:$E$56,ROW()/2-3,1),CONCATENATE("予定:",Q$5,"/",Q$6),"")))/8=0,"", (LEN(INDEX(課題表_状況!$E$7:$E$56,ROW()/2-3,1))-LEN(SUBSTITUTE(INDEX(課題表_状況!$E$7:$E$56,ROW()/2-3,1),CONCATENATE("予定:",Q$5,"/",Q$6),"")))/8)</f>
        <v>0</v>
      </c>
      <c r="R52" s="24" t="n">
        <f aca="false">IF((LEN(INDEX(課題表_状況!$E$7:$E$56,ROW()/2-3,1))-LEN(SUBSTITUTE(INDEX(課題表_状況!$E$7:$E$56,ROW()/2-3,1),CONCATENATE("予定:",R$5,"/",R$6),"")))/8=0,"", (LEN(INDEX(課題表_状況!$E$7:$E$56,ROW()/2-3,1))-LEN(SUBSTITUTE(INDEX(課題表_状況!$E$7:$E$56,ROW()/2-3,1),CONCATENATE("予定:",R$5,"/",R$6),"")))/8)</f>
        <v>0</v>
      </c>
      <c r="S52" s="24" t="n">
        <f aca="false">IF((LEN(INDEX(課題表_状況!$E$7:$E$56,ROW()/2-3,1))-LEN(SUBSTITUTE(INDEX(課題表_状況!$E$7:$E$56,ROW()/2-3,1),CONCATENATE("予定:",S$5,"/",S$6),"")))/8=0,"", (LEN(INDEX(課題表_状況!$E$7:$E$56,ROW()/2-3,1))-LEN(SUBSTITUTE(INDEX(課題表_状況!$E$7:$E$56,ROW()/2-3,1),CONCATENATE("予定:",S$5,"/",S$6),"")))/8)</f>
        <v>0</v>
      </c>
      <c r="T52" s="24" t="n">
        <f aca="false">IF((LEN(INDEX(課題表_状況!$E$7:$E$56,ROW()/2-3,1))-LEN(SUBSTITUTE(INDEX(課題表_状況!$E$7:$E$56,ROW()/2-3,1),CONCATENATE("予定:",T$5,"/",T$6),"")))/8=0,"", (LEN(INDEX(課題表_状況!$E$7:$E$56,ROW()/2-3,1))-LEN(SUBSTITUTE(INDEX(課題表_状況!$E$7:$E$56,ROW()/2-3,1),CONCATENATE("予定:",T$5,"/",T$6),"")))/8)</f>
        <v>0</v>
      </c>
      <c r="U52" s="24" t="n">
        <f aca="false">IF((LEN(INDEX(課題表_状況!$E$7:$E$56,ROW()/2-3,1))-LEN(SUBSTITUTE(INDEX(課題表_状況!$E$7:$E$56,ROW()/2-3,1),CONCATENATE("予定:",U$5,"/",U$6),"")))/8=0,"", (LEN(INDEX(課題表_状況!$E$7:$E$56,ROW()/2-3,1))-LEN(SUBSTITUTE(INDEX(課題表_状況!$E$7:$E$56,ROW()/2-3,1),CONCATENATE("予定:",U$5,"/",U$6),"")))/8)</f>
        <v>0</v>
      </c>
      <c r="V52" s="24" t="n">
        <f aca="false">IF((LEN(INDEX(課題表_状況!$E$7:$E$56,ROW()/2-3,1))-LEN(SUBSTITUTE(INDEX(課題表_状況!$E$7:$E$56,ROW()/2-3,1),CONCATENATE("予定:",V$5,"/",V$6),"")))/8=0,"", (LEN(INDEX(課題表_状況!$E$7:$E$56,ROW()/2-3,1))-LEN(SUBSTITUTE(INDEX(課題表_状況!$E$7:$E$56,ROW()/2-3,1),CONCATENATE("予定:",V$5,"/",V$6),"")))/8)</f>
        <v>0</v>
      </c>
      <c r="W52" s="24" t="n">
        <f aca="false">IF((LEN(INDEX(課題表_状況!$E$7:$E$56,ROW()/2-3,1))-LEN(SUBSTITUTE(INDEX(課題表_状況!$E$7:$E$56,ROW()/2-3,1),CONCATENATE("予定:",W$5,"/",W$6),"")))/8=0,"", (LEN(INDEX(課題表_状況!$E$7:$E$56,ROW()/2-3,1))-LEN(SUBSTITUTE(INDEX(課題表_状況!$E$7:$E$56,ROW()/2-3,1),CONCATENATE("予定:",W$5,"/",W$6),"")))/8)</f>
        <v>0</v>
      </c>
      <c r="X52" s="24" t="n">
        <f aca="false">IF((LEN(INDEX(課題表_状況!$E$7:$E$56,ROW()/2-3,1))-LEN(SUBSTITUTE(INDEX(課題表_状況!$E$7:$E$56,ROW()/2-3,1),CONCATENATE("予定:",X$5,"/",X$6),"")))/8=0,"", (LEN(INDEX(課題表_状況!$E$7:$E$56,ROW()/2-3,1))-LEN(SUBSTITUTE(INDEX(課題表_状況!$E$7:$E$56,ROW()/2-3,1),CONCATENATE("予定:",X$5,"/",X$6),"")))/8)</f>
        <v>0</v>
      </c>
      <c r="Y52" s="24" t="n">
        <f aca="false">IF((LEN(INDEX(課題表_状況!$E$7:$E$56,ROW()/2-3,1))-LEN(SUBSTITUTE(INDEX(課題表_状況!$E$7:$E$56,ROW()/2-3,1),CONCATENATE("予定:",Y$5,"/",Y$6),"")))/8=0,"", (LEN(INDEX(課題表_状況!$E$7:$E$56,ROW()/2-3,1))-LEN(SUBSTITUTE(INDEX(課題表_状況!$E$7:$E$56,ROW()/2-3,1),CONCATENATE("予定:",Y$5,"/",Y$6),"")))/8)</f>
        <v>0</v>
      </c>
      <c r="Z52" s="24" t="n">
        <f aca="false">IF((LEN(INDEX(課題表_状況!$E$7:$E$56,ROW()/2-3,1))-LEN(SUBSTITUTE(INDEX(課題表_状況!$E$7:$E$56,ROW()/2-3,1),CONCATENATE("予定:",Z$5,"/",Z$6),"")))/8=0,"", (LEN(INDEX(課題表_状況!$E$7:$E$56,ROW()/2-3,1))-LEN(SUBSTITUTE(INDEX(課題表_状況!$E$7:$E$56,ROW()/2-3,1),CONCATENATE("予定:",Z$5,"/",Z$6),"")))/8)</f>
        <v>0</v>
      </c>
      <c r="AA52" s="24" t="n">
        <f aca="false">IF((LEN(INDEX(課題表_状況!$E$7:$E$56,ROW()/2-3,1))-LEN(SUBSTITUTE(INDEX(課題表_状況!$E$7:$E$56,ROW()/2-3,1),CONCATENATE("予定:",AA$5,"/",AA$6),"")))/8=0,"", (LEN(INDEX(課題表_状況!$E$7:$E$56,ROW()/2-3,1))-LEN(SUBSTITUTE(INDEX(課題表_状況!$E$7:$E$56,ROW()/2-3,1),CONCATENATE("予定:",AA$5,"/",AA$6),"")))/8)</f>
        <v>0</v>
      </c>
      <c r="AB52" s="24" t="n">
        <f aca="false">IF((LEN(INDEX(課題表_状況!$E$7:$E$56,ROW()/2-3,1))-LEN(SUBSTITUTE(INDEX(課題表_状況!$E$7:$E$56,ROW()/2-3,1),CONCATENATE("予定:",AB$5,"/",AB$6),"")))/8=0,"", (LEN(INDEX(課題表_状況!$E$7:$E$56,ROW()/2-3,1))-LEN(SUBSTITUTE(INDEX(課題表_状況!$E$7:$E$56,ROW()/2-3,1),CONCATENATE("予定:",AB$5,"/",AB$6),"")))/8)</f>
        <v>0</v>
      </c>
      <c r="AC52" s="24" t="n">
        <f aca="false">IF((LEN(INDEX(課題表_状況!$E$7:$E$56,ROW()/2-3,1))-LEN(SUBSTITUTE(INDEX(課題表_状況!$E$7:$E$56,ROW()/2-3,1),CONCATENATE("予定:",AC$5,"/",AC$6),"")))/8=0,"", (LEN(INDEX(課題表_状況!$E$7:$E$56,ROW()/2-3,1))-LEN(SUBSTITUTE(INDEX(課題表_状況!$E$7:$E$56,ROW()/2-3,1),CONCATENATE("予定:",AC$5,"/",AC$6),"")))/8)</f>
        <v>0</v>
      </c>
      <c r="AD52" s="24" t="n">
        <f aca="false">IF((LEN(INDEX(課題表_状況!$E$7:$E$56,ROW()/2-3,1))-LEN(SUBSTITUTE(INDEX(課題表_状況!$E$7:$E$56,ROW()/2-3,1),CONCATENATE("予定:",AD$5,"/",AD$6),"")))/8=0,"", (LEN(INDEX(課題表_状況!$E$7:$E$56,ROW()/2-3,1))-LEN(SUBSTITUTE(INDEX(課題表_状況!$E$7:$E$56,ROW()/2-3,1),CONCATENATE("予定:",AD$5,"/",AD$6),"")))/8)</f>
        <v>0</v>
      </c>
      <c r="AE52" s="24" t="n">
        <f aca="false">IF((LEN(INDEX(課題表_状況!$E$7:$E$56,ROW()/2-3,1))-LEN(SUBSTITUTE(INDEX(課題表_状況!$E$7:$E$56,ROW()/2-3,1),CONCATENATE("予定:",AE$5,"/",AE$6),"")))/8=0,"", (LEN(INDEX(課題表_状況!$E$7:$E$56,ROW()/2-3,1))-LEN(SUBSTITUTE(INDEX(課題表_状況!$E$7:$E$56,ROW()/2-3,1),CONCATENATE("予定:",AE$5,"/",AE$6),"")))/8)</f>
        <v>0</v>
      </c>
      <c r="AF52" s="24" t="n">
        <f aca="false">IF((LEN(INDEX(課題表_状況!$E$7:$E$56,ROW()/2-3,1))-LEN(SUBSTITUTE(INDEX(課題表_状況!$E$7:$E$56,ROW()/2-3,1),CONCATENATE("予定:",AF$5,"/",AF$6),"")))/8=0,"", (LEN(INDEX(課題表_状況!$E$7:$E$56,ROW()/2-3,1))-LEN(SUBSTITUTE(INDEX(課題表_状況!$E$7:$E$56,ROW()/2-3,1),CONCATENATE("予定:",AF$5,"/",AF$6),"")))/8)</f>
        <v>0</v>
      </c>
      <c r="AG52" s="24" t="n">
        <f aca="false">IF((LEN(INDEX(課題表_状況!$E$7:$E$56,ROW()/2-3,1))-LEN(SUBSTITUTE(INDEX(課題表_状況!$E$7:$E$56,ROW()/2-3,1),CONCATENATE("予定:",AG$5,"/",AG$6),"")))/8=0,"", (LEN(INDEX(課題表_状況!$E$7:$E$56,ROW()/2-3,1))-LEN(SUBSTITUTE(INDEX(課題表_状況!$E$7:$E$56,ROW()/2-3,1),CONCATENATE("予定:",AG$5,"/",AG$6),"")))/8)</f>
        <v>0</v>
      </c>
      <c r="AH52" s="24" t="n">
        <f aca="false">IF((LEN(INDEX(課題表_状況!$E$7:$E$56,ROW()/2-3,1))-LEN(SUBSTITUTE(INDEX(課題表_状況!$E$7:$E$56,ROW()/2-3,1),CONCATENATE("予定:",AH$5,"/",AH$6),"")))/8=0,"", (LEN(INDEX(課題表_状況!$E$7:$E$56,ROW()/2-3,1))-LEN(SUBSTITUTE(INDEX(課題表_状況!$E$7:$E$56,ROW()/2-3,1),CONCATENATE("予定:",AH$5,"/",AH$6),"")))/8)</f>
        <v>0</v>
      </c>
      <c r="AI52" s="24" t="n">
        <f aca="false">IF((LEN(INDEX(課題表_状況!$E$7:$E$56,ROW()/2-3,1))-LEN(SUBSTITUTE(INDEX(課題表_状況!$E$7:$E$56,ROW()/2-3,1),CONCATENATE("予定:",AI$5,"/",AI$6),"")))/8=0,"", (LEN(INDEX(課題表_状況!$E$7:$E$56,ROW()/2-3,1))-LEN(SUBSTITUTE(INDEX(課題表_状況!$E$7:$E$56,ROW()/2-3,1),CONCATENATE("予定:",AI$5,"/",AI$6),"")))/8)</f>
        <v>0</v>
      </c>
      <c r="AJ52" s="24" t="n">
        <f aca="false">IF((LEN(INDEX(課題表_状況!$E$7:$E$56,ROW()/2-3,1))-LEN(SUBSTITUTE(INDEX(課題表_状況!$E$7:$E$56,ROW()/2-3,1),CONCATENATE("予定:",AJ$5,"/",AJ$6),"")))/8=0,"", (LEN(INDEX(課題表_状況!$E$7:$E$56,ROW()/2-3,1))-LEN(SUBSTITUTE(INDEX(課題表_状況!$E$7:$E$56,ROW()/2-3,1),CONCATENATE("予定:",AJ$5,"/",AJ$6),"")))/8)</f>
        <v>0</v>
      </c>
      <c r="AK52" s="24" t="n">
        <f aca="false">IF((LEN(INDEX(課題表_状況!$E$7:$E$56,ROW()/2-3,1))-LEN(SUBSTITUTE(INDEX(課題表_状況!$E$7:$E$56,ROW()/2-3,1),CONCATENATE("予定:",AK$5,"/",AK$6),"")))/8=0,"", (LEN(INDEX(課題表_状況!$E$7:$E$56,ROW()/2-3,1))-LEN(SUBSTITUTE(INDEX(課題表_状況!$E$7:$E$56,ROW()/2-3,1),CONCATENATE("予定:",AK$5,"/",AK$6),"")))/8)</f>
        <v>0</v>
      </c>
      <c r="AL52" s="16" t="n">
        <f aca="false">SUMIF($G$4:$AK$4,"〇",G52:AK52)</f>
        <v>0</v>
      </c>
    </row>
    <row r="53" customFormat="false" ht="15" hidden="false" customHeight="false" outlineLevel="0" collapsed="false">
      <c r="B53" s="21" t="n">
        <f aca="false">SUM($C$6:C53)</f>
        <v>25392</v>
      </c>
      <c r="C53" s="11" t="n">
        <v>529</v>
      </c>
      <c r="D53" s="24"/>
      <c r="E53" s="25"/>
      <c r="F53" s="11" t="s">
        <v>121</v>
      </c>
      <c r="G53" s="24" t="n">
        <f aca="false">IF((LEN(INDEX(課題表_状況!$E$7:$E$56,ROW()/2-3,1))-LEN(SUBSTITUTE(INDEX(課題表_状況!$E$7:$E$56,ROW()/2-3,1),CONCATENATE("実績:",G$5,"/",G$6),"")))/8=0,"", (LEN(INDEX(課題表_状況!$E$7:$E$56,ROW()/2-3,1))-LEN(SUBSTITUTE(INDEX(課題表_状況!$E$7:$E$56,ROW()/2-3,1),CONCATENATE("実績:",G$5,"/",G$6),"")))/8)</f>
        <v>0</v>
      </c>
      <c r="H53" s="24" t="n">
        <f aca="false">IF((LEN(INDEX(課題表_状況!$E$7:$E$56,ROW()/2-3,1))-LEN(SUBSTITUTE(INDEX(課題表_状況!$E$7:$E$56,ROW()/2-3,1),CONCATENATE("実績:",H$5,"/",H$6),"")))/8=0,"", (LEN(INDEX(課題表_状況!$E$7:$E$56,ROW()/2-3,1))-LEN(SUBSTITUTE(INDEX(課題表_状況!$E$7:$E$56,ROW()/2-3,1),CONCATENATE("実績:",H$5,"/",H$6),"")))/8)</f>
        <v>0</v>
      </c>
      <c r="I53" s="24" t="n">
        <f aca="false">IF((LEN(INDEX(課題表_状況!$E$7:$E$56,ROW()/2-3,1))-LEN(SUBSTITUTE(INDEX(課題表_状況!$E$7:$E$56,ROW()/2-3,1),CONCATENATE("実績:",I$5,"/",I$6),"")))/8=0,"", (LEN(INDEX(課題表_状況!$E$7:$E$56,ROW()/2-3,1))-LEN(SUBSTITUTE(INDEX(課題表_状況!$E$7:$E$56,ROW()/2-3,1),CONCATENATE("実績:",I$5,"/",I$6),"")))/8)</f>
        <v>0</v>
      </c>
      <c r="J53" s="24" t="n">
        <f aca="false">IF((LEN(INDEX(課題表_状況!$E$7:$E$56,ROW()/2-3,1))-LEN(SUBSTITUTE(INDEX(課題表_状況!$E$7:$E$56,ROW()/2-3,1),CONCATENATE("実績:",J$5,"/",J$6),"")))/8=0,"", (LEN(INDEX(課題表_状況!$E$7:$E$56,ROW()/2-3,1))-LEN(SUBSTITUTE(INDEX(課題表_状況!$E$7:$E$56,ROW()/2-3,1),CONCATENATE("実績:",J$5,"/",J$6),"")))/8)</f>
        <v>0</v>
      </c>
      <c r="K53" s="24" t="n">
        <f aca="false">IF((LEN(INDEX(課題表_状況!$E$7:$E$56,ROW()/2-3,1))-LEN(SUBSTITUTE(INDEX(課題表_状況!$E$7:$E$56,ROW()/2-3,1),CONCATENATE("実績:",K$5,"/",K$6),"")))/8=0,"", (LEN(INDEX(課題表_状況!$E$7:$E$56,ROW()/2-3,1))-LEN(SUBSTITUTE(INDEX(課題表_状況!$E$7:$E$56,ROW()/2-3,1),CONCATENATE("実績:",K$5,"/",K$6),"")))/8)</f>
        <v>0</v>
      </c>
      <c r="L53" s="24" t="n">
        <f aca="false">IF((LEN(INDEX(課題表_状況!$E$7:$E$56,ROW()/2-3,1))-LEN(SUBSTITUTE(INDEX(課題表_状況!$E$7:$E$56,ROW()/2-3,1),CONCATENATE("実績:",L$5,"/",L$6),"")))/8=0,"", (LEN(INDEX(課題表_状況!$E$7:$E$56,ROW()/2-3,1))-LEN(SUBSTITUTE(INDEX(課題表_状況!$E$7:$E$56,ROW()/2-3,1),CONCATENATE("実績:",L$5,"/",L$6),"")))/8)</f>
        <v>0</v>
      </c>
      <c r="M53" s="24" t="n">
        <f aca="false">IF((LEN(INDEX(課題表_状況!$E$7:$E$56,ROW()/2-3,1))-LEN(SUBSTITUTE(INDEX(課題表_状況!$E$7:$E$56,ROW()/2-3,1),CONCATENATE("実績:",M$5,"/",M$6),"")))/8=0,"", (LEN(INDEX(課題表_状況!$E$7:$E$56,ROW()/2-3,1))-LEN(SUBSTITUTE(INDEX(課題表_状況!$E$7:$E$56,ROW()/2-3,1),CONCATENATE("実績:",M$5,"/",M$6),"")))/8)</f>
        <v>0</v>
      </c>
      <c r="N53" s="24" t="n">
        <f aca="false">IF((LEN(INDEX(課題表_状況!$E$7:$E$56,ROW()/2-3,1))-LEN(SUBSTITUTE(INDEX(課題表_状況!$E$7:$E$56,ROW()/2-3,1),CONCATENATE("実績:",N$5,"/",N$6),"")))/8=0,"", (LEN(INDEX(課題表_状況!$E$7:$E$56,ROW()/2-3,1))-LEN(SUBSTITUTE(INDEX(課題表_状況!$E$7:$E$56,ROW()/2-3,1),CONCATENATE("実績:",N$5,"/",N$6),"")))/8)</f>
        <v>0</v>
      </c>
      <c r="O53" s="24" t="n">
        <f aca="false">IF((LEN(INDEX(課題表_状況!$E$7:$E$56,ROW()/2-3,1))-LEN(SUBSTITUTE(INDEX(課題表_状況!$E$7:$E$56,ROW()/2-3,1),CONCATENATE("実績:",O$5,"/",O$6),"")))/8=0,"", (LEN(INDEX(課題表_状況!$E$7:$E$56,ROW()/2-3,1))-LEN(SUBSTITUTE(INDEX(課題表_状況!$E$7:$E$56,ROW()/2-3,1),CONCATENATE("実績:",O$5,"/",O$6),"")))/8)</f>
        <v>0</v>
      </c>
      <c r="P53" s="24" t="n">
        <f aca="false">IF((LEN(INDEX(課題表_状況!$E$7:$E$56,ROW()/2-3,1))-LEN(SUBSTITUTE(INDEX(課題表_状況!$E$7:$E$56,ROW()/2-3,1),CONCATENATE("実績:",P$5,"/",P$6),"")))/8=0,"", (LEN(INDEX(課題表_状況!$E$7:$E$56,ROW()/2-3,1))-LEN(SUBSTITUTE(INDEX(課題表_状況!$E$7:$E$56,ROW()/2-3,1),CONCATENATE("実績:",P$5,"/",P$6),"")))/8)</f>
        <v>0</v>
      </c>
      <c r="Q53" s="24" t="n">
        <f aca="false">IF((LEN(INDEX(課題表_状況!$E$7:$E$56,ROW()/2-3,1))-LEN(SUBSTITUTE(INDEX(課題表_状況!$E$7:$E$56,ROW()/2-3,1),CONCATENATE("実績:",Q$5,"/",Q$6),"")))/8=0,"", (LEN(INDEX(課題表_状況!$E$7:$E$56,ROW()/2-3,1))-LEN(SUBSTITUTE(INDEX(課題表_状況!$E$7:$E$56,ROW()/2-3,1),CONCATENATE("実績:",Q$5,"/",Q$6),"")))/8)</f>
        <v>0</v>
      </c>
      <c r="R53" s="24" t="n">
        <f aca="false">IF((LEN(INDEX(課題表_状況!$E$7:$E$56,ROW()/2-3,1))-LEN(SUBSTITUTE(INDEX(課題表_状況!$E$7:$E$56,ROW()/2-3,1),CONCATENATE("実績:",R$5,"/",R$6),"")))/8=0,"", (LEN(INDEX(課題表_状況!$E$7:$E$56,ROW()/2-3,1))-LEN(SUBSTITUTE(INDEX(課題表_状況!$E$7:$E$56,ROW()/2-3,1),CONCATENATE("実績:",R$5,"/",R$6),"")))/8)</f>
        <v>0</v>
      </c>
      <c r="S53" s="24" t="n">
        <f aca="false">IF((LEN(INDEX(課題表_状況!$E$7:$E$56,ROW()/2-3,1))-LEN(SUBSTITUTE(INDEX(課題表_状況!$E$7:$E$56,ROW()/2-3,1),CONCATENATE("実績:",S$5,"/",S$6),"")))/8=0,"", (LEN(INDEX(課題表_状況!$E$7:$E$56,ROW()/2-3,1))-LEN(SUBSTITUTE(INDEX(課題表_状況!$E$7:$E$56,ROW()/2-3,1),CONCATENATE("実績:",S$5,"/",S$6),"")))/8)</f>
        <v>0</v>
      </c>
      <c r="T53" s="24" t="n">
        <f aca="false">IF((LEN(INDEX(課題表_状況!$E$7:$E$56,ROW()/2-3,1))-LEN(SUBSTITUTE(INDEX(課題表_状況!$E$7:$E$56,ROW()/2-3,1),CONCATENATE("実績:",T$5,"/",T$6),"")))/8=0,"", (LEN(INDEX(課題表_状況!$E$7:$E$56,ROW()/2-3,1))-LEN(SUBSTITUTE(INDEX(課題表_状況!$E$7:$E$56,ROW()/2-3,1),CONCATENATE("実績:",T$5,"/",T$6),"")))/8)</f>
        <v>0</v>
      </c>
      <c r="U53" s="24" t="n">
        <f aca="false">IF((LEN(INDEX(課題表_状況!$E$7:$E$56,ROW()/2-3,1))-LEN(SUBSTITUTE(INDEX(課題表_状況!$E$7:$E$56,ROW()/2-3,1),CONCATENATE("実績:",U$5,"/",U$6),"")))/8=0,"", (LEN(INDEX(課題表_状況!$E$7:$E$56,ROW()/2-3,1))-LEN(SUBSTITUTE(INDEX(課題表_状況!$E$7:$E$56,ROW()/2-3,1),CONCATENATE("実績:",U$5,"/",U$6),"")))/8)</f>
        <v>0</v>
      </c>
      <c r="V53" s="24" t="n">
        <f aca="false">IF((LEN(INDEX(課題表_状況!$E$7:$E$56,ROW()/2-3,1))-LEN(SUBSTITUTE(INDEX(課題表_状況!$E$7:$E$56,ROW()/2-3,1),CONCATENATE("実績:",V$5,"/",V$6),"")))/8=0,"", (LEN(INDEX(課題表_状況!$E$7:$E$56,ROW()/2-3,1))-LEN(SUBSTITUTE(INDEX(課題表_状況!$E$7:$E$56,ROW()/2-3,1),CONCATENATE("実績:",V$5,"/",V$6),"")))/8)</f>
        <v>0</v>
      </c>
      <c r="W53" s="24" t="n">
        <f aca="false">IF((LEN(INDEX(課題表_状況!$E$7:$E$56,ROW()/2-3,1))-LEN(SUBSTITUTE(INDEX(課題表_状況!$E$7:$E$56,ROW()/2-3,1),CONCATENATE("実績:",W$5,"/",W$6),"")))/8=0,"", (LEN(INDEX(課題表_状況!$E$7:$E$56,ROW()/2-3,1))-LEN(SUBSTITUTE(INDEX(課題表_状況!$E$7:$E$56,ROW()/2-3,1),CONCATENATE("実績:",W$5,"/",W$6),"")))/8)</f>
        <v>0</v>
      </c>
      <c r="X53" s="24" t="n">
        <f aca="false">IF((LEN(INDEX(課題表_状況!$E$7:$E$56,ROW()/2-3,1))-LEN(SUBSTITUTE(INDEX(課題表_状況!$E$7:$E$56,ROW()/2-3,1),CONCATENATE("実績:",X$5,"/",X$6),"")))/8=0,"", (LEN(INDEX(課題表_状況!$E$7:$E$56,ROW()/2-3,1))-LEN(SUBSTITUTE(INDEX(課題表_状況!$E$7:$E$56,ROW()/2-3,1),CONCATENATE("実績:",X$5,"/",X$6),"")))/8)</f>
        <v>0</v>
      </c>
      <c r="Y53" s="24" t="n">
        <f aca="false">IF((LEN(INDEX(課題表_状況!$E$7:$E$56,ROW()/2-3,1))-LEN(SUBSTITUTE(INDEX(課題表_状況!$E$7:$E$56,ROW()/2-3,1),CONCATENATE("実績:",Y$5,"/",Y$6),"")))/8=0,"", (LEN(INDEX(課題表_状況!$E$7:$E$56,ROW()/2-3,1))-LEN(SUBSTITUTE(INDEX(課題表_状況!$E$7:$E$56,ROW()/2-3,1),CONCATENATE("実績:",Y$5,"/",Y$6),"")))/8)</f>
        <v>0</v>
      </c>
      <c r="Z53" s="24" t="n">
        <f aca="false">IF((LEN(INDEX(課題表_状況!$E$7:$E$56,ROW()/2-3,1))-LEN(SUBSTITUTE(INDEX(課題表_状況!$E$7:$E$56,ROW()/2-3,1),CONCATENATE("実績:",Z$5,"/",Z$6),"")))/8=0,"", (LEN(INDEX(課題表_状況!$E$7:$E$56,ROW()/2-3,1))-LEN(SUBSTITUTE(INDEX(課題表_状況!$E$7:$E$56,ROW()/2-3,1),CONCATENATE("実績:",Z$5,"/",Z$6),"")))/8)</f>
        <v>0</v>
      </c>
      <c r="AA53" s="24" t="n">
        <f aca="false">IF((LEN(INDEX(課題表_状況!$E$7:$E$56,ROW()/2-3,1))-LEN(SUBSTITUTE(INDEX(課題表_状況!$E$7:$E$56,ROW()/2-3,1),CONCATENATE("実績:",AA$5,"/",AA$6),"")))/8=0,"", (LEN(INDEX(課題表_状況!$E$7:$E$56,ROW()/2-3,1))-LEN(SUBSTITUTE(INDEX(課題表_状況!$E$7:$E$56,ROW()/2-3,1),CONCATENATE("実績:",AA$5,"/",AA$6),"")))/8)</f>
        <v>0</v>
      </c>
      <c r="AB53" s="24" t="n">
        <f aca="false">IF((LEN(INDEX(課題表_状況!$E$7:$E$56,ROW()/2-3,1))-LEN(SUBSTITUTE(INDEX(課題表_状況!$E$7:$E$56,ROW()/2-3,1),CONCATENATE("実績:",AB$5,"/",AB$6),"")))/8=0,"", (LEN(INDEX(課題表_状況!$E$7:$E$56,ROW()/2-3,1))-LEN(SUBSTITUTE(INDEX(課題表_状況!$E$7:$E$56,ROW()/2-3,1),CONCATENATE("実績:",AB$5,"/",AB$6),"")))/8)</f>
        <v>0</v>
      </c>
      <c r="AC53" s="24" t="n">
        <f aca="false">IF((LEN(INDEX(課題表_状況!$E$7:$E$56,ROW()/2-3,1))-LEN(SUBSTITUTE(INDEX(課題表_状況!$E$7:$E$56,ROW()/2-3,1),CONCATENATE("実績:",AC$5,"/",AC$6),"")))/8=0,"", (LEN(INDEX(課題表_状況!$E$7:$E$56,ROW()/2-3,1))-LEN(SUBSTITUTE(INDEX(課題表_状況!$E$7:$E$56,ROW()/2-3,1),CONCATENATE("実績:",AC$5,"/",AC$6),"")))/8)</f>
        <v>0</v>
      </c>
      <c r="AD53" s="24" t="n">
        <f aca="false">IF((LEN(INDEX(課題表_状況!$E$7:$E$56,ROW()/2-3,1))-LEN(SUBSTITUTE(INDEX(課題表_状況!$E$7:$E$56,ROW()/2-3,1),CONCATENATE("実績:",AD$5,"/",AD$6),"")))/8=0,"", (LEN(INDEX(課題表_状況!$E$7:$E$56,ROW()/2-3,1))-LEN(SUBSTITUTE(INDEX(課題表_状況!$E$7:$E$56,ROW()/2-3,1),CONCATENATE("実績:",AD$5,"/",AD$6),"")))/8)</f>
        <v>0</v>
      </c>
      <c r="AE53" s="24" t="n">
        <f aca="false">IF((LEN(INDEX(課題表_状況!$E$7:$E$56,ROW()/2-3,1))-LEN(SUBSTITUTE(INDEX(課題表_状況!$E$7:$E$56,ROW()/2-3,1),CONCATENATE("実績:",AE$5,"/",AE$6),"")))/8=0,"", (LEN(INDEX(課題表_状況!$E$7:$E$56,ROW()/2-3,1))-LEN(SUBSTITUTE(INDEX(課題表_状況!$E$7:$E$56,ROW()/2-3,1),CONCATENATE("実績:",AE$5,"/",AE$6),"")))/8)</f>
        <v>0</v>
      </c>
      <c r="AF53" s="24" t="n">
        <f aca="false">IF((LEN(INDEX(課題表_状況!$E$7:$E$56,ROW()/2-3,1))-LEN(SUBSTITUTE(INDEX(課題表_状況!$E$7:$E$56,ROW()/2-3,1),CONCATENATE("実績:",AF$5,"/",AF$6),"")))/8=0,"", (LEN(INDEX(課題表_状況!$E$7:$E$56,ROW()/2-3,1))-LEN(SUBSTITUTE(INDEX(課題表_状況!$E$7:$E$56,ROW()/2-3,1),CONCATENATE("実績:",AF$5,"/",AF$6),"")))/8)</f>
        <v>0</v>
      </c>
      <c r="AG53" s="24" t="n">
        <f aca="false">IF((LEN(INDEX(課題表_状況!$E$7:$E$56,ROW()/2-3,1))-LEN(SUBSTITUTE(INDEX(課題表_状況!$E$7:$E$56,ROW()/2-3,1),CONCATENATE("実績:",AG$5,"/",AG$6),"")))/8=0,"", (LEN(INDEX(課題表_状況!$E$7:$E$56,ROW()/2-3,1))-LEN(SUBSTITUTE(INDEX(課題表_状況!$E$7:$E$56,ROW()/2-3,1),CONCATENATE("実績:",AG$5,"/",AG$6),"")))/8)</f>
        <v>0</v>
      </c>
      <c r="AH53" s="24" t="n">
        <f aca="false">IF((LEN(INDEX(課題表_状況!$E$7:$E$56,ROW()/2-3,1))-LEN(SUBSTITUTE(INDEX(課題表_状況!$E$7:$E$56,ROW()/2-3,1),CONCATENATE("実績:",AH$5,"/",AH$6),"")))/8=0,"", (LEN(INDEX(課題表_状況!$E$7:$E$56,ROW()/2-3,1))-LEN(SUBSTITUTE(INDEX(課題表_状況!$E$7:$E$56,ROW()/2-3,1),CONCATENATE("実績:",AH$5,"/",AH$6),"")))/8)</f>
        <v>0</v>
      </c>
      <c r="AI53" s="24" t="n">
        <f aca="false">IF((LEN(INDEX(課題表_状況!$E$7:$E$56,ROW()/2-3,1))-LEN(SUBSTITUTE(INDEX(課題表_状況!$E$7:$E$56,ROW()/2-3,1),CONCATENATE("実績:",AI$5,"/",AI$6),"")))/8=0,"", (LEN(INDEX(課題表_状況!$E$7:$E$56,ROW()/2-3,1))-LEN(SUBSTITUTE(INDEX(課題表_状況!$E$7:$E$56,ROW()/2-3,1),CONCATENATE("実績:",AI$5,"/",AI$6),"")))/8)</f>
        <v>0</v>
      </c>
      <c r="AJ53" s="24" t="n">
        <f aca="false">IF((LEN(INDEX(課題表_状況!$E$7:$E$56,ROW()/2-3,1))-LEN(SUBSTITUTE(INDEX(課題表_状況!$E$7:$E$56,ROW()/2-3,1),CONCATENATE("実績:",AJ$5,"/",AJ$6),"")))/8=0,"", (LEN(INDEX(課題表_状況!$E$7:$E$56,ROW()/2-3,1))-LEN(SUBSTITUTE(INDEX(課題表_状況!$E$7:$E$56,ROW()/2-3,1),CONCATENATE("実績:",AJ$5,"/",AJ$6),"")))/8)</f>
        <v>0</v>
      </c>
      <c r="AK53" s="24" t="n">
        <f aca="false">IF((LEN(INDEX(課題表_状況!$E$7:$E$56,ROW()/2-3,1))-LEN(SUBSTITUTE(INDEX(課題表_状況!$E$7:$E$56,ROW()/2-3,1),CONCATENATE("実績:",AK$5,"/",AK$6),"")))/8=0,"", (LEN(INDEX(課題表_状況!$E$7:$E$56,ROW()/2-3,1))-LEN(SUBSTITUTE(INDEX(課題表_状況!$E$7:$E$56,ROW()/2-3,1),CONCATENATE("実績:",AK$5,"/",AK$6),"")))/8)</f>
        <v>0</v>
      </c>
      <c r="AL53" s="16" t="n">
        <f aca="false">SUMIF($G$4:$AK$4,"〇",G53:AK53)</f>
        <v>0</v>
      </c>
    </row>
    <row r="54" customFormat="false" ht="15" hidden="false" customHeight="false" outlineLevel="0" collapsed="false">
      <c r="B54" s="21" t="n">
        <f aca="false">SUM($C$6:C54)</f>
        <v>25921</v>
      </c>
      <c r="C54" s="11" t="n">
        <v>529</v>
      </c>
      <c r="D54" s="24" t="n">
        <f aca="false">INDEX(課題表_状況!$C$7:$C$56,ROW()/2-3,1)</f>
        <v>24</v>
      </c>
      <c r="E54" s="25" t="str">
        <f aca="false">INDEX(課題表_状況!$D$7:$D$56,ROW()/2-3,1)</f>
        <v>NRF_Mngのログ展開</v>
      </c>
      <c r="F54" s="26" t="s">
        <v>120</v>
      </c>
      <c r="G54" s="24" t="n">
        <f aca="false">IF((LEN(INDEX(課題表_状況!$E$7:$E$56,ROW()/2-3,1))-LEN(SUBSTITUTE(INDEX(課題表_状況!$E$7:$E$56,ROW()/2-3,1),CONCATENATE("予定:",G$5,"/",G$6),"")))/8=0,"", (LEN(INDEX(課題表_状況!$E$7:$E$56,ROW()/2-3,1))-LEN(SUBSTITUTE(INDEX(課題表_状況!$E$7:$E$56,ROW()/2-3,1),CONCATENATE("予定:",G$5,"/",G$6),"")))/8)</f>
        <v>0</v>
      </c>
      <c r="H54" s="24" t="n">
        <f aca="false">IF((LEN(INDEX(課題表_状況!$E$7:$E$56,ROW()/2-3,1))-LEN(SUBSTITUTE(INDEX(課題表_状況!$E$7:$E$56,ROW()/2-3,1),CONCATENATE("予定:",H$5,"/",H$6),"")))/8=0,"", (LEN(INDEX(課題表_状況!$E$7:$E$56,ROW()/2-3,1))-LEN(SUBSTITUTE(INDEX(課題表_状況!$E$7:$E$56,ROW()/2-3,1),CONCATENATE("予定:",H$5,"/",H$6),"")))/8)</f>
        <v>0</v>
      </c>
      <c r="I54" s="24" t="n">
        <f aca="false">IF((LEN(INDEX(課題表_状況!$E$7:$E$56,ROW()/2-3,1))-LEN(SUBSTITUTE(INDEX(課題表_状況!$E$7:$E$56,ROW()/2-3,1),CONCATENATE("予定:",I$5,"/",I$6),"")))/8=0,"", (LEN(INDEX(課題表_状況!$E$7:$E$56,ROW()/2-3,1))-LEN(SUBSTITUTE(INDEX(課題表_状況!$E$7:$E$56,ROW()/2-3,1),CONCATENATE("予定:",I$5,"/",I$6),"")))/8)</f>
        <v>0</v>
      </c>
      <c r="J54" s="24" t="n">
        <f aca="false">IF((LEN(INDEX(課題表_状況!$E$7:$E$56,ROW()/2-3,1))-LEN(SUBSTITUTE(INDEX(課題表_状況!$E$7:$E$56,ROW()/2-3,1),CONCATENATE("予定:",J$5,"/",J$6),"")))/8=0,"", (LEN(INDEX(課題表_状況!$E$7:$E$56,ROW()/2-3,1))-LEN(SUBSTITUTE(INDEX(課題表_状況!$E$7:$E$56,ROW()/2-3,1),CONCATENATE("予定:",J$5,"/",J$6),"")))/8)</f>
        <v>0</v>
      </c>
      <c r="K54" s="24" t="n">
        <f aca="false">IF((LEN(INDEX(課題表_状況!$E$7:$E$56,ROW()/2-3,1))-LEN(SUBSTITUTE(INDEX(課題表_状況!$E$7:$E$56,ROW()/2-3,1),CONCATENATE("予定:",K$5,"/",K$6),"")))/8=0,"", (LEN(INDEX(課題表_状況!$E$7:$E$56,ROW()/2-3,1))-LEN(SUBSTITUTE(INDEX(課題表_状況!$E$7:$E$56,ROW()/2-3,1),CONCATENATE("予定:",K$5,"/",K$6),"")))/8)</f>
        <v>0</v>
      </c>
      <c r="L54" s="24" t="n">
        <f aca="false">IF((LEN(INDEX(課題表_状況!$E$7:$E$56,ROW()/2-3,1))-LEN(SUBSTITUTE(INDEX(課題表_状況!$E$7:$E$56,ROW()/2-3,1),CONCATENATE("予定:",L$5,"/",L$6),"")))/8=0,"", (LEN(INDEX(課題表_状況!$E$7:$E$56,ROW()/2-3,1))-LEN(SUBSTITUTE(INDEX(課題表_状況!$E$7:$E$56,ROW()/2-3,1),CONCATENATE("予定:",L$5,"/",L$6),"")))/8)</f>
        <v>0</v>
      </c>
      <c r="M54" s="24" t="n">
        <f aca="false">IF((LEN(INDEX(課題表_状況!$E$7:$E$56,ROW()/2-3,1))-LEN(SUBSTITUTE(INDEX(課題表_状況!$E$7:$E$56,ROW()/2-3,1),CONCATENATE("予定:",M$5,"/",M$6),"")))/8=0,"", (LEN(INDEX(課題表_状況!$E$7:$E$56,ROW()/2-3,1))-LEN(SUBSTITUTE(INDEX(課題表_状況!$E$7:$E$56,ROW()/2-3,1),CONCATENATE("予定:",M$5,"/",M$6),"")))/8)</f>
        <v>0</v>
      </c>
      <c r="N54" s="24" t="n">
        <f aca="false">IF((LEN(INDEX(課題表_状況!$E$7:$E$56,ROW()/2-3,1))-LEN(SUBSTITUTE(INDEX(課題表_状況!$E$7:$E$56,ROW()/2-3,1),CONCATENATE("予定:",N$5,"/",N$6),"")))/8=0,"", (LEN(INDEX(課題表_状況!$E$7:$E$56,ROW()/2-3,1))-LEN(SUBSTITUTE(INDEX(課題表_状況!$E$7:$E$56,ROW()/2-3,1),CONCATENATE("予定:",N$5,"/",N$6),"")))/8)</f>
        <v>0</v>
      </c>
      <c r="O54" s="24" t="n">
        <f aca="false">IF((LEN(INDEX(課題表_状況!$E$7:$E$56,ROW()/2-3,1))-LEN(SUBSTITUTE(INDEX(課題表_状況!$E$7:$E$56,ROW()/2-3,1),CONCATENATE("予定:",O$5,"/",O$6),"")))/8=0,"", (LEN(INDEX(課題表_状況!$E$7:$E$56,ROW()/2-3,1))-LEN(SUBSTITUTE(INDEX(課題表_状況!$E$7:$E$56,ROW()/2-3,1),CONCATENATE("予定:",O$5,"/",O$6),"")))/8)</f>
        <v>0</v>
      </c>
      <c r="P54" s="24" t="n">
        <f aca="false">IF((LEN(INDEX(課題表_状況!$E$7:$E$56,ROW()/2-3,1))-LEN(SUBSTITUTE(INDEX(課題表_状況!$E$7:$E$56,ROW()/2-3,1),CONCATENATE("予定:",P$5,"/",P$6),"")))/8=0,"", (LEN(INDEX(課題表_状況!$E$7:$E$56,ROW()/2-3,1))-LEN(SUBSTITUTE(INDEX(課題表_状況!$E$7:$E$56,ROW()/2-3,1),CONCATENATE("予定:",P$5,"/",P$6),"")))/8)</f>
        <v>0</v>
      </c>
      <c r="Q54" s="24" t="n">
        <f aca="false">IF((LEN(INDEX(課題表_状況!$E$7:$E$56,ROW()/2-3,1))-LEN(SUBSTITUTE(INDEX(課題表_状況!$E$7:$E$56,ROW()/2-3,1),CONCATENATE("予定:",Q$5,"/",Q$6),"")))/8=0,"", (LEN(INDEX(課題表_状況!$E$7:$E$56,ROW()/2-3,1))-LEN(SUBSTITUTE(INDEX(課題表_状況!$E$7:$E$56,ROW()/2-3,1),CONCATENATE("予定:",Q$5,"/",Q$6),"")))/8)</f>
        <v>0</v>
      </c>
      <c r="R54" s="24" t="n">
        <f aca="false">IF((LEN(INDEX(課題表_状況!$E$7:$E$56,ROW()/2-3,1))-LEN(SUBSTITUTE(INDEX(課題表_状況!$E$7:$E$56,ROW()/2-3,1),CONCATENATE("予定:",R$5,"/",R$6),"")))/8=0,"", (LEN(INDEX(課題表_状況!$E$7:$E$56,ROW()/2-3,1))-LEN(SUBSTITUTE(INDEX(課題表_状況!$E$7:$E$56,ROW()/2-3,1),CONCATENATE("予定:",R$5,"/",R$6),"")))/8)</f>
        <v>0</v>
      </c>
      <c r="S54" s="24" t="n">
        <f aca="false">IF((LEN(INDEX(課題表_状況!$E$7:$E$56,ROW()/2-3,1))-LEN(SUBSTITUTE(INDEX(課題表_状況!$E$7:$E$56,ROW()/2-3,1),CONCATENATE("予定:",S$5,"/",S$6),"")))/8=0,"", (LEN(INDEX(課題表_状況!$E$7:$E$56,ROW()/2-3,1))-LEN(SUBSTITUTE(INDEX(課題表_状況!$E$7:$E$56,ROW()/2-3,1),CONCATENATE("予定:",S$5,"/",S$6),"")))/8)</f>
        <v>0</v>
      </c>
      <c r="T54" s="24" t="n">
        <f aca="false">IF((LEN(INDEX(課題表_状況!$E$7:$E$56,ROW()/2-3,1))-LEN(SUBSTITUTE(INDEX(課題表_状況!$E$7:$E$56,ROW()/2-3,1),CONCATENATE("予定:",T$5,"/",T$6),"")))/8=0,"", (LEN(INDEX(課題表_状況!$E$7:$E$56,ROW()/2-3,1))-LEN(SUBSTITUTE(INDEX(課題表_状況!$E$7:$E$56,ROW()/2-3,1),CONCATENATE("予定:",T$5,"/",T$6),"")))/8)</f>
        <v>0</v>
      </c>
      <c r="U54" s="24" t="n">
        <f aca="false">IF((LEN(INDEX(課題表_状況!$E$7:$E$56,ROW()/2-3,1))-LEN(SUBSTITUTE(INDEX(課題表_状況!$E$7:$E$56,ROW()/2-3,1),CONCATENATE("予定:",U$5,"/",U$6),"")))/8=0,"", (LEN(INDEX(課題表_状況!$E$7:$E$56,ROW()/2-3,1))-LEN(SUBSTITUTE(INDEX(課題表_状況!$E$7:$E$56,ROW()/2-3,1),CONCATENATE("予定:",U$5,"/",U$6),"")))/8)</f>
        <v>0</v>
      </c>
      <c r="V54" s="24" t="n">
        <f aca="false">IF((LEN(INDEX(課題表_状況!$E$7:$E$56,ROW()/2-3,1))-LEN(SUBSTITUTE(INDEX(課題表_状況!$E$7:$E$56,ROW()/2-3,1),CONCATENATE("予定:",V$5,"/",V$6),"")))/8=0,"", (LEN(INDEX(課題表_状況!$E$7:$E$56,ROW()/2-3,1))-LEN(SUBSTITUTE(INDEX(課題表_状況!$E$7:$E$56,ROW()/2-3,1),CONCATENATE("予定:",V$5,"/",V$6),"")))/8)</f>
        <v>0</v>
      </c>
      <c r="W54" s="24" t="n">
        <f aca="false">IF((LEN(INDEX(課題表_状況!$E$7:$E$56,ROW()/2-3,1))-LEN(SUBSTITUTE(INDEX(課題表_状況!$E$7:$E$56,ROW()/2-3,1),CONCATENATE("予定:",W$5,"/",W$6),"")))/8=0,"", (LEN(INDEX(課題表_状況!$E$7:$E$56,ROW()/2-3,1))-LEN(SUBSTITUTE(INDEX(課題表_状況!$E$7:$E$56,ROW()/2-3,1),CONCATENATE("予定:",W$5,"/",W$6),"")))/8)</f>
        <v>0</v>
      </c>
      <c r="X54" s="24" t="n">
        <f aca="false">IF((LEN(INDEX(課題表_状況!$E$7:$E$56,ROW()/2-3,1))-LEN(SUBSTITUTE(INDEX(課題表_状況!$E$7:$E$56,ROW()/2-3,1),CONCATENATE("予定:",X$5,"/",X$6),"")))/8=0,"", (LEN(INDEX(課題表_状況!$E$7:$E$56,ROW()/2-3,1))-LEN(SUBSTITUTE(INDEX(課題表_状況!$E$7:$E$56,ROW()/2-3,1),CONCATENATE("予定:",X$5,"/",X$6),"")))/8)</f>
        <v>0</v>
      </c>
      <c r="Y54" s="24" t="n">
        <f aca="false">IF((LEN(INDEX(課題表_状況!$E$7:$E$56,ROW()/2-3,1))-LEN(SUBSTITUTE(INDEX(課題表_状況!$E$7:$E$56,ROW()/2-3,1),CONCATENATE("予定:",Y$5,"/",Y$6),"")))/8=0,"", (LEN(INDEX(課題表_状況!$E$7:$E$56,ROW()/2-3,1))-LEN(SUBSTITUTE(INDEX(課題表_状況!$E$7:$E$56,ROW()/2-3,1),CONCATENATE("予定:",Y$5,"/",Y$6),"")))/8)</f>
        <v>0</v>
      </c>
      <c r="Z54" s="24" t="n">
        <f aca="false">IF((LEN(INDEX(課題表_状況!$E$7:$E$56,ROW()/2-3,1))-LEN(SUBSTITUTE(INDEX(課題表_状況!$E$7:$E$56,ROW()/2-3,1),CONCATENATE("予定:",Z$5,"/",Z$6),"")))/8=0,"", (LEN(INDEX(課題表_状況!$E$7:$E$56,ROW()/2-3,1))-LEN(SUBSTITUTE(INDEX(課題表_状況!$E$7:$E$56,ROW()/2-3,1),CONCATENATE("予定:",Z$5,"/",Z$6),"")))/8)</f>
        <v>0</v>
      </c>
      <c r="AA54" s="24" t="n">
        <f aca="false">IF((LEN(INDEX(課題表_状況!$E$7:$E$56,ROW()/2-3,1))-LEN(SUBSTITUTE(INDEX(課題表_状況!$E$7:$E$56,ROW()/2-3,1),CONCATENATE("予定:",AA$5,"/",AA$6),"")))/8=0,"", (LEN(INDEX(課題表_状況!$E$7:$E$56,ROW()/2-3,1))-LEN(SUBSTITUTE(INDEX(課題表_状況!$E$7:$E$56,ROW()/2-3,1),CONCATENATE("予定:",AA$5,"/",AA$6),"")))/8)</f>
        <v>0</v>
      </c>
      <c r="AB54" s="24" t="n">
        <f aca="false">IF((LEN(INDEX(課題表_状況!$E$7:$E$56,ROW()/2-3,1))-LEN(SUBSTITUTE(INDEX(課題表_状況!$E$7:$E$56,ROW()/2-3,1),CONCATENATE("予定:",AB$5,"/",AB$6),"")))/8=0,"", (LEN(INDEX(課題表_状況!$E$7:$E$56,ROW()/2-3,1))-LEN(SUBSTITUTE(INDEX(課題表_状況!$E$7:$E$56,ROW()/2-3,1),CONCATENATE("予定:",AB$5,"/",AB$6),"")))/8)</f>
        <v>0</v>
      </c>
      <c r="AC54" s="24" t="n">
        <f aca="false">IF((LEN(INDEX(課題表_状況!$E$7:$E$56,ROW()/2-3,1))-LEN(SUBSTITUTE(INDEX(課題表_状況!$E$7:$E$56,ROW()/2-3,1),CONCATENATE("予定:",AC$5,"/",AC$6),"")))/8=0,"", (LEN(INDEX(課題表_状況!$E$7:$E$56,ROW()/2-3,1))-LEN(SUBSTITUTE(INDEX(課題表_状況!$E$7:$E$56,ROW()/2-3,1),CONCATENATE("予定:",AC$5,"/",AC$6),"")))/8)</f>
        <v>0</v>
      </c>
      <c r="AD54" s="24" t="n">
        <f aca="false">IF((LEN(INDEX(課題表_状況!$E$7:$E$56,ROW()/2-3,1))-LEN(SUBSTITUTE(INDEX(課題表_状況!$E$7:$E$56,ROW()/2-3,1),CONCATENATE("予定:",AD$5,"/",AD$6),"")))/8=0,"", (LEN(INDEX(課題表_状況!$E$7:$E$56,ROW()/2-3,1))-LEN(SUBSTITUTE(INDEX(課題表_状況!$E$7:$E$56,ROW()/2-3,1),CONCATENATE("予定:",AD$5,"/",AD$6),"")))/8)</f>
        <v>0</v>
      </c>
      <c r="AE54" s="24" t="n">
        <f aca="false">IF((LEN(INDEX(課題表_状況!$E$7:$E$56,ROW()/2-3,1))-LEN(SUBSTITUTE(INDEX(課題表_状況!$E$7:$E$56,ROW()/2-3,1),CONCATENATE("予定:",AE$5,"/",AE$6),"")))/8=0,"", (LEN(INDEX(課題表_状況!$E$7:$E$56,ROW()/2-3,1))-LEN(SUBSTITUTE(INDEX(課題表_状況!$E$7:$E$56,ROW()/2-3,1),CONCATENATE("予定:",AE$5,"/",AE$6),"")))/8)</f>
        <v>0</v>
      </c>
      <c r="AF54" s="24" t="n">
        <f aca="false">IF((LEN(INDEX(課題表_状況!$E$7:$E$56,ROW()/2-3,1))-LEN(SUBSTITUTE(INDEX(課題表_状況!$E$7:$E$56,ROW()/2-3,1),CONCATENATE("予定:",AF$5,"/",AF$6),"")))/8=0,"", (LEN(INDEX(課題表_状況!$E$7:$E$56,ROW()/2-3,1))-LEN(SUBSTITUTE(INDEX(課題表_状況!$E$7:$E$56,ROW()/2-3,1),CONCATENATE("予定:",AF$5,"/",AF$6),"")))/8)</f>
        <v>0</v>
      </c>
      <c r="AG54" s="24" t="n">
        <f aca="false">IF((LEN(INDEX(課題表_状況!$E$7:$E$56,ROW()/2-3,1))-LEN(SUBSTITUTE(INDEX(課題表_状況!$E$7:$E$56,ROW()/2-3,1),CONCATENATE("予定:",AG$5,"/",AG$6),"")))/8=0,"", (LEN(INDEX(課題表_状況!$E$7:$E$56,ROW()/2-3,1))-LEN(SUBSTITUTE(INDEX(課題表_状況!$E$7:$E$56,ROW()/2-3,1),CONCATENATE("予定:",AG$5,"/",AG$6),"")))/8)</f>
        <v>0</v>
      </c>
      <c r="AH54" s="24" t="n">
        <f aca="false">IF((LEN(INDEX(課題表_状況!$E$7:$E$56,ROW()/2-3,1))-LEN(SUBSTITUTE(INDEX(課題表_状況!$E$7:$E$56,ROW()/2-3,1),CONCATENATE("予定:",AH$5,"/",AH$6),"")))/8=0,"", (LEN(INDEX(課題表_状況!$E$7:$E$56,ROW()/2-3,1))-LEN(SUBSTITUTE(INDEX(課題表_状況!$E$7:$E$56,ROW()/2-3,1),CONCATENATE("予定:",AH$5,"/",AH$6),"")))/8)</f>
        <v>0</v>
      </c>
      <c r="AI54" s="24" t="n">
        <f aca="false">IF((LEN(INDEX(課題表_状況!$E$7:$E$56,ROW()/2-3,1))-LEN(SUBSTITUTE(INDEX(課題表_状況!$E$7:$E$56,ROW()/2-3,1),CONCATENATE("予定:",AI$5,"/",AI$6),"")))/8=0,"", (LEN(INDEX(課題表_状況!$E$7:$E$56,ROW()/2-3,1))-LEN(SUBSTITUTE(INDEX(課題表_状況!$E$7:$E$56,ROW()/2-3,1),CONCATENATE("予定:",AI$5,"/",AI$6),"")))/8)</f>
        <v>0</v>
      </c>
      <c r="AJ54" s="24" t="n">
        <f aca="false">IF((LEN(INDEX(課題表_状況!$E$7:$E$56,ROW()/2-3,1))-LEN(SUBSTITUTE(INDEX(課題表_状況!$E$7:$E$56,ROW()/2-3,1),CONCATENATE("予定:",AJ$5,"/",AJ$6),"")))/8=0,"", (LEN(INDEX(課題表_状況!$E$7:$E$56,ROW()/2-3,1))-LEN(SUBSTITUTE(INDEX(課題表_状況!$E$7:$E$56,ROW()/2-3,1),CONCATENATE("予定:",AJ$5,"/",AJ$6),"")))/8)</f>
        <v>0</v>
      </c>
      <c r="AK54" s="24" t="n">
        <f aca="false">IF((LEN(INDEX(課題表_状況!$E$7:$E$56,ROW()/2-3,1))-LEN(SUBSTITUTE(INDEX(課題表_状況!$E$7:$E$56,ROW()/2-3,1),CONCATENATE("予定:",AK$5,"/",AK$6),"")))/8=0,"", (LEN(INDEX(課題表_状況!$E$7:$E$56,ROW()/2-3,1))-LEN(SUBSTITUTE(INDEX(課題表_状況!$E$7:$E$56,ROW()/2-3,1),CONCATENATE("予定:",AK$5,"/",AK$6),"")))/8)</f>
        <v>0</v>
      </c>
      <c r="AL54" s="16" t="n">
        <f aca="false">SUMIF($G$4:$AK$4,"〇",G54:AK54)</f>
        <v>0</v>
      </c>
    </row>
    <row r="55" customFormat="false" ht="15" hidden="false" customHeight="false" outlineLevel="0" collapsed="false">
      <c r="B55" s="21" t="n">
        <f aca="false">SUM($C$6:C55)</f>
        <v>26450</v>
      </c>
      <c r="C55" s="11" t="n">
        <v>529</v>
      </c>
      <c r="D55" s="24"/>
      <c r="E55" s="25"/>
      <c r="F55" s="11" t="s">
        <v>121</v>
      </c>
      <c r="G55" s="24" t="n">
        <f aca="false">IF((LEN(INDEX(課題表_状況!$E$7:$E$56,ROW()/2-3,1))-LEN(SUBSTITUTE(INDEX(課題表_状況!$E$7:$E$56,ROW()/2-3,1),CONCATENATE("実績:",G$5,"/",G$6),"")))/8=0,"", (LEN(INDEX(課題表_状況!$E$7:$E$56,ROW()/2-3,1))-LEN(SUBSTITUTE(INDEX(課題表_状況!$E$7:$E$56,ROW()/2-3,1),CONCATENATE("実績:",G$5,"/",G$6),"")))/8)</f>
        <v>0</v>
      </c>
      <c r="H55" s="24" t="n">
        <f aca="false">IF((LEN(INDEX(課題表_状況!$E$7:$E$56,ROW()/2-3,1))-LEN(SUBSTITUTE(INDEX(課題表_状況!$E$7:$E$56,ROW()/2-3,1),CONCATENATE("実績:",H$5,"/",H$6),"")))/8=0,"", (LEN(INDEX(課題表_状況!$E$7:$E$56,ROW()/2-3,1))-LEN(SUBSTITUTE(INDEX(課題表_状況!$E$7:$E$56,ROW()/2-3,1),CONCATENATE("実績:",H$5,"/",H$6),"")))/8)</f>
        <v>0</v>
      </c>
      <c r="I55" s="24" t="n">
        <f aca="false">IF((LEN(INDEX(課題表_状況!$E$7:$E$56,ROW()/2-3,1))-LEN(SUBSTITUTE(INDEX(課題表_状況!$E$7:$E$56,ROW()/2-3,1),CONCATENATE("実績:",I$5,"/",I$6),"")))/8=0,"", (LEN(INDEX(課題表_状況!$E$7:$E$56,ROW()/2-3,1))-LEN(SUBSTITUTE(INDEX(課題表_状況!$E$7:$E$56,ROW()/2-3,1),CONCATENATE("実績:",I$5,"/",I$6),"")))/8)</f>
        <v>0</v>
      </c>
      <c r="J55" s="24" t="n">
        <f aca="false">IF((LEN(INDEX(課題表_状況!$E$7:$E$56,ROW()/2-3,1))-LEN(SUBSTITUTE(INDEX(課題表_状況!$E$7:$E$56,ROW()/2-3,1),CONCATENATE("実績:",J$5,"/",J$6),"")))/8=0,"", (LEN(INDEX(課題表_状況!$E$7:$E$56,ROW()/2-3,1))-LEN(SUBSTITUTE(INDEX(課題表_状況!$E$7:$E$56,ROW()/2-3,1),CONCATENATE("実績:",J$5,"/",J$6),"")))/8)</f>
        <v>0</v>
      </c>
      <c r="K55" s="24" t="n">
        <f aca="false">IF((LEN(INDEX(課題表_状況!$E$7:$E$56,ROW()/2-3,1))-LEN(SUBSTITUTE(INDEX(課題表_状況!$E$7:$E$56,ROW()/2-3,1),CONCATENATE("実績:",K$5,"/",K$6),"")))/8=0,"", (LEN(INDEX(課題表_状況!$E$7:$E$56,ROW()/2-3,1))-LEN(SUBSTITUTE(INDEX(課題表_状況!$E$7:$E$56,ROW()/2-3,1),CONCATENATE("実績:",K$5,"/",K$6),"")))/8)</f>
        <v>0</v>
      </c>
      <c r="L55" s="24" t="n">
        <f aca="false">IF((LEN(INDEX(課題表_状況!$E$7:$E$56,ROW()/2-3,1))-LEN(SUBSTITUTE(INDEX(課題表_状況!$E$7:$E$56,ROW()/2-3,1),CONCATENATE("実績:",L$5,"/",L$6),"")))/8=0,"", (LEN(INDEX(課題表_状況!$E$7:$E$56,ROW()/2-3,1))-LEN(SUBSTITUTE(INDEX(課題表_状況!$E$7:$E$56,ROW()/2-3,1),CONCATENATE("実績:",L$5,"/",L$6),"")))/8)</f>
        <v>0</v>
      </c>
      <c r="M55" s="24" t="n">
        <f aca="false">IF((LEN(INDEX(課題表_状況!$E$7:$E$56,ROW()/2-3,1))-LEN(SUBSTITUTE(INDEX(課題表_状況!$E$7:$E$56,ROW()/2-3,1),CONCATENATE("実績:",M$5,"/",M$6),"")))/8=0,"", (LEN(INDEX(課題表_状況!$E$7:$E$56,ROW()/2-3,1))-LEN(SUBSTITUTE(INDEX(課題表_状況!$E$7:$E$56,ROW()/2-3,1),CONCATENATE("実績:",M$5,"/",M$6),"")))/8)</f>
        <v>0</v>
      </c>
      <c r="N55" s="24" t="n">
        <f aca="false">IF((LEN(INDEX(課題表_状況!$E$7:$E$56,ROW()/2-3,1))-LEN(SUBSTITUTE(INDEX(課題表_状況!$E$7:$E$56,ROW()/2-3,1),CONCATENATE("実績:",N$5,"/",N$6),"")))/8=0,"", (LEN(INDEX(課題表_状況!$E$7:$E$56,ROW()/2-3,1))-LEN(SUBSTITUTE(INDEX(課題表_状況!$E$7:$E$56,ROW()/2-3,1),CONCATENATE("実績:",N$5,"/",N$6),"")))/8)</f>
        <v>0</v>
      </c>
      <c r="O55" s="24" t="n">
        <f aca="false">IF((LEN(INDEX(課題表_状況!$E$7:$E$56,ROW()/2-3,1))-LEN(SUBSTITUTE(INDEX(課題表_状況!$E$7:$E$56,ROW()/2-3,1),CONCATENATE("実績:",O$5,"/",O$6),"")))/8=0,"", (LEN(INDEX(課題表_状況!$E$7:$E$56,ROW()/2-3,1))-LEN(SUBSTITUTE(INDEX(課題表_状況!$E$7:$E$56,ROW()/2-3,1),CONCATENATE("実績:",O$5,"/",O$6),"")))/8)</f>
        <v>0</v>
      </c>
      <c r="P55" s="24" t="n">
        <f aca="false">IF((LEN(INDEX(課題表_状況!$E$7:$E$56,ROW()/2-3,1))-LEN(SUBSTITUTE(INDEX(課題表_状況!$E$7:$E$56,ROW()/2-3,1),CONCATENATE("実績:",P$5,"/",P$6),"")))/8=0,"", (LEN(INDEX(課題表_状況!$E$7:$E$56,ROW()/2-3,1))-LEN(SUBSTITUTE(INDEX(課題表_状況!$E$7:$E$56,ROW()/2-3,1),CONCATENATE("実績:",P$5,"/",P$6),"")))/8)</f>
        <v>0</v>
      </c>
      <c r="Q55" s="24" t="n">
        <f aca="false">IF((LEN(INDEX(課題表_状況!$E$7:$E$56,ROW()/2-3,1))-LEN(SUBSTITUTE(INDEX(課題表_状況!$E$7:$E$56,ROW()/2-3,1),CONCATENATE("実績:",Q$5,"/",Q$6),"")))/8=0,"", (LEN(INDEX(課題表_状況!$E$7:$E$56,ROW()/2-3,1))-LEN(SUBSTITUTE(INDEX(課題表_状況!$E$7:$E$56,ROW()/2-3,1),CONCATENATE("実績:",Q$5,"/",Q$6),"")))/8)</f>
        <v>0</v>
      </c>
      <c r="R55" s="24" t="n">
        <f aca="false">IF((LEN(INDEX(課題表_状況!$E$7:$E$56,ROW()/2-3,1))-LEN(SUBSTITUTE(INDEX(課題表_状況!$E$7:$E$56,ROW()/2-3,1),CONCATENATE("実績:",R$5,"/",R$6),"")))/8=0,"", (LEN(INDEX(課題表_状況!$E$7:$E$56,ROW()/2-3,1))-LEN(SUBSTITUTE(INDEX(課題表_状況!$E$7:$E$56,ROW()/2-3,1),CONCATENATE("実績:",R$5,"/",R$6),"")))/8)</f>
        <v>0</v>
      </c>
      <c r="S55" s="24" t="n">
        <f aca="false">IF((LEN(INDEX(課題表_状況!$E$7:$E$56,ROW()/2-3,1))-LEN(SUBSTITUTE(INDEX(課題表_状況!$E$7:$E$56,ROW()/2-3,1),CONCATENATE("実績:",S$5,"/",S$6),"")))/8=0,"", (LEN(INDEX(課題表_状況!$E$7:$E$56,ROW()/2-3,1))-LEN(SUBSTITUTE(INDEX(課題表_状況!$E$7:$E$56,ROW()/2-3,1),CONCATENATE("実績:",S$5,"/",S$6),"")))/8)</f>
        <v>0</v>
      </c>
      <c r="T55" s="24" t="n">
        <f aca="false">IF((LEN(INDEX(課題表_状況!$E$7:$E$56,ROW()/2-3,1))-LEN(SUBSTITUTE(INDEX(課題表_状況!$E$7:$E$56,ROW()/2-3,1),CONCATENATE("実績:",T$5,"/",T$6),"")))/8=0,"", (LEN(INDEX(課題表_状況!$E$7:$E$56,ROW()/2-3,1))-LEN(SUBSTITUTE(INDEX(課題表_状況!$E$7:$E$56,ROW()/2-3,1),CONCATENATE("実績:",T$5,"/",T$6),"")))/8)</f>
        <v>0</v>
      </c>
      <c r="U55" s="24" t="n">
        <f aca="false">IF((LEN(INDEX(課題表_状況!$E$7:$E$56,ROW()/2-3,1))-LEN(SUBSTITUTE(INDEX(課題表_状況!$E$7:$E$56,ROW()/2-3,1),CONCATENATE("実績:",U$5,"/",U$6),"")))/8=0,"", (LEN(INDEX(課題表_状況!$E$7:$E$56,ROW()/2-3,1))-LEN(SUBSTITUTE(INDEX(課題表_状況!$E$7:$E$56,ROW()/2-3,1),CONCATENATE("実績:",U$5,"/",U$6),"")))/8)</f>
        <v>0</v>
      </c>
      <c r="V55" s="24" t="n">
        <f aca="false">IF((LEN(INDEX(課題表_状況!$E$7:$E$56,ROW()/2-3,1))-LEN(SUBSTITUTE(INDEX(課題表_状況!$E$7:$E$56,ROW()/2-3,1),CONCATENATE("実績:",V$5,"/",V$6),"")))/8=0,"", (LEN(INDEX(課題表_状況!$E$7:$E$56,ROW()/2-3,1))-LEN(SUBSTITUTE(INDEX(課題表_状況!$E$7:$E$56,ROW()/2-3,1),CONCATENATE("実績:",V$5,"/",V$6),"")))/8)</f>
        <v>0</v>
      </c>
      <c r="W55" s="24" t="n">
        <f aca="false">IF((LEN(INDEX(課題表_状況!$E$7:$E$56,ROW()/2-3,1))-LEN(SUBSTITUTE(INDEX(課題表_状況!$E$7:$E$56,ROW()/2-3,1),CONCATENATE("実績:",W$5,"/",W$6),"")))/8=0,"", (LEN(INDEX(課題表_状況!$E$7:$E$56,ROW()/2-3,1))-LEN(SUBSTITUTE(INDEX(課題表_状況!$E$7:$E$56,ROW()/2-3,1),CONCATENATE("実績:",W$5,"/",W$6),"")))/8)</f>
        <v>0</v>
      </c>
      <c r="X55" s="24" t="n">
        <f aca="false">IF((LEN(INDEX(課題表_状況!$E$7:$E$56,ROW()/2-3,1))-LEN(SUBSTITUTE(INDEX(課題表_状況!$E$7:$E$56,ROW()/2-3,1),CONCATENATE("実績:",X$5,"/",X$6),"")))/8=0,"", (LEN(INDEX(課題表_状況!$E$7:$E$56,ROW()/2-3,1))-LEN(SUBSTITUTE(INDEX(課題表_状況!$E$7:$E$56,ROW()/2-3,1),CONCATENATE("実績:",X$5,"/",X$6),"")))/8)</f>
        <v>0</v>
      </c>
      <c r="Y55" s="24" t="n">
        <f aca="false">IF((LEN(INDEX(課題表_状況!$E$7:$E$56,ROW()/2-3,1))-LEN(SUBSTITUTE(INDEX(課題表_状況!$E$7:$E$56,ROW()/2-3,1),CONCATENATE("実績:",Y$5,"/",Y$6),"")))/8=0,"", (LEN(INDEX(課題表_状況!$E$7:$E$56,ROW()/2-3,1))-LEN(SUBSTITUTE(INDEX(課題表_状況!$E$7:$E$56,ROW()/2-3,1),CONCATENATE("実績:",Y$5,"/",Y$6),"")))/8)</f>
        <v>0</v>
      </c>
      <c r="Z55" s="24" t="n">
        <f aca="false">IF((LEN(INDEX(課題表_状況!$E$7:$E$56,ROW()/2-3,1))-LEN(SUBSTITUTE(INDEX(課題表_状況!$E$7:$E$56,ROW()/2-3,1),CONCATENATE("実績:",Z$5,"/",Z$6),"")))/8=0,"", (LEN(INDEX(課題表_状況!$E$7:$E$56,ROW()/2-3,1))-LEN(SUBSTITUTE(INDEX(課題表_状況!$E$7:$E$56,ROW()/2-3,1),CONCATENATE("実績:",Z$5,"/",Z$6),"")))/8)</f>
        <v>0</v>
      </c>
      <c r="AA55" s="24" t="n">
        <f aca="false">IF((LEN(INDEX(課題表_状況!$E$7:$E$56,ROW()/2-3,1))-LEN(SUBSTITUTE(INDEX(課題表_状況!$E$7:$E$56,ROW()/2-3,1),CONCATENATE("実績:",AA$5,"/",AA$6),"")))/8=0,"", (LEN(INDEX(課題表_状況!$E$7:$E$56,ROW()/2-3,1))-LEN(SUBSTITUTE(INDEX(課題表_状況!$E$7:$E$56,ROW()/2-3,1),CONCATENATE("実績:",AA$5,"/",AA$6),"")))/8)</f>
        <v>0</v>
      </c>
      <c r="AB55" s="24" t="n">
        <f aca="false">IF((LEN(INDEX(課題表_状況!$E$7:$E$56,ROW()/2-3,1))-LEN(SUBSTITUTE(INDEX(課題表_状況!$E$7:$E$56,ROW()/2-3,1),CONCATENATE("実績:",AB$5,"/",AB$6),"")))/8=0,"", (LEN(INDEX(課題表_状況!$E$7:$E$56,ROW()/2-3,1))-LEN(SUBSTITUTE(INDEX(課題表_状況!$E$7:$E$56,ROW()/2-3,1),CONCATENATE("実績:",AB$5,"/",AB$6),"")))/8)</f>
        <v>0</v>
      </c>
      <c r="AC55" s="24" t="n">
        <f aca="false">IF((LEN(INDEX(課題表_状況!$E$7:$E$56,ROW()/2-3,1))-LEN(SUBSTITUTE(INDEX(課題表_状況!$E$7:$E$56,ROW()/2-3,1),CONCATENATE("実績:",AC$5,"/",AC$6),"")))/8=0,"", (LEN(INDEX(課題表_状況!$E$7:$E$56,ROW()/2-3,1))-LEN(SUBSTITUTE(INDEX(課題表_状況!$E$7:$E$56,ROW()/2-3,1),CONCATENATE("実績:",AC$5,"/",AC$6),"")))/8)</f>
        <v>0</v>
      </c>
      <c r="AD55" s="24" t="n">
        <f aca="false">IF((LEN(INDEX(課題表_状況!$E$7:$E$56,ROW()/2-3,1))-LEN(SUBSTITUTE(INDEX(課題表_状況!$E$7:$E$56,ROW()/2-3,1),CONCATENATE("実績:",AD$5,"/",AD$6),"")))/8=0,"", (LEN(INDEX(課題表_状況!$E$7:$E$56,ROW()/2-3,1))-LEN(SUBSTITUTE(INDEX(課題表_状況!$E$7:$E$56,ROW()/2-3,1),CONCATENATE("実績:",AD$5,"/",AD$6),"")))/8)</f>
        <v>0</v>
      </c>
      <c r="AE55" s="24" t="n">
        <f aca="false">IF((LEN(INDEX(課題表_状況!$E$7:$E$56,ROW()/2-3,1))-LEN(SUBSTITUTE(INDEX(課題表_状況!$E$7:$E$56,ROW()/2-3,1),CONCATENATE("実績:",AE$5,"/",AE$6),"")))/8=0,"", (LEN(INDEX(課題表_状況!$E$7:$E$56,ROW()/2-3,1))-LEN(SUBSTITUTE(INDEX(課題表_状況!$E$7:$E$56,ROW()/2-3,1),CONCATENATE("実績:",AE$5,"/",AE$6),"")))/8)</f>
        <v>0</v>
      </c>
      <c r="AF55" s="24" t="n">
        <f aca="false">IF((LEN(INDEX(課題表_状況!$E$7:$E$56,ROW()/2-3,1))-LEN(SUBSTITUTE(INDEX(課題表_状況!$E$7:$E$56,ROW()/2-3,1),CONCATENATE("実績:",AF$5,"/",AF$6),"")))/8=0,"", (LEN(INDEX(課題表_状況!$E$7:$E$56,ROW()/2-3,1))-LEN(SUBSTITUTE(INDEX(課題表_状況!$E$7:$E$56,ROW()/2-3,1),CONCATENATE("実績:",AF$5,"/",AF$6),"")))/8)</f>
        <v>0</v>
      </c>
      <c r="AG55" s="24" t="n">
        <f aca="false">IF((LEN(INDEX(課題表_状況!$E$7:$E$56,ROW()/2-3,1))-LEN(SUBSTITUTE(INDEX(課題表_状況!$E$7:$E$56,ROW()/2-3,1),CONCATENATE("実績:",AG$5,"/",AG$6),"")))/8=0,"", (LEN(INDEX(課題表_状況!$E$7:$E$56,ROW()/2-3,1))-LEN(SUBSTITUTE(INDEX(課題表_状況!$E$7:$E$56,ROW()/2-3,1),CONCATENATE("実績:",AG$5,"/",AG$6),"")))/8)</f>
        <v>0</v>
      </c>
      <c r="AH55" s="24" t="n">
        <f aca="false">IF((LEN(INDEX(課題表_状況!$E$7:$E$56,ROW()/2-3,1))-LEN(SUBSTITUTE(INDEX(課題表_状況!$E$7:$E$56,ROW()/2-3,1),CONCATENATE("実績:",AH$5,"/",AH$6),"")))/8=0,"", (LEN(INDEX(課題表_状況!$E$7:$E$56,ROW()/2-3,1))-LEN(SUBSTITUTE(INDEX(課題表_状況!$E$7:$E$56,ROW()/2-3,1),CONCATENATE("実績:",AH$5,"/",AH$6),"")))/8)</f>
        <v>0</v>
      </c>
      <c r="AI55" s="24" t="n">
        <f aca="false">IF((LEN(INDEX(課題表_状況!$E$7:$E$56,ROW()/2-3,1))-LEN(SUBSTITUTE(INDEX(課題表_状況!$E$7:$E$56,ROW()/2-3,1),CONCATENATE("実績:",AI$5,"/",AI$6),"")))/8=0,"", (LEN(INDEX(課題表_状況!$E$7:$E$56,ROW()/2-3,1))-LEN(SUBSTITUTE(INDEX(課題表_状況!$E$7:$E$56,ROW()/2-3,1),CONCATENATE("実績:",AI$5,"/",AI$6),"")))/8)</f>
        <v>0</v>
      </c>
      <c r="AJ55" s="24" t="n">
        <f aca="false">IF((LEN(INDEX(課題表_状況!$E$7:$E$56,ROW()/2-3,1))-LEN(SUBSTITUTE(INDEX(課題表_状況!$E$7:$E$56,ROW()/2-3,1),CONCATENATE("実績:",AJ$5,"/",AJ$6),"")))/8=0,"", (LEN(INDEX(課題表_状況!$E$7:$E$56,ROW()/2-3,1))-LEN(SUBSTITUTE(INDEX(課題表_状況!$E$7:$E$56,ROW()/2-3,1),CONCATENATE("実績:",AJ$5,"/",AJ$6),"")))/8)</f>
        <v>0</v>
      </c>
      <c r="AK55" s="24" t="n">
        <f aca="false">IF((LEN(INDEX(課題表_状況!$E$7:$E$56,ROW()/2-3,1))-LEN(SUBSTITUTE(INDEX(課題表_状況!$E$7:$E$56,ROW()/2-3,1),CONCATENATE("実績:",AK$5,"/",AK$6),"")))/8=0,"", (LEN(INDEX(課題表_状況!$E$7:$E$56,ROW()/2-3,1))-LEN(SUBSTITUTE(INDEX(課題表_状況!$E$7:$E$56,ROW()/2-3,1),CONCATENATE("実績:",AK$5,"/",AK$6),"")))/8)</f>
        <v>0</v>
      </c>
      <c r="AL55" s="16" t="n">
        <f aca="false">SUMIF($G$4:$AK$4,"〇",G55:AK55)</f>
        <v>0</v>
      </c>
    </row>
    <row r="56" customFormat="false" ht="15" hidden="false" customHeight="false" outlineLevel="0" collapsed="false">
      <c r="B56" s="21" t="n">
        <f aca="false">SUM($C$6:C56)</f>
        <v>26979</v>
      </c>
      <c r="C56" s="11" t="n">
        <v>529</v>
      </c>
      <c r="D56" s="24" t="n">
        <f aca="false">INDEX(課題表_状況!$C$7:$C$56,ROW()/2-3,1)</f>
        <v>25</v>
      </c>
      <c r="E56" s="25" t="str">
        <f aca="false">INDEX(課題表_状況!$D$7:$D$56,ROW()/2-3,1)</f>
        <v>Timerオーディットは不要か確認</v>
      </c>
      <c r="F56" s="26" t="s">
        <v>120</v>
      </c>
      <c r="G56" s="24" t="n">
        <f aca="false">IF((LEN(INDEX(課題表_状況!$E$7:$E$56,ROW()/2-3,1))-LEN(SUBSTITUTE(INDEX(課題表_状況!$E$7:$E$56,ROW()/2-3,1),CONCATENATE("予定:",G$5,"/",G$6),"")))/8=0,"", (LEN(INDEX(課題表_状況!$E$7:$E$56,ROW()/2-3,1))-LEN(SUBSTITUTE(INDEX(課題表_状況!$E$7:$E$56,ROW()/2-3,1),CONCATENATE("予定:",G$5,"/",G$6),"")))/8)</f>
        <v>0</v>
      </c>
      <c r="H56" s="24" t="n">
        <f aca="false">IF((LEN(INDEX(課題表_状況!$E$7:$E$56,ROW()/2-3,1))-LEN(SUBSTITUTE(INDEX(課題表_状況!$E$7:$E$56,ROW()/2-3,1),CONCATENATE("予定:",H$5,"/",H$6),"")))/8=0,"", (LEN(INDEX(課題表_状況!$E$7:$E$56,ROW()/2-3,1))-LEN(SUBSTITUTE(INDEX(課題表_状況!$E$7:$E$56,ROW()/2-3,1),CONCATENATE("予定:",H$5,"/",H$6),"")))/8)</f>
        <v>0</v>
      </c>
      <c r="I56" s="24" t="n">
        <f aca="false">IF((LEN(INDEX(課題表_状況!$E$7:$E$56,ROW()/2-3,1))-LEN(SUBSTITUTE(INDEX(課題表_状況!$E$7:$E$56,ROW()/2-3,1),CONCATENATE("予定:",I$5,"/",I$6),"")))/8=0,"", (LEN(INDEX(課題表_状況!$E$7:$E$56,ROW()/2-3,1))-LEN(SUBSTITUTE(INDEX(課題表_状況!$E$7:$E$56,ROW()/2-3,1),CONCATENATE("予定:",I$5,"/",I$6),"")))/8)</f>
        <v>0</v>
      </c>
      <c r="J56" s="24" t="n">
        <f aca="false">IF((LEN(INDEX(課題表_状況!$E$7:$E$56,ROW()/2-3,1))-LEN(SUBSTITUTE(INDEX(課題表_状況!$E$7:$E$56,ROW()/2-3,1),CONCATENATE("予定:",J$5,"/",J$6),"")))/8=0,"", (LEN(INDEX(課題表_状況!$E$7:$E$56,ROW()/2-3,1))-LEN(SUBSTITUTE(INDEX(課題表_状況!$E$7:$E$56,ROW()/2-3,1),CONCATENATE("予定:",J$5,"/",J$6),"")))/8)</f>
        <v>0</v>
      </c>
      <c r="K56" s="24" t="n">
        <f aca="false">IF((LEN(INDEX(課題表_状況!$E$7:$E$56,ROW()/2-3,1))-LEN(SUBSTITUTE(INDEX(課題表_状況!$E$7:$E$56,ROW()/2-3,1),CONCATENATE("予定:",K$5,"/",K$6),"")))/8=0,"", (LEN(INDEX(課題表_状況!$E$7:$E$56,ROW()/2-3,1))-LEN(SUBSTITUTE(INDEX(課題表_状況!$E$7:$E$56,ROW()/2-3,1),CONCATENATE("予定:",K$5,"/",K$6),"")))/8)</f>
        <v>0</v>
      </c>
      <c r="L56" s="24" t="n">
        <f aca="false">IF((LEN(INDEX(課題表_状況!$E$7:$E$56,ROW()/2-3,1))-LEN(SUBSTITUTE(INDEX(課題表_状況!$E$7:$E$56,ROW()/2-3,1),CONCATENATE("予定:",L$5,"/",L$6),"")))/8=0,"", (LEN(INDEX(課題表_状況!$E$7:$E$56,ROW()/2-3,1))-LEN(SUBSTITUTE(INDEX(課題表_状況!$E$7:$E$56,ROW()/2-3,1),CONCATENATE("予定:",L$5,"/",L$6),"")))/8)</f>
        <v>0</v>
      </c>
      <c r="M56" s="24" t="n">
        <f aca="false">IF((LEN(INDEX(課題表_状況!$E$7:$E$56,ROW()/2-3,1))-LEN(SUBSTITUTE(INDEX(課題表_状況!$E$7:$E$56,ROW()/2-3,1),CONCATENATE("予定:",M$5,"/",M$6),"")))/8=0,"", (LEN(INDEX(課題表_状況!$E$7:$E$56,ROW()/2-3,1))-LEN(SUBSTITUTE(INDEX(課題表_状況!$E$7:$E$56,ROW()/2-3,1),CONCATENATE("予定:",M$5,"/",M$6),"")))/8)</f>
        <v>0</v>
      </c>
      <c r="N56" s="24" t="n">
        <f aca="false">IF((LEN(INDEX(課題表_状況!$E$7:$E$56,ROW()/2-3,1))-LEN(SUBSTITUTE(INDEX(課題表_状況!$E$7:$E$56,ROW()/2-3,1),CONCATENATE("予定:",N$5,"/",N$6),"")))/8=0,"", (LEN(INDEX(課題表_状況!$E$7:$E$56,ROW()/2-3,1))-LEN(SUBSTITUTE(INDEX(課題表_状況!$E$7:$E$56,ROW()/2-3,1),CONCATENATE("予定:",N$5,"/",N$6),"")))/8)</f>
        <v>0</v>
      </c>
      <c r="O56" s="24" t="n">
        <f aca="false">IF((LEN(INDEX(課題表_状況!$E$7:$E$56,ROW()/2-3,1))-LEN(SUBSTITUTE(INDEX(課題表_状況!$E$7:$E$56,ROW()/2-3,1),CONCATENATE("予定:",O$5,"/",O$6),"")))/8=0,"", (LEN(INDEX(課題表_状況!$E$7:$E$56,ROW()/2-3,1))-LEN(SUBSTITUTE(INDEX(課題表_状況!$E$7:$E$56,ROW()/2-3,1),CONCATENATE("予定:",O$5,"/",O$6),"")))/8)</f>
        <v>0</v>
      </c>
      <c r="P56" s="24" t="n">
        <f aca="false">IF((LEN(INDEX(課題表_状況!$E$7:$E$56,ROW()/2-3,1))-LEN(SUBSTITUTE(INDEX(課題表_状況!$E$7:$E$56,ROW()/2-3,1),CONCATENATE("予定:",P$5,"/",P$6),"")))/8=0,"", (LEN(INDEX(課題表_状況!$E$7:$E$56,ROW()/2-3,1))-LEN(SUBSTITUTE(INDEX(課題表_状況!$E$7:$E$56,ROW()/2-3,1),CONCATENATE("予定:",P$5,"/",P$6),"")))/8)</f>
        <v>0</v>
      </c>
      <c r="Q56" s="24" t="n">
        <f aca="false">IF((LEN(INDEX(課題表_状況!$E$7:$E$56,ROW()/2-3,1))-LEN(SUBSTITUTE(INDEX(課題表_状況!$E$7:$E$56,ROW()/2-3,1),CONCATENATE("予定:",Q$5,"/",Q$6),"")))/8=0,"", (LEN(INDEX(課題表_状況!$E$7:$E$56,ROW()/2-3,1))-LEN(SUBSTITUTE(INDEX(課題表_状況!$E$7:$E$56,ROW()/2-3,1),CONCATENATE("予定:",Q$5,"/",Q$6),"")))/8)</f>
        <v>0</v>
      </c>
      <c r="R56" s="24" t="n">
        <f aca="false">IF((LEN(INDEX(課題表_状況!$E$7:$E$56,ROW()/2-3,1))-LEN(SUBSTITUTE(INDEX(課題表_状況!$E$7:$E$56,ROW()/2-3,1),CONCATENATE("予定:",R$5,"/",R$6),"")))/8=0,"", (LEN(INDEX(課題表_状況!$E$7:$E$56,ROW()/2-3,1))-LEN(SUBSTITUTE(INDEX(課題表_状況!$E$7:$E$56,ROW()/2-3,1),CONCATENATE("予定:",R$5,"/",R$6),"")))/8)</f>
        <v>0</v>
      </c>
      <c r="S56" s="24" t="n">
        <f aca="false">IF((LEN(INDEX(課題表_状況!$E$7:$E$56,ROW()/2-3,1))-LEN(SUBSTITUTE(INDEX(課題表_状況!$E$7:$E$56,ROW()/2-3,1),CONCATENATE("予定:",S$5,"/",S$6),"")))/8=0,"", (LEN(INDEX(課題表_状況!$E$7:$E$56,ROW()/2-3,1))-LEN(SUBSTITUTE(INDEX(課題表_状況!$E$7:$E$56,ROW()/2-3,1),CONCATENATE("予定:",S$5,"/",S$6),"")))/8)</f>
        <v>0</v>
      </c>
      <c r="T56" s="24" t="n">
        <f aca="false">IF((LEN(INDEX(課題表_状況!$E$7:$E$56,ROW()/2-3,1))-LEN(SUBSTITUTE(INDEX(課題表_状況!$E$7:$E$56,ROW()/2-3,1),CONCATENATE("予定:",T$5,"/",T$6),"")))/8=0,"", (LEN(INDEX(課題表_状況!$E$7:$E$56,ROW()/2-3,1))-LEN(SUBSTITUTE(INDEX(課題表_状況!$E$7:$E$56,ROW()/2-3,1),CONCATENATE("予定:",T$5,"/",T$6),"")))/8)</f>
        <v>0</v>
      </c>
      <c r="U56" s="24" t="n">
        <f aca="false">IF((LEN(INDEX(課題表_状況!$E$7:$E$56,ROW()/2-3,1))-LEN(SUBSTITUTE(INDEX(課題表_状況!$E$7:$E$56,ROW()/2-3,1),CONCATENATE("予定:",U$5,"/",U$6),"")))/8=0,"", (LEN(INDEX(課題表_状況!$E$7:$E$56,ROW()/2-3,1))-LEN(SUBSTITUTE(INDEX(課題表_状況!$E$7:$E$56,ROW()/2-3,1),CONCATENATE("予定:",U$5,"/",U$6),"")))/8)</f>
        <v>0</v>
      </c>
      <c r="V56" s="24" t="n">
        <f aca="false">IF((LEN(INDEX(課題表_状況!$E$7:$E$56,ROW()/2-3,1))-LEN(SUBSTITUTE(INDEX(課題表_状況!$E$7:$E$56,ROW()/2-3,1),CONCATENATE("予定:",V$5,"/",V$6),"")))/8=0,"", (LEN(INDEX(課題表_状況!$E$7:$E$56,ROW()/2-3,1))-LEN(SUBSTITUTE(INDEX(課題表_状況!$E$7:$E$56,ROW()/2-3,1),CONCATENATE("予定:",V$5,"/",V$6),"")))/8)</f>
        <v>0</v>
      </c>
      <c r="W56" s="24" t="n">
        <f aca="false">IF((LEN(INDEX(課題表_状況!$E$7:$E$56,ROW()/2-3,1))-LEN(SUBSTITUTE(INDEX(課題表_状況!$E$7:$E$56,ROW()/2-3,1),CONCATENATE("予定:",W$5,"/",W$6),"")))/8=0,"", (LEN(INDEX(課題表_状況!$E$7:$E$56,ROW()/2-3,1))-LEN(SUBSTITUTE(INDEX(課題表_状況!$E$7:$E$56,ROW()/2-3,1),CONCATENATE("予定:",W$5,"/",W$6),"")))/8)</f>
        <v>0</v>
      </c>
      <c r="X56" s="24" t="n">
        <f aca="false">IF((LEN(INDEX(課題表_状況!$E$7:$E$56,ROW()/2-3,1))-LEN(SUBSTITUTE(INDEX(課題表_状況!$E$7:$E$56,ROW()/2-3,1),CONCATENATE("予定:",X$5,"/",X$6),"")))/8=0,"", (LEN(INDEX(課題表_状況!$E$7:$E$56,ROW()/2-3,1))-LEN(SUBSTITUTE(INDEX(課題表_状況!$E$7:$E$56,ROW()/2-3,1),CONCATENATE("予定:",X$5,"/",X$6),"")))/8)</f>
        <v>0</v>
      </c>
      <c r="Y56" s="24" t="n">
        <f aca="false">IF((LEN(INDEX(課題表_状況!$E$7:$E$56,ROW()/2-3,1))-LEN(SUBSTITUTE(INDEX(課題表_状況!$E$7:$E$56,ROW()/2-3,1),CONCATENATE("予定:",Y$5,"/",Y$6),"")))/8=0,"", (LEN(INDEX(課題表_状況!$E$7:$E$56,ROW()/2-3,1))-LEN(SUBSTITUTE(INDEX(課題表_状況!$E$7:$E$56,ROW()/2-3,1),CONCATENATE("予定:",Y$5,"/",Y$6),"")))/8)</f>
        <v>0</v>
      </c>
      <c r="Z56" s="24" t="n">
        <f aca="false">IF((LEN(INDEX(課題表_状況!$E$7:$E$56,ROW()/2-3,1))-LEN(SUBSTITUTE(INDEX(課題表_状況!$E$7:$E$56,ROW()/2-3,1),CONCATENATE("予定:",Z$5,"/",Z$6),"")))/8=0,"", (LEN(INDEX(課題表_状況!$E$7:$E$56,ROW()/2-3,1))-LEN(SUBSTITUTE(INDEX(課題表_状況!$E$7:$E$56,ROW()/2-3,1),CONCATENATE("予定:",Z$5,"/",Z$6),"")))/8)</f>
        <v>0</v>
      </c>
      <c r="AA56" s="24" t="n">
        <f aca="false">IF((LEN(INDEX(課題表_状況!$E$7:$E$56,ROW()/2-3,1))-LEN(SUBSTITUTE(INDEX(課題表_状況!$E$7:$E$56,ROW()/2-3,1),CONCATENATE("予定:",AA$5,"/",AA$6),"")))/8=0,"", (LEN(INDEX(課題表_状況!$E$7:$E$56,ROW()/2-3,1))-LEN(SUBSTITUTE(INDEX(課題表_状況!$E$7:$E$56,ROW()/2-3,1),CONCATENATE("予定:",AA$5,"/",AA$6),"")))/8)</f>
        <v>0</v>
      </c>
      <c r="AB56" s="24" t="n">
        <f aca="false">IF((LEN(INDEX(課題表_状況!$E$7:$E$56,ROW()/2-3,1))-LEN(SUBSTITUTE(INDEX(課題表_状況!$E$7:$E$56,ROW()/2-3,1),CONCATENATE("予定:",AB$5,"/",AB$6),"")))/8=0,"", (LEN(INDEX(課題表_状況!$E$7:$E$56,ROW()/2-3,1))-LEN(SUBSTITUTE(INDEX(課題表_状況!$E$7:$E$56,ROW()/2-3,1),CONCATENATE("予定:",AB$5,"/",AB$6),"")))/8)</f>
        <v>0</v>
      </c>
      <c r="AC56" s="24" t="n">
        <f aca="false">IF((LEN(INDEX(課題表_状況!$E$7:$E$56,ROW()/2-3,1))-LEN(SUBSTITUTE(INDEX(課題表_状況!$E$7:$E$56,ROW()/2-3,1),CONCATENATE("予定:",AC$5,"/",AC$6),"")))/8=0,"", (LEN(INDEX(課題表_状況!$E$7:$E$56,ROW()/2-3,1))-LEN(SUBSTITUTE(INDEX(課題表_状況!$E$7:$E$56,ROW()/2-3,1),CONCATENATE("予定:",AC$5,"/",AC$6),"")))/8)</f>
        <v>0</v>
      </c>
      <c r="AD56" s="24" t="n">
        <f aca="false">IF((LEN(INDEX(課題表_状況!$E$7:$E$56,ROW()/2-3,1))-LEN(SUBSTITUTE(INDEX(課題表_状況!$E$7:$E$56,ROW()/2-3,1),CONCATENATE("予定:",AD$5,"/",AD$6),"")))/8=0,"", (LEN(INDEX(課題表_状況!$E$7:$E$56,ROW()/2-3,1))-LEN(SUBSTITUTE(INDEX(課題表_状況!$E$7:$E$56,ROW()/2-3,1),CONCATENATE("予定:",AD$5,"/",AD$6),"")))/8)</f>
        <v>0</v>
      </c>
      <c r="AE56" s="24" t="n">
        <f aca="false">IF((LEN(INDEX(課題表_状況!$E$7:$E$56,ROW()/2-3,1))-LEN(SUBSTITUTE(INDEX(課題表_状況!$E$7:$E$56,ROW()/2-3,1),CONCATENATE("予定:",AE$5,"/",AE$6),"")))/8=0,"", (LEN(INDEX(課題表_状況!$E$7:$E$56,ROW()/2-3,1))-LEN(SUBSTITUTE(INDEX(課題表_状況!$E$7:$E$56,ROW()/2-3,1),CONCATENATE("予定:",AE$5,"/",AE$6),"")))/8)</f>
        <v>0</v>
      </c>
      <c r="AF56" s="24" t="n">
        <f aca="false">IF((LEN(INDEX(課題表_状況!$E$7:$E$56,ROW()/2-3,1))-LEN(SUBSTITUTE(INDEX(課題表_状況!$E$7:$E$56,ROW()/2-3,1),CONCATENATE("予定:",AF$5,"/",AF$6),"")))/8=0,"", (LEN(INDEX(課題表_状況!$E$7:$E$56,ROW()/2-3,1))-LEN(SUBSTITUTE(INDEX(課題表_状況!$E$7:$E$56,ROW()/2-3,1),CONCATENATE("予定:",AF$5,"/",AF$6),"")))/8)</f>
        <v>0</v>
      </c>
      <c r="AG56" s="24" t="n">
        <f aca="false">IF((LEN(INDEX(課題表_状況!$E$7:$E$56,ROW()/2-3,1))-LEN(SUBSTITUTE(INDEX(課題表_状況!$E$7:$E$56,ROW()/2-3,1),CONCATENATE("予定:",AG$5,"/",AG$6),"")))/8=0,"", (LEN(INDEX(課題表_状況!$E$7:$E$56,ROW()/2-3,1))-LEN(SUBSTITUTE(INDEX(課題表_状況!$E$7:$E$56,ROW()/2-3,1),CONCATENATE("予定:",AG$5,"/",AG$6),"")))/8)</f>
        <v>0</v>
      </c>
      <c r="AH56" s="24" t="n">
        <f aca="false">IF((LEN(INDEX(課題表_状況!$E$7:$E$56,ROW()/2-3,1))-LEN(SUBSTITUTE(INDEX(課題表_状況!$E$7:$E$56,ROW()/2-3,1),CONCATENATE("予定:",AH$5,"/",AH$6),"")))/8=0,"", (LEN(INDEX(課題表_状況!$E$7:$E$56,ROW()/2-3,1))-LEN(SUBSTITUTE(INDEX(課題表_状況!$E$7:$E$56,ROW()/2-3,1),CONCATENATE("予定:",AH$5,"/",AH$6),"")))/8)</f>
        <v>0</v>
      </c>
      <c r="AI56" s="24" t="n">
        <f aca="false">IF((LEN(INDEX(課題表_状況!$E$7:$E$56,ROW()/2-3,1))-LEN(SUBSTITUTE(INDEX(課題表_状況!$E$7:$E$56,ROW()/2-3,1),CONCATENATE("予定:",AI$5,"/",AI$6),"")))/8=0,"", (LEN(INDEX(課題表_状況!$E$7:$E$56,ROW()/2-3,1))-LEN(SUBSTITUTE(INDEX(課題表_状況!$E$7:$E$56,ROW()/2-3,1),CONCATENATE("予定:",AI$5,"/",AI$6),"")))/8)</f>
        <v>0</v>
      </c>
      <c r="AJ56" s="24" t="n">
        <f aca="false">IF((LEN(INDEX(課題表_状況!$E$7:$E$56,ROW()/2-3,1))-LEN(SUBSTITUTE(INDEX(課題表_状況!$E$7:$E$56,ROW()/2-3,1),CONCATENATE("予定:",AJ$5,"/",AJ$6),"")))/8=0,"", (LEN(INDEX(課題表_状況!$E$7:$E$56,ROW()/2-3,1))-LEN(SUBSTITUTE(INDEX(課題表_状況!$E$7:$E$56,ROW()/2-3,1),CONCATENATE("予定:",AJ$5,"/",AJ$6),"")))/8)</f>
        <v>0</v>
      </c>
      <c r="AK56" s="24" t="n">
        <f aca="false">IF((LEN(INDEX(課題表_状況!$E$7:$E$56,ROW()/2-3,1))-LEN(SUBSTITUTE(INDEX(課題表_状況!$E$7:$E$56,ROW()/2-3,1),CONCATENATE("予定:",AK$5,"/",AK$6),"")))/8=0,"", (LEN(INDEX(課題表_状況!$E$7:$E$56,ROW()/2-3,1))-LEN(SUBSTITUTE(INDEX(課題表_状況!$E$7:$E$56,ROW()/2-3,1),CONCATENATE("予定:",AK$5,"/",AK$6),"")))/8)</f>
        <v>0</v>
      </c>
      <c r="AL56" s="16" t="n">
        <f aca="false">SUMIF($G$4:$AK$4,"〇",G56:AK56)</f>
        <v>0</v>
      </c>
    </row>
    <row r="57" customFormat="false" ht="15" hidden="false" customHeight="false" outlineLevel="0" collapsed="false">
      <c r="B57" s="21" t="n">
        <f aca="false">SUM($C$6:C57)</f>
        <v>27508</v>
      </c>
      <c r="C57" s="11" t="n">
        <v>529</v>
      </c>
      <c r="D57" s="24"/>
      <c r="E57" s="25"/>
      <c r="F57" s="11" t="s">
        <v>121</v>
      </c>
      <c r="G57" s="24" t="n">
        <f aca="false">IF((LEN(INDEX(課題表_状況!$E$7:$E$56,ROW()/2-3,1))-LEN(SUBSTITUTE(INDEX(課題表_状況!$E$7:$E$56,ROW()/2-3,1),CONCATENATE("実績:",G$5,"/",G$6),"")))/8=0,"", (LEN(INDEX(課題表_状況!$E$7:$E$56,ROW()/2-3,1))-LEN(SUBSTITUTE(INDEX(課題表_状況!$E$7:$E$56,ROW()/2-3,1),CONCATENATE("実績:",G$5,"/",G$6),"")))/8)</f>
        <v>0</v>
      </c>
      <c r="H57" s="24" t="n">
        <f aca="false">IF((LEN(INDEX(課題表_状況!$E$7:$E$56,ROW()/2-3,1))-LEN(SUBSTITUTE(INDEX(課題表_状況!$E$7:$E$56,ROW()/2-3,1),CONCATENATE("実績:",H$5,"/",H$6),"")))/8=0,"", (LEN(INDEX(課題表_状況!$E$7:$E$56,ROW()/2-3,1))-LEN(SUBSTITUTE(INDEX(課題表_状況!$E$7:$E$56,ROW()/2-3,1),CONCATENATE("実績:",H$5,"/",H$6),"")))/8)</f>
        <v>0</v>
      </c>
      <c r="I57" s="24" t="n">
        <f aca="false">IF((LEN(INDEX(課題表_状況!$E$7:$E$56,ROW()/2-3,1))-LEN(SUBSTITUTE(INDEX(課題表_状況!$E$7:$E$56,ROW()/2-3,1),CONCATENATE("実績:",I$5,"/",I$6),"")))/8=0,"", (LEN(INDEX(課題表_状況!$E$7:$E$56,ROW()/2-3,1))-LEN(SUBSTITUTE(INDEX(課題表_状況!$E$7:$E$56,ROW()/2-3,1),CONCATENATE("実績:",I$5,"/",I$6),"")))/8)</f>
        <v>0</v>
      </c>
      <c r="J57" s="24" t="n">
        <f aca="false">IF((LEN(INDEX(課題表_状況!$E$7:$E$56,ROW()/2-3,1))-LEN(SUBSTITUTE(INDEX(課題表_状況!$E$7:$E$56,ROW()/2-3,1),CONCATENATE("実績:",J$5,"/",J$6),"")))/8=0,"", (LEN(INDEX(課題表_状況!$E$7:$E$56,ROW()/2-3,1))-LEN(SUBSTITUTE(INDEX(課題表_状況!$E$7:$E$56,ROW()/2-3,1),CONCATENATE("実績:",J$5,"/",J$6),"")))/8)</f>
        <v>0</v>
      </c>
      <c r="K57" s="24" t="n">
        <f aca="false">IF((LEN(INDEX(課題表_状況!$E$7:$E$56,ROW()/2-3,1))-LEN(SUBSTITUTE(INDEX(課題表_状況!$E$7:$E$56,ROW()/2-3,1),CONCATENATE("実績:",K$5,"/",K$6),"")))/8=0,"", (LEN(INDEX(課題表_状況!$E$7:$E$56,ROW()/2-3,1))-LEN(SUBSTITUTE(INDEX(課題表_状況!$E$7:$E$56,ROW()/2-3,1),CONCATENATE("実績:",K$5,"/",K$6),"")))/8)</f>
        <v>0</v>
      </c>
      <c r="L57" s="24" t="n">
        <f aca="false">IF((LEN(INDEX(課題表_状況!$E$7:$E$56,ROW()/2-3,1))-LEN(SUBSTITUTE(INDEX(課題表_状況!$E$7:$E$56,ROW()/2-3,1),CONCATENATE("実績:",L$5,"/",L$6),"")))/8=0,"", (LEN(INDEX(課題表_状況!$E$7:$E$56,ROW()/2-3,1))-LEN(SUBSTITUTE(INDEX(課題表_状況!$E$7:$E$56,ROW()/2-3,1),CONCATENATE("実績:",L$5,"/",L$6),"")))/8)</f>
        <v>0</v>
      </c>
      <c r="M57" s="24" t="n">
        <f aca="false">IF((LEN(INDEX(課題表_状況!$E$7:$E$56,ROW()/2-3,1))-LEN(SUBSTITUTE(INDEX(課題表_状況!$E$7:$E$56,ROW()/2-3,1),CONCATENATE("実績:",M$5,"/",M$6),"")))/8=0,"", (LEN(INDEX(課題表_状況!$E$7:$E$56,ROW()/2-3,1))-LEN(SUBSTITUTE(INDEX(課題表_状況!$E$7:$E$56,ROW()/2-3,1),CONCATENATE("実績:",M$5,"/",M$6),"")))/8)</f>
        <v>0</v>
      </c>
      <c r="N57" s="24" t="n">
        <f aca="false">IF((LEN(INDEX(課題表_状況!$E$7:$E$56,ROW()/2-3,1))-LEN(SUBSTITUTE(INDEX(課題表_状況!$E$7:$E$56,ROW()/2-3,1),CONCATENATE("実績:",N$5,"/",N$6),"")))/8=0,"", (LEN(INDEX(課題表_状況!$E$7:$E$56,ROW()/2-3,1))-LEN(SUBSTITUTE(INDEX(課題表_状況!$E$7:$E$56,ROW()/2-3,1),CONCATENATE("実績:",N$5,"/",N$6),"")))/8)</f>
        <v>0</v>
      </c>
      <c r="O57" s="24" t="n">
        <f aca="false">IF((LEN(INDEX(課題表_状況!$E$7:$E$56,ROW()/2-3,1))-LEN(SUBSTITUTE(INDEX(課題表_状況!$E$7:$E$56,ROW()/2-3,1),CONCATENATE("実績:",O$5,"/",O$6),"")))/8=0,"", (LEN(INDEX(課題表_状況!$E$7:$E$56,ROW()/2-3,1))-LEN(SUBSTITUTE(INDEX(課題表_状況!$E$7:$E$56,ROW()/2-3,1),CONCATENATE("実績:",O$5,"/",O$6),"")))/8)</f>
        <v>0</v>
      </c>
      <c r="P57" s="24" t="n">
        <f aca="false">IF((LEN(INDEX(課題表_状況!$E$7:$E$56,ROW()/2-3,1))-LEN(SUBSTITUTE(INDEX(課題表_状況!$E$7:$E$56,ROW()/2-3,1),CONCATENATE("実績:",P$5,"/",P$6),"")))/8=0,"", (LEN(INDEX(課題表_状況!$E$7:$E$56,ROW()/2-3,1))-LEN(SUBSTITUTE(INDEX(課題表_状況!$E$7:$E$56,ROW()/2-3,1),CONCATENATE("実績:",P$5,"/",P$6),"")))/8)</f>
        <v>0</v>
      </c>
      <c r="Q57" s="24" t="n">
        <f aca="false">IF((LEN(INDEX(課題表_状況!$E$7:$E$56,ROW()/2-3,1))-LEN(SUBSTITUTE(INDEX(課題表_状況!$E$7:$E$56,ROW()/2-3,1),CONCATENATE("実績:",Q$5,"/",Q$6),"")))/8=0,"", (LEN(INDEX(課題表_状況!$E$7:$E$56,ROW()/2-3,1))-LEN(SUBSTITUTE(INDEX(課題表_状況!$E$7:$E$56,ROW()/2-3,1),CONCATENATE("実績:",Q$5,"/",Q$6),"")))/8)</f>
        <v>0</v>
      </c>
      <c r="R57" s="24" t="n">
        <f aca="false">IF((LEN(INDEX(課題表_状況!$E$7:$E$56,ROW()/2-3,1))-LEN(SUBSTITUTE(INDEX(課題表_状況!$E$7:$E$56,ROW()/2-3,1),CONCATENATE("実績:",R$5,"/",R$6),"")))/8=0,"", (LEN(INDEX(課題表_状況!$E$7:$E$56,ROW()/2-3,1))-LEN(SUBSTITUTE(INDEX(課題表_状況!$E$7:$E$56,ROW()/2-3,1),CONCATENATE("実績:",R$5,"/",R$6),"")))/8)</f>
        <v>0</v>
      </c>
      <c r="S57" s="24" t="n">
        <f aca="false">IF((LEN(INDEX(課題表_状況!$E$7:$E$56,ROW()/2-3,1))-LEN(SUBSTITUTE(INDEX(課題表_状況!$E$7:$E$56,ROW()/2-3,1),CONCATENATE("実績:",S$5,"/",S$6),"")))/8=0,"", (LEN(INDEX(課題表_状況!$E$7:$E$56,ROW()/2-3,1))-LEN(SUBSTITUTE(INDEX(課題表_状況!$E$7:$E$56,ROW()/2-3,1),CONCATENATE("実績:",S$5,"/",S$6),"")))/8)</f>
        <v>0</v>
      </c>
      <c r="T57" s="24" t="n">
        <f aca="false">IF((LEN(INDEX(課題表_状況!$E$7:$E$56,ROW()/2-3,1))-LEN(SUBSTITUTE(INDEX(課題表_状況!$E$7:$E$56,ROW()/2-3,1),CONCATENATE("実績:",T$5,"/",T$6),"")))/8=0,"", (LEN(INDEX(課題表_状況!$E$7:$E$56,ROW()/2-3,1))-LEN(SUBSTITUTE(INDEX(課題表_状況!$E$7:$E$56,ROW()/2-3,1),CONCATENATE("実績:",T$5,"/",T$6),"")))/8)</f>
        <v>0</v>
      </c>
      <c r="U57" s="24" t="n">
        <f aca="false">IF((LEN(INDEX(課題表_状況!$E$7:$E$56,ROW()/2-3,1))-LEN(SUBSTITUTE(INDEX(課題表_状況!$E$7:$E$56,ROW()/2-3,1),CONCATENATE("実績:",U$5,"/",U$6),"")))/8=0,"", (LEN(INDEX(課題表_状況!$E$7:$E$56,ROW()/2-3,1))-LEN(SUBSTITUTE(INDEX(課題表_状況!$E$7:$E$56,ROW()/2-3,1),CONCATENATE("実績:",U$5,"/",U$6),"")))/8)</f>
        <v>0</v>
      </c>
      <c r="V57" s="24" t="n">
        <f aca="false">IF((LEN(INDEX(課題表_状況!$E$7:$E$56,ROW()/2-3,1))-LEN(SUBSTITUTE(INDEX(課題表_状況!$E$7:$E$56,ROW()/2-3,1),CONCATENATE("実績:",V$5,"/",V$6),"")))/8=0,"", (LEN(INDEX(課題表_状況!$E$7:$E$56,ROW()/2-3,1))-LEN(SUBSTITUTE(INDEX(課題表_状況!$E$7:$E$56,ROW()/2-3,1),CONCATENATE("実績:",V$5,"/",V$6),"")))/8)</f>
        <v>0</v>
      </c>
      <c r="W57" s="24" t="n">
        <f aca="false">IF((LEN(INDEX(課題表_状況!$E$7:$E$56,ROW()/2-3,1))-LEN(SUBSTITUTE(INDEX(課題表_状況!$E$7:$E$56,ROW()/2-3,1),CONCATENATE("実績:",W$5,"/",W$6),"")))/8=0,"", (LEN(INDEX(課題表_状況!$E$7:$E$56,ROW()/2-3,1))-LEN(SUBSTITUTE(INDEX(課題表_状況!$E$7:$E$56,ROW()/2-3,1),CONCATENATE("実績:",W$5,"/",W$6),"")))/8)</f>
        <v>0</v>
      </c>
      <c r="X57" s="24" t="n">
        <f aca="false">IF((LEN(INDEX(課題表_状況!$E$7:$E$56,ROW()/2-3,1))-LEN(SUBSTITUTE(INDEX(課題表_状況!$E$7:$E$56,ROW()/2-3,1),CONCATENATE("実績:",X$5,"/",X$6),"")))/8=0,"", (LEN(INDEX(課題表_状況!$E$7:$E$56,ROW()/2-3,1))-LEN(SUBSTITUTE(INDEX(課題表_状況!$E$7:$E$56,ROW()/2-3,1),CONCATENATE("実績:",X$5,"/",X$6),"")))/8)</f>
        <v>0</v>
      </c>
      <c r="Y57" s="24" t="n">
        <f aca="false">IF((LEN(INDEX(課題表_状況!$E$7:$E$56,ROW()/2-3,1))-LEN(SUBSTITUTE(INDEX(課題表_状況!$E$7:$E$56,ROW()/2-3,1),CONCATENATE("実績:",Y$5,"/",Y$6),"")))/8=0,"", (LEN(INDEX(課題表_状況!$E$7:$E$56,ROW()/2-3,1))-LEN(SUBSTITUTE(INDEX(課題表_状況!$E$7:$E$56,ROW()/2-3,1),CONCATENATE("実績:",Y$5,"/",Y$6),"")))/8)</f>
        <v>0</v>
      </c>
      <c r="Z57" s="24" t="n">
        <f aca="false">IF((LEN(INDEX(課題表_状況!$E$7:$E$56,ROW()/2-3,1))-LEN(SUBSTITUTE(INDEX(課題表_状況!$E$7:$E$56,ROW()/2-3,1),CONCATENATE("実績:",Z$5,"/",Z$6),"")))/8=0,"", (LEN(INDEX(課題表_状況!$E$7:$E$56,ROW()/2-3,1))-LEN(SUBSTITUTE(INDEX(課題表_状況!$E$7:$E$56,ROW()/2-3,1),CONCATENATE("実績:",Z$5,"/",Z$6),"")))/8)</f>
        <v>0</v>
      </c>
      <c r="AA57" s="24" t="n">
        <f aca="false">IF((LEN(INDEX(課題表_状況!$E$7:$E$56,ROW()/2-3,1))-LEN(SUBSTITUTE(INDEX(課題表_状況!$E$7:$E$56,ROW()/2-3,1),CONCATENATE("実績:",AA$5,"/",AA$6),"")))/8=0,"", (LEN(INDEX(課題表_状況!$E$7:$E$56,ROW()/2-3,1))-LEN(SUBSTITUTE(INDEX(課題表_状況!$E$7:$E$56,ROW()/2-3,1),CONCATENATE("実績:",AA$5,"/",AA$6),"")))/8)</f>
        <v>0</v>
      </c>
      <c r="AB57" s="24" t="n">
        <f aca="false">IF((LEN(INDEX(課題表_状況!$E$7:$E$56,ROW()/2-3,1))-LEN(SUBSTITUTE(INDEX(課題表_状況!$E$7:$E$56,ROW()/2-3,1),CONCATENATE("実績:",AB$5,"/",AB$6),"")))/8=0,"", (LEN(INDEX(課題表_状況!$E$7:$E$56,ROW()/2-3,1))-LEN(SUBSTITUTE(INDEX(課題表_状況!$E$7:$E$56,ROW()/2-3,1),CONCATENATE("実績:",AB$5,"/",AB$6),"")))/8)</f>
        <v>0</v>
      </c>
      <c r="AC57" s="24" t="n">
        <f aca="false">IF((LEN(INDEX(課題表_状況!$E$7:$E$56,ROW()/2-3,1))-LEN(SUBSTITUTE(INDEX(課題表_状況!$E$7:$E$56,ROW()/2-3,1),CONCATENATE("実績:",AC$5,"/",AC$6),"")))/8=0,"", (LEN(INDEX(課題表_状況!$E$7:$E$56,ROW()/2-3,1))-LEN(SUBSTITUTE(INDEX(課題表_状況!$E$7:$E$56,ROW()/2-3,1),CONCATENATE("実績:",AC$5,"/",AC$6),"")))/8)</f>
        <v>0</v>
      </c>
      <c r="AD57" s="24" t="n">
        <f aca="false">IF((LEN(INDEX(課題表_状況!$E$7:$E$56,ROW()/2-3,1))-LEN(SUBSTITUTE(INDEX(課題表_状況!$E$7:$E$56,ROW()/2-3,1),CONCATENATE("実績:",AD$5,"/",AD$6),"")))/8=0,"", (LEN(INDEX(課題表_状況!$E$7:$E$56,ROW()/2-3,1))-LEN(SUBSTITUTE(INDEX(課題表_状況!$E$7:$E$56,ROW()/2-3,1),CONCATENATE("実績:",AD$5,"/",AD$6),"")))/8)</f>
        <v>0</v>
      </c>
      <c r="AE57" s="24" t="n">
        <f aca="false">IF((LEN(INDEX(課題表_状況!$E$7:$E$56,ROW()/2-3,1))-LEN(SUBSTITUTE(INDEX(課題表_状況!$E$7:$E$56,ROW()/2-3,1),CONCATENATE("実績:",AE$5,"/",AE$6),"")))/8=0,"", (LEN(INDEX(課題表_状況!$E$7:$E$56,ROW()/2-3,1))-LEN(SUBSTITUTE(INDEX(課題表_状況!$E$7:$E$56,ROW()/2-3,1),CONCATENATE("実績:",AE$5,"/",AE$6),"")))/8)</f>
        <v>0</v>
      </c>
      <c r="AF57" s="24" t="n">
        <f aca="false">IF((LEN(INDEX(課題表_状況!$E$7:$E$56,ROW()/2-3,1))-LEN(SUBSTITUTE(INDEX(課題表_状況!$E$7:$E$56,ROW()/2-3,1),CONCATENATE("実績:",AF$5,"/",AF$6),"")))/8=0,"", (LEN(INDEX(課題表_状況!$E$7:$E$56,ROW()/2-3,1))-LEN(SUBSTITUTE(INDEX(課題表_状況!$E$7:$E$56,ROW()/2-3,1),CONCATENATE("実績:",AF$5,"/",AF$6),"")))/8)</f>
        <v>0</v>
      </c>
      <c r="AG57" s="24" t="n">
        <f aca="false">IF((LEN(INDEX(課題表_状況!$E$7:$E$56,ROW()/2-3,1))-LEN(SUBSTITUTE(INDEX(課題表_状況!$E$7:$E$56,ROW()/2-3,1),CONCATENATE("実績:",AG$5,"/",AG$6),"")))/8=0,"", (LEN(INDEX(課題表_状況!$E$7:$E$56,ROW()/2-3,1))-LEN(SUBSTITUTE(INDEX(課題表_状況!$E$7:$E$56,ROW()/2-3,1),CONCATENATE("実績:",AG$5,"/",AG$6),"")))/8)</f>
        <v>0</v>
      </c>
      <c r="AH57" s="24" t="n">
        <f aca="false">IF((LEN(INDEX(課題表_状況!$E$7:$E$56,ROW()/2-3,1))-LEN(SUBSTITUTE(INDEX(課題表_状況!$E$7:$E$56,ROW()/2-3,1),CONCATENATE("実績:",AH$5,"/",AH$6),"")))/8=0,"", (LEN(INDEX(課題表_状況!$E$7:$E$56,ROW()/2-3,1))-LEN(SUBSTITUTE(INDEX(課題表_状況!$E$7:$E$56,ROW()/2-3,1),CONCATENATE("実績:",AH$5,"/",AH$6),"")))/8)</f>
        <v>0</v>
      </c>
      <c r="AI57" s="24" t="n">
        <f aca="false">IF((LEN(INDEX(課題表_状況!$E$7:$E$56,ROW()/2-3,1))-LEN(SUBSTITUTE(INDEX(課題表_状況!$E$7:$E$56,ROW()/2-3,1),CONCATENATE("実績:",AI$5,"/",AI$6),"")))/8=0,"", (LEN(INDEX(課題表_状況!$E$7:$E$56,ROW()/2-3,1))-LEN(SUBSTITUTE(INDEX(課題表_状況!$E$7:$E$56,ROW()/2-3,1),CONCATENATE("実績:",AI$5,"/",AI$6),"")))/8)</f>
        <v>0</v>
      </c>
      <c r="AJ57" s="24" t="n">
        <f aca="false">IF((LEN(INDEX(課題表_状況!$E$7:$E$56,ROW()/2-3,1))-LEN(SUBSTITUTE(INDEX(課題表_状況!$E$7:$E$56,ROW()/2-3,1),CONCATENATE("実績:",AJ$5,"/",AJ$6),"")))/8=0,"", (LEN(INDEX(課題表_状況!$E$7:$E$56,ROW()/2-3,1))-LEN(SUBSTITUTE(INDEX(課題表_状況!$E$7:$E$56,ROW()/2-3,1),CONCATENATE("実績:",AJ$5,"/",AJ$6),"")))/8)</f>
        <v>0</v>
      </c>
      <c r="AK57" s="24" t="n">
        <f aca="false">IF((LEN(INDEX(課題表_状況!$E$7:$E$56,ROW()/2-3,1))-LEN(SUBSTITUTE(INDEX(課題表_状況!$E$7:$E$56,ROW()/2-3,1),CONCATENATE("実績:",AK$5,"/",AK$6),"")))/8=0,"", (LEN(INDEX(課題表_状況!$E$7:$E$56,ROW()/2-3,1))-LEN(SUBSTITUTE(INDEX(課題表_状況!$E$7:$E$56,ROW()/2-3,1),CONCATENATE("実績:",AK$5,"/",AK$6),"")))/8)</f>
        <v>0</v>
      </c>
      <c r="AL57" s="16" t="n">
        <f aca="false">SUMIF($G$4:$AK$4,"〇",G57:AK57)</f>
        <v>0</v>
      </c>
    </row>
    <row r="58" customFormat="false" ht="15" hidden="false" customHeight="false" outlineLevel="0" collapsed="false">
      <c r="B58" s="21" t="n">
        <f aca="false">SUM($C$6:C58)</f>
        <v>28037</v>
      </c>
      <c r="C58" s="11" t="n">
        <v>529</v>
      </c>
      <c r="D58" s="24" t="n">
        <f aca="false">INDEX(課題表_状況!$C$7:$C$56,ROW()/2-3,1)</f>
        <v>26</v>
      </c>
      <c r="E58" s="25" t="str">
        <f aca="false">INDEX(課題表_状況!$D$7:$D$56,ROW()/2-3,1)</f>
        <v>性能評価について作業分担意識合わせ</v>
      </c>
      <c r="F58" s="26" t="s">
        <v>120</v>
      </c>
      <c r="G58" s="24" t="n">
        <f aca="false">IF((LEN(INDEX(課題表_状況!$E$7:$E$56,ROW()/2-3,1))-LEN(SUBSTITUTE(INDEX(課題表_状況!$E$7:$E$56,ROW()/2-3,1),CONCATENATE("予定:",G$5,"/",G$6),"")))/8=0,"", (LEN(INDEX(課題表_状況!$E$7:$E$56,ROW()/2-3,1))-LEN(SUBSTITUTE(INDEX(課題表_状況!$E$7:$E$56,ROW()/2-3,1),CONCATENATE("予定:",G$5,"/",G$6),"")))/8)</f>
        <v>0</v>
      </c>
      <c r="H58" s="24" t="n">
        <f aca="false">IF((LEN(INDEX(課題表_状況!$E$7:$E$56,ROW()/2-3,1))-LEN(SUBSTITUTE(INDEX(課題表_状況!$E$7:$E$56,ROW()/2-3,1),CONCATENATE("予定:",H$5,"/",H$6),"")))/8=0,"", (LEN(INDEX(課題表_状況!$E$7:$E$56,ROW()/2-3,1))-LEN(SUBSTITUTE(INDEX(課題表_状況!$E$7:$E$56,ROW()/2-3,1),CONCATENATE("予定:",H$5,"/",H$6),"")))/8)</f>
        <v>0</v>
      </c>
      <c r="I58" s="24" t="n">
        <f aca="false">IF((LEN(INDEX(課題表_状況!$E$7:$E$56,ROW()/2-3,1))-LEN(SUBSTITUTE(INDEX(課題表_状況!$E$7:$E$56,ROW()/2-3,1),CONCATENATE("予定:",I$5,"/",I$6),"")))/8=0,"", (LEN(INDEX(課題表_状況!$E$7:$E$56,ROW()/2-3,1))-LEN(SUBSTITUTE(INDEX(課題表_状況!$E$7:$E$56,ROW()/2-3,1),CONCATENATE("予定:",I$5,"/",I$6),"")))/8)</f>
        <v>0</v>
      </c>
      <c r="J58" s="24" t="n">
        <f aca="false">IF((LEN(INDEX(課題表_状況!$E$7:$E$56,ROW()/2-3,1))-LEN(SUBSTITUTE(INDEX(課題表_状況!$E$7:$E$56,ROW()/2-3,1),CONCATENATE("予定:",J$5,"/",J$6),"")))/8=0,"", (LEN(INDEX(課題表_状況!$E$7:$E$56,ROW()/2-3,1))-LEN(SUBSTITUTE(INDEX(課題表_状況!$E$7:$E$56,ROW()/2-3,1),CONCATENATE("予定:",J$5,"/",J$6),"")))/8)</f>
        <v>0</v>
      </c>
      <c r="K58" s="24" t="n">
        <f aca="false">IF((LEN(INDEX(課題表_状況!$E$7:$E$56,ROW()/2-3,1))-LEN(SUBSTITUTE(INDEX(課題表_状況!$E$7:$E$56,ROW()/2-3,1),CONCATENATE("予定:",K$5,"/",K$6),"")))/8=0,"", (LEN(INDEX(課題表_状況!$E$7:$E$56,ROW()/2-3,1))-LEN(SUBSTITUTE(INDEX(課題表_状況!$E$7:$E$56,ROW()/2-3,1),CONCATENATE("予定:",K$5,"/",K$6),"")))/8)</f>
        <v>0</v>
      </c>
      <c r="L58" s="24" t="n">
        <f aca="false">IF((LEN(INDEX(課題表_状況!$E$7:$E$56,ROW()/2-3,1))-LEN(SUBSTITUTE(INDEX(課題表_状況!$E$7:$E$56,ROW()/2-3,1),CONCATENATE("予定:",L$5,"/",L$6),"")))/8=0,"", (LEN(INDEX(課題表_状況!$E$7:$E$56,ROW()/2-3,1))-LEN(SUBSTITUTE(INDEX(課題表_状況!$E$7:$E$56,ROW()/2-3,1),CONCATENATE("予定:",L$5,"/",L$6),"")))/8)</f>
        <v>0</v>
      </c>
      <c r="M58" s="24" t="n">
        <f aca="false">IF((LEN(INDEX(課題表_状況!$E$7:$E$56,ROW()/2-3,1))-LEN(SUBSTITUTE(INDEX(課題表_状況!$E$7:$E$56,ROW()/2-3,1),CONCATENATE("予定:",M$5,"/",M$6),"")))/8=0,"", (LEN(INDEX(課題表_状況!$E$7:$E$56,ROW()/2-3,1))-LEN(SUBSTITUTE(INDEX(課題表_状況!$E$7:$E$56,ROW()/2-3,1),CONCATENATE("予定:",M$5,"/",M$6),"")))/8)</f>
        <v>0</v>
      </c>
      <c r="N58" s="24" t="n">
        <f aca="false">IF((LEN(INDEX(課題表_状況!$E$7:$E$56,ROW()/2-3,1))-LEN(SUBSTITUTE(INDEX(課題表_状況!$E$7:$E$56,ROW()/2-3,1),CONCATENATE("予定:",N$5,"/",N$6),"")))/8=0,"", (LEN(INDEX(課題表_状況!$E$7:$E$56,ROW()/2-3,1))-LEN(SUBSTITUTE(INDEX(課題表_状況!$E$7:$E$56,ROW()/2-3,1),CONCATENATE("予定:",N$5,"/",N$6),"")))/8)</f>
        <v>0</v>
      </c>
      <c r="O58" s="24" t="n">
        <f aca="false">IF((LEN(INDEX(課題表_状況!$E$7:$E$56,ROW()/2-3,1))-LEN(SUBSTITUTE(INDEX(課題表_状況!$E$7:$E$56,ROW()/2-3,1),CONCATENATE("予定:",O$5,"/",O$6),"")))/8=0,"", (LEN(INDEX(課題表_状況!$E$7:$E$56,ROW()/2-3,1))-LEN(SUBSTITUTE(INDEX(課題表_状況!$E$7:$E$56,ROW()/2-3,1),CONCATENATE("予定:",O$5,"/",O$6),"")))/8)</f>
        <v>0</v>
      </c>
      <c r="P58" s="24" t="n">
        <f aca="false">IF((LEN(INDEX(課題表_状況!$E$7:$E$56,ROW()/2-3,1))-LEN(SUBSTITUTE(INDEX(課題表_状況!$E$7:$E$56,ROW()/2-3,1),CONCATENATE("予定:",P$5,"/",P$6),"")))/8=0,"", (LEN(INDEX(課題表_状況!$E$7:$E$56,ROW()/2-3,1))-LEN(SUBSTITUTE(INDEX(課題表_状況!$E$7:$E$56,ROW()/2-3,1),CONCATENATE("予定:",P$5,"/",P$6),"")))/8)</f>
        <v>0</v>
      </c>
      <c r="Q58" s="24" t="n">
        <f aca="false">IF((LEN(INDEX(課題表_状況!$E$7:$E$56,ROW()/2-3,1))-LEN(SUBSTITUTE(INDEX(課題表_状況!$E$7:$E$56,ROW()/2-3,1),CONCATENATE("予定:",Q$5,"/",Q$6),"")))/8=0,"", (LEN(INDEX(課題表_状況!$E$7:$E$56,ROW()/2-3,1))-LEN(SUBSTITUTE(INDEX(課題表_状況!$E$7:$E$56,ROW()/2-3,1),CONCATENATE("予定:",Q$5,"/",Q$6),"")))/8)</f>
        <v>0</v>
      </c>
      <c r="R58" s="24" t="n">
        <f aca="false">IF((LEN(INDEX(課題表_状況!$E$7:$E$56,ROW()/2-3,1))-LEN(SUBSTITUTE(INDEX(課題表_状況!$E$7:$E$56,ROW()/2-3,1),CONCATENATE("予定:",R$5,"/",R$6),"")))/8=0,"", (LEN(INDEX(課題表_状況!$E$7:$E$56,ROW()/2-3,1))-LEN(SUBSTITUTE(INDEX(課題表_状況!$E$7:$E$56,ROW()/2-3,1),CONCATENATE("予定:",R$5,"/",R$6),"")))/8)</f>
        <v>0</v>
      </c>
      <c r="S58" s="24" t="n">
        <f aca="false">IF((LEN(INDEX(課題表_状況!$E$7:$E$56,ROW()/2-3,1))-LEN(SUBSTITUTE(INDEX(課題表_状況!$E$7:$E$56,ROW()/2-3,1),CONCATENATE("予定:",S$5,"/",S$6),"")))/8=0,"", (LEN(INDEX(課題表_状況!$E$7:$E$56,ROW()/2-3,1))-LEN(SUBSTITUTE(INDEX(課題表_状況!$E$7:$E$56,ROW()/2-3,1),CONCATENATE("予定:",S$5,"/",S$6),"")))/8)</f>
        <v>0</v>
      </c>
      <c r="T58" s="24" t="n">
        <f aca="false">IF((LEN(INDEX(課題表_状況!$E$7:$E$56,ROW()/2-3,1))-LEN(SUBSTITUTE(INDEX(課題表_状況!$E$7:$E$56,ROW()/2-3,1),CONCATENATE("予定:",T$5,"/",T$6),"")))/8=0,"", (LEN(INDEX(課題表_状況!$E$7:$E$56,ROW()/2-3,1))-LEN(SUBSTITUTE(INDEX(課題表_状況!$E$7:$E$56,ROW()/2-3,1),CONCATENATE("予定:",T$5,"/",T$6),"")))/8)</f>
        <v>0</v>
      </c>
      <c r="U58" s="24" t="n">
        <f aca="false">IF((LEN(INDEX(課題表_状況!$E$7:$E$56,ROW()/2-3,1))-LEN(SUBSTITUTE(INDEX(課題表_状況!$E$7:$E$56,ROW()/2-3,1),CONCATENATE("予定:",U$5,"/",U$6),"")))/8=0,"", (LEN(INDEX(課題表_状況!$E$7:$E$56,ROW()/2-3,1))-LEN(SUBSTITUTE(INDEX(課題表_状況!$E$7:$E$56,ROW()/2-3,1),CONCATENATE("予定:",U$5,"/",U$6),"")))/8)</f>
        <v>0</v>
      </c>
      <c r="V58" s="24" t="n">
        <f aca="false">IF((LEN(INDEX(課題表_状況!$E$7:$E$56,ROW()/2-3,1))-LEN(SUBSTITUTE(INDEX(課題表_状況!$E$7:$E$56,ROW()/2-3,1),CONCATENATE("予定:",V$5,"/",V$6),"")))/8=0,"", (LEN(INDEX(課題表_状況!$E$7:$E$56,ROW()/2-3,1))-LEN(SUBSTITUTE(INDEX(課題表_状況!$E$7:$E$56,ROW()/2-3,1),CONCATENATE("予定:",V$5,"/",V$6),"")))/8)</f>
        <v>0</v>
      </c>
      <c r="W58" s="24" t="n">
        <f aca="false">IF((LEN(INDEX(課題表_状況!$E$7:$E$56,ROW()/2-3,1))-LEN(SUBSTITUTE(INDEX(課題表_状況!$E$7:$E$56,ROW()/2-3,1),CONCATENATE("予定:",W$5,"/",W$6),"")))/8=0,"", (LEN(INDEX(課題表_状況!$E$7:$E$56,ROW()/2-3,1))-LEN(SUBSTITUTE(INDEX(課題表_状況!$E$7:$E$56,ROW()/2-3,1),CONCATENATE("予定:",W$5,"/",W$6),"")))/8)</f>
        <v>0</v>
      </c>
      <c r="X58" s="24" t="n">
        <f aca="false">IF((LEN(INDEX(課題表_状況!$E$7:$E$56,ROW()/2-3,1))-LEN(SUBSTITUTE(INDEX(課題表_状況!$E$7:$E$56,ROW()/2-3,1),CONCATENATE("予定:",X$5,"/",X$6),"")))/8=0,"", (LEN(INDEX(課題表_状況!$E$7:$E$56,ROW()/2-3,1))-LEN(SUBSTITUTE(INDEX(課題表_状況!$E$7:$E$56,ROW()/2-3,1),CONCATENATE("予定:",X$5,"/",X$6),"")))/8)</f>
        <v>0</v>
      </c>
      <c r="Y58" s="24" t="n">
        <f aca="false">IF((LEN(INDEX(課題表_状況!$E$7:$E$56,ROW()/2-3,1))-LEN(SUBSTITUTE(INDEX(課題表_状況!$E$7:$E$56,ROW()/2-3,1),CONCATENATE("予定:",Y$5,"/",Y$6),"")))/8=0,"", (LEN(INDEX(課題表_状況!$E$7:$E$56,ROW()/2-3,1))-LEN(SUBSTITUTE(INDEX(課題表_状況!$E$7:$E$56,ROW()/2-3,1),CONCATENATE("予定:",Y$5,"/",Y$6),"")))/8)</f>
        <v>0</v>
      </c>
      <c r="Z58" s="24" t="n">
        <f aca="false">IF((LEN(INDEX(課題表_状況!$E$7:$E$56,ROW()/2-3,1))-LEN(SUBSTITUTE(INDEX(課題表_状況!$E$7:$E$56,ROW()/2-3,1),CONCATENATE("予定:",Z$5,"/",Z$6),"")))/8=0,"", (LEN(INDEX(課題表_状況!$E$7:$E$56,ROW()/2-3,1))-LEN(SUBSTITUTE(INDEX(課題表_状況!$E$7:$E$56,ROW()/2-3,1),CONCATENATE("予定:",Z$5,"/",Z$6),"")))/8)</f>
        <v>0</v>
      </c>
      <c r="AA58" s="24" t="n">
        <f aca="false">IF((LEN(INDEX(課題表_状況!$E$7:$E$56,ROW()/2-3,1))-LEN(SUBSTITUTE(INDEX(課題表_状況!$E$7:$E$56,ROW()/2-3,1),CONCATENATE("予定:",AA$5,"/",AA$6),"")))/8=0,"", (LEN(INDEX(課題表_状況!$E$7:$E$56,ROW()/2-3,1))-LEN(SUBSTITUTE(INDEX(課題表_状況!$E$7:$E$56,ROW()/2-3,1),CONCATENATE("予定:",AA$5,"/",AA$6),"")))/8)</f>
        <v>0</v>
      </c>
      <c r="AB58" s="24" t="n">
        <f aca="false">IF((LEN(INDEX(課題表_状況!$E$7:$E$56,ROW()/2-3,1))-LEN(SUBSTITUTE(INDEX(課題表_状況!$E$7:$E$56,ROW()/2-3,1),CONCATENATE("予定:",AB$5,"/",AB$6),"")))/8=0,"", (LEN(INDEX(課題表_状況!$E$7:$E$56,ROW()/2-3,1))-LEN(SUBSTITUTE(INDEX(課題表_状況!$E$7:$E$56,ROW()/2-3,1),CONCATENATE("予定:",AB$5,"/",AB$6),"")))/8)</f>
        <v>0</v>
      </c>
      <c r="AC58" s="24" t="n">
        <f aca="false">IF((LEN(INDEX(課題表_状況!$E$7:$E$56,ROW()/2-3,1))-LEN(SUBSTITUTE(INDEX(課題表_状況!$E$7:$E$56,ROW()/2-3,1),CONCATENATE("予定:",AC$5,"/",AC$6),"")))/8=0,"", (LEN(INDEX(課題表_状況!$E$7:$E$56,ROW()/2-3,1))-LEN(SUBSTITUTE(INDEX(課題表_状況!$E$7:$E$56,ROW()/2-3,1),CONCATENATE("予定:",AC$5,"/",AC$6),"")))/8)</f>
        <v>0</v>
      </c>
      <c r="AD58" s="24" t="n">
        <f aca="false">IF((LEN(INDEX(課題表_状況!$E$7:$E$56,ROW()/2-3,1))-LEN(SUBSTITUTE(INDEX(課題表_状況!$E$7:$E$56,ROW()/2-3,1),CONCATENATE("予定:",AD$5,"/",AD$6),"")))/8=0,"", (LEN(INDEX(課題表_状況!$E$7:$E$56,ROW()/2-3,1))-LEN(SUBSTITUTE(INDEX(課題表_状況!$E$7:$E$56,ROW()/2-3,1),CONCATENATE("予定:",AD$5,"/",AD$6),"")))/8)</f>
        <v>0</v>
      </c>
      <c r="AE58" s="24" t="n">
        <f aca="false">IF((LEN(INDEX(課題表_状況!$E$7:$E$56,ROW()/2-3,1))-LEN(SUBSTITUTE(INDEX(課題表_状況!$E$7:$E$56,ROW()/2-3,1),CONCATENATE("予定:",AE$5,"/",AE$6),"")))/8=0,"", (LEN(INDEX(課題表_状況!$E$7:$E$56,ROW()/2-3,1))-LEN(SUBSTITUTE(INDEX(課題表_状況!$E$7:$E$56,ROW()/2-3,1),CONCATENATE("予定:",AE$5,"/",AE$6),"")))/8)</f>
        <v>0</v>
      </c>
      <c r="AF58" s="24" t="n">
        <f aca="false">IF((LEN(INDEX(課題表_状況!$E$7:$E$56,ROW()/2-3,1))-LEN(SUBSTITUTE(INDEX(課題表_状況!$E$7:$E$56,ROW()/2-3,1),CONCATENATE("予定:",AF$5,"/",AF$6),"")))/8=0,"", (LEN(INDEX(課題表_状況!$E$7:$E$56,ROW()/2-3,1))-LEN(SUBSTITUTE(INDEX(課題表_状況!$E$7:$E$56,ROW()/2-3,1),CONCATENATE("予定:",AF$5,"/",AF$6),"")))/8)</f>
        <v>0</v>
      </c>
      <c r="AG58" s="24" t="n">
        <f aca="false">IF((LEN(INDEX(課題表_状況!$E$7:$E$56,ROW()/2-3,1))-LEN(SUBSTITUTE(INDEX(課題表_状況!$E$7:$E$56,ROW()/2-3,1),CONCATENATE("予定:",AG$5,"/",AG$6),"")))/8=0,"", (LEN(INDEX(課題表_状況!$E$7:$E$56,ROW()/2-3,1))-LEN(SUBSTITUTE(INDEX(課題表_状況!$E$7:$E$56,ROW()/2-3,1),CONCATENATE("予定:",AG$5,"/",AG$6),"")))/8)</f>
        <v>0</v>
      </c>
      <c r="AH58" s="24" t="n">
        <f aca="false">IF((LEN(INDEX(課題表_状況!$E$7:$E$56,ROW()/2-3,1))-LEN(SUBSTITUTE(INDEX(課題表_状況!$E$7:$E$56,ROW()/2-3,1),CONCATENATE("予定:",AH$5,"/",AH$6),"")))/8=0,"", (LEN(INDEX(課題表_状況!$E$7:$E$56,ROW()/2-3,1))-LEN(SUBSTITUTE(INDEX(課題表_状況!$E$7:$E$56,ROW()/2-3,1),CONCATENATE("予定:",AH$5,"/",AH$6),"")))/8)</f>
        <v>0</v>
      </c>
      <c r="AI58" s="24" t="n">
        <f aca="false">IF((LEN(INDEX(課題表_状況!$E$7:$E$56,ROW()/2-3,1))-LEN(SUBSTITUTE(INDEX(課題表_状況!$E$7:$E$56,ROW()/2-3,1),CONCATENATE("予定:",AI$5,"/",AI$6),"")))/8=0,"", (LEN(INDEX(課題表_状況!$E$7:$E$56,ROW()/2-3,1))-LEN(SUBSTITUTE(INDEX(課題表_状況!$E$7:$E$56,ROW()/2-3,1),CONCATENATE("予定:",AI$5,"/",AI$6),"")))/8)</f>
        <v>0</v>
      </c>
      <c r="AJ58" s="24" t="n">
        <f aca="false">IF((LEN(INDEX(課題表_状況!$E$7:$E$56,ROW()/2-3,1))-LEN(SUBSTITUTE(INDEX(課題表_状況!$E$7:$E$56,ROW()/2-3,1),CONCATENATE("予定:",AJ$5,"/",AJ$6),"")))/8=0,"", (LEN(INDEX(課題表_状況!$E$7:$E$56,ROW()/2-3,1))-LEN(SUBSTITUTE(INDEX(課題表_状況!$E$7:$E$56,ROW()/2-3,1),CONCATENATE("予定:",AJ$5,"/",AJ$6),"")))/8)</f>
        <v>0</v>
      </c>
      <c r="AK58" s="24" t="n">
        <f aca="false">IF((LEN(INDEX(課題表_状況!$E$7:$E$56,ROW()/2-3,1))-LEN(SUBSTITUTE(INDEX(課題表_状況!$E$7:$E$56,ROW()/2-3,1),CONCATENATE("予定:",AK$5,"/",AK$6),"")))/8=0,"", (LEN(INDEX(課題表_状況!$E$7:$E$56,ROW()/2-3,1))-LEN(SUBSTITUTE(INDEX(課題表_状況!$E$7:$E$56,ROW()/2-3,1),CONCATENATE("予定:",AK$5,"/",AK$6),"")))/8)</f>
        <v>0</v>
      </c>
      <c r="AL58" s="16" t="n">
        <f aca="false">SUMIF($G$4:$AK$4,"〇",G58:AK58)</f>
        <v>0</v>
      </c>
    </row>
    <row r="59" customFormat="false" ht="15" hidden="false" customHeight="false" outlineLevel="0" collapsed="false">
      <c r="B59" s="21" t="n">
        <f aca="false">SUM($C$6:C59)</f>
        <v>28566</v>
      </c>
      <c r="C59" s="11" t="n">
        <v>529</v>
      </c>
      <c r="D59" s="24"/>
      <c r="E59" s="25"/>
      <c r="F59" s="11" t="s">
        <v>121</v>
      </c>
      <c r="G59" s="24" t="n">
        <f aca="false">IF((LEN(INDEX(課題表_状況!$E$7:$E$56,ROW()/2-3,1))-LEN(SUBSTITUTE(INDEX(課題表_状況!$E$7:$E$56,ROW()/2-3,1),CONCATENATE("実績:",G$5,"/",G$6),"")))/8=0,"", (LEN(INDEX(課題表_状況!$E$7:$E$56,ROW()/2-3,1))-LEN(SUBSTITUTE(INDEX(課題表_状況!$E$7:$E$56,ROW()/2-3,1),CONCATENATE("実績:",G$5,"/",G$6),"")))/8)</f>
        <v>0</v>
      </c>
      <c r="H59" s="24" t="n">
        <f aca="false">IF((LEN(INDEX(課題表_状況!$E$7:$E$56,ROW()/2-3,1))-LEN(SUBSTITUTE(INDEX(課題表_状況!$E$7:$E$56,ROW()/2-3,1),CONCATENATE("実績:",H$5,"/",H$6),"")))/8=0,"", (LEN(INDEX(課題表_状況!$E$7:$E$56,ROW()/2-3,1))-LEN(SUBSTITUTE(INDEX(課題表_状況!$E$7:$E$56,ROW()/2-3,1),CONCATENATE("実績:",H$5,"/",H$6),"")))/8)</f>
        <v>0</v>
      </c>
      <c r="I59" s="24" t="n">
        <f aca="false">IF((LEN(INDEX(課題表_状況!$E$7:$E$56,ROW()/2-3,1))-LEN(SUBSTITUTE(INDEX(課題表_状況!$E$7:$E$56,ROW()/2-3,1),CONCATENATE("実績:",I$5,"/",I$6),"")))/8=0,"", (LEN(INDEX(課題表_状況!$E$7:$E$56,ROW()/2-3,1))-LEN(SUBSTITUTE(INDEX(課題表_状況!$E$7:$E$56,ROW()/2-3,1),CONCATENATE("実績:",I$5,"/",I$6),"")))/8)</f>
        <v>0</v>
      </c>
      <c r="J59" s="24" t="n">
        <f aca="false">IF((LEN(INDEX(課題表_状況!$E$7:$E$56,ROW()/2-3,1))-LEN(SUBSTITUTE(INDEX(課題表_状況!$E$7:$E$56,ROW()/2-3,1),CONCATENATE("実績:",J$5,"/",J$6),"")))/8=0,"", (LEN(INDEX(課題表_状況!$E$7:$E$56,ROW()/2-3,1))-LEN(SUBSTITUTE(INDEX(課題表_状況!$E$7:$E$56,ROW()/2-3,1),CONCATENATE("実績:",J$5,"/",J$6),"")))/8)</f>
        <v>0</v>
      </c>
      <c r="K59" s="24" t="n">
        <f aca="false">IF((LEN(INDEX(課題表_状況!$E$7:$E$56,ROW()/2-3,1))-LEN(SUBSTITUTE(INDEX(課題表_状況!$E$7:$E$56,ROW()/2-3,1),CONCATENATE("実績:",K$5,"/",K$6),"")))/8=0,"", (LEN(INDEX(課題表_状況!$E$7:$E$56,ROW()/2-3,1))-LEN(SUBSTITUTE(INDEX(課題表_状況!$E$7:$E$56,ROW()/2-3,1),CONCATENATE("実績:",K$5,"/",K$6),"")))/8)</f>
        <v>0</v>
      </c>
      <c r="L59" s="24" t="n">
        <f aca="false">IF((LEN(INDEX(課題表_状況!$E$7:$E$56,ROW()/2-3,1))-LEN(SUBSTITUTE(INDEX(課題表_状況!$E$7:$E$56,ROW()/2-3,1),CONCATENATE("実績:",L$5,"/",L$6),"")))/8=0,"", (LEN(INDEX(課題表_状況!$E$7:$E$56,ROW()/2-3,1))-LEN(SUBSTITUTE(INDEX(課題表_状況!$E$7:$E$56,ROW()/2-3,1),CONCATENATE("実績:",L$5,"/",L$6),"")))/8)</f>
        <v>0</v>
      </c>
      <c r="M59" s="24" t="n">
        <f aca="false">IF((LEN(INDEX(課題表_状況!$E$7:$E$56,ROW()/2-3,1))-LEN(SUBSTITUTE(INDEX(課題表_状況!$E$7:$E$56,ROW()/2-3,1),CONCATENATE("実績:",M$5,"/",M$6),"")))/8=0,"", (LEN(INDEX(課題表_状況!$E$7:$E$56,ROW()/2-3,1))-LEN(SUBSTITUTE(INDEX(課題表_状況!$E$7:$E$56,ROW()/2-3,1),CONCATENATE("実績:",M$5,"/",M$6),"")))/8)</f>
        <v>0</v>
      </c>
      <c r="N59" s="24" t="n">
        <f aca="false">IF((LEN(INDEX(課題表_状況!$E$7:$E$56,ROW()/2-3,1))-LEN(SUBSTITUTE(INDEX(課題表_状況!$E$7:$E$56,ROW()/2-3,1),CONCATENATE("実績:",N$5,"/",N$6),"")))/8=0,"", (LEN(INDEX(課題表_状況!$E$7:$E$56,ROW()/2-3,1))-LEN(SUBSTITUTE(INDEX(課題表_状況!$E$7:$E$56,ROW()/2-3,1),CONCATENATE("実績:",N$5,"/",N$6),"")))/8)</f>
        <v>0</v>
      </c>
      <c r="O59" s="24" t="n">
        <f aca="false">IF((LEN(INDEX(課題表_状況!$E$7:$E$56,ROW()/2-3,1))-LEN(SUBSTITUTE(INDEX(課題表_状況!$E$7:$E$56,ROW()/2-3,1),CONCATENATE("実績:",O$5,"/",O$6),"")))/8=0,"", (LEN(INDEX(課題表_状況!$E$7:$E$56,ROW()/2-3,1))-LEN(SUBSTITUTE(INDEX(課題表_状況!$E$7:$E$56,ROW()/2-3,1),CONCATENATE("実績:",O$5,"/",O$6),"")))/8)</f>
        <v>0</v>
      </c>
      <c r="P59" s="24" t="n">
        <f aca="false">IF((LEN(INDEX(課題表_状況!$E$7:$E$56,ROW()/2-3,1))-LEN(SUBSTITUTE(INDEX(課題表_状況!$E$7:$E$56,ROW()/2-3,1),CONCATENATE("実績:",P$5,"/",P$6),"")))/8=0,"", (LEN(INDEX(課題表_状況!$E$7:$E$56,ROW()/2-3,1))-LEN(SUBSTITUTE(INDEX(課題表_状況!$E$7:$E$56,ROW()/2-3,1),CONCATENATE("実績:",P$5,"/",P$6),"")))/8)</f>
        <v>0</v>
      </c>
      <c r="Q59" s="24" t="n">
        <f aca="false">IF((LEN(INDEX(課題表_状況!$E$7:$E$56,ROW()/2-3,1))-LEN(SUBSTITUTE(INDEX(課題表_状況!$E$7:$E$56,ROW()/2-3,1),CONCATENATE("実績:",Q$5,"/",Q$6),"")))/8=0,"", (LEN(INDEX(課題表_状況!$E$7:$E$56,ROW()/2-3,1))-LEN(SUBSTITUTE(INDEX(課題表_状況!$E$7:$E$56,ROW()/2-3,1),CONCATENATE("実績:",Q$5,"/",Q$6),"")))/8)</f>
        <v>0</v>
      </c>
      <c r="R59" s="24" t="n">
        <f aca="false">IF((LEN(INDEX(課題表_状況!$E$7:$E$56,ROW()/2-3,1))-LEN(SUBSTITUTE(INDEX(課題表_状況!$E$7:$E$56,ROW()/2-3,1),CONCATENATE("実績:",R$5,"/",R$6),"")))/8=0,"", (LEN(INDEX(課題表_状況!$E$7:$E$56,ROW()/2-3,1))-LEN(SUBSTITUTE(INDEX(課題表_状況!$E$7:$E$56,ROW()/2-3,1),CONCATENATE("実績:",R$5,"/",R$6),"")))/8)</f>
        <v>0</v>
      </c>
      <c r="S59" s="24" t="n">
        <f aca="false">IF((LEN(INDEX(課題表_状況!$E$7:$E$56,ROW()/2-3,1))-LEN(SUBSTITUTE(INDEX(課題表_状況!$E$7:$E$56,ROW()/2-3,1),CONCATENATE("実績:",S$5,"/",S$6),"")))/8=0,"", (LEN(INDEX(課題表_状況!$E$7:$E$56,ROW()/2-3,1))-LEN(SUBSTITUTE(INDEX(課題表_状況!$E$7:$E$56,ROW()/2-3,1),CONCATENATE("実績:",S$5,"/",S$6),"")))/8)</f>
        <v>0</v>
      </c>
      <c r="T59" s="24" t="n">
        <f aca="false">IF((LEN(INDEX(課題表_状況!$E$7:$E$56,ROW()/2-3,1))-LEN(SUBSTITUTE(INDEX(課題表_状況!$E$7:$E$56,ROW()/2-3,1),CONCATENATE("実績:",T$5,"/",T$6),"")))/8=0,"", (LEN(INDEX(課題表_状況!$E$7:$E$56,ROW()/2-3,1))-LEN(SUBSTITUTE(INDEX(課題表_状況!$E$7:$E$56,ROW()/2-3,1),CONCATENATE("実績:",T$5,"/",T$6),"")))/8)</f>
        <v>0</v>
      </c>
      <c r="U59" s="24" t="n">
        <f aca="false">IF((LEN(INDEX(課題表_状況!$E$7:$E$56,ROW()/2-3,1))-LEN(SUBSTITUTE(INDEX(課題表_状況!$E$7:$E$56,ROW()/2-3,1),CONCATENATE("実績:",U$5,"/",U$6),"")))/8=0,"", (LEN(INDEX(課題表_状況!$E$7:$E$56,ROW()/2-3,1))-LEN(SUBSTITUTE(INDEX(課題表_状況!$E$7:$E$56,ROW()/2-3,1),CONCATENATE("実績:",U$5,"/",U$6),"")))/8)</f>
        <v>0</v>
      </c>
      <c r="V59" s="24" t="n">
        <f aca="false">IF((LEN(INDEX(課題表_状況!$E$7:$E$56,ROW()/2-3,1))-LEN(SUBSTITUTE(INDEX(課題表_状況!$E$7:$E$56,ROW()/2-3,1),CONCATENATE("実績:",V$5,"/",V$6),"")))/8=0,"", (LEN(INDEX(課題表_状況!$E$7:$E$56,ROW()/2-3,1))-LEN(SUBSTITUTE(INDEX(課題表_状況!$E$7:$E$56,ROW()/2-3,1),CONCATENATE("実績:",V$5,"/",V$6),"")))/8)</f>
        <v>0</v>
      </c>
      <c r="W59" s="24" t="n">
        <f aca="false">IF((LEN(INDEX(課題表_状況!$E$7:$E$56,ROW()/2-3,1))-LEN(SUBSTITUTE(INDEX(課題表_状況!$E$7:$E$56,ROW()/2-3,1),CONCATENATE("実績:",W$5,"/",W$6),"")))/8=0,"", (LEN(INDEX(課題表_状況!$E$7:$E$56,ROW()/2-3,1))-LEN(SUBSTITUTE(INDEX(課題表_状況!$E$7:$E$56,ROW()/2-3,1),CONCATENATE("実績:",W$5,"/",W$6),"")))/8)</f>
        <v>0</v>
      </c>
      <c r="X59" s="24" t="n">
        <f aca="false">IF((LEN(INDEX(課題表_状況!$E$7:$E$56,ROW()/2-3,1))-LEN(SUBSTITUTE(INDEX(課題表_状況!$E$7:$E$56,ROW()/2-3,1),CONCATENATE("実績:",X$5,"/",X$6),"")))/8=0,"", (LEN(INDEX(課題表_状況!$E$7:$E$56,ROW()/2-3,1))-LEN(SUBSTITUTE(INDEX(課題表_状況!$E$7:$E$56,ROW()/2-3,1),CONCATENATE("実績:",X$5,"/",X$6),"")))/8)</f>
        <v>0</v>
      </c>
      <c r="Y59" s="24" t="n">
        <f aca="false">IF((LEN(INDEX(課題表_状況!$E$7:$E$56,ROW()/2-3,1))-LEN(SUBSTITUTE(INDEX(課題表_状況!$E$7:$E$56,ROW()/2-3,1),CONCATENATE("実績:",Y$5,"/",Y$6),"")))/8=0,"", (LEN(INDEX(課題表_状況!$E$7:$E$56,ROW()/2-3,1))-LEN(SUBSTITUTE(INDEX(課題表_状況!$E$7:$E$56,ROW()/2-3,1),CONCATENATE("実績:",Y$5,"/",Y$6),"")))/8)</f>
        <v>0</v>
      </c>
      <c r="Z59" s="24" t="n">
        <f aca="false">IF((LEN(INDEX(課題表_状況!$E$7:$E$56,ROW()/2-3,1))-LEN(SUBSTITUTE(INDEX(課題表_状況!$E$7:$E$56,ROW()/2-3,1),CONCATENATE("実績:",Z$5,"/",Z$6),"")))/8=0,"", (LEN(INDEX(課題表_状況!$E$7:$E$56,ROW()/2-3,1))-LEN(SUBSTITUTE(INDEX(課題表_状況!$E$7:$E$56,ROW()/2-3,1),CONCATENATE("実績:",Z$5,"/",Z$6),"")))/8)</f>
        <v>0</v>
      </c>
      <c r="AA59" s="24" t="n">
        <f aca="false">IF((LEN(INDEX(課題表_状況!$E$7:$E$56,ROW()/2-3,1))-LEN(SUBSTITUTE(INDEX(課題表_状況!$E$7:$E$56,ROW()/2-3,1),CONCATENATE("実績:",AA$5,"/",AA$6),"")))/8=0,"", (LEN(INDEX(課題表_状況!$E$7:$E$56,ROW()/2-3,1))-LEN(SUBSTITUTE(INDEX(課題表_状況!$E$7:$E$56,ROW()/2-3,1),CONCATENATE("実績:",AA$5,"/",AA$6),"")))/8)</f>
        <v>0</v>
      </c>
      <c r="AB59" s="24" t="n">
        <f aca="false">IF((LEN(INDEX(課題表_状況!$E$7:$E$56,ROW()/2-3,1))-LEN(SUBSTITUTE(INDEX(課題表_状況!$E$7:$E$56,ROW()/2-3,1),CONCATENATE("実績:",AB$5,"/",AB$6),"")))/8=0,"", (LEN(INDEX(課題表_状況!$E$7:$E$56,ROW()/2-3,1))-LEN(SUBSTITUTE(INDEX(課題表_状況!$E$7:$E$56,ROW()/2-3,1),CONCATENATE("実績:",AB$5,"/",AB$6),"")))/8)</f>
        <v>0</v>
      </c>
      <c r="AC59" s="24" t="n">
        <f aca="false">IF((LEN(INDEX(課題表_状況!$E$7:$E$56,ROW()/2-3,1))-LEN(SUBSTITUTE(INDEX(課題表_状況!$E$7:$E$56,ROW()/2-3,1),CONCATENATE("実績:",AC$5,"/",AC$6),"")))/8=0,"", (LEN(INDEX(課題表_状況!$E$7:$E$56,ROW()/2-3,1))-LEN(SUBSTITUTE(INDEX(課題表_状況!$E$7:$E$56,ROW()/2-3,1),CONCATENATE("実績:",AC$5,"/",AC$6),"")))/8)</f>
        <v>0</v>
      </c>
      <c r="AD59" s="24" t="n">
        <f aca="false">IF((LEN(INDEX(課題表_状況!$E$7:$E$56,ROW()/2-3,1))-LEN(SUBSTITUTE(INDEX(課題表_状況!$E$7:$E$56,ROW()/2-3,1),CONCATENATE("実績:",AD$5,"/",AD$6),"")))/8=0,"", (LEN(INDEX(課題表_状況!$E$7:$E$56,ROW()/2-3,1))-LEN(SUBSTITUTE(INDEX(課題表_状況!$E$7:$E$56,ROW()/2-3,1),CONCATENATE("実績:",AD$5,"/",AD$6),"")))/8)</f>
        <v>0</v>
      </c>
      <c r="AE59" s="24" t="n">
        <f aca="false">IF((LEN(INDEX(課題表_状況!$E$7:$E$56,ROW()/2-3,1))-LEN(SUBSTITUTE(INDEX(課題表_状況!$E$7:$E$56,ROW()/2-3,1),CONCATENATE("実績:",AE$5,"/",AE$6),"")))/8=0,"", (LEN(INDEX(課題表_状況!$E$7:$E$56,ROW()/2-3,1))-LEN(SUBSTITUTE(INDEX(課題表_状況!$E$7:$E$56,ROW()/2-3,1),CONCATENATE("実績:",AE$5,"/",AE$6),"")))/8)</f>
        <v>0</v>
      </c>
      <c r="AF59" s="24" t="n">
        <f aca="false">IF((LEN(INDEX(課題表_状況!$E$7:$E$56,ROW()/2-3,1))-LEN(SUBSTITUTE(INDEX(課題表_状況!$E$7:$E$56,ROW()/2-3,1),CONCATENATE("実績:",AF$5,"/",AF$6),"")))/8=0,"", (LEN(INDEX(課題表_状況!$E$7:$E$56,ROW()/2-3,1))-LEN(SUBSTITUTE(INDEX(課題表_状況!$E$7:$E$56,ROW()/2-3,1),CONCATENATE("実績:",AF$5,"/",AF$6),"")))/8)</f>
        <v>0</v>
      </c>
      <c r="AG59" s="24" t="n">
        <f aca="false">IF((LEN(INDEX(課題表_状況!$E$7:$E$56,ROW()/2-3,1))-LEN(SUBSTITUTE(INDEX(課題表_状況!$E$7:$E$56,ROW()/2-3,1),CONCATENATE("実績:",AG$5,"/",AG$6),"")))/8=0,"", (LEN(INDEX(課題表_状況!$E$7:$E$56,ROW()/2-3,1))-LEN(SUBSTITUTE(INDEX(課題表_状況!$E$7:$E$56,ROW()/2-3,1),CONCATENATE("実績:",AG$5,"/",AG$6),"")))/8)</f>
        <v>0</v>
      </c>
      <c r="AH59" s="24" t="n">
        <f aca="false">IF((LEN(INDEX(課題表_状況!$E$7:$E$56,ROW()/2-3,1))-LEN(SUBSTITUTE(INDEX(課題表_状況!$E$7:$E$56,ROW()/2-3,1),CONCATENATE("実績:",AH$5,"/",AH$6),"")))/8=0,"", (LEN(INDEX(課題表_状況!$E$7:$E$56,ROW()/2-3,1))-LEN(SUBSTITUTE(INDEX(課題表_状況!$E$7:$E$56,ROW()/2-3,1),CONCATENATE("実績:",AH$5,"/",AH$6),"")))/8)</f>
        <v>0</v>
      </c>
      <c r="AI59" s="24" t="n">
        <f aca="false">IF((LEN(INDEX(課題表_状況!$E$7:$E$56,ROW()/2-3,1))-LEN(SUBSTITUTE(INDEX(課題表_状況!$E$7:$E$56,ROW()/2-3,1),CONCATENATE("実績:",AI$5,"/",AI$6),"")))/8=0,"", (LEN(INDEX(課題表_状況!$E$7:$E$56,ROW()/2-3,1))-LEN(SUBSTITUTE(INDEX(課題表_状況!$E$7:$E$56,ROW()/2-3,1),CONCATENATE("実績:",AI$5,"/",AI$6),"")))/8)</f>
        <v>0</v>
      </c>
      <c r="AJ59" s="24" t="n">
        <f aca="false">IF((LEN(INDEX(課題表_状況!$E$7:$E$56,ROW()/2-3,1))-LEN(SUBSTITUTE(INDEX(課題表_状況!$E$7:$E$56,ROW()/2-3,1),CONCATENATE("実績:",AJ$5,"/",AJ$6),"")))/8=0,"", (LEN(INDEX(課題表_状況!$E$7:$E$56,ROW()/2-3,1))-LEN(SUBSTITUTE(INDEX(課題表_状況!$E$7:$E$56,ROW()/2-3,1),CONCATENATE("実績:",AJ$5,"/",AJ$6),"")))/8)</f>
        <v>0</v>
      </c>
      <c r="AK59" s="24" t="n">
        <f aca="false">IF((LEN(INDEX(課題表_状況!$E$7:$E$56,ROW()/2-3,1))-LEN(SUBSTITUTE(INDEX(課題表_状況!$E$7:$E$56,ROW()/2-3,1),CONCATENATE("実績:",AK$5,"/",AK$6),"")))/8=0,"", (LEN(INDEX(課題表_状況!$E$7:$E$56,ROW()/2-3,1))-LEN(SUBSTITUTE(INDEX(課題表_状況!$E$7:$E$56,ROW()/2-3,1),CONCATENATE("実績:",AK$5,"/",AK$6),"")))/8)</f>
        <v>0</v>
      </c>
      <c r="AL59" s="16" t="n">
        <f aca="false">SUMIF($G$4:$AK$4,"〇",G59:AK59)</f>
        <v>0</v>
      </c>
    </row>
    <row r="60" customFormat="false" ht="15" hidden="false" customHeight="false" outlineLevel="0" collapsed="false">
      <c r="B60" s="21" t="n">
        <f aca="false">SUM($C$6:C60)</f>
        <v>29095</v>
      </c>
      <c r="C60" s="11" t="n">
        <v>529</v>
      </c>
      <c r="D60" s="24" t="n">
        <f aca="false">INDEX(課題表_状況!$C$7:$C$56,ROW()/2-3,1)</f>
        <v>27</v>
      </c>
      <c r="E60" s="25" t="str">
        <f aca="false">INDEX(課題表_状況!$D$7:$D$56,ROW()/2-3,1)</f>
        <v>記載例</v>
      </c>
      <c r="F60" s="26" t="s">
        <v>120</v>
      </c>
      <c r="G60" s="24" t="n">
        <f aca="false">IF((LEN(INDEX(課題表_状況!$E$7:$E$56,ROW()/2-3,1))-LEN(SUBSTITUTE(INDEX(課題表_状況!$E$7:$E$56,ROW()/2-3,1),CONCATENATE("予定:",G$5,"/",G$6),"")))/8=0,"", (LEN(INDEX(課題表_状況!$E$7:$E$56,ROW()/2-3,1))-LEN(SUBSTITUTE(INDEX(課題表_状況!$E$7:$E$56,ROW()/2-3,1),CONCATENATE("予定:",G$5,"/",G$6),"")))/8)</f>
        <v>0</v>
      </c>
      <c r="H60" s="24" t="n">
        <f aca="false">IF((LEN(INDEX(課題表_状況!$E$7:$E$56,ROW()/2-3,1))-LEN(SUBSTITUTE(INDEX(課題表_状況!$E$7:$E$56,ROW()/2-3,1),CONCATENATE("予定:",H$5,"/",H$6),"")))/8=0,"", (LEN(INDEX(課題表_状況!$E$7:$E$56,ROW()/2-3,1))-LEN(SUBSTITUTE(INDEX(課題表_状況!$E$7:$E$56,ROW()/2-3,1),CONCATENATE("予定:",H$5,"/",H$6),"")))/8)</f>
        <v>0</v>
      </c>
      <c r="I60" s="24" t="n">
        <f aca="false">IF((LEN(INDEX(課題表_状況!$E$7:$E$56,ROW()/2-3,1))-LEN(SUBSTITUTE(INDEX(課題表_状況!$E$7:$E$56,ROW()/2-3,1),CONCATENATE("予定:",I$5,"/",I$6),"")))/8=0,"", (LEN(INDEX(課題表_状況!$E$7:$E$56,ROW()/2-3,1))-LEN(SUBSTITUTE(INDEX(課題表_状況!$E$7:$E$56,ROW()/2-3,1),CONCATENATE("予定:",I$5,"/",I$6),"")))/8)</f>
        <v>0</v>
      </c>
      <c r="J60" s="24" t="n">
        <f aca="false">IF((LEN(INDEX(課題表_状況!$E$7:$E$56,ROW()/2-3,1))-LEN(SUBSTITUTE(INDEX(課題表_状況!$E$7:$E$56,ROW()/2-3,1),CONCATENATE("予定:",J$5,"/",J$6),"")))/8=0,"", (LEN(INDEX(課題表_状況!$E$7:$E$56,ROW()/2-3,1))-LEN(SUBSTITUTE(INDEX(課題表_状況!$E$7:$E$56,ROW()/2-3,1),CONCATENATE("予定:",J$5,"/",J$6),"")))/8)</f>
        <v>0</v>
      </c>
      <c r="K60" s="24" t="n">
        <f aca="false">IF((LEN(INDEX(課題表_状況!$E$7:$E$56,ROW()/2-3,1))-LEN(SUBSTITUTE(INDEX(課題表_状況!$E$7:$E$56,ROW()/2-3,1),CONCATENATE("予定:",K$5,"/",K$6),"")))/8=0,"", (LEN(INDEX(課題表_状況!$E$7:$E$56,ROW()/2-3,1))-LEN(SUBSTITUTE(INDEX(課題表_状況!$E$7:$E$56,ROW()/2-3,1),CONCATENATE("予定:",K$5,"/",K$6),"")))/8)</f>
        <v>0</v>
      </c>
      <c r="L60" s="24" t="n">
        <f aca="false">IF((LEN(INDEX(課題表_状況!$E$7:$E$56,ROW()/2-3,1))-LEN(SUBSTITUTE(INDEX(課題表_状況!$E$7:$E$56,ROW()/2-3,1),CONCATENATE("予定:",L$5,"/",L$6),"")))/8=0,"", (LEN(INDEX(課題表_状況!$E$7:$E$56,ROW()/2-3,1))-LEN(SUBSTITUTE(INDEX(課題表_状況!$E$7:$E$56,ROW()/2-3,1),CONCATENATE("予定:",L$5,"/",L$6),"")))/8)</f>
        <v>0</v>
      </c>
      <c r="M60" s="24" t="n">
        <f aca="false">IF((LEN(INDEX(課題表_状況!$E$7:$E$56,ROW()/2-3,1))-LEN(SUBSTITUTE(INDEX(課題表_状況!$E$7:$E$56,ROW()/2-3,1),CONCATENATE("予定:",M$5,"/",M$6),"")))/8=0,"", (LEN(INDEX(課題表_状況!$E$7:$E$56,ROW()/2-3,1))-LEN(SUBSTITUTE(INDEX(課題表_状況!$E$7:$E$56,ROW()/2-3,1),CONCATENATE("予定:",M$5,"/",M$6),"")))/8)</f>
        <v>0</v>
      </c>
      <c r="N60" s="24" t="n">
        <f aca="false">IF((LEN(INDEX(課題表_状況!$E$7:$E$56,ROW()/2-3,1))-LEN(SUBSTITUTE(INDEX(課題表_状況!$E$7:$E$56,ROW()/2-3,1),CONCATENATE("予定:",N$5,"/",N$6),"")))/8=0,"", (LEN(INDEX(課題表_状況!$E$7:$E$56,ROW()/2-3,1))-LEN(SUBSTITUTE(INDEX(課題表_状況!$E$7:$E$56,ROW()/2-3,1),CONCATENATE("予定:",N$5,"/",N$6),"")))/8)</f>
        <v>0</v>
      </c>
      <c r="O60" s="24" t="n">
        <f aca="false">IF((LEN(INDEX(課題表_状況!$E$7:$E$56,ROW()/2-3,1))-LEN(SUBSTITUTE(INDEX(課題表_状況!$E$7:$E$56,ROW()/2-3,1),CONCATENATE("予定:",O$5,"/",O$6),"")))/8=0,"", (LEN(INDEX(課題表_状況!$E$7:$E$56,ROW()/2-3,1))-LEN(SUBSTITUTE(INDEX(課題表_状況!$E$7:$E$56,ROW()/2-3,1),CONCATENATE("予定:",O$5,"/",O$6),"")))/8)</f>
        <v>0</v>
      </c>
      <c r="P60" s="24" t="n">
        <f aca="false">IF((LEN(INDEX(課題表_状況!$E$7:$E$56,ROW()/2-3,1))-LEN(SUBSTITUTE(INDEX(課題表_状況!$E$7:$E$56,ROW()/2-3,1),CONCATENATE("予定:",P$5,"/",P$6),"")))/8=0,"", (LEN(INDEX(課題表_状況!$E$7:$E$56,ROW()/2-3,1))-LEN(SUBSTITUTE(INDEX(課題表_状況!$E$7:$E$56,ROW()/2-3,1),CONCATENATE("予定:",P$5,"/",P$6),"")))/8)</f>
        <v>0</v>
      </c>
      <c r="Q60" s="24" t="n">
        <f aca="false">IF((LEN(INDEX(課題表_状況!$E$7:$E$56,ROW()/2-3,1))-LEN(SUBSTITUTE(INDEX(課題表_状況!$E$7:$E$56,ROW()/2-3,1),CONCATENATE("予定:",Q$5,"/",Q$6),"")))/8=0,"", (LEN(INDEX(課題表_状況!$E$7:$E$56,ROW()/2-3,1))-LEN(SUBSTITUTE(INDEX(課題表_状況!$E$7:$E$56,ROW()/2-3,1),CONCATENATE("予定:",Q$5,"/",Q$6),"")))/8)</f>
        <v>0</v>
      </c>
      <c r="R60" s="24" t="n">
        <f aca="false">IF((LEN(INDEX(課題表_状況!$E$7:$E$56,ROW()/2-3,1))-LEN(SUBSTITUTE(INDEX(課題表_状況!$E$7:$E$56,ROW()/2-3,1),CONCATENATE("予定:",R$5,"/",R$6),"")))/8=0,"", (LEN(INDEX(課題表_状況!$E$7:$E$56,ROW()/2-3,1))-LEN(SUBSTITUTE(INDEX(課題表_状況!$E$7:$E$56,ROW()/2-3,1),CONCATENATE("予定:",R$5,"/",R$6),"")))/8)</f>
        <v>0</v>
      </c>
      <c r="S60" s="24" t="n">
        <f aca="false">IF((LEN(INDEX(課題表_状況!$E$7:$E$56,ROW()/2-3,1))-LEN(SUBSTITUTE(INDEX(課題表_状況!$E$7:$E$56,ROW()/2-3,1),CONCATENATE("予定:",S$5,"/",S$6),"")))/8=0,"", (LEN(INDEX(課題表_状況!$E$7:$E$56,ROW()/2-3,1))-LEN(SUBSTITUTE(INDEX(課題表_状況!$E$7:$E$56,ROW()/2-3,1),CONCATENATE("予定:",S$5,"/",S$6),"")))/8)</f>
        <v>0</v>
      </c>
      <c r="T60" s="24" t="n">
        <f aca="false">IF((LEN(INDEX(課題表_状況!$E$7:$E$56,ROW()/2-3,1))-LEN(SUBSTITUTE(INDEX(課題表_状況!$E$7:$E$56,ROW()/2-3,1),CONCATENATE("予定:",T$5,"/",T$6),"")))/8=0,"", (LEN(INDEX(課題表_状況!$E$7:$E$56,ROW()/2-3,1))-LEN(SUBSTITUTE(INDEX(課題表_状況!$E$7:$E$56,ROW()/2-3,1),CONCATENATE("予定:",T$5,"/",T$6),"")))/8)</f>
        <v>0</v>
      </c>
      <c r="U60" s="24" t="n">
        <f aca="false">IF((LEN(INDEX(課題表_状況!$E$7:$E$56,ROW()/2-3,1))-LEN(SUBSTITUTE(INDEX(課題表_状況!$E$7:$E$56,ROW()/2-3,1),CONCATENATE("予定:",U$5,"/",U$6),"")))/8=0,"", (LEN(INDEX(課題表_状況!$E$7:$E$56,ROW()/2-3,1))-LEN(SUBSTITUTE(INDEX(課題表_状況!$E$7:$E$56,ROW()/2-3,1),CONCATENATE("予定:",U$5,"/",U$6),"")))/8)</f>
        <v>0</v>
      </c>
      <c r="V60" s="24" t="n">
        <f aca="false">IF((LEN(INDEX(課題表_状況!$E$7:$E$56,ROW()/2-3,1))-LEN(SUBSTITUTE(INDEX(課題表_状況!$E$7:$E$56,ROW()/2-3,1),CONCATENATE("予定:",V$5,"/",V$6),"")))/8=0,"", (LEN(INDEX(課題表_状況!$E$7:$E$56,ROW()/2-3,1))-LEN(SUBSTITUTE(INDEX(課題表_状況!$E$7:$E$56,ROW()/2-3,1),CONCATENATE("予定:",V$5,"/",V$6),"")))/8)</f>
        <v>0</v>
      </c>
      <c r="W60" s="24" t="n">
        <f aca="false">IF((LEN(INDEX(課題表_状況!$E$7:$E$56,ROW()/2-3,1))-LEN(SUBSTITUTE(INDEX(課題表_状況!$E$7:$E$56,ROW()/2-3,1),CONCATENATE("予定:",W$5,"/",W$6),"")))/8=0,"", (LEN(INDEX(課題表_状況!$E$7:$E$56,ROW()/2-3,1))-LEN(SUBSTITUTE(INDEX(課題表_状況!$E$7:$E$56,ROW()/2-3,1),CONCATENATE("予定:",W$5,"/",W$6),"")))/8)</f>
        <v>0</v>
      </c>
      <c r="X60" s="24" t="n">
        <f aca="false">IF((LEN(INDEX(課題表_状況!$E$7:$E$56,ROW()/2-3,1))-LEN(SUBSTITUTE(INDEX(課題表_状況!$E$7:$E$56,ROW()/2-3,1),CONCATENATE("予定:",X$5,"/",X$6),"")))/8=0,"", (LEN(INDEX(課題表_状況!$E$7:$E$56,ROW()/2-3,1))-LEN(SUBSTITUTE(INDEX(課題表_状況!$E$7:$E$56,ROW()/2-3,1),CONCATENATE("予定:",X$5,"/",X$6),"")))/8)</f>
        <v>0</v>
      </c>
      <c r="Y60" s="24" t="n">
        <f aca="false">IF((LEN(INDEX(課題表_状況!$E$7:$E$56,ROW()/2-3,1))-LEN(SUBSTITUTE(INDEX(課題表_状況!$E$7:$E$56,ROW()/2-3,1),CONCATENATE("予定:",Y$5,"/",Y$6),"")))/8=0,"", (LEN(INDEX(課題表_状況!$E$7:$E$56,ROW()/2-3,1))-LEN(SUBSTITUTE(INDEX(課題表_状況!$E$7:$E$56,ROW()/2-3,1),CONCATENATE("予定:",Y$5,"/",Y$6),"")))/8)</f>
        <v>0</v>
      </c>
      <c r="Z60" s="24" t="n">
        <f aca="false">IF((LEN(INDEX(課題表_状況!$E$7:$E$56,ROW()/2-3,1))-LEN(SUBSTITUTE(INDEX(課題表_状況!$E$7:$E$56,ROW()/2-3,1),CONCATENATE("予定:",Z$5,"/",Z$6),"")))/8=0,"", (LEN(INDEX(課題表_状況!$E$7:$E$56,ROW()/2-3,1))-LEN(SUBSTITUTE(INDEX(課題表_状況!$E$7:$E$56,ROW()/2-3,1),CONCATENATE("予定:",Z$5,"/",Z$6),"")))/8)</f>
        <v>0</v>
      </c>
      <c r="AA60" s="24" t="n">
        <f aca="false">IF((LEN(INDEX(課題表_状況!$E$7:$E$56,ROW()/2-3,1))-LEN(SUBSTITUTE(INDEX(課題表_状況!$E$7:$E$56,ROW()/2-3,1),CONCATENATE("予定:",AA$5,"/",AA$6),"")))/8=0,"", (LEN(INDEX(課題表_状況!$E$7:$E$56,ROW()/2-3,1))-LEN(SUBSTITUTE(INDEX(課題表_状況!$E$7:$E$56,ROW()/2-3,1),CONCATENATE("予定:",AA$5,"/",AA$6),"")))/8)</f>
        <v>0</v>
      </c>
      <c r="AB60" s="24" t="n">
        <f aca="false">IF((LEN(INDEX(課題表_状況!$E$7:$E$56,ROW()/2-3,1))-LEN(SUBSTITUTE(INDEX(課題表_状況!$E$7:$E$56,ROW()/2-3,1),CONCATENATE("予定:",AB$5,"/",AB$6),"")))/8=0,"", (LEN(INDEX(課題表_状況!$E$7:$E$56,ROW()/2-3,1))-LEN(SUBSTITUTE(INDEX(課題表_状況!$E$7:$E$56,ROW()/2-3,1),CONCATENATE("予定:",AB$5,"/",AB$6),"")))/8)</f>
        <v>0</v>
      </c>
      <c r="AC60" s="24" t="n">
        <f aca="false">IF((LEN(INDEX(課題表_状況!$E$7:$E$56,ROW()/2-3,1))-LEN(SUBSTITUTE(INDEX(課題表_状況!$E$7:$E$56,ROW()/2-3,1),CONCATENATE("予定:",AC$5,"/",AC$6),"")))/8=0,"", (LEN(INDEX(課題表_状況!$E$7:$E$56,ROW()/2-3,1))-LEN(SUBSTITUTE(INDEX(課題表_状況!$E$7:$E$56,ROW()/2-3,1),CONCATENATE("予定:",AC$5,"/",AC$6),"")))/8)</f>
        <v>0</v>
      </c>
      <c r="AD60" s="24" t="n">
        <f aca="false">IF((LEN(INDEX(課題表_状況!$E$7:$E$56,ROW()/2-3,1))-LEN(SUBSTITUTE(INDEX(課題表_状況!$E$7:$E$56,ROW()/2-3,1),CONCATENATE("予定:",AD$5,"/",AD$6),"")))/8=0,"", (LEN(INDEX(課題表_状況!$E$7:$E$56,ROW()/2-3,1))-LEN(SUBSTITUTE(INDEX(課題表_状況!$E$7:$E$56,ROW()/2-3,1),CONCATENATE("予定:",AD$5,"/",AD$6),"")))/8)</f>
        <v>0</v>
      </c>
      <c r="AE60" s="24" t="n">
        <f aca="false">IF((LEN(INDEX(課題表_状況!$E$7:$E$56,ROW()/2-3,1))-LEN(SUBSTITUTE(INDEX(課題表_状況!$E$7:$E$56,ROW()/2-3,1),CONCATENATE("予定:",AE$5,"/",AE$6),"")))/8=0,"", (LEN(INDEX(課題表_状況!$E$7:$E$56,ROW()/2-3,1))-LEN(SUBSTITUTE(INDEX(課題表_状況!$E$7:$E$56,ROW()/2-3,1),CONCATENATE("予定:",AE$5,"/",AE$6),"")))/8)</f>
        <v>0</v>
      </c>
      <c r="AF60" s="24" t="n">
        <f aca="false">IF((LEN(INDEX(課題表_状況!$E$7:$E$56,ROW()/2-3,1))-LEN(SUBSTITUTE(INDEX(課題表_状況!$E$7:$E$56,ROW()/2-3,1),CONCATENATE("予定:",AF$5,"/",AF$6),"")))/8=0,"", (LEN(INDEX(課題表_状況!$E$7:$E$56,ROW()/2-3,1))-LEN(SUBSTITUTE(INDEX(課題表_状況!$E$7:$E$56,ROW()/2-3,1),CONCATENATE("予定:",AF$5,"/",AF$6),"")))/8)</f>
        <v>0</v>
      </c>
      <c r="AG60" s="24" t="n">
        <f aca="false">IF((LEN(INDEX(課題表_状況!$E$7:$E$56,ROW()/2-3,1))-LEN(SUBSTITUTE(INDEX(課題表_状況!$E$7:$E$56,ROW()/2-3,1),CONCATENATE("予定:",AG$5,"/",AG$6),"")))/8=0,"", (LEN(INDEX(課題表_状況!$E$7:$E$56,ROW()/2-3,1))-LEN(SUBSTITUTE(INDEX(課題表_状況!$E$7:$E$56,ROW()/2-3,1),CONCATENATE("予定:",AG$5,"/",AG$6),"")))/8)</f>
        <v>0</v>
      </c>
      <c r="AH60" s="24" t="n">
        <f aca="false">IF((LEN(INDEX(課題表_状況!$E$7:$E$56,ROW()/2-3,1))-LEN(SUBSTITUTE(INDEX(課題表_状況!$E$7:$E$56,ROW()/2-3,1),CONCATENATE("予定:",AH$5,"/",AH$6),"")))/8=0,"", (LEN(INDEX(課題表_状況!$E$7:$E$56,ROW()/2-3,1))-LEN(SUBSTITUTE(INDEX(課題表_状況!$E$7:$E$56,ROW()/2-3,1),CONCATENATE("予定:",AH$5,"/",AH$6),"")))/8)</f>
        <v>0</v>
      </c>
      <c r="AI60" s="24" t="n">
        <f aca="false">IF((LEN(INDEX(課題表_状況!$E$7:$E$56,ROW()/2-3,1))-LEN(SUBSTITUTE(INDEX(課題表_状況!$E$7:$E$56,ROW()/2-3,1),CONCATENATE("予定:",AI$5,"/",AI$6),"")))/8=0,"", (LEN(INDEX(課題表_状況!$E$7:$E$56,ROW()/2-3,1))-LEN(SUBSTITUTE(INDEX(課題表_状況!$E$7:$E$56,ROW()/2-3,1),CONCATENATE("予定:",AI$5,"/",AI$6),"")))/8)</f>
        <v>0</v>
      </c>
      <c r="AJ60" s="24" t="n">
        <f aca="false">IF((LEN(INDEX(課題表_状況!$E$7:$E$56,ROW()/2-3,1))-LEN(SUBSTITUTE(INDEX(課題表_状況!$E$7:$E$56,ROW()/2-3,1),CONCATENATE("予定:",AJ$5,"/",AJ$6),"")))/8=0,"", (LEN(INDEX(課題表_状況!$E$7:$E$56,ROW()/2-3,1))-LEN(SUBSTITUTE(INDEX(課題表_状況!$E$7:$E$56,ROW()/2-3,1),CONCATENATE("予定:",AJ$5,"/",AJ$6),"")))/8)</f>
        <v>0</v>
      </c>
      <c r="AK60" s="24" t="n">
        <f aca="false">IF((LEN(INDEX(課題表_状況!$E$7:$E$56,ROW()/2-3,1))-LEN(SUBSTITUTE(INDEX(課題表_状況!$E$7:$E$56,ROW()/2-3,1),CONCATENATE("予定:",AK$5,"/",AK$6),"")))/8=0,"", (LEN(INDEX(課題表_状況!$E$7:$E$56,ROW()/2-3,1))-LEN(SUBSTITUTE(INDEX(課題表_状況!$E$7:$E$56,ROW()/2-3,1),CONCATENATE("予定:",AK$5,"/",AK$6),"")))/8)</f>
        <v>0</v>
      </c>
      <c r="AL60" s="16" t="n">
        <f aca="false">SUMIF($G$4:$AK$4,"〇",G60:AK60)</f>
        <v>0</v>
      </c>
    </row>
    <row r="61" customFormat="false" ht="15" hidden="false" customHeight="false" outlineLevel="0" collapsed="false">
      <c r="B61" s="21" t="n">
        <f aca="false">SUM($C$6:C61)</f>
        <v>29624</v>
      </c>
      <c r="C61" s="11" t="n">
        <v>529</v>
      </c>
      <c r="D61" s="24"/>
      <c r="E61" s="25"/>
      <c r="F61" s="11" t="s">
        <v>121</v>
      </c>
      <c r="G61" s="24" t="n">
        <f aca="false">IF((LEN(INDEX(課題表_状況!$E$7:$E$56,ROW()/2-3,1))-LEN(SUBSTITUTE(INDEX(課題表_状況!$E$7:$E$56,ROW()/2-3,1),CONCATENATE("実績:",G$5,"/",G$6),"")))/8=0,"", (LEN(INDEX(課題表_状況!$E$7:$E$56,ROW()/2-3,1))-LEN(SUBSTITUTE(INDEX(課題表_状況!$E$7:$E$56,ROW()/2-3,1),CONCATENATE("実績:",G$5,"/",G$6),"")))/8)</f>
        <v>0</v>
      </c>
      <c r="H61" s="24" t="n">
        <f aca="false">IF((LEN(INDEX(課題表_状況!$E$7:$E$56,ROW()/2-3,1))-LEN(SUBSTITUTE(INDEX(課題表_状況!$E$7:$E$56,ROW()/2-3,1),CONCATENATE("実績:",H$5,"/",H$6),"")))/8=0,"", (LEN(INDEX(課題表_状況!$E$7:$E$56,ROW()/2-3,1))-LEN(SUBSTITUTE(INDEX(課題表_状況!$E$7:$E$56,ROW()/2-3,1),CONCATENATE("実績:",H$5,"/",H$6),"")))/8)</f>
        <v>0</v>
      </c>
      <c r="I61" s="24" t="n">
        <f aca="false">IF((LEN(INDEX(課題表_状況!$E$7:$E$56,ROW()/2-3,1))-LEN(SUBSTITUTE(INDEX(課題表_状況!$E$7:$E$56,ROW()/2-3,1),CONCATENATE("実績:",I$5,"/",I$6),"")))/8=0,"", (LEN(INDEX(課題表_状況!$E$7:$E$56,ROW()/2-3,1))-LEN(SUBSTITUTE(INDEX(課題表_状況!$E$7:$E$56,ROW()/2-3,1),CONCATENATE("実績:",I$5,"/",I$6),"")))/8)</f>
        <v>0</v>
      </c>
      <c r="J61" s="24" t="n">
        <f aca="false">IF((LEN(INDEX(課題表_状況!$E$7:$E$56,ROW()/2-3,1))-LEN(SUBSTITUTE(INDEX(課題表_状況!$E$7:$E$56,ROW()/2-3,1),CONCATENATE("実績:",J$5,"/",J$6),"")))/8=0,"", (LEN(INDEX(課題表_状況!$E$7:$E$56,ROW()/2-3,1))-LEN(SUBSTITUTE(INDEX(課題表_状況!$E$7:$E$56,ROW()/2-3,1),CONCATENATE("実績:",J$5,"/",J$6),"")))/8)</f>
        <v>0</v>
      </c>
      <c r="K61" s="24" t="n">
        <f aca="false">IF((LEN(INDEX(課題表_状況!$E$7:$E$56,ROW()/2-3,1))-LEN(SUBSTITUTE(INDEX(課題表_状況!$E$7:$E$56,ROW()/2-3,1),CONCATENATE("実績:",K$5,"/",K$6),"")))/8=0,"", (LEN(INDEX(課題表_状況!$E$7:$E$56,ROW()/2-3,1))-LEN(SUBSTITUTE(INDEX(課題表_状況!$E$7:$E$56,ROW()/2-3,1),CONCATENATE("実績:",K$5,"/",K$6),"")))/8)</f>
        <v>0</v>
      </c>
      <c r="L61" s="24" t="n">
        <f aca="false">IF((LEN(INDEX(課題表_状況!$E$7:$E$56,ROW()/2-3,1))-LEN(SUBSTITUTE(INDEX(課題表_状況!$E$7:$E$56,ROW()/2-3,1),CONCATENATE("実績:",L$5,"/",L$6),"")))/8=0,"", (LEN(INDEX(課題表_状況!$E$7:$E$56,ROW()/2-3,1))-LEN(SUBSTITUTE(INDEX(課題表_状況!$E$7:$E$56,ROW()/2-3,1),CONCATENATE("実績:",L$5,"/",L$6),"")))/8)</f>
        <v>0</v>
      </c>
      <c r="M61" s="24" t="n">
        <f aca="false">IF((LEN(INDEX(課題表_状況!$E$7:$E$56,ROW()/2-3,1))-LEN(SUBSTITUTE(INDEX(課題表_状況!$E$7:$E$56,ROW()/2-3,1),CONCATENATE("実績:",M$5,"/",M$6),"")))/8=0,"", (LEN(INDEX(課題表_状況!$E$7:$E$56,ROW()/2-3,1))-LEN(SUBSTITUTE(INDEX(課題表_状況!$E$7:$E$56,ROW()/2-3,1),CONCATENATE("実績:",M$5,"/",M$6),"")))/8)</f>
        <v>0</v>
      </c>
      <c r="N61" s="24" t="n">
        <f aca="false">IF((LEN(INDEX(課題表_状況!$E$7:$E$56,ROW()/2-3,1))-LEN(SUBSTITUTE(INDEX(課題表_状況!$E$7:$E$56,ROW()/2-3,1),CONCATENATE("実績:",N$5,"/",N$6),"")))/8=0,"", (LEN(INDEX(課題表_状況!$E$7:$E$56,ROW()/2-3,1))-LEN(SUBSTITUTE(INDEX(課題表_状況!$E$7:$E$56,ROW()/2-3,1),CONCATENATE("実績:",N$5,"/",N$6),"")))/8)</f>
        <v>0</v>
      </c>
      <c r="O61" s="24" t="n">
        <f aca="false">IF((LEN(INDEX(課題表_状況!$E$7:$E$56,ROW()/2-3,1))-LEN(SUBSTITUTE(INDEX(課題表_状況!$E$7:$E$56,ROW()/2-3,1),CONCATENATE("実績:",O$5,"/",O$6),"")))/8=0,"", (LEN(INDEX(課題表_状況!$E$7:$E$56,ROW()/2-3,1))-LEN(SUBSTITUTE(INDEX(課題表_状況!$E$7:$E$56,ROW()/2-3,1),CONCATENATE("実績:",O$5,"/",O$6),"")))/8)</f>
        <v>0</v>
      </c>
      <c r="P61" s="24" t="n">
        <f aca="false">IF((LEN(INDEX(課題表_状況!$E$7:$E$56,ROW()/2-3,1))-LEN(SUBSTITUTE(INDEX(課題表_状況!$E$7:$E$56,ROW()/2-3,1),CONCATENATE("実績:",P$5,"/",P$6),"")))/8=0,"", (LEN(INDEX(課題表_状況!$E$7:$E$56,ROW()/2-3,1))-LEN(SUBSTITUTE(INDEX(課題表_状況!$E$7:$E$56,ROW()/2-3,1),CONCATENATE("実績:",P$5,"/",P$6),"")))/8)</f>
        <v>0</v>
      </c>
      <c r="Q61" s="24" t="n">
        <f aca="false">IF((LEN(INDEX(課題表_状況!$E$7:$E$56,ROW()/2-3,1))-LEN(SUBSTITUTE(INDEX(課題表_状況!$E$7:$E$56,ROW()/2-3,1),CONCATENATE("実績:",Q$5,"/",Q$6),"")))/8=0,"", (LEN(INDEX(課題表_状況!$E$7:$E$56,ROW()/2-3,1))-LEN(SUBSTITUTE(INDEX(課題表_状況!$E$7:$E$56,ROW()/2-3,1),CONCATENATE("実績:",Q$5,"/",Q$6),"")))/8)</f>
        <v>0</v>
      </c>
      <c r="R61" s="24" t="n">
        <f aca="false">IF((LEN(INDEX(課題表_状況!$E$7:$E$56,ROW()/2-3,1))-LEN(SUBSTITUTE(INDEX(課題表_状況!$E$7:$E$56,ROW()/2-3,1),CONCATENATE("実績:",R$5,"/",R$6),"")))/8=0,"", (LEN(INDEX(課題表_状況!$E$7:$E$56,ROW()/2-3,1))-LEN(SUBSTITUTE(INDEX(課題表_状況!$E$7:$E$56,ROW()/2-3,1),CONCATENATE("実績:",R$5,"/",R$6),"")))/8)</f>
        <v>0</v>
      </c>
      <c r="S61" s="24" t="n">
        <f aca="false">IF((LEN(INDEX(課題表_状況!$E$7:$E$56,ROW()/2-3,1))-LEN(SUBSTITUTE(INDEX(課題表_状況!$E$7:$E$56,ROW()/2-3,1),CONCATENATE("実績:",S$5,"/",S$6),"")))/8=0,"", (LEN(INDEX(課題表_状況!$E$7:$E$56,ROW()/2-3,1))-LEN(SUBSTITUTE(INDEX(課題表_状況!$E$7:$E$56,ROW()/2-3,1),CONCATENATE("実績:",S$5,"/",S$6),"")))/8)</f>
        <v>0</v>
      </c>
      <c r="T61" s="24" t="n">
        <f aca="false">IF((LEN(INDEX(課題表_状況!$E$7:$E$56,ROW()/2-3,1))-LEN(SUBSTITUTE(INDEX(課題表_状況!$E$7:$E$56,ROW()/2-3,1),CONCATENATE("実績:",T$5,"/",T$6),"")))/8=0,"", (LEN(INDEX(課題表_状況!$E$7:$E$56,ROW()/2-3,1))-LEN(SUBSTITUTE(INDEX(課題表_状況!$E$7:$E$56,ROW()/2-3,1),CONCATENATE("実績:",T$5,"/",T$6),"")))/8)</f>
        <v>0</v>
      </c>
      <c r="U61" s="24" t="n">
        <f aca="false">IF((LEN(INDEX(課題表_状況!$E$7:$E$56,ROW()/2-3,1))-LEN(SUBSTITUTE(INDEX(課題表_状況!$E$7:$E$56,ROW()/2-3,1),CONCATENATE("実績:",U$5,"/",U$6),"")))/8=0,"", (LEN(INDEX(課題表_状況!$E$7:$E$56,ROW()/2-3,1))-LEN(SUBSTITUTE(INDEX(課題表_状況!$E$7:$E$56,ROW()/2-3,1),CONCATENATE("実績:",U$5,"/",U$6),"")))/8)</f>
        <v>0</v>
      </c>
      <c r="V61" s="24" t="n">
        <f aca="false">IF((LEN(INDEX(課題表_状況!$E$7:$E$56,ROW()/2-3,1))-LEN(SUBSTITUTE(INDEX(課題表_状況!$E$7:$E$56,ROW()/2-3,1),CONCATENATE("実績:",V$5,"/",V$6),"")))/8=0,"", (LEN(INDEX(課題表_状況!$E$7:$E$56,ROW()/2-3,1))-LEN(SUBSTITUTE(INDEX(課題表_状況!$E$7:$E$56,ROW()/2-3,1),CONCATENATE("実績:",V$5,"/",V$6),"")))/8)</f>
        <v>0</v>
      </c>
      <c r="W61" s="24" t="n">
        <f aca="false">IF((LEN(INDEX(課題表_状況!$E$7:$E$56,ROW()/2-3,1))-LEN(SUBSTITUTE(INDEX(課題表_状況!$E$7:$E$56,ROW()/2-3,1),CONCATENATE("実績:",W$5,"/",W$6),"")))/8=0,"", (LEN(INDEX(課題表_状況!$E$7:$E$56,ROW()/2-3,1))-LEN(SUBSTITUTE(INDEX(課題表_状況!$E$7:$E$56,ROW()/2-3,1),CONCATENATE("実績:",W$5,"/",W$6),"")))/8)</f>
        <v>0</v>
      </c>
      <c r="X61" s="24" t="n">
        <f aca="false">IF((LEN(INDEX(課題表_状況!$E$7:$E$56,ROW()/2-3,1))-LEN(SUBSTITUTE(INDEX(課題表_状況!$E$7:$E$56,ROW()/2-3,1),CONCATENATE("実績:",X$5,"/",X$6),"")))/8=0,"", (LEN(INDEX(課題表_状況!$E$7:$E$56,ROW()/2-3,1))-LEN(SUBSTITUTE(INDEX(課題表_状況!$E$7:$E$56,ROW()/2-3,1),CONCATENATE("実績:",X$5,"/",X$6),"")))/8)</f>
        <v>0</v>
      </c>
      <c r="Y61" s="24" t="n">
        <f aca="false">IF((LEN(INDEX(課題表_状況!$E$7:$E$56,ROW()/2-3,1))-LEN(SUBSTITUTE(INDEX(課題表_状況!$E$7:$E$56,ROW()/2-3,1),CONCATENATE("実績:",Y$5,"/",Y$6),"")))/8=0,"", (LEN(INDEX(課題表_状況!$E$7:$E$56,ROW()/2-3,1))-LEN(SUBSTITUTE(INDEX(課題表_状況!$E$7:$E$56,ROW()/2-3,1),CONCATENATE("実績:",Y$5,"/",Y$6),"")))/8)</f>
        <v>0</v>
      </c>
      <c r="Z61" s="24" t="n">
        <f aca="false">IF((LEN(INDEX(課題表_状況!$E$7:$E$56,ROW()/2-3,1))-LEN(SUBSTITUTE(INDEX(課題表_状況!$E$7:$E$56,ROW()/2-3,1),CONCATENATE("実績:",Z$5,"/",Z$6),"")))/8=0,"", (LEN(INDEX(課題表_状況!$E$7:$E$56,ROW()/2-3,1))-LEN(SUBSTITUTE(INDEX(課題表_状況!$E$7:$E$56,ROW()/2-3,1),CONCATENATE("実績:",Z$5,"/",Z$6),"")))/8)</f>
        <v>0</v>
      </c>
      <c r="AA61" s="24" t="n">
        <f aca="false">IF((LEN(INDEX(課題表_状況!$E$7:$E$56,ROW()/2-3,1))-LEN(SUBSTITUTE(INDEX(課題表_状況!$E$7:$E$56,ROW()/2-3,1),CONCATENATE("実績:",AA$5,"/",AA$6),"")))/8=0,"", (LEN(INDEX(課題表_状況!$E$7:$E$56,ROW()/2-3,1))-LEN(SUBSTITUTE(INDEX(課題表_状況!$E$7:$E$56,ROW()/2-3,1),CONCATENATE("実績:",AA$5,"/",AA$6),"")))/8)</f>
        <v>0</v>
      </c>
      <c r="AB61" s="24" t="n">
        <f aca="false">IF((LEN(INDEX(課題表_状況!$E$7:$E$56,ROW()/2-3,1))-LEN(SUBSTITUTE(INDEX(課題表_状況!$E$7:$E$56,ROW()/2-3,1),CONCATENATE("実績:",AB$5,"/",AB$6),"")))/8=0,"", (LEN(INDEX(課題表_状況!$E$7:$E$56,ROW()/2-3,1))-LEN(SUBSTITUTE(INDEX(課題表_状況!$E$7:$E$56,ROW()/2-3,1),CONCATENATE("実績:",AB$5,"/",AB$6),"")))/8)</f>
        <v>0</v>
      </c>
      <c r="AC61" s="24" t="n">
        <f aca="false">IF((LEN(INDEX(課題表_状況!$E$7:$E$56,ROW()/2-3,1))-LEN(SUBSTITUTE(INDEX(課題表_状況!$E$7:$E$56,ROW()/2-3,1),CONCATENATE("実績:",AC$5,"/",AC$6),"")))/8=0,"", (LEN(INDEX(課題表_状況!$E$7:$E$56,ROW()/2-3,1))-LEN(SUBSTITUTE(INDEX(課題表_状況!$E$7:$E$56,ROW()/2-3,1),CONCATENATE("実績:",AC$5,"/",AC$6),"")))/8)</f>
        <v>0</v>
      </c>
      <c r="AD61" s="24" t="n">
        <f aca="false">IF((LEN(INDEX(課題表_状況!$E$7:$E$56,ROW()/2-3,1))-LEN(SUBSTITUTE(INDEX(課題表_状況!$E$7:$E$56,ROW()/2-3,1),CONCATENATE("実績:",AD$5,"/",AD$6),"")))/8=0,"", (LEN(INDEX(課題表_状況!$E$7:$E$56,ROW()/2-3,1))-LEN(SUBSTITUTE(INDEX(課題表_状況!$E$7:$E$56,ROW()/2-3,1),CONCATENATE("実績:",AD$5,"/",AD$6),"")))/8)</f>
        <v>0</v>
      </c>
      <c r="AE61" s="24" t="n">
        <f aca="false">IF((LEN(INDEX(課題表_状況!$E$7:$E$56,ROW()/2-3,1))-LEN(SUBSTITUTE(INDEX(課題表_状況!$E$7:$E$56,ROW()/2-3,1),CONCATENATE("実績:",AE$5,"/",AE$6),"")))/8=0,"", (LEN(INDEX(課題表_状況!$E$7:$E$56,ROW()/2-3,1))-LEN(SUBSTITUTE(INDEX(課題表_状況!$E$7:$E$56,ROW()/2-3,1),CONCATENATE("実績:",AE$5,"/",AE$6),"")))/8)</f>
        <v>0</v>
      </c>
      <c r="AF61" s="24" t="n">
        <f aca="false">IF((LEN(INDEX(課題表_状況!$E$7:$E$56,ROW()/2-3,1))-LEN(SUBSTITUTE(INDEX(課題表_状況!$E$7:$E$56,ROW()/2-3,1),CONCATENATE("実績:",AF$5,"/",AF$6),"")))/8=0,"", (LEN(INDEX(課題表_状況!$E$7:$E$56,ROW()/2-3,1))-LEN(SUBSTITUTE(INDEX(課題表_状況!$E$7:$E$56,ROW()/2-3,1),CONCATENATE("実績:",AF$5,"/",AF$6),"")))/8)</f>
        <v>0</v>
      </c>
      <c r="AG61" s="24" t="n">
        <f aca="false">IF((LEN(INDEX(課題表_状況!$E$7:$E$56,ROW()/2-3,1))-LEN(SUBSTITUTE(INDEX(課題表_状況!$E$7:$E$56,ROW()/2-3,1),CONCATENATE("実績:",AG$5,"/",AG$6),"")))/8=0,"", (LEN(INDEX(課題表_状況!$E$7:$E$56,ROW()/2-3,1))-LEN(SUBSTITUTE(INDEX(課題表_状況!$E$7:$E$56,ROW()/2-3,1),CONCATENATE("実績:",AG$5,"/",AG$6),"")))/8)</f>
        <v>0</v>
      </c>
      <c r="AH61" s="24" t="n">
        <f aca="false">IF((LEN(INDEX(課題表_状況!$E$7:$E$56,ROW()/2-3,1))-LEN(SUBSTITUTE(INDEX(課題表_状況!$E$7:$E$56,ROW()/2-3,1),CONCATENATE("実績:",AH$5,"/",AH$6),"")))/8=0,"", (LEN(INDEX(課題表_状況!$E$7:$E$56,ROW()/2-3,1))-LEN(SUBSTITUTE(INDEX(課題表_状況!$E$7:$E$56,ROW()/2-3,1),CONCATENATE("実績:",AH$5,"/",AH$6),"")))/8)</f>
        <v>0</v>
      </c>
      <c r="AI61" s="24" t="n">
        <f aca="false">IF((LEN(INDEX(課題表_状況!$E$7:$E$56,ROW()/2-3,1))-LEN(SUBSTITUTE(INDEX(課題表_状況!$E$7:$E$56,ROW()/2-3,1),CONCATENATE("実績:",AI$5,"/",AI$6),"")))/8=0,"", (LEN(INDEX(課題表_状況!$E$7:$E$56,ROW()/2-3,1))-LEN(SUBSTITUTE(INDEX(課題表_状況!$E$7:$E$56,ROW()/2-3,1),CONCATENATE("実績:",AI$5,"/",AI$6),"")))/8)</f>
        <v>0</v>
      </c>
      <c r="AJ61" s="24" t="n">
        <f aca="false">IF((LEN(INDEX(課題表_状況!$E$7:$E$56,ROW()/2-3,1))-LEN(SUBSTITUTE(INDEX(課題表_状況!$E$7:$E$56,ROW()/2-3,1),CONCATENATE("実績:",AJ$5,"/",AJ$6),"")))/8=0,"", (LEN(INDEX(課題表_状況!$E$7:$E$56,ROW()/2-3,1))-LEN(SUBSTITUTE(INDEX(課題表_状況!$E$7:$E$56,ROW()/2-3,1),CONCATENATE("実績:",AJ$5,"/",AJ$6),"")))/8)</f>
        <v>0</v>
      </c>
      <c r="AK61" s="24" t="n">
        <f aca="false">IF((LEN(INDEX(課題表_状況!$E$7:$E$56,ROW()/2-3,1))-LEN(SUBSTITUTE(INDEX(課題表_状況!$E$7:$E$56,ROW()/2-3,1),CONCATENATE("実績:",AK$5,"/",AK$6),"")))/8=0,"", (LEN(INDEX(課題表_状況!$E$7:$E$56,ROW()/2-3,1))-LEN(SUBSTITUTE(INDEX(課題表_状況!$E$7:$E$56,ROW()/2-3,1),CONCATENATE("実績:",AK$5,"/",AK$6),"")))/8)</f>
        <v>0</v>
      </c>
      <c r="AL61" s="16" t="n">
        <f aca="false">SUMIF($G$4:$AK$4,"〇",G61:AK61)</f>
        <v>0</v>
      </c>
    </row>
    <row r="62" customFormat="false" ht="15" hidden="false" customHeight="false" outlineLevel="0" collapsed="false">
      <c r="B62" s="21" t="n">
        <f aca="false">SUM($C$6:C62)</f>
        <v>30153</v>
      </c>
      <c r="C62" s="11" t="n">
        <v>529</v>
      </c>
      <c r="D62" s="24" t="n">
        <f aca="false">INDEX(課題表_状況!$C$7:$C$56,ROW()/2-3,1)</f>
        <v>28</v>
      </c>
      <c r="E62" s="25" t="str">
        <f aca="false">INDEX(課題表_状況!$D$7:$D$56,ROW()/2-3,1)</f>
        <v>記載例</v>
      </c>
      <c r="F62" s="26" t="s">
        <v>120</v>
      </c>
      <c r="G62" s="24" t="n">
        <f aca="false">IF((LEN(INDEX(課題表_状況!$E$7:$E$56,ROW()/2-3,1))-LEN(SUBSTITUTE(INDEX(課題表_状況!$E$7:$E$56,ROW()/2-3,1),CONCATENATE("予定:",G$5,"/",G$6),"")))/8=0,"", (LEN(INDEX(課題表_状況!$E$7:$E$56,ROW()/2-3,1))-LEN(SUBSTITUTE(INDEX(課題表_状況!$E$7:$E$56,ROW()/2-3,1),CONCATENATE("予定:",G$5,"/",G$6),"")))/8)</f>
        <v>0</v>
      </c>
      <c r="H62" s="24" t="n">
        <f aca="false">IF((LEN(INDEX(課題表_状況!$E$7:$E$56,ROW()/2-3,1))-LEN(SUBSTITUTE(INDEX(課題表_状況!$E$7:$E$56,ROW()/2-3,1),CONCATENATE("予定:",H$5,"/",H$6),"")))/8=0,"", (LEN(INDEX(課題表_状況!$E$7:$E$56,ROW()/2-3,1))-LEN(SUBSTITUTE(INDEX(課題表_状況!$E$7:$E$56,ROW()/2-3,1),CONCATENATE("予定:",H$5,"/",H$6),"")))/8)</f>
        <v>0</v>
      </c>
      <c r="I62" s="24" t="n">
        <f aca="false">IF((LEN(INDEX(課題表_状況!$E$7:$E$56,ROW()/2-3,1))-LEN(SUBSTITUTE(INDEX(課題表_状況!$E$7:$E$56,ROW()/2-3,1),CONCATENATE("予定:",I$5,"/",I$6),"")))/8=0,"", (LEN(INDEX(課題表_状況!$E$7:$E$56,ROW()/2-3,1))-LEN(SUBSTITUTE(INDEX(課題表_状況!$E$7:$E$56,ROW()/2-3,1),CONCATENATE("予定:",I$5,"/",I$6),"")))/8)</f>
        <v>0</v>
      </c>
      <c r="J62" s="24" t="n">
        <f aca="false">IF((LEN(INDEX(課題表_状況!$E$7:$E$56,ROW()/2-3,1))-LEN(SUBSTITUTE(INDEX(課題表_状況!$E$7:$E$56,ROW()/2-3,1),CONCATENATE("予定:",J$5,"/",J$6),"")))/8=0,"", (LEN(INDEX(課題表_状況!$E$7:$E$56,ROW()/2-3,1))-LEN(SUBSTITUTE(INDEX(課題表_状況!$E$7:$E$56,ROW()/2-3,1),CONCATENATE("予定:",J$5,"/",J$6),"")))/8)</f>
        <v>0</v>
      </c>
      <c r="K62" s="24" t="n">
        <f aca="false">IF((LEN(INDEX(課題表_状況!$E$7:$E$56,ROW()/2-3,1))-LEN(SUBSTITUTE(INDEX(課題表_状況!$E$7:$E$56,ROW()/2-3,1),CONCATENATE("予定:",K$5,"/",K$6),"")))/8=0,"", (LEN(INDEX(課題表_状況!$E$7:$E$56,ROW()/2-3,1))-LEN(SUBSTITUTE(INDEX(課題表_状況!$E$7:$E$56,ROW()/2-3,1),CONCATENATE("予定:",K$5,"/",K$6),"")))/8)</f>
        <v>0</v>
      </c>
      <c r="L62" s="24" t="n">
        <f aca="false">IF((LEN(INDEX(課題表_状況!$E$7:$E$56,ROW()/2-3,1))-LEN(SUBSTITUTE(INDEX(課題表_状況!$E$7:$E$56,ROW()/2-3,1),CONCATENATE("予定:",L$5,"/",L$6),"")))/8=0,"", (LEN(INDEX(課題表_状況!$E$7:$E$56,ROW()/2-3,1))-LEN(SUBSTITUTE(INDEX(課題表_状況!$E$7:$E$56,ROW()/2-3,1),CONCATENATE("予定:",L$5,"/",L$6),"")))/8)</f>
        <v>0</v>
      </c>
      <c r="M62" s="24" t="n">
        <f aca="false">IF((LEN(INDEX(課題表_状況!$E$7:$E$56,ROW()/2-3,1))-LEN(SUBSTITUTE(INDEX(課題表_状況!$E$7:$E$56,ROW()/2-3,1),CONCATENATE("予定:",M$5,"/",M$6),"")))/8=0,"", (LEN(INDEX(課題表_状況!$E$7:$E$56,ROW()/2-3,1))-LEN(SUBSTITUTE(INDEX(課題表_状況!$E$7:$E$56,ROW()/2-3,1),CONCATENATE("予定:",M$5,"/",M$6),"")))/8)</f>
        <v>0</v>
      </c>
      <c r="N62" s="24" t="n">
        <f aca="false">IF((LEN(INDEX(課題表_状況!$E$7:$E$56,ROW()/2-3,1))-LEN(SUBSTITUTE(INDEX(課題表_状況!$E$7:$E$56,ROW()/2-3,1),CONCATENATE("予定:",N$5,"/",N$6),"")))/8=0,"", (LEN(INDEX(課題表_状況!$E$7:$E$56,ROW()/2-3,1))-LEN(SUBSTITUTE(INDEX(課題表_状況!$E$7:$E$56,ROW()/2-3,1),CONCATENATE("予定:",N$5,"/",N$6),"")))/8)</f>
        <v>0</v>
      </c>
      <c r="O62" s="24" t="n">
        <f aca="false">IF((LEN(INDEX(課題表_状況!$E$7:$E$56,ROW()/2-3,1))-LEN(SUBSTITUTE(INDEX(課題表_状況!$E$7:$E$56,ROW()/2-3,1),CONCATENATE("予定:",O$5,"/",O$6),"")))/8=0,"", (LEN(INDEX(課題表_状況!$E$7:$E$56,ROW()/2-3,1))-LEN(SUBSTITUTE(INDEX(課題表_状況!$E$7:$E$56,ROW()/2-3,1),CONCATENATE("予定:",O$5,"/",O$6),"")))/8)</f>
        <v>0</v>
      </c>
      <c r="P62" s="24" t="n">
        <f aca="false">IF((LEN(INDEX(課題表_状況!$E$7:$E$56,ROW()/2-3,1))-LEN(SUBSTITUTE(INDEX(課題表_状況!$E$7:$E$56,ROW()/2-3,1),CONCATENATE("予定:",P$5,"/",P$6),"")))/8=0,"", (LEN(INDEX(課題表_状況!$E$7:$E$56,ROW()/2-3,1))-LEN(SUBSTITUTE(INDEX(課題表_状況!$E$7:$E$56,ROW()/2-3,1),CONCATENATE("予定:",P$5,"/",P$6),"")))/8)</f>
        <v>0</v>
      </c>
      <c r="Q62" s="24" t="n">
        <f aca="false">IF((LEN(INDEX(課題表_状況!$E$7:$E$56,ROW()/2-3,1))-LEN(SUBSTITUTE(INDEX(課題表_状況!$E$7:$E$56,ROW()/2-3,1),CONCATENATE("予定:",Q$5,"/",Q$6),"")))/8=0,"", (LEN(INDEX(課題表_状況!$E$7:$E$56,ROW()/2-3,1))-LEN(SUBSTITUTE(INDEX(課題表_状況!$E$7:$E$56,ROW()/2-3,1),CONCATENATE("予定:",Q$5,"/",Q$6),"")))/8)</f>
        <v>0</v>
      </c>
      <c r="R62" s="24" t="n">
        <f aca="false">IF((LEN(INDEX(課題表_状況!$E$7:$E$56,ROW()/2-3,1))-LEN(SUBSTITUTE(INDEX(課題表_状況!$E$7:$E$56,ROW()/2-3,1),CONCATENATE("予定:",R$5,"/",R$6),"")))/8=0,"", (LEN(INDEX(課題表_状況!$E$7:$E$56,ROW()/2-3,1))-LEN(SUBSTITUTE(INDEX(課題表_状況!$E$7:$E$56,ROW()/2-3,1),CONCATENATE("予定:",R$5,"/",R$6),"")))/8)</f>
        <v>0</v>
      </c>
      <c r="S62" s="24" t="n">
        <f aca="false">IF((LEN(INDEX(課題表_状況!$E$7:$E$56,ROW()/2-3,1))-LEN(SUBSTITUTE(INDEX(課題表_状況!$E$7:$E$56,ROW()/2-3,1),CONCATENATE("予定:",S$5,"/",S$6),"")))/8=0,"", (LEN(INDEX(課題表_状況!$E$7:$E$56,ROW()/2-3,1))-LEN(SUBSTITUTE(INDEX(課題表_状況!$E$7:$E$56,ROW()/2-3,1),CONCATENATE("予定:",S$5,"/",S$6),"")))/8)</f>
        <v>0</v>
      </c>
      <c r="T62" s="24" t="n">
        <f aca="false">IF((LEN(INDEX(課題表_状況!$E$7:$E$56,ROW()/2-3,1))-LEN(SUBSTITUTE(INDEX(課題表_状況!$E$7:$E$56,ROW()/2-3,1),CONCATENATE("予定:",T$5,"/",T$6),"")))/8=0,"", (LEN(INDEX(課題表_状況!$E$7:$E$56,ROW()/2-3,1))-LEN(SUBSTITUTE(INDEX(課題表_状況!$E$7:$E$56,ROW()/2-3,1),CONCATENATE("予定:",T$5,"/",T$6),"")))/8)</f>
        <v>0</v>
      </c>
      <c r="U62" s="24" t="n">
        <f aca="false">IF((LEN(INDEX(課題表_状況!$E$7:$E$56,ROW()/2-3,1))-LEN(SUBSTITUTE(INDEX(課題表_状況!$E$7:$E$56,ROW()/2-3,1),CONCATENATE("予定:",U$5,"/",U$6),"")))/8=0,"", (LEN(INDEX(課題表_状況!$E$7:$E$56,ROW()/2-3,1))-LEN(SUBSTITUTE(INDEX(課題表_状況!$E$7:$E$56,ROW()/2-3,1),CONCATENATE("予定:",U$5,"/",U$6),"")))/8)</f>
        <v>0</v>
      </c>
      <c r="V62" s="24" t="n">
        <f aca="false">IF((LEN(INDEX(課題表_状況!$E$7:$E$56,ROW()/2-3,1))-LEN(SUBSTITUTE(INDEX(課題表_状況!$E$7:$E$56,ROW()/2-3,1),CONCATENATE("予定:",V$5,"/",V$6),"")))/8=0,"", (LEN(INDEX(課題表_状況!$E$7:$E$56,ROW()/2-3,1))-LEN(SUBSTITUTE(INDEX(課題表_状況!$E$7:$E$56,ROW()/2-3,1),CONCATENATE("予定:",V$5,"/",V$6),"")))/8)</f>
        <v>0</v>
      </c>
      <c r="W62" s="24" t="n">
        <f aca="false">IF((LEN(INDEX(課題表_状況!$E$7:$E$56,ROW()/2-3,1))-LEN(SUBSTITUTE(INDEX(課題表_状況!$E$7:$E$56,ROW()/2-3,1),CONCATENATE("予定:",W$5,"/",W$6),"")))/8=0,"", (LEN(INDEX(課題表_状況!$E$7:$E$56,ROW()/2-3,1))-LEN(SUBSTITUTE(INDEX(課題表_状況!$E$7:$E$56,ROW()/2-3,1),CONCATENATE("予定:",W$5,"/",W$6),"")))/8)</f>
        <v>0</v>
      </c>
      <c r="X62" s="24" t="n">
        <f aca="false">IF((LEN(INDEX(課題表_状況!$E$7:$E$56,ROW()/2-3,1))-LEN(SUBSTITUTE(INDEX(課題表_状況!$E$7:$E$56,ROW()/2-3,1),CONCATENATE("予定:",X$5,"/",X$6),"")))/8=0,"", (LEN(INDEX(課題表_状況!$E$7:$E$56,ROW()/2-3,1))-LEN(SUBSTITUTE(INDEX(課題表_状況!$E$7:$E$56,ROW()/2-3,1),CONCATENATE("予定:",X$5,"/",X$6),"")))/8)</f>
        <v>0</v>
      </c>
      <c r="Y62" s="24" t="n">
        <f aca="false">IF((LEN(INDEX(課題表_状況!$E$7:$E$56,ROW()/2-3,1))-LEN(SUBSTITUTE(INDEX(課題表_状況!$E$7:$E$56,ROW()/2-3,1),CONCATENATE("予定:",Y$5,"/",Y$6),"")))/8=0,"", (LEN(INDEX(課題表_状況!$E$7:$E$56,ROW()/2-3,1))-LEN(SUBSTITUTE(INDEX(課題表_状況!$E$7:$E$56,ROW()/2-3,1),CONCATENATE("予定:",Y$5,"/",Y$6),"")))/8)</f>
        <v>0</v>
      </c>
      <c r="Z62" s="24" t="n">
        <f aca="false">IF((LEN(INDEX(課題表_状況!$E$7:$E$56,ROW()/2-3,1))-LEN(SUBSTITUTE(INDEX(課題表_状況!$E$7:$E$56,ROW()/2-3,1),CONCATENATE("予定:",Z$5,"/",Z$6),"")))/8=0,"", (LEN(INDEX(課題表_状況!$E$7:$E$56,ROW()/2-3,1))-LEN(SUBSTITUTE(INDEX(課題表_状況!$E$7:$E$56,ROW()/2-3,1),CONCATENATE("予定:",Z$5,"/",Z$6),"")))/8)</f>
        <v>0</v>
      </c>
      <c r="AA62" s="24" t="n">
        <f aca="false">IF((LEN(INDEX(課題表_状況!$E$7:$E$56,ROW()/2-3,1))-LEN(SUBSTITUTE(INDEX(課題表_状況!$E$7:$E$56,ROW()/2-3,1),CONCATENATE("予定:",AA$5,"/",AA$6),"")))/8=0,"", (LEN(INDEX(課題表_状況!$E$7:$E$56,ROW()/2-3,1))-LEN(SUBSTITUTE(INDEX(課題表_状況!$E$7:$E$56,ROW()/2-3,1),CONCATENATE("予定:",AA$5,"/",AA$6),"")))/8)</f>
        <v>0</v>
      </c>
      <c r="AB62" s="24" t="n">
        <f aca="false">IF((LEN(INDEX(課題表_状況!$E$7:$E$56,ROW()/2-3,1))-LEN(SUBSTITUTE(INDEX(課題表_状況!$E$7:$E$56,ROW()/2-3,1),CONCATENATE("予定:",AB$5,"/",AB$6),"")))/8=0,"", (LEN(INDEX(課題表_状況!$E$7:$E$56,ROW()/2-3,1))-LEN(SUBSTITUTE(INDEX(課題表_状況!$E$7:$E$56,ROW()/2-3,1),CONCATENATE("予定:",AB$5,"/",AB$6),"")))/8)</f>
        <v>0</v>
      </c>
      <c r="AC62" s="24" t="n">
        <f aca="false">IF((LEN(INDEX(課題表_状況!$E$7:$E$56,ROW()/2-3,1))-LEN(SUBSTITUTE(INDEX(課題表_状況!$E$7:$E$56,ROW()/2-3,1),CONCATENATE("予定:",AC$5,"/",AC$6),"")))/8=0,"", (LEN(INDEX(課題表_状況!$E$7:$E$56,ROW()/2-3,1))-LEN(SUBSTITUTE(INDEX(課題表_状況!$E$7:$E$56,ROW()/2-3,1),CONCATENATE("予定:",AC$5,"/",AC$6),"")))/8)</f>
        <v>0</v>
      </c>
      <c r="AD62" s="24" t="n">
        <f aca="false">IF((LEN(INDEX(課題表_状況!$E$7:$E$56,ROW()/2-3,1))-LEN(SUBSTITUTE(INDEX(課題表_状況!$E$7:$E$56,ROW()/2-3,1),CONCATENATE("予定:",AD$5,"/",AD$6),"")))/8=0,"", (LEN(INDEX(課題表_状況!$E$7:$E$56,ROW()/2-3,1))-LEN(SUBSTITUTE(INDEX(課題表_状況!$E$7:$E$56,ROW()/2-3,1),CONCATENATE("予定:",AD$5,"/",AD$6),"")))/8)</f>
        <v>0</v>
      </c>
      <c r="AE62" s="24" t="n">
        <f aca="false">IF((LEN(INDEX(課題表_状況!$E$7:$E$56,ROW()/2-3,1))-LEN(SUBSTITUTE(INDEX(課題表_状況!$E$7:$E$56,ROW()/2-3,1),CONCATENATE("予定:",AE$5,"/",AE$6),"")))/8=0,"", (LEN(INDEX(課題表_状況!$E$7:$E$56,ROW()/2-3,1))-LEN(SUBSTITUTE(INDEX(課題表_状況!$E$7:$E$56,ROW()/2-3,1),CONCATENATE("予定:",AE$5,"/",AE$6),"")))/8)</f>
        <v>0</v>
      </c>
      <c r="AF62" s="24" t="n">
        <f aca="false">IF((LEN(INDEX(課題表_状況!$E$7:$E$56,ROW()/2-3,1))-LEN(SUBSTITUTE(INDEX(課題表_状況!$E$7:$E$56,ROW()/2-3,1),CONCATENATE("予定:",AF$5,"/",AF$6),"")))/8=0,"", (LEN(INDEX(課題表_状況!$E$7:$E$56,ROW()/2-3,1))-LEN(SUBSTITUTE(INDEX(課題表_状況!$E$7:$E$56,ROW()/2-3,1),CONCATENATE("予定:",AF$5,"/",AF$6),"")))/8)</f>
        <v>0</v>
      </c>
      <c r="AG62" s="24" t="n">
        <f aca="false">IF((LEN(INDEX(課題表_状況!$E$7:$E$56,ROW()/2-3,1))-LEN(SUBSTITUTE(INDEX(課題表_状況!$E$7:$E$56,ROW()/2-3,1),CONCATENATE("予定:",AG$5,"/",AG$6),"")))/8=0,"", (LEN(INDEX(課題表_状況!$E$7:$E$56,ROW()/2-3,1))-LEN(SUBSTITUTE(INDEX(課題表_状況!$E$7:$E$56,ROW()/2-3,1),CONCATENATE("予定:",AG$5,"/",AG$6),"")))/8)</f>
        <v>0</v>
      </c>
      <c r="AH62" s="24" t="n">
        <f aca="false">IF((LEN(INDEX(課題表_状況!$E$7:$E$56,ROW()/2-3,1))-LEN(SUBSTITUTE(INDEX(課題表_状況!$E$7:$E$56,ROW()/2-3,1),CONCATENATE("予定:",AH$5,"/",AH$6),"")))/8=0,"", (LEN(INDEX(課題表_状況!$E$7:$E$56,ROW()/2-3,1))-LEN(SUBSTITUTE(INDEX(課題表_状況!$E$7:$E$56,ROW()/2-3,1),CONCATENATE("予定:",AH$5,"/",AH$6),"")))/8)</f>
        <v>0</v>
      </c>
      <c r="AI62" s="24" t="n">
        <f aca="false">IF((LEN(INDEX(課題表_状況!$E$7:$E$56,ROW()/2-3,1))-LEN(SUBSTITUTE(INDEX(課題表_状況!$E$7:$E$56,ROW()/2-3,1),CONCATENATE("予定:",AI$5,"/",AI$6),"")))/8=0,"", (LEN(INDEX(課題表_状況!$E$7:$E$56,ROW()/2-3,1))-LEN(SUBSTITUTE(INDEX(課題表_状況!$E$7:$E$56,ROW()/2-3,1),CONCATENATE("予定:",AI$5,"/",AI$6),"")))/8)</f>
        <v>0</v>
      </c>
      <c r="AJ62" s="24" t="n">
        <f aca="false">IF((LEN(INDEX(課題表_状況!$E$7:$E$56,ROW()/2-3,1))-LEN(SUBSTITUTE(INDEX(課題表_状況!$E$7:$E$56,ROW()/2-3,1),CONCATENATE("予定:",AJ$5,"/",AJ$6),"")))/8=0,"", (LEN(INDEX(課題表_状況!$E$7:$E$56,ROW()/2-3,1))-LEN(SUBSTITUTE(INDEX(課題表_状況!$E$7:$E$56,ROW()/2-3,1),CONCATENATE("予定:",AJ$5,"/",AJ$6),"")))/8)</f>
        <v>0</v>
      </c>
      <c r="AK62" s="24" t="n">
        <f aca="false">IF((LEN(INDEX(課題表_状況!$E$7:$E$56,ROW()/2-3,1))-LEN(SUBSTITUTE(INDEX(課題表_状況!$E$7:$E$56,ROW()/2-3,1),CONCATENATE("予定:",AK$5,"/",AK$6),"")))/8=0,"", (LEN(INDEX(課題表_状況!$E$7:$E$56,ROW()/2-3,1))-LEN(SUBSTITUTE(INDEX(課題表_状況!$E$7:$E$56,ROW()/2-3,1),CONCATENATE("予定:",AK$5,"/",AK$6),"")))/8)</f>
        <v>0</v>
      </c>
      <c r="AL62" s="16" t="n">
        <f aca="false">SUMIF($G$4:$AK$4,"〇",G62:AK62)</f>
        <v>0</v>
      </c>
    </row>
    <row r="63" customFormat="false" ht="15" hidden="false" customHeight="false" outlineLevel="0" collapsed="false">
      <c r="B63" s="21" t="n">
        <f aca="false">SUM($C$6:C63)</f>
        <v>30682</v>
      </c>
      <c r="C63" s="11" t="n">
        <v>529</v>
      </c>
      <c r="D63" s="24"/>
      <c r="E63" s="25"/>
      <c r="F63" s="11" t="s">
        <v>121</v>
      </c>
      <c r="G63" s="24" t="n">
        <f aca="false">IF((LEN(INDEX(課題表_状況!$E$7:$E$56,ROW()/2-3,1))-LEN(SUBSTITUTE(INDEX(課題表_状況!$E$7:$E$56,ROW()/2-3,1),CONCATENATE("実績:",G$5,"/",G$6),"")))/8=0,"", (LEN(INDEX(課題表_状況!$E$7:$E$56,ROW()/2-3,1))-LEN(SUBSTITUTE(INDEX(課題表_状況!$E$7:$E$56,ROW()/2-3,1),CONCATENATE("実績:",G$5,"/",G$6),"")))/8)</f>
        <v>0</v>
      </c>
      <c r="H63" s="24" t="n">
        <f aca="false">IF((LEN(INDEX(課題表_状況!$E$7:$E$56,ROW()/2-3,1))-LEN(SUBSTITUTE(INDEX(課題表_状況!$E$7:$E$56,ROW()/2-3,1),CONCATENATE("実績:",H$5,"/",H$6),"")))/8=0,"", (LEN(INDEX(課題表_状況!$E$7:$E$56,ROW()/2-3,1))-LEN(SUBSTITUTE(INDEX(課題表_状況!$E$7:$E$56,ROW()/2-3,1),CONCATENATE("実績:",H$5,"/",H$6),"")))/8)</f>
        <v>0</v>
      </c>
      <c r="I63" s="24" t="n">
        <f aca="false">IF((LEN(INDEX(課題表_状況!$E$7:$E$56,ROW()/2-3,1))-LEN(SUBSTITUTE(INDEX(課題表_状況!$E$7:$E$56,ROW()/2-3,1),CONCATENATE("実績:",I$5,"/",I$6),"")))/8=0,"", (LEN(INDEX(課題表_状況!$E$7:$E$56,ROW()/2-3,1))-LEN(SUBSTITUTE(INDEX(課題表_状況!$E$7:$E$56,ROW()/2-3,1),CONCATENATE("実績:",I$5,"/",I$6),"")))/8)</f>
        <v>0</v>
      </c>
      <c r="J63" s="24" t="n">
        <f aca="false">IF((LEN(INDEX(課題表_状況!$E$7:$E$56,ROW()/2-3,1))-LEN(SUBSTITUTE(INDEX(課題表_状況!$E$7:$E$56,ROW()/2-3,1),CONCATENATE("実績:",J$5,"/",J$6),"")))/8=0,"", (LEN(INDEX(課題表_状況!$E$7:$E$56,ROW()/2-3,1))-LEN(SUBSTITUTE(INDEX(課題表_状況!$E$7:$E$56,ROW()/2-3,1),CONCATENATE("実績:",J$5,"/",J$6),"")))/8)</f>
        <v>0</v>
      </c>
      <c r="K63" s="24" t="n">
        <f aca="false">IF((LEN(INDEX(課題表_状況!$E$7:$E$56,ROW()/2-3,1))-LEN(SUBSTITUTE(INDEX(課題表_状況!$E$7:$E$56,ROW()/2-3,1),CONCATENATE("実績:",K$5,"/",K$6),"")))/8=0,"", (LEN(INDEX(課題表_状況!$E$7:$E$56,ROW()/2-3,1))-LEN(SUBSTITUTE(INDEX(課題表_状況!$E$7:$E$56,ROW()/2-3,1),CONCATENATE("実績:",K$5,"/",K$6),"")))/8)</f>
        <v>0</v>
      </c>
      <c r="L63" s="24" t="n">
        <f aca="false">IF((LEN(INDEX(課題表_状況!$E$7:$E$56,ROW()/2-3,1))-LEN(SUBSTITUTE(INDEX(課題表_状況!$E$7:$E$56,ROW()/2-3,1),CONCATENATE("実績:",L$5,"/",L$6),"")))/8=0,"", (LEN(INDEX(課題表_状況!$E$7:$E$56,ROW()/2-3,1))-LEN(SUBSTITUTE(INDEX(課題表_状況!$E$7:$E$56,ROW()/2-3,1),CONCATENATE("実績:",L$5,"/",L$6),"")))/8)</f>
        <v>0</v>
      </c>
      <c r="M63" s="24" t="n">
        <f aca="false">IF((LEN(INDEX(課題表_状況!$E$7:$E$56,ROW()/2-3,1))-LEN(SUBSTITUTE(INDEX(課題表_状況!$E$7:$E$56,ROW()/2-3,1),CONCATENATE("実績:",M$5,"/",M$6),"")))/8=0,"", (LEN(INDEX(課題表_状況!$E$7:$E$56,ROW()/2-3,1))-LEN(SUBSTITUTE(INDEX(課題表_状況!$E$7:$E$56,ROW()/2-3,1),CONCATENATE("実績:",M$5,"/",M$6),"")))/8)</f>
        <v>0</v>
      </c>
      <c r="N63" s="24" t="n">
        <f aca="false">IF((LEN(INDEX(課題表_状況!$E$7:$E$56,ROW()/2-3,1))-LEN(SUBSTITUTE(INDEX(課題表_状況!$E$7:$E$56,ROW()/2-3,1),CONCATENATE("実績:",N$5,"/",N$6),"")))/8=0,"", (LEN(INDEX(課題表_状況!$E$7:$E$56,ROW()/2-3,1))-LEN(SUBSTITUTE(INDEX(課題表_状況!$E$7:$E$56,ROW()/2-3,1),CONCATENATE("実績:",N$5,"/",N$6),"")))/8)</f>
        <v>0</v>
      </c>
      <c r="O63" s="24" t="n">
        <f aca="false">IF((LEN(INDEX(課題表_状況!$E$7:$E$56,ROW()/2-3,1))-LEN(SUBSTITUTE(INDEX(課題表_状況!$E$7:$E$56,ROW()/2-3,1),CONCATENATE("実績:",O$5,"/",O$6),"")))/8=0,"", (LEN(INDEX(課題表_状況!$E$7:$E$56,ROW()/2-3,1))-LEN(SUBSTITUTE(INDEX(課題表_状況!$E$7:$E$56,ROW()/2-3,1),CONCATENATE("実績:",O$5,"/",O$6),"")))/8)</f>
        <v>0</v>
      </c>
      <c r="P63" s="24" t="n">
        <f aca="false">IF((LEN(INDEX(課題表_状況!$E$7:$E$56,ROW()/2-3,1))-LEN(SUBSTITUTE(INDEX(課題表_状況!$E$7:$E$56,ROW()/2-3,1),CONCATENATE("実績:",P$5,"/",P$6),"")))/8=0,"", (LEN(INDEX(課題表_状況!$E$7:$E$56,ROW()/2-3,1))-LEN(SUBSTITUTE(INDEX(課題表_状況!$E$7:$E$56,ROW()/2-3,1),CONCATENATE("実績:",P$5,"/",P$6),"")))/8)</f>
        <v>0</v>
      </c>
      <c r="Q63" s="24" t="n">
        <f aca="false">IF((LEN(INDEX(課題表_状況!$E$7:$E$56,ROW()/2-3,1))-LEN(SUBSTITUTE(INDEX(課題表_状況!$E$7:$E$56,ROW()/2-3,1),CONCATENATE("実績:",Q$5,"/",Q$6),"")))/8=0,"", (LEN(INDEX(課題表_状況!$E$7:$E$56,ROW()/2-3,1))-LEN(SUBSTITUTE(INDEX(課題表_状況!$E$7:$E$56,ROW()/2-3,1),CONCATENATE("実績:",Q$5,"/",Q$6),"")))/8)</f>
        <v>0</v>
      </c>
      <c r="R63" s="24" t="n">
        <f aca="false">IF((LEN(INDEX(課題表_状況!$E$7:$E$56,ROW()/2-3,1))-LEN(SUBSTITUTE(INDEX(課題表_状況!$E$7:$E$56,ROW()/2-3,1),CONCATENATE("実績:",R$5,"/",R$6),"")))/8=0,"", (LEN(INDEX(課題表_状況!$E$7:$E$56,ROW()/2-3,1))-LEN(SUBSTITUTE(INDEX(課題表_状況!$E$7:$E$56,ROW()/2-3,1),CONCATENATE("実績:",R$5,"/",R$6),"")))/8)</f>
        <v>0</v>
      </c>
      <c r="S63" s="24" t="n">
        <f aca="false">IF((LEN(INDEX(課題表_状況!$E$7:$E$56,ROW()/2-3,1))-LEN(SUBSTITUTE(INDEX(課題表_状況!$E$7:$E$56,ROW()/2-3,1),CONCATENATE("実績:",S$5,"/",S$6),"")))/8=0,"", (LEN(INDEX(課題表_状況!$E$7:$E$56,ROW()/2-3,1))-LEN(SUBSTITUTE(INDEX(課題表_状況!$E$7:$E$56,ROW()/2-3,1),CONCATENATE("実績:",S$5,"/",S$6),"")))/8)</f>
        <v>0</v>
      </c>
      <c r="T63" s="24" t="n">
        <f aca="false">IF((LEN(INDEX(課題表_状況!$E$7:$E$56,ROW()/2-3,1))-LEN(SUBSTITUTE(INDEX(課題表_状況!$E$7:$E$56,ROW()/2-3,1),CONCATENATE("実績:",T$5,"/",T$6),"")))/8=0,"", (LEN(INDEX(課題表_状況!$E$7:$E$56,ROW()/2-3,1))-LEN(SUBSTITUTE(INDEX(課題表_状況!$E$7:$E$56,ROW()/2-3,1),CONCATENATE("実績:",T$5,"/",T$6),"")))/8)</f>
        <v>0</v>
      </c>
      <c r="U63" s="24" t="n">
        <f aca="false">IF((LEN(INDEX(課題表_状況!$E$7:$E$56,ROW()/2-3,1))-LEN(SUBSTITUTE(INDEX(課題表_状況!$E$7:$E$56,ROW()/2-3,1),CONCATENATE("実績:",U$5,"/",U$6),"")))/8=0,"", (LEN(INDEX(課題表_状況!$E$7:$E$56,ROW()/2-3,1))-LEN(SUBSTITUTE(INDEX(課題表_状況!$E$7:$E$56,ROW()/2-3,1),CONCATENATE("実績:",U$5,"/",U$6),"")))/8)</f>
        <v>0</v>
      </c>
      <c r="V63" s="24" t="n">
        <f aca="false">IF((LEN(INDEX(課題表_状況!$E$7:$E$56,ROW()/2-3,1))-LEN(SUBSTITUTE(INDEX(課題表_状況!$E$7:$E$56,ROW()/2-3,1),CONCATENATE("実績:",V$5,"/",V$6),"")))/8=0,"", (LEN(INDEX(課題表_状況!$E$7:$E$56,ROW()/2-3,1))-LEN(SUBSTITUTE(INDEX(課題表_状況!$E$7:$E$56,ROW()/2-3,1),CONCATENATE("実績:",V$5,"/",V$6),"")))/8)</f>
        <v>0</v>
      </c>
      <c r="W63" s="24" t="n">
        <f aca="false">IF((LEN(INDEX(課題表_状況!$E$7:$E$56,ROW()/2-3,1))-LEN(SUBSTITUTE(INDEX(課題表_状況!$E$7:$E$56,ROW()/2-3,1),CONCATENATE("実績:",W$5,"/",W$6),"")))/8=0,"", (LEN(INDEX(課題表_状況!$E$7:$E$56,ROW()/2-3,1))-LEN(SUBSTITUTE(INDEX(課題表_状況!$E$7:$E$56,ROW()/2-3,1),CONCATENATE("実績:",W$5,"/",W$6),"")))/8)</f>
        <v>0</v>
      </c>
      <c r="X63" s="24" t="n">
        <f aca="false">IF((LEN(INDEX(課題表_状況!$E$7:$E$56,ROW()/2-3,1))-LEN(SUBSTITUTE(INDEX(課題表_状況!$E$7:$E$56,ROW()/2-3,1),CONCATENATE("実績:",X$5,"/",X$6),"")))/8=0,"", (LEN(INDEX(課題表_状況!$E$7:$E$56,ROW()/2-3,1))-LEN(SUBSTITUTE(INDEX(課題表_状況!$E$7:$E$56,ROW()/2-3,1),CONCATENATE("実績:",X$5,"/",X$6),"")))/8)</f>
        <v>0</v>
      </c>
      <c r="Y63" s="24" t="n">
        <f aca="false">IF((LEN(INDEX(課題表_状況!$E$7:$E$56,ROW()/2-3,1))-LEN(SUBSTITUTE(INDEX(課題表_状況!$E$7:$E$56,ROW()/2-3,1),CONCATENATE("実績:",Y$5,"/",Y$6),"")))/8=0,"", (LEN(INDEX(課題表_状況!$E$7:$E$56,ROW()/2-3,1))-LEN(SUBSTITUTE(INDEX(課題表_状況!$E$7:$E$56,ROW()/2-3,1),CONCATENATE("実績:",Y$5,"/",Y$6),"")))/8)</f>
        <v>0</v>
      </c>
      <c r="Z63" s="24" t="n">
        <f aca="false">IF((LEN(INDEX(課題表_状況!$E$7:$E$56,ROW()/2-3,1))-LEN(SUBSTITUTE(INDEX(課題表_状況!$E$7:$E$56,ROW()/2-3,1),CONCATENATE("実績:",Z$5,"/",Z$6),"")))/8=0,"", (LEN(INDEX(課題表_状況!$E$7:$E$56,ROW()/2-3,1))-LEN(SUBSTITUTE(INDEX(課題表_状況!$E$7:$E$56,ROW()/2-3,1),CONCATENATE("実績:",Z$5,"/",Z$6),"")))/8)</f>
        <v>0</v>
      </c>
      <c r="AA63" s="24" t="n">
        <f aca="false">IF((LEN(INDEX(課題表_状況!$E$7:$E$56,ROW()/2-3,1))-LEN(SUBSTITUTE(INDEX(課題表_状況!$E$7:$E$56,ROW()/2-3,1),CONCATENATE("実績:",AA$5,"/",AA$6),"")))/8=0,"", (LEN(INDEX(課題表_状況!$E$7:$E$56,ROW()/2-3,1))-LEN(SUBSTITUTE(INDEX(課題表_状況!$E$7:$E$56,ROW()/2-3,1),CONCATENATE("実績:",AA$5,"/",AA$6),"")))/8)</f>
        <v>0</v>
      </c>
      <c r="AB63" s="24" t="n">
        <f aca="false">IF((LEN(INDEX(課題表_状況!$E$7:$E$56,ROW()/2-3,1))-LEN(SUBSTITUTE(INDEX(課題表_状況!$E$7:$E$56,ROW()/2-3,1),CONCATENATE("実績:",AB$5,"/",AB$6),"")))/8=0,"", (LEN(INDEX(課題表_状況!$E$7:$E$56,ROW()/2-3,1))-LEN(SUBSTITUTE(INDEX(課題表_状況!$E$7:$E$56,ROW()/2-3,1),CONCATENATE("実績:",AB$5,"/",AB$6),"")))/8)</f>
        <v>0</v>
      </c>
      <c r="AC63" s="24" t="n">
        <f aca="false">IF((LEN(INDEX(課題表_状況!$E$7:$E$56,ROW()/2-3,1))-LEN(SUBSTITUTE(INDEX(課題表_状況!$E$7:$E$56,ROW()/2-3,1),CONCATENATE("実績:",AC$5,"/",AC$6),"")))/8=0,"", (LEN(INDEX(課題表_状況!$E$7:$E$56,ROW()/2-3,1))-LEN(SUBSTITUTE(INDEX(課題表_状況!$E$7:$E$56,ROW()/2-3,1),CONCATENATE("実績:",AC$5,"/",AC$6),"")))/8)</f>
        <v>0</v>
      </c>
      <c r="AD63" s="24" t="n">
        <f aca="false">IF((LEN(INDEX(課題表_状況!$E$7:$E$56,ROW()/2-3,1))-LEN(SUBSTITUTE(INDEX(課題表_状況!$E$7:$E$56,ROW()/2-3,1),CONCATENATE("実績:",AD$5,"/",AD$6),"")))/8=0,"", (LEN(INDEX(課題表_状況!$E$7:$E$56,ROW()/2-3,1))-LEN(SUBSTITUTE(INDEX(課題表_状況!$E$7:$E$56,ROW()/2-3,1),CONCATENATE("実績:",AD$5,"/",AD$6),"")))/8)</f>
        <v>0</v>
      </c>
      <c r="AE63" s="24" t="n">
        <f aca="false">IF((LEN(INDEX(課題表_状況!$E$7:$E$56,ROW()/2-3,1))-LEN(SUBSTITUTE(INDEX(課題表_状況!$E$7:$E$56,ROW()/2-3,1),CONCATENATE("実績:",AE$5,"/",AE$6),"")))/8=0,"", (LEN(INDEX(課題表_状況!$E$7:$E$56,ROW()/2-3,1))-LEN(SUBSTITUTE(INDEX(課題表_状況!$E$7:$E$56,ROW()/2-3,1),CONCATENATE("実績:",AE$5,"/",AE$6),"")))/8)</f>
        <v>0</v>
      </c>
      <c r="AF63" s="24" t="n">
        <f aca="false">IF((LEN(INDEX(課題表_状況!$E$7:$E$56,ROW()/2-3,1))-LEN(SUBSTITUTE(INDEX(課題表_状況!$E$7:$E$56,ROW()/2-3,1),CONCATENATE("実績:",AF$5,"/",AF$6),"")))/8=0,"", (LEN(INDEX(課題表_状況!$E$7:$E$56,ROW()/2-3,1))-LEN(SUBSTITUTE(INDEX(課題表_状況!$E$7:$E$56,ROW()/2-3,1),CONCATENATE("実績:",AF$5,"/",AF$6),"")))/8)</f>
        <v>0</v>
      </c>
      <c r="AG63" s="24" t="n">
        <f aca="false">IF((LEN(INDEX(課題表_状況!$E$7:$E$56,ROW()/2-3,1))-LEN(SUBSTITUTE(INDEX(課題表_状況!$E$7:$E$56,ROW()/2-3,1),CONCATENATE("実績:",AG$5,"/",AG$6),"")))/8=0,"", (LEN(INDEX(課題表_状況!$E$7:$E$56,ROW()/2-3,1))-LEN(SUBSTITUTE(INDEX(課題表_状況!$E$7:$E$56,ROW()/2-3,1),CONCATENATE("実績:",AG$5,"/",AG$6),"")))/8)</f>
        <v>0</v>
      </c>
      <c r="AH63" s="24" t="n">
        <f aca="false">IF((LEN(INDEX(課題表_状況!$E$7:$E$56,ROW()/2-3,1))-LEN(SUBSTITUTE(INDEX(課題表_状況!$E$7:$E$56,ROW()/2-3,1),CONCATENATE("実績:",AH$5,"/",AH$6),"")))/8=0,"", (LEN(INDEX(課題表_状況!$E$7:$E$56,ROW()/2-3,1))-LEN(SUBSTITUTE(INDEX(課題表_状況!$E$7:$E$56,ROW()/2-3,1),CONCATENATE("実績:",AH$5,"/",AH$6),"")))/8)</f>
        <v>0</v>
      </c>
      <c r="AI63" s="24" t="n">
        <f aca="false">IF((LEN(INDEX(課題表_状況!$E$7:$E$56,ROW()/2-3,1))-LEN(SUBSTITUTE(INDEX(課題表_状況!$E$7:$E$56,ROW()/2-3,1),CONCATENATE("実績:",AI$5,"/",AI$6),"")))/8=0,"", (LEN(INDEX(課題表_状況!$E$7:$E$56,ROW()/2-3,1))-LEN(SUBSTITUTE(INDEX(課題表_状況!$E$7:$E$56,ROW()/2-3,1),CONCATENATE("実績:",AI$5,"/",AI$6),"")))/8)</f>
        <v>0</v>
      </c>
      <c r="AJ63" s="24" t="n">
        <f aca="false">IF((LEN(INDEX(課題表_状況!$E$7:$E$56,ROW()/2-3,1))-LEN(SUBSTITUTE(INDEX(課題表_状況!$E$7:$E$56,ROW()/2-3,1),CONCATENATE("実績:",AJ$5,"/",AJ$6),"")))/8=0,"", (LEN(INDEX(課題表_状況!$E$7:$E$56,ROW()/2-3,1))-LEN(SUBSTITUTE(INDEX(課題表_状況!$E$7:$E$56,ROW()/2-3,1),CONCATENATE("実績:",AJ$5,"/",AJ$6),"")))/8)</f>
        <v>0</v>
      </c>
      <c r="AK63" s="24" t="n">
        <f aca="false">IF((LEN(INDEX(課題表_状況!$E$7:$E$56,ROW()/2-3,1))-LEN(SUBSTITUTE(INDEX(課題表_状況!$E$7:$E$56,ROW()/2-3,1),CONCATENATE("実績:",AK$5,"/",AK$6),"")))/8=0,"", (LEN(INDEX(課題表_状況!$E$7:$E$56,ROW()/2-3,1))-LEN(SUBSTITUTE(INDEX(課題表_状況!$E$7:$E$56,ROW()/2-3,1),CONCATENATE("実績:",AK$5,"/",AK$6),"")))/8)</f>
        <v>0</v>
      </c>
      <c r="AL63" s="16" t="n">
        <f aca="false">SUMIF($G$4:$AK$4,"〇",G63:AK63)</f>
        <v>0</v>
      </c>
    </row>
    <row r="64" customFormat="false" ht="15" hidden="false" customHeight="false" outlineLevel="0" collapsed="false">
      <c r="B64" s="21" t="n">
        <f aca="false">SUM($C$6:C64)</f>
        <v>31211</v>
      </c>
      <c r="C64" s="11" t="n">
        <v>529</v>
      </c>
      <c r="D64" s="24" t="n">
        <f aca="false">INDEX(課題表_状況!$C$7:$C$56,ROW()/2-3,1)</f>
        <v>29</v>
      </c>
      <c r="E64" s="25" t="str">
        <f aca="false">INDEX(課題表_状況!$D$7:$D$56,ROW()/2-3,1)</f>
        <v>記載例</v>
      </c>
      <c r="F64" s="26" t="s">
        <v>120</v>
      </c>
      <c r="G64" s="24" t="n">
        <f aca="false">IF((LEN(INDEX(課題表_状況!$E$7:$E$56,ROW()/2-3,1))-LEN(SUBSTITUTE(INDEX(課題表_状況!$E$7:$E$56,ROW()/2-3,1),CONCATENATE("予定:",G$5,"/",G$6),"")))/8=0,"", (LEN(INDEX(課題表_状況!$E$7:$E$56,ROW()/2-3,1))-LEN(SUBSTITUTE(INDEX(課題表_状況!$E$7:$E$56,ROW()/2-3,1),CONCATENATE("予定:",G$5,"/",G$6),"")))/8)</f>
        <v>0</v>
      </c>
      <c r="H64" s="24" t="n">
        <f aca="false">IF((LEN(INDEX(課題表_状況!$E$7:$E$56,ROW()/2-3,1))-LEN(SUBSTITUTE(INDEX(課題表_状況!$E$7:$E$56,ROW()/2-3,1),CONCATENATE("予定:",H$5,"/",H$6),"")))/8=0,"", (LEN(INDEX(課題表_状況!$E$7:$E$56,ROW()/2-3,1))-LEN(SUBSTITUTE(INDEX(課題表_状況!$E$7:$E$56,ROW()/2-3,1),CONCATENATE("予定:",H$5,"/",H$6),"")))/8)</f>
        <v>0</v>
      </c>
      <c r="I64" s="24" t="n">
        <f aca="false">IF((LEN(INDEX(課題表_状況!$E$7:$E$56,ROW()/2-3,1))-LEN(SUBSTITUTE(INDEX(課題表_状況!$E$7:$E$56,ROW()/2-3,1),CONCATENATE("予定:",I$5,"/",I$6),"")))/8=0,"", (LEN(INDEX(課題表_状況!$E$7:$E$56,ROW()/2-3,1))-LEN(SUBSTITUTE(INDEX(課題表_状況!$E$7:$E$56,ROW()/2-3,1),CONCATENATE("予定:",I$5,"/",I$6),"")))/8)</f>
        <v>0</v>
      </c>
      <c r="J64" s="24" t="n">
        <f aca="false">IF((LEN(INDEX(課題表_状況!$E$7:$E$56,ROW()/2-3,1))-LEN(SUBSTITUTE(INDEX(課題表_状況!$E$7:$E$56,ROW()/2-3,1),CONCATENATE("予定:",J$5,"/",J$6),"")))/8=0,"", (LEN(INDEX(課題表_状況!$E$7:$E$56,ROW()/2-3,1))-LEN(SUBSTITUTE(INDEX(課題表_状況!$E$7:$E$56,ROW()/2-3,1),CONCATENATE("予定:",J$5,"/",J$6),"")))/8)</f>
        <v>0</v>
      </c>
      <c r="K64" s="24" t="n">
        <f aca="false">IF((LEN(INDEX(課題表_状況!$E$7:$E$56,ROW()/2-3,1))-LEN(SUBSTITUTE(INDEX(課題表_状況!$E$7:$E$56,ROW()/2-3,1),CONCATENATE("予定:",K$5,"/",K$6),"")))/8=0,"", (LEN(INDEX(課題表_状況!$E$7:$E$56,ROW()/2-3,1))-LEN(SUBSTITUTE(INDEX(課題表_状況!$E$7:$E$56,ROW()/2-3,1),CONCATENATE("予定:",K$5,"/",K$6),"")))/8)</f>
        <v>0</v>
      </c>
      <c r="L64" s="24" t="n">
        <f aca="false">IF((LEN(INDEX(課題表_状況!$E$7:$E$56,ROW()/2-3,1))-LEN(SUBSTITUTE(INDEX(課題表_状況!$E$7:$E$56,ROW()/2-3,1),CONCATENATE("予定:",L$5,"/",L$6),"")))/8=0,"", (LEN(INDEX(課題表_状況!$E$7:$E$56,ROW()/2-3,1))-LEN(SUBSTITUTE(INDEX(課題表_状況!$E$7:$E$56,ROW()/2-3,1),CONCATENATE("予定:",L$5,"/",L$6),"")))/8)</f>
        <v>0</v>
      </c>
      <c r="M64" s="24" t="n">
        <f aca="false">IF((LEN(INDEX(課題表_状況!$E$7:$E$56,ROW()/2-3,1))-LEN(SUBSTITUTE(INDEX(課題表_状況!$E$7:$E$56,ROW()/2-3,1),CONCATENATE("予定:",M$5,"/",M$6),"")))/8=0,"", (LEN(INDEX(課題表_状況!$E$7:$E$56,ROW()/2-3,1))-LEN(SUBSTITUTE(INDEX(課題表_状況!$E$7:$E$56,ROW()/2-3,1),CONCATENATE("予定:",M$5,"/",M$6),"")))/8)</f>
        <v>0</v>
      </c>
      <c r="N64" s="24" t="n">
        <f aca="false">IF((LEN(INDEX(課題表_状況!$E$7:$E$56,ROW()/2-3,1))-LEN(SUBSTITUTE(INDEX(課題表_状況!$E$7:$E$56,ROW()/2-3,1),CONCATENATE("予定:",N$5,"/",N$6),"")))/8=0,"", (LEN(INDEX(課題表_状況!$E$7:$E$56,ROW()/2-3,1))-LEN(SUBSTITUTE(INDEX(課題表_状況!$E$7:$E$56,ROW()/2-3,1),CONCATENATE("予定:",N$5,"/",N$6),"")))/8)</f>
        <v>0</v>
      </c>
      <c r="O64" s="24" t="n">
        <f aca="false">IF((LEN(INDEX(課題表_状況!$E$7:$E$56,ROW()/2-3,1))-LEN(SUBSTITUTE(INDEX(課題表_状況!$E$7:$E$56,ROW()/2-3,1),CONCATENATE("予定:",O$5,"/",O$6),"")))/8=0,"", (LEN(INDEX(課題表_状況!$E$7:$E$56,ROW()/2-3,1))-LEN(SUBSTITUTE(INDEX(課題表_状況!$E$7:$E$56,ROW()/2-3,1),CONCATENATE("予定:",O$5,"/",O$6),"")))/8)</f>
        <v>0</v>
      </c>
      <c r="P64" s="24" t="n">
        <f aca="false">IF((LEN(INDEX(課題表_状況!$E$7:$E$56,ROW()/2-3,1))-LEN(SUBSTITUTE(INDEX(課題表_状況!$E$7:$E$56,ROW()/2-3,1),CONCATENATE("予定:",P$5,"/",P$6),"")))/8=0,"", (LEN(INDEX(課題表_状況!$E$7:$E$56,ROW()/2-3,1))-LEN(SUBSTITUTE(INDEX(課題表_状況!$E$7:$E$56,ROW()/2-3,1),CONCATENATE("予定:",P$5,"/",P$6),"")))/8)</f>
        <v>0</v>
      </c>
      <c r="Q64" s="24" t="n">
        <f aca="false">IF((LEN(INDEX(課題表_状況!$E$7:$E$56,ROW()/2-3,1))-LEN(SUBSTITUTE(INDEX(課題表_状況!$E$7:$E$56,ROW()/2-3,1),CONCATENATE("予定:",Q$5,"/",Q$6),"")))/8=0,"", (LEN(INDEX(課題表_状況!$E$7:$E$56,ROW()/2-3,1))-LEN(SUBSTITUTE(INDEX(課題表_状況!$E$7:$E$56,ROW()/2-3,1),CONCATENATE("予定:",Q$5,"/",Q$6),"")))/8)</f>
        <v>0</v>
      </c>
      <c r="R64" s="24" t="n">
        <f aca="false">IF((LEN(INDEX(課題表_状況!$E$7:$E$56,ROW()/2-3,1))-LEN(SUBSTITUTE(INDEX(課題表_状況!$E$7:$E$56,ROW()/2-3,1),CONCATENATE("予定:",R$5,"/",R$6),"")))/8=0,"", (LEN(INDEX(課題表_状況!$E$7:$E$56,ROW()/2-3,1))-LEN(SUBSTITUTE(INDEX(課題表_状況!$E$7:$E$56,ROW()/2-3,1),CONCATENATE("予定:",R$5,"/",R$6),"")))/8)</f>
        <v>0</v>
      </c>
      <c r="S64" s="24" t="n">
        <f aca="false">IF((LEN(INDEX(課題表_状況!$E$7:$E$56,ROW()/2-3,1))-LEN(SUBSTITUTE(INDEX(課題表_状況!$E$7:$E$56,ROW()/2-3,1),CONCATENATE("予定:",S$5,"/",S$6),"")))/8=0,"", (LEN(INDEX(課題表_状況!$E$7:$E$56,ROW()/2-3,1))-LEN(SUBSTITUTE(INDEX(課題表_状況!$E$7:$E$56,ROW()/2-3,1),CONCATENATE("予定:",S$5,"/",S$6),"")))/8)</f>
        <v>0</v>
      </c>
      <c r="T64" s="24" t="n">
        <f aca="false">IF((LEN(INDEX(課題表_状況!$E$7:$E$56,ROW()/2-3,1))-LEN(SUBSTITUTE(INDEX(課題表_状況!$E$7:$E$56,ROW()/2-3,1),CONCATENATE("予定:",T$5,"/",T$6),"")))/8=0,"", (LEN(INDEX(課題表_状況!$E$7:$E$56,ROW()/2-3,1))-LEN(SUBSTITUTE(INDEX(課題表_状況!$E$7:$E$56,ROW()/2-3,1),CONCATENATE("予定:",T$5,"/",T$6),"")))/8)</f>
        <v>0</v>
      </c>
      <c r="U64" s="24" t="n">
        <f aca="false">IF((LEN(INDEX(課題表_状況!$E$7:$E$56,ROW()/2-3,1))-LEN(SUBSTITUTE(INDEX(課題表_状況!$E$7:$E$56,ROW()/2-3,1),CONCATENATE("予定:",U$5,"/",U$6),"")))/8=0,"", (LEN(INDEX(課題表_状況!$E$7:$E$56,ROW()/2-3,1))-LEN(SUBSTITUTE(INDEX(課題表_状況!$E$7:$E$56,ROW()/2-3,1),CONCATENATE("予定:",U$5,"/",U$6),"")))/8)</f>
        <v>0</v>
      </c>
      <c r="V64" s="24" t="n">
        <f aca="false">IF((LEN(INDEX(課題表_状況!$E$7:$E$56,ROW()/2-3,1))-LEN(SUBSTITUTE(INDEX(課題表_状況!$E$7:$E$56,ROW()/2-3,1),CONCATENATE("予定:",V$5,"/",V$6),"")))/8=0,"", (LEN(INDEX(課題表_状況!$E$7:$E$56,ROW()/2-3,1))-LEN(SUBSTITUTE(INDEX(課題表_状況!$E$7:$E$56,ROW()/2-3,1),CONCATENATE("予定:",V$5,"/",V$6),"")))/8)</f>
        <v>0</v>
      </c>
      <c r="W64" s="24" t="n">
        <f aca="false">IF((LEN(INDEX(課題表_状況!$E$7:$E$56,ROW()/2-3,1))-LEN(SUBSTITUTE(INDEX(課題表_状況!$E$7:$E$56,ROW()/2-3,1),CONCATENATE("予定:",W$5,"/",W$6),"")))/8=0,"", (LEN(INDEX(課題表_状況!$E$7:$E$56,ROW()/2-3,1))-LEN(SUBSTITUTE(INDEX(課題表_状況!$E$7:$E$56,ROW()/2-3,1),CONCATENATE("予定:",W$5,"/",W$6),"")))/8)</f>
        <v>0</v>
      </c>
      <c r="X64" s="24" t="n">
        <f aca="false">IF((LEN(INDEX(課題表_状況!$E$7:$E$56,ROW()/2-3,1))-LEN(SUBSTITUTE(INDEX(課題表_状況!$E$7:$E$56,ROW()/2-3,1),CONCATENATE("予定:",X$5,"/",X$6),"")))/8=0,"", (LEN(INDEX(課題表_状況!$E$7:$E$56,ROW()/2-3,1))-LEN(SUBSTITUTE(INDEX(課題表_状況!$E$7:$E$56,ROW()/2-3,1),CONCATENATE("予定:",X$5,"/",X$6),"")))/8)</f>
        <v>0</v>
      </c>
      <c r="Y64" s="24" t="n">
        <f aca="false">IF((LEN(INDEX(課題表_状況!$E$7:$E$56,ROW()/2-3,1))-LEN(SUBSTITUTE(INDEX(課題表_状況!$E$7:$E$56,ROW()/2-3,1),CONCATENATE("予定:",Y$5,"/",Y$6),"")))/8=0,"", (LEN(INDEX(課題表_状況!$E$7:$E$56,ROW()/2-3,1))-LEN(SUBSTITUTE(INDEX(課題表_状況!$E$7:$E$56,ROW()/2-3,1),CONCATENATE("予定:",Y$5,"/",Y$6),"")))/8)</f>
        <v>0</v>
      </c>
      <c r="Z64" s="24" t="n">
        <f aca="false">IF((LEN(INDEX(課題表_状況!$E$7:$E$56,ROW()/2-3,1))-LEN(SUBSTITUTE(INDEX(課題表_状況!$E$7:$E$56,ROW()/2-3,1),CONCATENATE("予定:",Z$5,"/",Z$6),"")))/8=0,"", (LEN(INDEX(課題表_状況!$E$7:$E$56,ROW()/2-3,1))-LEN(SUBSTITUTE(INDEX(課題表_状況!$E$7:$E$56,ROW()/2-3,1),CONCATENATE("予定:",Z$5,"/",Z$6),"")))/8)</f>
        <v>0</v>
      </c>
      <c r="AA64" s="24" t="n">
        <f aca="false">IF((LEN(INDEX(課題表_状況!$E$7:$E$56,ROW()/2-3,1))-LEN(SUBSTITUTE(INDEX(課題表_状況!$E$7:$E$56,ROW()/2-3,1),CONCATENATE("予定:",AA$5,"/",AA$6),"")))/8=0,"", (LEN(INDEX(課題表_状況!$E$7:$E$56,ROW()/2-3,1))-LEN(SUBSTITUTE(INDEX(課題表_状況!$E$7:$E$56,ROW()/2-3,1),CONCATENATE("予定:",AA$5,"/",AA$6),"")))/8)</f>
        <v>0</v>
      </c>
      <c r="AB64" s="24" t="n">
        <f aca="false">IF((LEN(INDEX(課題表_状況!$E$7:$E$56,ROW()/2-3,1))-LEN(SUBSTITUTE(INDEX(課題表_状況!$E$7:$E$56,ROW()/2-3,1),CONCATENATE("予定:",AB$5,"/",AB$6),"")))/8=0,"", (LEN(INDEX(課題表_状況!$E$7:$E$56,ROW()/2-3,1))-LEN(SUBSTITUTE(INDEX(課題表_状況!$E$7:$E$56,ROW()/2-3,1),CONCATENATE("予定:",AB$5,"/",AB$6),"")))/8)</f>
        <v>0</v>
      </c>
      <c r="AC64" s="24" t="n">
        <f aca="false">IF((LEN(INDEX(課題表_状況!$E$7:$E$56,ROW()/2-3,1))-LEN(SUBSTITUTE(INDEX(課題表_状況!$E$7:$E$56,ROW()/2-3,1),CONCATENATE("予定:",AC$5,"/",AC$6),"")))/8=0,"", (LEN(INDEX(課題表_状況!$E$7:$E$56,ROW()/2-3,1))-LEN(SUBSTITUTE(INDEX(課題表_状況!$E$7:$E$56,ROW()/2-3,1),CONCATENATE("予定:",AC$5,"/",AC$6),"")))/8)</f>
        <v>0</v>
      </c>
      <c r="AD64" s="24" t="n">
        <f aca="false">IF((LEN(INDEX(課題表_状況!$E$7:$E$56,ROW()/2-3,1))-LEN(SUBSTITUTE(INDEX(課題表_状況!$E$7:$E$56,ROW()/2-3,1),CONCATENATE("予定:",AD$5,"/",AD$6),"")))/8=0,"", (LEN(INDEX(課題表_状況!$E$7:$E$56,ROW()/2-3,1))-LEN(SUBSTITUTE(INDEX(課題表_状況!$E$7:$E$56,ROW()/2-3,1),CONCATENATE("予定:",AD$5,"/",AD$6),"")))/8)</f>
        <v>0</v>
      </c>
      <c r="AE64" s="24" t="n">
        <f aca="false">IF((LEN(INDEX(課題表_状況!$E$7:$E$56,ROW()/2-3,1))-LEN(SUBSTITUTE(INDEX(課題表_状況!$E$7:$E$56,ROW()/2-3,1),CONCATENATE("予定:",AE$5,"/",AE$6),"")))/8=0,"", (LEN(INDEX(課題表_状況!$E$7:$E$56,ROW()/2-3,1))-LEN(SUBSTITUTE(INDEX(課題表_状況!$E$7:$E$56,ROW()/2-3,1),CONCATENATE("予定:",AE$5,"/",AE$6),"")))/8)</f>
        <v>0</v>
      </c>
      <c r="AF64" s="24" t="n">
        <f aca="false">IF((LEN(INDEX(課題表_状況!$E$7:$E$56,ROW()/2-3,1))-LEN(SUBSTITUTE(INDEX(課題表_状況!$E$7:$E$56,ROW()/2-3,1),CONCATENATE("予定:",AF$5,"/",AF$6),"")))/8=0,"", (LEN(INDEX(課題表_状況!$E$7:$E$56,ROW()/2-3,1))-LEN(SUBSTITUTE(INDEX(課題表_状況!$E$7:$E$56,ROW()/2-3,1),CONCATENATE("予定:",AF$5,"/",AF$6),"")))/8)</f>
        <v>0</v>
      </c>
      <c r="AG64" s="24" t="n">
        <f aca="false">IF((LEN(INDEX(課題表_状況!$E$7:$E$56,ROW()/2-3,1))-LEN(SUBSTITUTE(INDEX(課題表_状況!$E$7:$E$56,ROW()/2-3,1),CONCATENATE("予定:",AG$5,"/",AG$6),"")))/8=0,"", (LEN(INDEX(課題表_状況!$E$7:$E$56,ROW()/2-3,1))-LEN(SUBSTITUTE(INDEX(課題表_状況!$E$7:$E$56,ROW()/2-3,1),CONCATENATE("予定:",AG$5,"/",AG$6),"")))/8)</f>
        <v>0</v>
      </c>
      <c r="AH64" s="24" t="n">
        <f aca="false">IF((LEN(INDEX(課題表_状況!$E$7:$E$56,ROW()/2-3,1))-LEN(SUBSTITUTE(INDEX(課題表_状況!$E$7:$E$56,ROW()/2-3,1),CONCATENATE("予定:",AH$5,"/",AH$6),"")))/8=0,"", (LEN(INDEX(課題表_状況!$E$7:$E$56,ROW()/2-3,1))-LEN(SUBSTITUTE(INDEX(課題表_状況!$E$7:$E$56,ROW()/2-3,1),CONCATENATE("予定:",AH$5,"/",AH$6),"")))/8)</f>
        <v>0</v>
      </c>
      <c r="AI64" s="24" t="n">
        <f aca="false">IF((LEN(INDEX(課題表_状況!$E$7:$E$56,ROW()/2-3,1))-LEN(SUBSTITUTE(INDEX(課題表_状況!$E$7:$E$56,ROW()/2-3,1),CONCATENATE("予定:",AI$5,"/",AI$6),"")))/8=0,"", (LEN(INDEX(課題表_状況!$E$7:$E$56,ROW()/2-3,1))-LEN(SUBSTITUTE(INDEX(課題表_状況!$E$7:$E$56,ROW()/2-3,1),CONCATENATE("予定:",AI$5,"/",AI$6),"")))/8)</f>
        <v>0</v>
      </c>
      <c r="AJ64" s="24" t="n">
        <f aca="false">IF((LEN(INDEX(課題表_状況!$E$7:$E$56,ROW()/2-3,1))-LEN(SUBSTITUTE(INDEX(課題表_状況!$E$7:$E$56,ROW()/2-3,1),CONCATENATE("予定:",AJ$5,"/",AJ$6),"")))/8=0,"", (LEN(INDEX(課題表_状況!$E$7:$E$56,ROW()/2-3,1))-LEN(SUBSTITUTE(INDEX(課題表_状況!$E$7:$E$56,ROW()/2-3,1),CONCATENATE("予定:",AJ$5,"/",AJ$6),"")))/8)</f>
        <v>0</v>
      </c>
      <c r="AK64" s="24" t="n">
        <f aca="false">IF((LEN(INDEX(課題表_状況!$E$7:$E$56,ROW()/2-3,1))-LEN(SUBSTITUTE(INDEX(課題表_状況!$E$7:$E$56,ROW()/2-3,1),CONCATENATE("予定:",AK$5,"/",AK$6),"")))/8=0,"", (LEN(INDEX(課題表_状況!$E$7:$E$56,ROW()/2-3,1))-LEN(SUBSTITUTE(INDEX(課題表_状況!$E$7:$E$56,ROW()/2-3,1),CONCATENATE("予定:",AK$5,"/",AK$6),"")))/8)</f>
        <v>0</v>
      </c>
      <c r="AL64" s="16" t="n">
        <f aca="false">SUMIF($G$4:$AK$4,"〇",G64:AK64)</f>
        <v>0</v>
      </c>
    </row>
    <row r="65" customFormat="false" ht="15" hidden="false" customHeight="false" outlineLevel="0" collapsed="false">
      <c r="B65" s="21" t="n">
        <f aca="false">SUM($C$6:C65)</f>
        <v>31740</v>
      </c>
      <c r="C65" s="11" t="n">
        <v>529</v>
      </c>
      <c r="D65" s="24"/>
      <c r="E65" s="25"/>
      <c r="F65" s="11" t="s">
        <v>121</v>
      </c>
      <c r="G65" s="24" t="n">
        <f aca="false">IF((LEN(INDEX(課題表_状況!$E$7:$E$56,ROW()/2-3,1))-LEN(SUBSTITUTE(INDEX(課題表_状況!$E$7:$E$56,ROW()/2-3,1),CONCATENATE("実績:",G$5,"/",G$6),"")))/8=0,"", (LEN(INDEX(課題表_状況!$E$7:$E$56,ROW()/2-3,1))-LEN(SUBSTITUTE(INDEX(課題表_状況!$E$7:$E$56,ROW()/2-3,1),CONCATENATE("実績:",G$5,"/",G$6),"")))/8)</f>
        <v>0</v>
      </c>
      <c r="H65" s="24" t="n">
        <f aca="false">IF((LEN(INDEX(課題表_状況!$E$7:$E$56,ROW()/2-3,1))-LEN(SUBSTITUTE(INDEX(課題表_状況!$E$7:$E$56,ROW()/2-3,1),CONCATENATE("実績:",H$5,"/",H$6),"")))/8=0,"", (LEN(INDEX(課題表_状況!$E$7:$E$56,ROW()/2-3,1))-LEN(SUBSTITUTE(INDEX(課題表_状況!$E$7:$E$56,ROW()/2-3,1),CONCATENATE("実績:",H$5,"/",H$6),"")))/8)</f>
        <v>0</v>
      </c>
      <c r="I65" s="24" t="n">
        <f aca="false">IF((LEN(INDEX(課題表_状況!$E$7:$E$56,ROW()/2-3,1))-LEN(SUBSTITUTE(INDEX(課題表_状況!$E$7:$E$56,ROW()/2-3,1),CONCATENATE("実績:",I$5,"/",I$6),"")))/8=0,"", (LEN(INDEX(課題表_状況!$E$7:$E$56,ROW()/2-3,1))-LEN(SUBSTITUTE(INDEX(課題表_状況!$E$7:$E$56,ROW()/2-3,1),CONCATENATE("実績:",I$5,"/",I$6),"")))/8)</f>
        <v>0</v>
      </c>
      <c r="J65" s="24" t="n">
        <f aca="false">IF((LEN(INDEX(課題表_状況!$E$7:$E$56,ROW()/2-3,1))-LEN(SUBSTITUTE(INDEX(課題表_状況!$E$7:$E$56,ROW()/2-3,1),CONCATENATE("実績:",J$5,"/",J$6),"")))/8=0,"", (LEN(INDEX(課題表_状況!$E$7:$E$56,ROW()/2-3,1))-LEN(SUBSTITUTE(INDEX(課題表_状況!$E$7:$E$56,ROW()/2-3,1),CONCATENATE("実績:",J$5,"/",J$6),"")))/8)</f>
        <v>0</v>
      </c>
      <c r="K65" s="24" t="n">
        <f aca="false">IF((LEN(INDEX(課題表_状況!$E$7:$E$56,ROW()/2-3,1))-LEN(SUBSTITUTE(INDEX(課題表_状況!$E$7:$E$56,ROW()/2-3,1),CONCATENATE("実績:",K$5,"/",K$6),"")))/8=0,"", (LEN(INDEX(課題表_状況!$E$7:$E$56,ROW()/2-3,1))-LEN(SUBSTITUTE(INDEX(課題表_状況!$E$7:$E$56,ROW()/2-3,1),CONCATENATE("実績:",K$5,"/",K$6),"")))/8)</f>
        <v>0</v>
      </c>
      <c r="L65" s="24" t="n">
        <f aca="false">IF((LEN(INDEX(課題表_状況!$E$7:$E$56,ROW()/2-3,1))-LEN(SUBSTITUTE(INDEX(課題表_状況!$E$7:$E$56,ROW()/2-3,1),CONCATENATE("実績:",L$5,"/",L$6),"")))/8=0,"", (LEN(INDEX(課題表_状況!$E$7:$E$56,ROW()/2-3,1))-LEN(SUBSTITUTE(INDEX(課題表_状況!$E$7:$E$56,ROW()/2-3,1),CONCATENATE("実績:",L$5,"/",L$6),"")))/8)</f>
        <v>0</v>
      </c>
      <c r="M65" s="24" t="n">
        <f aca="false">IF((LEN(INDEX(課題表_状況!$E$7:$E$56,ROW()/2-3,1))-LEN(SUBSTITUTE(INDEX(課題表_状況!$E$7:$E$56,ROW()/2-3,1),CONCATENATE("実績:",M$5,"/",M$6),"")))/8=0,"", (LEN(INDEX(課題表_状況!$E$7:$E$56,ROW()/2-3,1))-LEN(SUBSTITUTE(INDEX(課題表_状況!$E$7:$E$56,ROW()/2-3,1),CONCATENATE("実績:",M$5,"/",M$6),"")))/8)</f>
        <v>0</v>
      </c>
      <c r="N65" s="24" t="n">
        <f aca="false">IF((LEN(INDEX(課題表_状況!$E$7:$E$56,ROW()/2-3,1))-LEN(SUBSTITUTE(INDEX(課題表_状況!$E$7:$E$56,ROW()/2-3,1),CONCATENATE("実績:",N$5,"/",N$6),"")))/8=0,"", (LEN(INDEX(課題表_状況!$E$7:$E$56,ROW()/2-3,1))-LEN(SUBSTITUTE(INDEX(課題表_状況!$E$7:$E$56,ROW()/2-3,1),CONCATENATE("実績:",N$5,"/",N$6),"")))/8)</f>
        <v>0</v>
      </c>
      <c r="O65" s="24" t="n">
        <f aca="false">IF((LEN(INDEX(課題表_状況!$E$7:$E$56,ROW()/2-3,1))-LEN(SUBSTITUTE(INDEX(課題表_状況!$E$7:$E$56,ROW()/2-3,1),CONCATENATE("実績:",O$5,"/",O$6),"")))/8=0,"", (LEN(INDEX(課題表_状況!$E$7:$E$56,ROW()/2-3,1))-LEN(SUBSTITUTE(INDEX(課題表_状況!$E$7:$E$56,ROW()/2-3,1),CONCATENATE("実績:",O$5,"/",O$6),"")))/8)</f>
        <v>0</v>
      </c>
      <c r="P65" s="24" t="n">
        <f aca="false">IF((LEN(INDEX(課題表_状況!$E$7:$E$56,ROW()/2-3,1))-LEN(SUBSTITUTE(INDEX(課題表_状況!$E$7:$E$56,ROW()/2-3,1),CONCATENATE("実績:",P$5,"/",P$6),"")))/8=0,"", (LEN(INDEX(課題表_状況!$E$7:$E$56,ROW()/2-3,1))-LEN(SUBSTITUTE(INDEX(課題表_状況!$E$7:$E$56,ROW()/2-3,1),CONCATENATE("実績:",P$5,"/",P$6),"")))/8)</f>
        <v>0</v>
      </c>
      <c r="Q65" s="24" t="n">
        <f aca="false">IF((LEN(INDEX(課題表_状況!$E$7:$E$56,ROW()/2-3,1))-LEN(SUBSTITUTE(INDEX(課題表_状況!$E$7:$E$56,ROW()/2-3,1),CONCATENATE("実績:",Q$5,"/",Q$6),"")))/8=0,"", (LEN(INDEX(課題表_状況!$E$7:$E$56,ROW()/2-3,1))-LEN(SUBSTITUTE(INDEX(課題表_状況!$E$7:$E$56,ROW()/2-3,1),CONCATENATE("実績:",Q$5,"/",Q$6),"")))/8)</f>
        <v>0</v>
      </c>
      <c r="R65" s="24" t="n">
        <f aca="false">IF((LEN(INDEX(課題表_状況!$E$7:$E$56,ROW()/2-3,1))-LEN(SUBSTITUTE(INDEX(課題表_状況!$E$7:$E$56,ROW()/2-3,1),CONCATENATE("実績:",R$5,"/",R$6),"")))/8=0,"", (LEN(INDEX(課題表_状況!$E$7:$E$56,ROW()/2-3,1))-LEN(SUBSTITUTE(INDEX(課題表_状況!$E$7:$E$56,ROW()/2-3,1),CONCATENATE("実績:",R$5,"/",R$6),"")))/8)</f>
        <v>0</v>
      </c>
      <c r="S65" s="24" t="n">
        <f aca="false">IF((LEN(INDEX(課題表_状況!$E$7:$E$56,ROW()/2-3,1))-LEN(SUBSTITUTE(INDEX(課題表_状況!$E$7:$E$56,ROW()/2-3,1),CONCATENATE("実績:",S$5,"/",S$6),"")))/8=0,"", (LEN(INDEX(課題表_状況!$E$7:$E$56,ROW()/2-3,1))-LEN(SUBSTITUTE(INDEX(課題表_状況!$E$7:$E$56,ROW()/2-3,1),CONCATENATE("実績:",S$5,"/",S$6),"")))/8)</f>
        <v>0</v>
      </c>
      <c r="T65" s="24" t="n">
        <f aca="false">IF((LEN(INDEX(課題表_状況!$E$7:$E$56,ROW()/2-3,1))-LEN(SUBSTITUTE(INDEX(課題表_状況!$E$7:$E$56,ROW()/2-3,1),CONCATENATE("実績:",T$5,"/",T$6),"")))/8=0,"", (LEN(INDEX(課題表_状況!$E$7:$E$56,ROW()/2-3,1))-LEN(SUBSTITUTE(INDEX(課題表_状況!$E$7:$E$56,ROW()/2-3,1),CONCATENATE("実績:",T$5,"/",T$6),"")))/8)</f>
        <v>0</v>
      </c>
      <c r="U65" s="24" t="n">
        <f aca="false">IF((LEN(INDEX(課題表_状況!$E$7:$E$56,ROW()/2-3,1))-LEN(SUBSTITUTE(INDEX(課題表_状況!$E$7:$E$56,ROW()/2-3,1),CONCATENATE("実績:",U$5,"/",U$6),"")))/8=0,"", (LEN(INDEX(課題表_状況!$E$7:$E$56,ROW()/2-3,1))-LEN(SUBSTITUTE(INDEX(課題表_状況!$E$7:$E$56,ROW()/2-3,1),CONCATENATE("実績:",U$5,"/",U$6),"")))/8)</f>
        <v>0</v>
      </c>
      <c r="V65" s="24" t="n">
        <f aca="false">IF((LEN(INDEX(課題表_状況!$E$7:$E$56,ROW()/2-3,1))-LEN(SUBSTITUTE(INDEX(課題表_状況!$E$7:$E$56,ROW()/2-3,1),CONCATENATE("実績:",V$5,"/",V$6),"")))/8=0,"", (LEN(INDEX(課題表_状況!$E$7:$E$56,ROW()/2-3,1))-LEN(SUBSTITUTE(INDEX(課題表_状況!$E$7:$E$56,ROW()/2-3,1),CONCATENATE("実績:",V$5,"/",V$6),"")))/8)</f>
        <v>0</v>
      </c>
      <c r="W65" s="24" t="n">
        <f aca="false">IF((LEN(INDEX(課題表_状況!$E$7:$E$56,ROW()/2-3,1))-LEN(SUBSTITUTE(INDEX(課題表_状況!$E$7:$E$56,ROW()/2-3,1),CONCATENATE("実績:",W$5,"/",W$6),"")))/8=0,"", (LEN(INDEX(課題表_状況!$E$7:$E$56,ROW()/2-3,1))-LEN(SUBSTITUTE(INDEX(課題表_状況!$E$7:$E$56,ROW()/2-3,1),CONCATENATE("実績:",W$5,"/",W$6),"")))/8)</f>
        <v>0</v>
      </c>
      <c r="X65" s="24" t="n">
        <f aca="false">IF((LEN(INDEX(課題表_状況!$E$7:$E$56,ROW()/2-3,1))-LEN(SUBSTITUTE(INDEX(課題表_状況!$E$7:$E$56,ROW()/2-3,1),CONCATENATE("実績:",X$5,"/",X$6),"")))/8=0,"", (LEN(INDEX(課題表_状況!$E$7:$E$56,ROW()/2-3,1))-LEN(SUBSTITUTE(INDEX(課題表_状況!$E$7:$E$56,ROW()/2-3,1),CONCATENATE("実績:",X$5,"/",X$6),"")))/8)</f>
        <v>0</v>
      </c>
      <c r="Y65" s="24" t="n">
        <f aca="false">IF((LEN(INDEX(課題表_状況!$E$7:$E$56,ROW()/2-3,1))-LEN(SUBSTITUTE(INDEX(課題表_状況!$E$7:$E$56,ROW()/2-3,1),CONCATENATE("実績:",Y$5,"/",Y$6),"")))/8=0,"", (LEN(INDEX(課題表_状況!$E$7:$E$56,ROW()/2-3,1))-LEN(SUBSTITUTE(INDEX(課題表_状況!$E$7:$E$56,ROW()/2-3,1),CONCATENATE("実績:",Y$5,"/",Y$6),"")))/8)</f>
        <v>0</v>
      </c>
      <c r="Z65" s="24" t="n">
        <f aca="false">IF((LEN(INDEX(課題表_状況!$E$7:$E$56,ROW()/2-3,1))-LEN(SUBSTITUTE(INDEX(課題表_状況!$E$7:$E$56,ROW()/2-3,1),CONCATENATE("実績:",Z$5,"/",Z$6),"")))/8=0,"", (LEN(INDEX(課題表_状況!$E$7:$E$56,ROW()/2-3,1))-LEN(SUBSTITUTE(INDEX(課題表_状況!$E$7:$E$56,ROW()/2-3,1),CONCATENATE("実績:",Z$5,"/",Z$6),"")))/8)</f>
        <v>0</v>
      </c>
      <c r="AA65" s="24" t="n">
        <f aca="false">IF((LEN(INDEX(課題表_状況!$E$7:$E$56,ROW()/2-3,1))-LEN(SUBSTITUTE(INDEX(課題表_状況!$E$7:$E$56,ROW()/2-3,1),CONCATENATE("実績:",AA$5,"/",AA$6),"")))/8=0,"", (LEN(INDEX(課題表_状況!$E$7:$E$56,ROW()/2-3,1))-LEN(SUBSTITUTE(INDEX(課題表_状況!$E$7:$E$56,ROW()/2-3,1),CONCATENATE("実績:",AA$5,"/",AA$6),"")))/8)</f>
        <v>0</v>
      </c>
      <c r="AB65" s="24" t="n">
        <f aca="false">IF((LEN(INDEX(課題表_状況!$E$7:$E$56,ROW()/2-3,1))-LEN(SUBSTITUTE(INDEX(課題表_状況!$E$7:$E$56,ROW()/2-3,1),CONCATENATE("実績:",AB$5,"/",AB$6),"")))/8=0,"", (LEN(INDEX(課題表_状況!$E$7:$E$56,ROW()/2-3,1))-LEN(SUBSTITUTE(INDEX(課題表_状況!$E$7:$E$56,ROW()/2-3,1),CONCATENATE("実績:",AB$5,"/",AB$6),"")))/8)</f>
        <v>0</v>
      </c>
      <c r="AC65" s="24" t="n">
        <f aca="false">IF((LEN(INDEX(課題表_状況!$E$7:$E$56,ROW()/2-3,1))-LEN(SUBSTITUTE(INDEX(課題表_状況!$E$7:$E$56,ROW()/2-3,1),CONCATENATE("実績:",AC$5,"/",AC$6),"")))/8=0,"", (LEN(INDEX(課題表_状況!$E$7:$E$56,ROW()/2-3,1))-LEN(SUBSTITUTE(INDEX(課題表_状況!$E$7:$E$56,ROW()/2-3,1),CONCATENATE("実績:",AC$5,"/",AC$6),"")))/8)</f>
        <v>0</v>
      </c>
      <c r="AD65" s="24" t="n">
        <f aca="false">IF((LEN(INDEX(課題表_状況!$E$7:$E$56,ROW()/2-3,1))-LEN(SUBSTITUTE(INDEX(課題表_状況!$E$7:$E$56,ROW()/2-3,1),CONCATENATE("実績:",AD$5,"/",AD$6),"")))/8=0,"", (LEN(INDEX(課題表_状況!$E$7:$E$56,ROW()/2-3,1))-LEN(SUBSTITUTE(INDEX(課題表_状況!$E$7:$E$56,ROW()/2-3,1),CONCATENATE("実績:",AD$5,"/",AD$6),"")))/8)</f>
        <v>0</v>
      </c>
      <c r="AE65" s="24" t="n">
        <f aca="false">IF((LEN(INDEX(課題表_状況!$E$7:$E$56,ROW()/2-3,1))-LEN(SUBSTITUTE(INDEX(課題表_状況!$E$7:$E$56,ROW()/2-3,1),CONCATENATE("実績:",AE$5,"/",AE$6),"")))/8=0,"", (LEN(INDEX(課題表_状況!$E$7:$E$56,ROW()/2-3,1))-LEN(SUBSTITUTE(INDEX(課題表_状況!$E$7:$E$56,ROW()/2-3,1),CONCATENATE("実績:",AE$5,"/",AE$6),"")))/8)</f>
        <v>0</v>
      </c>
      <c r="AF65" s="24" t="n">
        <f aca="false">IF((LEN(INDEX(課題表_状況!$E$7:$E$56,ROW()/2-3,1))-LEN(SUBSTITUTE(INDEX(課題表_状況!$E$7:$E$56,ROW()/2-3,1),CONCATENATE("実績:",AF$5,"/",AF$6),"")))/8=0,"", (LEN(INDEX(課題表_状況!$E$7:$E$56,ROW()/2-3,1))-LEN(SUBSTITUTE(INDEX(課題表_状況!$E$7:$E$56,ROW()/2-3,1),CONCATENATE("実績:",AF$5,"/",AF$6),"")))/8)</f>
        <v>0</v>
      </c>
      <c r="AG65" s="24" t="n">
        <f aca="false">IF((LEN(INDEX(課題表_状況!$E$7:$E$56,ROW()/2-3,1))-LEN(SUBSTITUTE(INDEX(課題表_状況!$E$7:$E$56,ROW()/2-3,1),CONCATENATE("実績:",AG$5,"/",AG$6),"")))/8=0,"", (LEN(INDEX(課題表_状況!$E$7:$E$56,ROW()/2-3,1))-LEN(SUBSTITUTE(INDEX(課題表_状況!$E$7:$E$56,ROW()/2-3,1),CONCATENATE("実績:",AG$5,"/",AG$6),"")))/8)</f>
        <v>0</v>
      </c>
      <c r="AH65" s="24" t="n">
        <f aca="false">IF((LEN(INDEX(課題表_状況!$E$7:$E$56,ROW()/2-3,1))-LEN(SUBSTITUTE(INDEX(課題表_状況!$E$7:$E$56,ROW()/2-3,1),CONCATENATE("実績:",AH$5,"/",AH$6),"")))/8=0,"", (LEN(INDEX(課題表_状況!$E$7:$E$56,ROW()/2-3,1))-LEN(SUBSTITUTE(INDEX(課題表_状況!$E$7:$E$56,ROW()/2-3,1),CONCATENATE("実績:",AH$5,"/",AH$6),"")))/8)</f>
        <v>0</v>
      </c>
      <c r="AI65" s="24" t="n">
        <f aca="false">IF((LEN(INDEX(課題表_状況!$E$7:$E$56,ROW()/2-3,1))-LEN(SUBSTITUTE(INDEX(課題表_状況!$E$7:$E$56,ROW()/2-3,1),CONCATENATE("実績:",AI$5,"/",AI$6),"")))/8=0,"", (LEN(INDEX(課題表_状況!$E$7:$E$56,ROW()/2-3,1))-LEN(SUBSTITUTE(INDEX(課題表_状況!$E$7:$E$56,ROW()/2-3,1),CONCATENATE("実績:",AI$5,"/",AI$6),"")))/8)</f>
        <v>0</v>
      </c>
      <c r="AJ65" s="24" t="n">
        <f aca="false">IF((LEN(INDEX(課題表_状況!$E$7:$E$56,ROW()/2-3,1))-LEN(SUBSTITUTE(INDEX(課題表_状況!$E$7:$E$56,ROW()/2-3,1),CONCATENATE("実績:",AJ$5,"/",AJ$6),"")))/8=0,"", (LEN(INDEX(課題表_状況!$E$7:$E$56,ROW()/2-3,1))-LEN(SUBSTITUTE(INDEX(課題表_状況!$E$7:$E$56,ROW()/2-3,1),CONCATENATE("実績:",AJ$5,"/",AJ$6),"")))/8)</f>
        <v>0</v>
      </c>
      <c r="AK65" s="24" t="n">
        <f aca="false">IF((LEN(INDEX(課題表_状況!$E$7:$E$56,ROW()/2-3,1))-LEN(SUBSTITUTE(INDEX(課題表_状況!$E$7:$E$56,ROW()/2-3,1),CONCATENATE("実績:",AK$5,"/",AK$6),"")))/8=0,"", (LEN(INDEX(課題表_状況!$E$7:$E$56,ROW()/2-3,1))-LEN(SUBSTITUTE(INDEX(課題表_状況!$E$7:$E$56,ROW()/2-3,1),CONCATENATE("実績:",AK$5,"/",AK$6),"")))/8)</f>
        <v>0</v>
      </c>
      <c r="AL65" s="16" t="n">
        <f aca="false">SUMIF($G$4:$AK$4,"〇",G65:AK65)</f>
        <v>0</v>
      </c>
    </row>
    <row r="66" customFormat="false" ht="15" hidden="false" customHeight="false" outlineLevel="0" collapsed="false">
      <c r="B66" s="21" t="n">
        <f aca="false">SUM($C$6:C66)</f>
        <v>32269</v>
      </c>
      <c r="C66" s="11" t="n">
        <v>529</v>
      </c>
      <c r="D66" s="24" t="n">
        <f aca="false">INDEX(課題表_状況!$C$7:$C$56,ROW()/2-3,1)</f>
        <v>30</v>
      </c>
      <c r="E66" s="25" t="str">
        <f aca="false">INDEX(課題表_状況!$D$7:$D$56,ROW()/2-3,1)</f>
        <v>記載例</v>
      </c>
      <c r="F66" s="26" t="s">
        <v>120</v>
      </c>
      <c r="G66" s="24" t="n">
        <f aca="false">IF((LEN(INDEX(課題表_状況!$E$7:$E$56,ROW()/2-3,1))-LEN(SUBSTITUTE(INDEX(課題表_状況!$E$7:$E$56,ROW()/2-3,1),CONCATENATE("予定:",G$5,"/",G$6),"")))/8=0,"", (LEN(INDEX(課題表_状況!$E$7:$E$56,ROW()/2-3,1))-LEN(SUBSTITUTE(INDEX(課題表_状況!$E$7:$E$56,ROW()/2-3,1),CONCATENATE("予定:",G$5,"/",G$6),"")))/8)</f>
        <v>0</v>
      </c>
      <c r="H66" s="24" t="n">
        <f aca="false">IF((LEN(INDEX(課題表_状況!$E$7:$E$56,ROW()/2-3,1))-LEN(SUBSTITUTE(INDEX(課題表_状況!$E$7:$E$56,ROW()/2-3,1),CONCATENATE("予定:",H$5,"/",H$6),"")))/8=0,"", (LEN(INDEX(課題表_状況!$E$7:$E$56,ROW()/2-3,1))-LEN(SUBSTITUTE(INDEX(課題表_状況!$E$7:$E$56,ROW()/2-3,1),CONCATENATE("予定:",H$5,"/",H$6),"")))/8)</f>
        <v>0</v>
      </c>
      <c r="I66" s="24" t="n">
        <f aca="false">IF((LEN(INDEX(課題表_状況!$E$7:$E$56,ROW()/2-3,1))-LEN(SUBSTITUTE(INDEX(課題表_状況!$E$7:$E$56,ROW()/2-3,1),CONCATENATE("予定:",I$5,"/",I$6),"")))/8=0,"", (LEN(INDEX(課題表_状況!$E$7:$E$56,ROW()/2-3,1))-LEN(SUBSTITUTE(INDEX(課題表_状況!$E$7:$E$56,ROW()/2-3,1),CONCATENATE("予定:",I$5,"/",I$6),"")))/8)</f>
        <v>0</v>
      </c>
      <c r="J66" s="24" t="n">
        <f aca="false">IF((LEN(INDEX(課題表_状況!$E$7:$E$56,ROW()/2-3,1))-LEN(SUBSTITUTE(INDEX(課題表_状況!$E$7:$E$56,ROW()/2-3,1),CONCATENATE("予定:",J$5,"/",J$6),"")))/8=0,"", (LEN(INDEX(課題表_状況!$E$7:$E$56,ROW()/2-3,1))-LEN(SUBSTITUTE(INDEX(課題表_状況!$E$7:$E$56,ROW()/2-3,1),CONCATENATE("予定:",J$5,"/",J$6),"")))/8)</f>
        <v>0</v>
      </c>
      <c r="K66" s="24" t="n">
        <f aca="false">IF((LEN(INDEX(課題表_状況!$E$7:$E$56,ROW()/2-3,1))-LEN(SUBSTITUTE(INDEX(課題表_状況!$E$7:$E$56,ROW()/2-3,1),CONCATENATE("予定:",K$5,"/",K$6),"")))/8=0,"", (LEN(INDEX(課題表_状況!$E$7:$E$56,ROW()/2-3,1))-LEN(SUBSTITUTE(INDEX(課題表_状況!$E$7:$E$56,ROW()/2-3,1),CONCATENATE("予定:",K$5,"/",K$6),"")))/8)</f>
        <v>0</v>
      </c>
      <c r="L66" s="24" t="n">
        <f aca="false">IF((LEN(INDEX(課題表_状況!$E$7:$E$56,ROW()/2-3,1))-LEN(SUBSTITUTE(INDEX(課題表_状況!$E$7:$E$56,ROW()/2-3,1),CONCATENATE("予定:",L$5,"/",L$6),"")))/8=0,"", (LEN(INDEX(課題表_状況!$E$7:$E$56,ROW()/2-3,1))-LEN(SUBSTITUTE(INDEX(課題表_状況!$E$7:$E$56,ROW()/2-3,1),CONCATENATE("予定:",L$5,"/",L$6),"")))/8)</f>
        <v>0</v>
      </c>
      <c r="M66" s="24" t="n">
        <f aca="false">IF((LEN(INDEX(課題表_状況!$E$7:$E$56,ROW()/2-3,1))-LEN(SUBSTITUTE(INDEX(課題表_状況!$E$7:$E$56,ROW()/2-3,1),CONCATENATE("予定:",M$5,"/",M$6),"")))/8=0,"", (LEN(INDEX(課題表_状況!$E$7:$E$56,ROW()/2-3,1))-LEN(SUBSTITUTE(INDEX(課題表_状況!$E$7:$E$56,ROW()/2-3,1),CONCATENATE("予定:",M$5,"/",M$6),"")))/8)</f>
        <v>0</v>
      </c>
      <c r="N66" s="24" t="n">
        <f aca="false">IF((LEN(INDEX(課題表_状況!$E$7:$E$56,ROW()/2-3,1))-LEN(SUBSTITUTE(INDEX(課題表_状況!$E$7:$E$56,ROW()/2-3,1),CONCATENATE("予定:",N$5,"/",N$6),"")))/8=0,"", (LEN(INDEX(課題表_状況!$E$7:$E$56,ROW()/2-3,1))-LEN(SUBSTITUTE(INDEX(課題表_状況!$E$7:$E$56,ROW()/2-3,1),CONCATENATE("予定:",N$5,"/",N$6),"")))/8)</f>
        <v>0</v>
      </c>
      <c r="O66" s="24" t="n">
        <f aca="false">IF((LEN(INDEX(課題表_状況!$E$7:$E$56,ROW()/2-3,1))-LEN(SUBSTITUTE(INDEX(課題表_状況!$E$7:$E$56,ROW()/2-3,1),CONCATENATE("予定:",O$5,"/",O$6),"")))/8=0,"", (LEN(INDEX(課題表_状況!$E$7:$E$56,ROW()/2-3,1))-LEN(SUBSTITUTE(INDEX(課題表_状況!$E$7:$E$56,ROW()/2-3,1),CONCATENATE("予定:",O$5,"/",O$6),"")))/8)</f>
        <v>0</v>
      </c>
      <c r="P66" s="24" t="n">
        <f aca="false">IF((LEN(INDEX(課題表_状況!$E$7:$E$56,ROW()/2-3,1))-LEN(SUBSTITUTE(INDEX(課題表_状況!$E$7:$E$56,ROW()/2-3,1),CONCATENATE("予定:",P$5,"/",P$6),"")))/8=0,"", (LEN(INDEX(課題表_状況!$E$7:$E$56,ROW()/2-3,1))-LEN(SUBSTITUTE(INDEX(課題表_状況!$E$7:$E$56,ROW()/2-3,1),CONCATENATE("予定:",P$5,"/",P$6),"")))/8)</f>
        <v>0</v>
      </c>
      <c r="Q66" s="24" t="n">
        <f aca="false">IF((LEN(INDEX(課題表_状況!$E$7:$E$56,ROW()/2-3,1))-LEN(SUBSTITUTE(INDEX(課題表_状況!$E$7:$E$56,ROW()/2-3,1),CONCATENATE("予定:",Q$5,"/",Q$6),"")))/8=0,"", (LEN(INDEX(課題表_状況!$E$7:$E$56,ROW()/2-3,1))-LEN(SUBSTITUTE(INDEX(課題表_状況!$E$7:$E$56,ROW()/2-3,1),CONCATENATE("予定:",Q$5,"/",Q$6),"")))/8)</f>
        <v>0</v>
      </c>
      <c r="R66" s="24" t="n">
        <f aca="false">IF((LEN(INDEX(課題表_状況!$E$7:$E$56,ROW()/2-3,1))-LEN(SUBSTITUTE(INDEX(課題表_状況!$E$7:$E$56,ROW()/2-3,1),CONCATENATE("予定:",R$5,"/",R$6),"")))/8=0,"", (LEN(INDEX(課題表_状況!$E$7:$E$56,ROW()/2-3,1))-LEN(SUBSTITUTE(INDEX(課題表_状況!$E$7:$E$56,ROW()/2-3,1),CONCATENATE("予定:",R$5,"/",R$6),"")))/8)</f>
        <v>0</v>
      </c>
      <c r="S66" s="24" t="n">
        <f aca="false">IF((LEN(INDEX(課題表_状況!$E$7:$E$56,ROW()/2-3,1))-LEN(SUBSTITUTE(INDEX(課題表_状況!$E$7:$E$56,ROW()/2-3,1),CONCATENATE("予定:",S$5,"/",S$6),"")))/8=0,"", (LEN(INDEX(課題表_状況!$E$7:$E$56,ROW()/2-3,1))-LEN(SUBSTITUTE(INDEX(課題表_状況!$E$7:$E$56,ROW()/2-3,1),CONCATENATE("予定:",S$5,"/",S$6),"")))/8)</f>
        <v>0</v>
      </c>
      <c r="T66" s="24" t="n">
        <f aca="false">IF((LEN(INDEX(課題表_状況!$E$7:$E$56,ROW()/2-3,1))-LEN(SUBSTITUTE(INDEX(課題表_状況!$E$7:$E$56,ROW()/2-3,1),CONCATENATE("予定:",T$5,"/",T$6),"")))/8=0,"", (LEN(INDEX(課題表_状況!$E$7:$E$56,ROW()/2-3,1))-LEN(SUBSTITUTE(INDEX(課題表_状況!$E$7:$E$56,ROW()/2-3,1),CONCATENATE("予定:",T$5,"/",T$6),"")))/8)</f>
        <v>0</v>
      </c>
      <c r="U66" s="24" t="n">
        <f aca="false">IF((LEN(INDEX(課題表_状況!$E$7:$E$56,ROW()/2-3,1))-LEN(SUBSTITUTE(INDEX(課題表_状況!$E$7:$E$56,ROW()/2-3,1),CONCATENATE("予定:",U$5,"/",U$6),"")))/8=0,"", (LEN(INDEX(課題表_状況!$E$7:$E$56,ROW()/2-3,1))-LEN(SUBSTITUTE(INDEX(課題表_状況!$E$7:$E$56,ROW()/2-3,1),CONCATENATE("予定:",U$5,"/",U$6),"")))/8)</f>
        <v>0</v>
      </c>
      <c r="V66" s="24" t="n">
        <f aca="false">IF((LEN(INDEX(課題表_状況!$E$7:$E$56,ROW()/2-3,1))-LEN(SUBSTITUTE(INDEX(課題表_状況!$E$7:$E$56,ROW()/2-3,1),CONCATENATE("予定:",V$5,"/",V$6),"")))/8=0,"", (LEN(INDEX(課題表_状況!$E$7:$E$56,ROW()/2-3,1))-LEN(SUBSTITUTE(INDEX(課題表_状況!$E$7:$E$56,ROW()/2-3,1),CONCATENATE("予定:",V$5,"/",V$6),"")))/8)</f>
        <v>0</v>
      </c>
      <c r="W66" s="24" t="n">
        <f aca="false">IF((LEN(INDEX(課題表_状況!$E$7:$E$56,ROW()/2-3,1))-LEN(SUBSTITUTE(INDEX(課題表_状況!$E$7:$E$56,ROW()/2-3,1),CONCATENATE("予定:",W$5,"/",W$6),"")))/8=0,"", (LEN(INDEX(課題表_状況!$E$7:$E$56,ROW()/2-3,1))-LEN(SUBSTITUTE(INDEX(課題表_状況!$E$7:$E$56,ROW()/2-3,1),CONCATENATE("予定:",W$5,"/",W$6),"")))/8)</f>
        <v>0</v>
      </c>
      <c r="X66" s="24" t="n">
        <f aca="false">IF((LEN(INDEX(課題表_状況!$E$7:$E$56,ROW()/2-3,1))-LEN(SUBSTITUTE(INDEX(課題表_状況!$E$7:$E$56,ROW()/2-3,1),CONCATENATE("予定:",X$5,"/",X$6),"")))/8=0,"", (LEN(INDEX(課題表_状況!$E$7:$E$56,ROW()/2-3,1))-LEN(SUBSTITUTE(INDEX(課題表_状況!$E$7:$E$56,ROW()/2-3,1),CONCATENATE("予定:",X$5,"/",X$6),"")))/8)</f>
        <v>0</v>
      </c>
      <c r="Y66" s="24" t="n">
        <f aca="false">IF((LEN(INDEX(課題表_状況!$E$7:$E$56,ROW()/2-3,1))-LEN(SUBSTITUTE(INDEX(課題表_状況!$E$7:$E$56,ROW()/2-3,1),CONCATENATE("予定:",Y$5,"/",Y$6),"")))/8=0,"", (LEN(INDEX(課題表_状況!$E$7:$E$56,ROW()/2-3,1))-LEN(SUBSTITUTE(INDEX(課題表_状況!$E$7:$E$56,ROW()/2-3,1),CONCATENATE("予定:",Y$5,"/",Y$6),"")))/8)</f>
        <v>0</v>
      </c>
      <c r="Z66" s="24" t="n">
        <f aca="false">IF((LEN(INDEX(課題表_状況!$E$7:$E$56,ROW()/2-3,1))-LEN(SUBSTITUTE(INDEX(課題表_状況!$E$7:$E$56,ROW()/2-3,1),CONCATENATE("予定:",Z$5,"/",Z$6),"")))/8=0,"", (LEN(INDEX(課題表_状況!$E$7:$E$56,ROW()/2-3,1))-LEN(SUBSTITUTE(INDEX(課題表_状況!$E$7:$E$56,ROW()/2-3,1),CONCATENATE("予定:",Z$5,"/",Z$6),"")))/8)</f>
        <v>0</v>
      </c>
      <c r="AA66" s="24" t="n">
        <f aca="false">IF((LEN(INDEX(課題表_状況!$E$7:$E$56,ROW()/2-3,1))-LEN(SUBSTITUTE(INDEX(課題表_状況!$E$7:$E$56,ROW()/2-3,1),CONCATENATE("予定:",AA$5,"/",AA$6),"")))/8=0,"", (LEN(INDEX(課題表_状況!$E$7:$E$56,ROW()/2-3,1))-LEN(SUBSTITUTE(INDEX(課題表_状況!$E$7:$E$56,ROW()/2-3,1),CONCATENATE("予定:",AA$5,"/",AA$6),"")))/8)</f>
        <v>0</v>
      </c>
      <c r="AB66" s="24" t="n">
        <f aca="false">IF((LEN(INDEX(課題表_状況!$E$7:$E$56,ROW()/2-3,1))-LEN(SUBSTITUTE(INDEX(課題表_状況!$E$7:$E$56,ROW()/2-3,1),CONCATENATE("予定:",AB$5,"/",AB$6),"")))/8=0,"", (LEN(INDEX(課題表_状況!$E$7:$E$56,ROW()/2-3,1))-LEN(SUBSTITUTE(INDEX(課題表_状況!$E$7:$E$56,ROW()/2-3,1),CONCATENATE("予定:",AB$5,"/",AB$6),"")))/8)</f>
        <v>0</v>
      </c>
      <c r="AC66" s="24" t="n">
        <f aca="false">IF((LEN(INDEX(課題表_状況!$E$7:$E$56,ROW()/2-3,1))-LEN(SUBSTITUTE(INDEX(課題表_状況!$E$7:$E$56,ROW()/2-3,1),CONCATENATE("予定:",AC$5,"/",AC$6),"")))/8=0,"", (LEN(INDEX(課題表_状況!$E$7:$E$56,ROW()/2-3,1))-LEN(SUBSTITUTE(INDEX(課題表_状況!$E$7:$E$56,ROW()/2-3,1),CONCATENATE("予定:",AC$5,"/",AC$6),"")))/8)</f>
        <v>0</v>
      </c>
      <c r="AD66" s="24" t="n">
        <f aca="false">IF((LEN(INDEX(課題表_状況!$E$7:$E$56,ROW()/2-3,1))-LEN(SUBSTITUTE(INDEX(課題表_状況!$E$7:$E$56,ROW()/2-3,1),CONCATENATE("予定:",AD$5,"/",AD$6),"")))/8=0,"", (LEN(INDEX(課題表_状況!$E$7:$E$56,ROW()/2-3,1))-LEN(SUBSTITUTE(INDEX(課題表_状況!$E$7:$E$56,ROW()/2-3,1),CONCATENATE("予定:",AD$5,"/",AD$6),"")))/8)</f>
        <v>0</v>
      </c>
      <c r="AE66" s="24" t="n">
        <f aca="false">IF((LEN(INDEX(課題表_状況!$E$7:$E$56,ROW()/2-3,1))-LEN(SUBSTITUTE(INDEX(課題表_状況!$E$7:$E$56,ROW()/2-3,1),CONCATENATE("予定:",AE$5,"/",AE$6),"")))/8=0,"", (LEN(INDEX(課題表_状況!$E$7:$E$56,ROW()/2-3,1))-LEN(SUBSTITUTE(INDEX(課題表_状況!$E$7:$E$56,ROW()/2-3,1),CONCATENATE("予定:",AE$5,"/",AE$6),"")))/8)</f>
        <v>0</v>
      </c>
      <c r="AF66" s="24" t="n">
        <f aca="false">IF((LEN(INDEX(課題表_状況!$E$7:$E$56,ROW()/2-3,1))-LEN(SUBSTITUTE(INDEX(課題表_状況!$E$7:$E$56,ROW()/2-3,1),CONCATENATE("予定:",AF$5,"/",AF$6),"")))/8=0,"", (LEN(INDEX(課題表_状況!$E$7:$E$56,ROW()/2-3,1))-LEN(SUBSTITUTE(INDEX(課題表_状況!$E$7:$E$56,ROW()/2-3,1),CONCATENATE("予定:",AF$5,"/",AF$6),"")))/8)</f>
        <v>0</v>
      </c>
      <c r="AG66" s="24" t="n">
        <f aca="false">IF((LEN(INDEX(課題表_状況!$E$7:$E$56,ROW()/2-3,1))-LEN(SUBSTITUTE(INDEX(課題表_状況!$E$7:$E$56,ROW()/2-3,1),CONCATENATE("予定:",AG$5,"/",AG$6),"")))/8=0,"", (LEN(INDEX(課題表_状況!$E$7:$E$56,ROW()/2-3,1))-LEN(SUBSTITUTE(INDEX(課題表_状況!$E$7:$E$56,ROW()/2-3,1),CONCATENATE("予定:",AG$5,"/",AG$6),"")))/8)</f>
        <v>0</v>
      </c>
      <c r="AH66" s="24" t="n">
        <f aca="false">IF((LEN(INDEX(課題表_状況!$E$7:$E$56,ROW()/2-3,1))-LEN(SUBSTITUTE(INDEX(課題表_状況!$E$7:$E$56,ROW()/2-3,1),CONCATENATE("予定:",AH$5,"/",AH$6),"")))/8=0,"", (LEN(INDEX(課題表_状況!$E$7:$E$56,ROW()/2-3,1))-LEN(SUBSTITUTE(INDEX(課題表_状況!$E$7:$E$56,ROW()/2-3,1),CONCATENATE("予定:",AH$5,"/",AH$6),"")))/8)</f>
        <v>0</v>
      </c>
      <c r="AI66" s="24" t="n">
        <f aca="false">IF((LEN(INDEX(課題表_状況!$E$7:$E$56,ROW()/2-3,1))-LEN(SUBSTITUTE(INDEX(課題表_状況!$E$7:$E$56,ROW()/2-3,1),CONCATENATE("予定:",AI$5,"/",AI$6),"")))/8=0,"", (LEN(INDEX(課題表_状況!$E$7:$E$56,ROW()/2-3,1))-LEN(SUBSTITUTE(INDEX(課題表_状況!$E$7:$E$56,ROW()/2-3,1),CONCATENATE("予定:",AI$5,"/",AI$6),"")))/8)</f>
        <v>0</v>
      </c>
      <c r="AJ66" s="24" t="n">
        <f aca="false">IF((LEN(INDEX(課題表_状況!$E$7:$E$56,ROW()/2-3,1))-LEN(SUBSTITUTE(INDEX(課題表_状況!$E$7:$E$56,ROW()/2-3,1),CONCATENATE("予定:",AJ$5,"/",AJ$6),"")))/8=0,"", (LEN(INDEX(課題表_状況!$E$7:$E$56,ROW()/2-3,1))-LEN(SUBSTITUTE(INDEX(課題表_状況!$E$7:$E$56,ROW()/2-3,1),CONCATENATE("予定:",AJ$5,"/",AJ$6),"")))/8)</f>
        <v>0</v>
      </c>
      <c r="AK66" s="24" t="n">
        <f aca="false">IF((LEN(INDEX(課題表_状況!$E$7:$E$56,ROW()/2-3,1))-LEN(SUBSTITUTE(INDEX(課題表_状況!$E$7:$E$56,ROW()/2-3,1),CONCATENATE("予定:",AK$5,"/",AK$6),"")))/8=0,"", (LEN(INDEX(課題表_状況!$E$7:$E$56,ROW()/2-3,1))-LEN(SUBSTITUTE(INDEX(課題表_状況!$E$7:$E$56,ROW()/2-3,1),CONCATENATE("予定:",AK$5,"/",AK$6),"")))/8)</f>
        <v>0</v>
      </c>
      <c r="AL66" s="16" t="n">
        <f aca="false">SUMIF($G$4:$AK$4,"〇",G66:AK66)</f>
        <v>0</v>
      </c>
    </row>
    <row r="67" customFormat="false" ht="15" hidden="false" customHeight="false" outlineLevel="0" collapsed="false">
      <c r="B67" s="21" t="n">
        <f aca="false">SUM($C$6:C67)</f>
        <v>32798</v>
      </c>
      <c r="C67" s="11" t="n">
        <v>529</v>
      </c>
      <c r="D67" s="24"/>
      <c r="E67" s="25"/>
      <c r="F67" s="11" t="s">
        <v>121</v>
      </c>
      <c r="G67" s="24" t="n">
        <f aca="false">IF((LEN(INDEX(課題表_状況!$E$7:$E$56,ROW()/2-3,1))-LEN(SUBSTITUTE(INDEX(課題表_状況!$E$7:$E$56,ROW()/2-3,1),CONCATENATE("実績:",G$5,"/",G$6),"")))/8=0,"", (LEN(INDEX(課題表_状況!$E$7:$E$56,ROW()/2-3,1))-LEN(SUBSTITUTE(INDEX(課題表_状況!$E$7:$E$56,ROW()/2-3,1),CONCATENATE("実績:",G$5,"/",G$6),"")))/8)</f>
        <v>0</v>
      </c>
      <c r="H67" s="24" t="n">
        <f aca="false">IF((LEN(INDEX(課題表_状況!$E$7:$E$56,ROW()/2-3,1))-LEN(SUBSTITUTE(INDEX(課題表_状況!$E$7:$E$56,ROW()/2-3,1),CONCATENATE("実績:",H$5,"/",H$6),"")))/8=0,"", (LEN(INDEX(課題表_状況!$E$7:$E$56,ROW()/2-3,1))-LEN(SUBSTITUTE(INDEX(課題表_状況!$E$7:$E$56,ROW()/2-3,1),CONCATENATE("実績:",H$5,"/",H$6),"")))/8)</f>
        <v>0</v>
      </c>
      <c r="I67" s="24" t="n">
        <f aca="false">IF((LEN(INDEX(課題表_状況!$E$7:$E$56,ROW()/2-3,1))-LEN(SUBSTITUTE(INDEX(課題表_状況!$E$7:$E$56,ROW()/2-3,1),CONCATENATE("実績:",I$5,"/",I$6),"")))/8=0,"", (LEN(INDEX(課題表_状況!$E$7:$E$56,ROW()/2-3,1))-LEN(SUBSTITUTE(INDEX(課題表_状況!$E$7:$E$56,ROW()/2-3,1),CONCATENATE("実績:",I$5,"/",I$6),"")))/8)</f>
        <v>0</v>
      </c>
      <c r="J67" s="24" t="n">
        <f aca="false">IF((LEN(INDEX(課題表_状況!$E$7:$E$56,ROW()/2-3,1))-LEN(SUBSTITUTE(INDEX(課題表_状況!$E$7:$E$56,ROW()/2-3,1),CONCATENATE("実績:",J$5,"/",J$6),"")))/8=0,"", (LEN(INDEX(課題表_状況!$E$7:$E$56,ROW()/2-3,1))-LEN(SUBSTITUTE(INDEX(課題表_状況!$E$7:$E$56,ROW()/2-3,1),CONCATENATE("実績:",J$5,"/",J$6),"")))/8)</f>
        <v>0</v>
      </c>
      <c r="K67" s="24" t="n">
        <f aca="false">IF((LEN(INDEX(課題表_状況!$E$7:$E$56,ROW()/2-3,1))-LEN(SUBSTITUTE(INDEX(課題表_状況!$E$7:$E$56,ROW()/2-3,1),CONCATENATE("実績:",K$5,"/",K$6),"")))/8=0,"", (LEN(INDEX(課題表_状況!$E$7:$E$56,ROW()/2-3,1))-LEN(SUBSTITUTE(INDEX(課題表_状況!$E$7:$E$56,ROW()/2-3,1),CONCATENATE("実績:",K$5,"/",K$6),"")))/8)</f>
        <v>0</v>
      </c>
      <c r="L67" s="24" t="n">
        <f aca="false">IF((LEN(INDEX(課題表_状況!$E$7:$E$56,ROW()/2-3,1))-LEN(SUBSTITUTE(INDEX(課題表_状況!$E$7:$E$56,ROW()/2-3,1),CONCATENATE("実績:",L$5,"/",L$6),"")))/8=0,"", (LEN(INDEX(課題表_状況!$E$7:$E$56,ROW()/2-3,1))-LEN(SUBSTITUTE(INDEX(課題表_状況!$E$7:$E$56,ROW()/2-3,1),CONCATENATE("実績:",L$5,"/",L$6),"")))/8)</f>
        <v>0</v>
      </c>
      <c r="M67" s="24" t="n">
        <f aca="false">IF((LEN(INDEX(課題表_状況!$E$7:$E$56,ROW()/2-3,1))-LEN(SUBSTITUTE(INDEX(課題表_状況!$E$7:$E$56,ROW()/2-3,1),CONCATENATE("実績:",M$5,"/",M$6),"")))/8=0,"", (LEN(INDEX(課題表_状況!$E$7:$E$56,ROW()/2-3,1))-LEN(SUBSTITUTE(INDEX(課題表_状況!$E$7:$E$56,ROW()/2-3,1),CONCATENATE("実績:",M$5,"/",M$6),"")))/8)</f>
        <v>0</v>
      </c>
      <c r="N67" s="24" t="n">
        <f aca="false">IF((LEN(INDEX(課題表_状況!$E$7:$E$56,ROW()/2-3,1))-LEN(SUBSTITUTE(INDEX(課題表_状況!$E$7:$E$56,ROW()/2-3,1),CONCATENATE("実績:",N$5,"/",N$6),"")))/8=0,"", (LEN(INDEX(課題表_状況!$E$7:$E$56,ROW()/2-3,1))-LEN(SUBSTITUTE(INDEX(課題表_状況!$E$7:$E$56,ROW()/2-3,1),CONCATENATE("実績:",N$5,"/",N$6),"")))/8)</f>
        <v>0</v>
      </c>
      <c r="O67" s="24" t="n">
        <f aca="false">IF((LEN(INDEX(課題表_状況!$E$7:$E$56,ROW()/2-3,1))-LEN(SUBSTITUTE(INDEX(課題表_状況!$E$7:$E$56,ROW()/2-3,1),CONCATENATE("実績:",O$5,"/",O$6),"")))/8=0,"", (LEN(INDEX(課題表_状況!$E$7:$E$56,ROW()/2-3,1))-LEN(SUBSTITUTE(INDEX(課題表_状況!$E$7:$E$56,ROW()/2-3,1),CONCATENATE("実績:",O$5,"/",O$6),"")))/8)</f>
        <v>0</v>
      </c>
      <c r="P67" s="24" t="n">
        <f aca="false">IF((LEN(INDEX(課題表_状況!$E$7:$E$56,ROW()/2-3,1))-LEN(SUBSTITUTE(INDEX(課題表_状況!$E$7:$E$56,ROW()/2-3,1),CONCATENATE("実績:",P$5,"/",P$6),"")))/8=0,"", (LEN(INDEX(課題表_状況!$E$7:$E$56,ROW()/2-3,1))-LEN(SUBSTITUTE(INDEX(課題表_状況!$E$7:$E$56,ROW()/2-3,1),CONCATENATE("実績:",P$5,"/",P$6),"")))/8)</f>
        <v>0</v>
      </c>
      <c r="Q67" s="24" t="n">
        <f aca="false">IF((LEN(INDEX(課題表_状況!$E$7:$E$56,ROW()/2-3,1))-LEN(SUBSTITUTE(INDEX(課題表_状況!$E$7:$E$56,ROW()/2-3,1),CONCATENATE("実績:",Q$5,"/",Q$6),"")))/8=0,"", (LEN(INDEX(課題表_状況!$E$7:$E$56,ROW()/2-3,1))-LEN(SUBSTITUTE(INDEX(課題表_状況!$E$7:$E$56,ROW()/2-3,1),CONCATENATE("実績:",Q$5,"/",Q$6),"")))/8)</f>
        <v>0</v>
      </c>
      <c r="R67" s="24" t="n">
        <f aca="false">IF((LEN(INDEX(課題表_状況!$E$7:$E$56,ROW()/2-3,1))-LEN(SUBSTITUTE(INDEX(課題表_状況!$E$7:$E$56,ROW()/2-3,1),CONCATENATE("実績:",R$5,"/",R$6),"")))/8=0,"", (LEN(INDEX(課題表_状況!$E$7:$E$56,ROW()/2-3,1))-LEN(SUBSTITUTE(INDEX(課題表_状況!$E$7:$E$56,ROW()/2-3,1),CONCATENATE("実績:",R$5,"/",R$6),"")))/8)</f>
        <v>0</v>
      </c>
      <c r="S67" s="24" t="n">
        <f aca="false">IF((LEN(INDEX(課題表_状況!$E$7:$E$56,ROW()/2-3,1))-LEN(SUBSTITUTE(INDEX(課題表_状況!$E$7:$E$56,ROW()/2-3,1),CONCATENATE("実績:",S$5,"/",S$6),"")))/8=0,"", (LEN(INDEX(課題表_状況!$E$7:$E$56,ROW()/2-3,1))-LEN(SUBSTITUTE(INDEX(課題表_状況!$E$7:$E$56,ROW()/2-3,1),CONCATENATE("実績:",S$5,"/",S$6),"")))/8)</f>
        <v>0</v>
      </c>
      <c r="T67" s="24" t="n">
        <f aca="false">IF((LEN(INDEX(課題表_状況!$E$7:$E$56,ROW()/2-3,1))-LEN(SUBSTITUTE(INDEX(課題表_状況!$E$7:$E$56,ROW()/2-3,1),CONCATENATE("実績:",T$5,"/",T$6),"")))/8=0,"", (LEN(INDEX(課題表_状況!$E$7:$E$56,ROW()/2-3,1))-LEN(SUBSTITUTE(INDEX(課題表_状況!$E$7:$E$56,ROW()/2-3,1),CONCATENATE("実績:",T$5,"/",T$6),"")))/8)</f>
        <v>0</v>
      </c>
      <c r="U67" s="24" t="n">
        <f aca="false">IF((LEN(INDEX(課題表_状況!$E$7:$E$56,ROW()/2-3,1))-LEN(SUBSTITUTE(INDEX(課題表_状況!$E$7:$E$56,ROW()/2-3,1),CONCATENATE("実績:",U$5,"/",U$6),"")))/8=0,"", (LEN(INDEX(課題表_状況!$E$7:$E$56,ROW()/2-3,1))-LEN(SUBSTITUTE(INDEX(課題表_状況!$E$7:$E$56,ROW()/2-3,1),CONCATENATE("実績:",U$5,"/",U$6),"")))/8)</f>
        <v>0</v>
      </c>
      <c r="V67" s="24" t="n">
        <f aca="false">IF((LEN(INDEX(課題表_状況!$E$7:$E$56,ROW()/2-3,1))-LEN(SUBSTITUTE(INDEX(課題表_状況!$E$7:$E$56,ROW()/2-3,1),CONCATENATE("実績:",V$5,"/",V$6),"")))/8=0,"", (LEN(INDEX(課題表_状況!$E$7:$E$56,ROW()/2-3,1))-LEN(SUBSTITUTE(INDEX(課題表_状況!$E$7:$E$56,ROW()/2-3,1),CONCATENATE("実績:",V$5,"/",V$6),"")))/8)</f>
        <v>0</v>
      </c>
      <c r="W67" s="24" t="n">
        <f aca="false">IF((LEN(INDEX(課題表_状況!$E$7:$E$56,ROW()/2-3,1))-LEN(SUBSTITUTE(INDEX(課題表_状況!$E$7:$E$56,ROW()/2-3,1),CONCATENATE("実績:",W$5,"/",W$6),"")))/8=0,"", (LEN(INDEX(課題表_状況!$E$7:$E$56,ROW()/2-3,1))-LEN(SUBSTITUTE(INDEX(課題表_状況!$E$7:$E$56,ROW()/2-3,1),CONCATENATE("実績:",W$5,"/",W$6),"")))/8)</f>
        <v>0</v>
      </c>
      <c r="X67" s="24" t="n">
        <f aca="false">IF((LEN(INDEX(課題表_状況!$E$7:$E$56,ROW()/2-3,1))-LEN(SUBSTITUTE(INDEX(課題表_状況!$E$7:$E$56,ROW()/2-3,1),CONCATENATE("実績:",X$5,"/",X$6),"")))/8=0,"", (LEN(INDEX(課題表_状況!$E$7:$E$56,ROW()/2-3,1))-LEN(SUBSTITUTE(INDEX(課題表_状況!$E$7:$E$56,ROW()/2-3,1),CONCATENATE("実績:",X$5,"/",X$6),"")))/8)</f>
        <v>0</v>
      </c>
      <c r="Y67" s="24" t="n">
        <f aca="false">IF((LEN(INDEX(課題表_状況!$E$7:$E$56,ROW()/2-3,1))-LEN(SUBSTITUTE(INDEX(課題表_状況!$E$7:$E$56,ROW()/2-3,1),CONCATENATE("実績:",Y$5,"/",Y$6),"")))/8=0,"", (LEN(INDEX(課題表_状況!$E$7:$E$56,ROW()/2-3,1))-LEN(SUBSTITUTE(INDEX(課題表_状況!$E$7:$E$56,ROW()/2-3,1),CONCATENATE("実績:",Y$5,"/",Y$6),"")))/8)</f>
        <v>0</v>
      </c>
      <c r="Z67" s="24" t="n">
        <f aca="false">IF((LEN(INDEX(課題表_状況!$E$7:$E$56,ROW()/2-3,1))-LEN(SUBSTITUTE(INDEX(課題表_状況!$E$7:$E$56,ROW()/2-3,1),CONCATENATE("実績:",Z$5,"/",Z$6),"")))/8=0,"", (LEN(INDEX(課題表_状況!$E$7:$E$56,ROW()/2-3,1))-LEN(SUBSTITUTE(INDEX(課題表_状況!$E$7:$E$56,ROW()/2-3,1),CONCATENATE("実績:",Z$5,"/",Z$6),"")))/8)</f>
        <v>0</v>
      </c>
      <c r="AA67" s="24" t="n">
        <f aca="false">IF((LEN(INDEX(課題表_状況!$E$7:$E$56,ROW()/2-3,1))-LEN(SUBSTITUTE(INDEX(課題表_状況!$E$7:$E$56,ROW()/2-3,1),CONCATENATE("実績:",AA$5,"/",AA$6),"")))/8=0,"", (LEN(INDEX(課題表_状況!$E$7:$E$56,ROW()/2-3,1))-LEN(SUBSTITUTE(INDEX(課題表_状況!$E$7:$E$56,ROW()/2-3,1),CONCATENATE("実績:",AA$5,"/",AA$6),"")))/8)</f>
        <v>0</v>
      </c>
      <c r="AB67" s="24" t="n">
        <f aca="false">IF((LEN(INDEX(課題表_状況!$E$7:$E$56,ROW()/2-3,1))-LEN(SUBSTITUTE(INDEX(課題表_状況!$E$7:$E$56,ROW()/2-3,1),CONCATENATE("実績:",AB$5,"/",AB$6),"")))/8=0,"", (LEN(INDEX(課題表_状況!$E$7:$E$56,ROW()/2-3,1))-LEN(SUBSTITUTE(INDEX(課題表_状況!$E$7:$E$56,ROW()/2-3,1),CONCATENATE("実績:",AB$5,"/",AB$6),"")))/8)</f>
        <v>0</v>
      </c>
      <c r="AC67" s="24" t="n">
        <f aca="false">IF((LEN(INDEX(課題表_状況!$E$7:$E$56,ROW()/2-3,1))-LEN(SUBSTITUTE(INDEX(課題表_状況!$E$7:$E$56,ROW()/2-3,1),CONCATENATE("実績:",AC$5,"/",AC$6),"")))/8=0,"", (LEN(INDEX(課題表_状況!$E$7:$E$56,ROW()/2-3,1))-LEN(SUBSTITUTE(INDEX(課題表_状況!$E$7:$E$56,ROW()/2-3,1),CONCATENATE("実績:",AC$5,"/",AC$6),"")))/8)</f>
        <v>0</v>
      </c>
      <c r="AD67" s="24" t="n">
        <f aca="false">IF((LEN(INDEX(課題表_状況!$E$7:$E$56,ROW()/2-3,1))-LEN(SUBSTITUTE(INDEX(課題表_状況!$E$7:$E$56,ROW()/2-3,1),CONCATENATE("実績:",AD$5,"/",AD$6),"")))/8=0,"", (LEN(INDEX(課題表_状況!$E$7:$E$56,ROW()/2-3,1))-LEN(SUBSTITUTE(INDEX(課題表_状況!$E$7:$E$56,ROW()/2-3,1),CONCATENATE("実績:",AD$5,"/",AD$6),"")))/8)</f>
        <v>0</v>
      </c>
      <c r="AE67" s="24" t="n">
        <f aca="false">IF((LEN(INDEX(課題表_状況!$E$7:$E$56,ROW()/2-3,1))-LEN(SUBSTITUTE(INDEX(課題表_状況!$E$7:$E$56,ROW()/2-3,1),CONCATENATE("実績:",AE$5,"/",AE$6),"")))/8=0,"", (LEN(INDEX(課題表_状況!$E$7:$E$56,ROW()/2-3,1))-LEN(SUBSTITUTE(INDEX(課題表_状況!$E$7:$E$56,ROW()/2-3,1),CONCATENATE("実績:",AE$5,"/",AE$6),"")))/8)</f>
        <v>0</v>
      </c>
      <c r="AF67" s="24" t="n">
        <f aca="false">IF((LEN(INDEX(課題表_状況!$E$7:$E$56,ROW()/2-3,1))-LEN(SUBSTITUTE(INDEX(課題表_状況!$E$7:$E$56,ROW()/2-3,1),CONCATENATE("実績:",AF$5,"/",AF$6),"")))/8=0,"", (LEN(INDEX(課題表_状況!$E$7:$E$56,ROW()/2-3,1))-LEN(SUBSTITUTE(INDEX(課題表_状況!$E$7:$E$56,ROW()/2-3,1),CONCATENATE("実績:",AF$5,"/",AF$6),"")))/8)</f>
        <v>0</v>
      </c>
      <c r="AG67" s="24" t="n">
        <f aca="false">IF((LEN(INDEX(課題表_状況!$E$7:$E$56,ROW()/2-3,1))-LEN(SUBSTITUTE(INDEX(課題表_状況!$E$7:$E$56,ROW()/2-3,1),CONCATENATE("実績:",AG$5,"/",AG$6),"")))/8=0,"", (LEN(INDEX(課題表_状況!$E$7:$E$56,ROW()/2-3,1))-LEN(SUBSTITUTE(INDEX(課題表_状況!$E$7:$E$56,ROW()/2-3,1),CONCATENATE("実績:",AG$5,"/",AG$6),"")))/8)</f>
        <v>0</v>
      </c>
      <c r="AH67" s="24" t="n">
        <f aca="false">IF((LEN(INDEX(課題表_状況!$E$7:$E$56,ROW()/2-3,1))-LEN(SUBSTITUTE(INDEX(課題表_状況!$E$7:$E$56,ROW()/2-3,1),CONCATENATE("実績:",AH$5,"/",AH$6),"")))/8=0,"", (LEN(INDEX(課題表_状況!$E$7:$E$56,ROW()/2-3,1))-LEN(SUBSTITUTE(INDEX(課題表_状況!$E$7:$E$56,ROW()/2-3,1),CONCATENATE("実績:",AH$5,"/",AH$6),"")))/8)</f>
        <v>0</v>
      </c>
      <c r="AI67" s="24" t="n">
        <f aca="false">IF((LEN(INDEX(課題表_状況!$E$7:$E$56,ROW()/2-3,1))-LEN(SUBSTITUTE(INDEX(課題表_状況!$E$7:$E$56,ROW()/2-3,1),CONCATENATE("実績:",AI$5,"/",AI$6),"")))/8=0,"", (LEN(INDEX(課題表_状況!$E$7:$E$56,ROW()/2-3,1))-LEN(SUBSTITUTE(INDEX(課題表_状況!$E$7:$E$56,ROW()/2-3,1),CONCATENATE("実績:",AI$5,"/",AI$6),"")))/8)</f>
        <v>0</v>
      </c>
      <c r="AJ67" s="24" t="n">
        <f aca="false">IF((LEN(INDEX(課題表_状況!$E$7:$E$56,ROW()/2-3,1))-LEN(SUBSTITUTE(INDEX(課題表_状況!$E$7:$E$56,ROW()/2-3,1),CONCATENATE("実績:",AJ$5,"/",AJ$6),"")))/8=0,"", (LEN(INDEX(課題表_状況!$E$7:$E$56,ROW()/2-3,1))-LEN(SUBSTITUTE(INDEX(課題表_状況!$E$7:$E$56,ROW()/2-3,1),CONCATENATE("実績:",AJ$5,"/",AJ$6),"")))/8)</f>
        <v>0</v>
      </c>
      <c r="AK67" s="24" t="n">
        <f aca="false">IF((LEN(INDEX(課題表_状況!$E$7:$E$56,ROW()/2-3,1))-LEN(SUBSTITUTE(INDEX(課題表_状況!$E$7:$E$56,ROW()/2-3,1),CONCATENATE("実績:",AK$5,"/",AK$6),"")))/8=0,"", (LEN(INDEX(課題表_状況!$E$7:$E$56,ROW()/2-3,1))-LEN(SUBSTITUTE(INDEX(課題表_状況!$E$7:$E$56,ROW()/2-3,1),CONCATENATE("実績:",AK$5,"/",AK$6),"")))/8)</f>
        <v>0</v>
      </c>
      <c r="AL67" s="16" t="n">
        <f aca="false">SUMIF($G$4:$AK$4,"〇",G67:AK67)</f>
        <v>0</v>
      </c>
    </row>
    <row r="68" customFormat="false" ht="15" hidden="false" customHeight="false" outlineLevel="0" collapsed="false">
      <c r="B68" s="21" t="n">
        <f aca="false">SUM($C$6:C68)</f>
        <v>33327</v>
      </c>
      <c r="C68" s="11" t="n">
        <v>529</v>
      </c>
      <c r="D68" s="24" t="n">
        <f aca="false">INDEX(課題表_状況!$C$7:$C$56,ROW()/2-3,1)</f>
        <v>31</v>
      </c>
      <c r="E68" s="25" t="str">
        <f aca="false">INDEX(課題表_状況!$D$7:$D$56,ROW()/2-3,1)</f>
        <v>記載例</v>
      </c>
      <c r="F68" s="26" t="s">
        <v>120</v>
      </c>
      <c r="G68" s="24" t="n">
        <f aca="false">IF((LEN(INDEX(課題表_状況!$E$7:$E$56,ROW()/2-3,1))-LEN(SUBSTITUTE(INDEX(課題表_状況!$E$7:$E$56,ROW()/2-3,1),CONCATENATE("予定:",G$5,"/",G$6),"")))/8=0,"", (LEN(INDEX(課題表_状況!$E$7:$E$56,ROW()/2-3,1))-LEN(SUBSTITUTE(INDEX(課題表_状況!$E$7:$E$56,ROW()/2-3,1),CONCATENATE("予定:",G$5,"/",G$6),"")))/8)</f>
        <v>0</v>
      </c>
      <c r="H68" s="24" t="n">
        <f aca="false">IF((LEN(INDEX(課題表_状況!$E$7:$E$56,ROW()/2-3,1))-LEN(SUBSTITUTE(INDEX(課題表_状況!$E$7:$E$56,ROW()/2-3,1),CONCATENATE("予定:",H$5,"/",H$6),"")))/8=0,"", (LEN(INDEX(課題表_状況!$E$7:$E$56,ROW()/2-3,1))-LEN(SUBSTITUTE(INDEX(課題表_状況!$E$7:$E$56,ROW()/2-3,1),CONCATENATE("予定:",H$5,"/",H$6),"")))/8)</f>
        <v>0</v>
      </c>
      <c r="I68" s="24" t="n">
        <f aca="false">IF((LEN(INDEX(課題表_状況!$E$7:$E$56,ROW()/2-3,1))-LEN(SUBSTITUTE(INDEX(課題表_状況!$E$7:$E$56,ROW()/2-3,1),CONCATENATE("予定:",I$5,"/",I$6),"")))/8=0,"", (LEN(INDEX(課題表_状況!$E$7:$E$56,ROW()/2-3,1))-LEN(SUBSTITUTE(INDEX(課題表_状況!$E$7:$E$56,ROW()/2-3,1),CONCATENATE("予定:",I$5,"/",I$6),"")))/8)</f>
        <v>0</v>
      </c>
      <c r="J68" s="24" t="n">
        <f aca="false">IF((LEN(INDEX(課題表_状況!$E$7:$E$56,ROW()/2-3,1))-LEN(SUBSTITUTE(INDEX(課題表_状況!$E$7:$E$56,ROW()/2-3,1),CONCATENATE("予定:",J$5,"/",J$6),"")))/8=0,"", (LEN(INDEX(課題表_状況!$E$7:$E$56,ROW()/2-3,1))-LEN(SUBSTITUTE(INDEX(課題表_状況!$E$7:$E$56,ROW()/2-3,1),CONCATENATE("予定:",J$5,"/",J$6),"")))/8)</f>
        <v>0</v>
      </c>
      <c r="K68" s="24" t="n">
        <f aca="false">IF((LEN(INDEX(課題表_状況!$E$7:$E$56,ROW()/2-3,1))-LEN(SUBSTITUTE(INDEX(課題表_状況!$E$7:$E$56,ROW()/2-3,1),CONCATENATE("予定:",K$5,"/",K$6),"")))/8=0,"", (LEN(INDEX(課題表_状況!$E$7:$E$56,ROW()/2-3,1))-LEN(SUBSTITUTE(INDEX(課題表_状況!$E$7:$E$56,ROW()/2-3,1),CONCATENATE("予定:",K$5,"/",K$6),"")))/8)</f>
        <v>0</v>
      </c>
      <c r="L68" s="24" t="n">
        <f aca="false">IF((LEN(INDEX(課題表_状況!$E$7:$E$56,ROW()/2-3,1))-LEN(SUBSTITUTE(INDEX(課題表_状況!$E$7:$E$56,ROW()/2-3,1),CONCATENATE("予定:",L$5,"/",L$6),"")))/8=0,"", (LEN(INDEX(課題表_状況!$E$7:$E$56,ROW()/2-3,1))-LEN(SUBSTITUTE(INDEX(課題表_状況!$E$7:$E$56,ROW()/2-3,1),CONCATENATE("予定:",L$5,"/",L$6),"")))/8)</f>
        <v>0</v>
      </c>
      <c r="M68" s="24" t="n">
        <f aca="false">IF((LEN(INDEX(課題表_状況!$E$7:$E$56,ROW()/2-3,1))-LEN(SUBSTITUTE(INDEX(課題表_状況!$E$7:$E$56,ROW()/2-3,1),CONCATENATE("予定:",M$5,"/",M$6),"")))/8=0,"", (LEN(INDEX(課題表_状況!$E$7:$E$56,ROW()/2-3,1))-LEN(SUBSTITUTE(INDEX(課題表_状況!$E$7:$E$56,ROW()/2-3,1),CONCATENATE("予定:",M$5,"/",M$6),"")))/8)</f>
        <v>0</v>
      </c>
      <c r="N68" s="24" t="n">
        <f aca="false">IF((LEN(INDEX(課題表_状況!$E$7:$E$56,ROW()/2-3,1))-LEN(SUBSTITUTE(INDEX(課題表_状況!$E$7:$E$56,ROW()/2-3,1),CONCATENATE("予定:",N$5,"/",N$6),"")))/8=0,"", (LEN(INDEX(課題表_状況!$E$7:$E$56,ROW()/2-3,1))-LEN(SUBSTITUTE(INDEX(課題表_状況!$E$7:$E$56,ROW()/2-3,1),CONCATENATE("予定:",N$5,"/",N$6),"")))/8)</f>
        <v>0</v>
      </c>
      <c r="O68" s="24" t="n">
        <f aca="false">IF((LEN(INDEX(課題表_状況!$E$7:$E$56,ROW()/2-3,1))-LEN(SUBSTITUTE(INDEX(課題表_状況!$E$7:$E$56,ROW()/2-3,1),CONCATENATE("予定:",O$5,"/",O$6),"")))/8=0,"", (LEN(INDEX(課題表_状況!$E$7:$E$56,ROW()/2-3,1))-LEN(SUBSTITUTE(INDEX(課題表_状況!$E$7:$E$56,ROW()/2-3,1),CONCATENATE("予定:",O$5,"/",O$6),"")))/8)</f>
        <v>0</v>
      </c>
      <c r="P68" s="24" t="n">
        <f aca="false">IF((LEN(INDEX(課題表_状況!$E$7:$E$56,ROW()/2-3,1))-LEN(SUBSTITUTE(INDEX(課題表_状況!$E$7:$E$56,ROW()/2-3,1),CONCATENATE("予定:",P$5,"/",P$6),"")))/8=0,"", (LEN(INDEX(課題表_状況!$E$7:$E$56,ROW()/2-3,1))-LEN(SUBSTITUTE(INDEX(課題表_状況!$E$7:$E$56,ROW()/2-3,1),CONCATENATE("予定:",P$5,"/",P$6),"")))/8)</f>
        <v>0</v>
      </c>
      <c r="Q68" s="24" t="n">
        <f aca="false">IF((LEN(INDEX(課題表_状況!$E$7:$E$56,ROW()/2-3,1))-LEN(SUBSTITUTE(INDEX(課題表_状況!$E$7:$E$56,ROW()/2-3,1),CONCATENATE("予定:",Q$5,"/",Q$6),"")))/8=0,"", (LEN(INDEX(課題表_状況!$E$7:$E$56,ROW()/2-3,1))-LEN(SUBSTITUTE(INDEX(課題表_状況!$E$7:$E$56,ROW()/2-3,1),CONCATENATE("予定:",Q$5,"/",Q$6),"")))/8)</f>
        <v>0</v>
      </c>
      <c r="R68" s="24" t="n">
        <f aca="false">IF((LEN(INDEX(課題表_状況!$E$7:$E$56,ROW()/2-3,1))-LEN(SUBSTITUTE(INDEX(課題表_状況!$E$7:$E$56,ROW()/2-3,1),CONCATENATE("予定:",R$5,"/",R$6),"")))/8=0,"", (LEN(INDEX(課題表_状況!$E$7:$E$56,ROW()/2-3,1))-LEN(SUBSTITUTE(INDEX(課題表_状況!$E$7:$E$56,ROW()/2-3,1),CONCATENATE("予定:",R$5,"/",R$6),"")))/8)</f>
        <v>0</v>
      </c>
      <c r="S68" s="24" t="n">
        <f aca="false">IF((LEN(INDEX(課題表_状況!$E$7:$E$56,ROW()/2-3,1))-LEN(SUBSTITUTE(INDEX(課題表_状況!$E$7:$E$56,ROW()/2-3,1),CONCATENATE("予定:",S$5,"/",S$6),"")))/8=0,"", (LEN(INDEX(課題表_状況!$E$7:$E$56,ROW()/2-3,1))-LEN(SUBSTITUTE(INDEX(課題表_状況!$E$7:$E$56,ROW()/2-3,1),CONCATENATE("予定:",S$5,"/",S$6),"")))/8)</f>
        <v>0</v>
      </c>
      <c r="T68" s="24" t="n">
        <f aca="false">IF((LEN(INDEX(課題表_状況!$E$7:$E$56,ROW()/2-3,1))-LEN(SUBSTITUTE(INDEX(課題表_状況!$E$7:$E$56,ROW()/2-3,1),CONCATENATE("予定:",T$5,"/",T$6),"")))/8=0,"", (LEN(INDEX(課題表_状況!$E$7:$E$56,ROW()/2-3,1))-LEN(SUBSTITUTE(INDEX(課題表_状況!$E$7:$E$56,ROW()/2-3,1),CONCATENATE("予定:",T$5,"/",T$6),"")))/8)</f>
        <v>0</v>
      </c>
      <c r="U68" s="24" t="n">
        <f aca="false">IF((LEN(INDEX(課題表_状況!$E$7:$E$56,ROW()/2-3,1))-LEN(SUBSTITUTE(INDEX(課題表_状況!$E$7:$E$56,ROW()/2-3,1),CONCATENATE("予定:",U$5,"/",U$6),"")))/8=0,"", (LEN(INDEX(課題表_状況!$E$7:$E$56,ROW()/2-3,1))-LEN(SUBSTITUTE(INDEX(課題表_状況!$E$7:$E$56,ROW()/2-3,1),CONCATENATE("予定:",U$5,"/",U$6),"")))/8)</f>
        <v>0</v>
      </c>
      <c r="V68" s="24" t="n">
        <f aca="false">IF((LEN(INDEX(課題表_状況!$E$7:$E$56,ROW()/2-3,1))-LEN(SUBSTITUTE(INDEX(課題表_状況!$E$7:$E$56,ROW()/2-3,1),CONCATENATE("予定:",V$5,"/",V$6),"")))/8=0,"", (LEN(INDEX(課題表_状況!$E$7:$E$56,ROW()/2-3,1))-LEN(SUBSTITUTE(INDEX(課題表_状況!$E$7:$E$56,ROW()/2-3,1),CONCATENATE("予定:",V$5,"/",V$6),"")))/8)</f>
        <v>0</v>
      </c>
      <c r="W68" s="24" t="n">
        <f aca="false">IF((LEN(INDEX(課題表_状況!$E$7:$E$56,ROW()/2-3,1))-LEN(SUBSTITUTE(INDEX(課題表_状況!$E$7:$E$56,ROW()/2-3,1),CONCATENATE("予定:",W$5,"/",W$6),"")))/8=0,"", (LEN(INDEX(課題表_状況!$E$7:$E$56,ROW()/2-3,1))-LEN(SUBSTITUTE(INDEX(課題表_状況!$E$7:$E$56,ROW()/2-3,1),CONCATENATE("予定:",W$5,"/",W$6),"")))/8)</f>
        <v>0</v>
      </c>
      <c r="X68" s="24" t="n">
        <f aca="false">IF((LEN(INDEX(課題表_状況!$E$7:$E$56,ROW()/2-3,1))-LEN(SUBSTITUTE(INDEX(課題表_状況!$E$7:$E$56,ROW()/2-3,1),CONCATENATE("予定:",X$5,"/",X$6),"")))/8=0,"", (LEN(INDEX(課題表_状況!$E$7:$E$56,ROW()/2-3,1))-LEN(SUBSTITUTE(INDEX(課題表_状況!$E$7:$E$56,ROW()/2-3,1),CONCATENATE("予定:",X$5,"/",X$6),"")))/8)</f>
        <v>0</v>
      </c>
      <c r="Y68" s="24" t="n">
        <f aca="false">IF((LEN(INDEX(課題表_状況!$E$7:$E$56,ROW()/2-3,1))-LEN(SUBSTITUTE(INDEX(課題表_状況!$E$7:$E$56,ROW()/2-3,1),CONCATENATE("予定:",Y$5,"/",Y$6),"")))/8=0,"", (LEN(INDEX(課題表_状況!$E$7:$E$56,ROW()/2-3,1))-LEN(SUBSTITUTE(INDEX(課題表_状況!$E$7:$E$56,ROW()/2-3,1),CONCATENATE("予定:",Y$5,"/",Y$6),"")))/8)</f>
        <v>0</v>
      </c>
      <c r="Z68" s="24" t="n">
        <f aca="false">IF((LEN(INDEX(課題表_状況!$E$7:$E$56,ROW()/2-3,1))-LEN(SUBSTITUTE(INDEX(課題表_状況!$E$7:$E$56,ROW()/2-3,1),CONCATENATE("予定:",Z$5,"/",Z$6),"")))/8=0,"", (LEN(INDEX(課題表_状況!$E$7:$E$56,ROW()/2-3,1))-LEN(SUBSTITUTE(INDEX(課題表_状況!$E$7:$E$56,ROW()/2-3,1),CONCATENATE("予定:",Z$5,"/",Z$6),"")))/8)</f>
        <v>0</v>
      </c>
      <c r="AA68" s="24" t="n">
        <f aca="false">IF((LEN(INDEX(課題表_状況!$E$7:$E$56,ROW()/2-3,1))-LEN(SUBSTITUTE(INDEX(課題表_状況!$E$7:$E$56,ROW()/2-3,1),CONCATENATE("予定:",AA$5,"/",AA$6),"")))/8=0,"", (LEN(INDEX(課題表_状況!$E$7:$E$56,ROW()/2-3,1))-LEN(SUBSTITUTE(INDEX(課題表_状況!$E$7:$E$56,ROW()/2-3,1),CONCATENATE("予定:",AA$5,"/",AA$6),"")))/8)</f>
        <v>0</v>
      </c>
      <c r="AB68" s="24" t="n">
        <f aca="false">IF((LEN(INDEX(課題表_状況!$E$7:$E$56,ROW()/2-3,1))-LEN(SUBSTITUTE(INDEX(課題表_状況!$E$7:$E$56,ROW()/2-3,1),CONCATENATE("予定:",AB$5,"/",AB$6),"")))/8=0,"", (LEN(INDEX(課題表_状況!$E$7:$E$56,ROW()/2-3,1))-LEN(SUBSTITUTE(INDEX(課題表_状況!$E$7:$E$56,ROW()/2-3,1),CONCATENATE("予定:",AB$5,"/",AB$6),"")))/8)</f>
        <v>0</v>
      </c>
      <c r="AC68" s="24" t="n">
        <f aca="false">IF((LEN(INDEX(課題表_状況!$E$7:$E$56,ROW()/2-3,1))-LEN(SUBSTITUTE(INDEX(課題表_状況!$E$7:$E$56,ROW()/2-3,1),CONCATENATE("予定:",AC$5,"/",AC$6),"")))/8=0,"", (LEN(INDEX(課題表_状況!$E$7:$E$56,ROW()/2-3,1))-LEN(SUBSTITUTE(INDEX(課題表_状況!$E$7:$E$56,ROW()/2-3,1),CONCATENATE("予定:",AC$5,"/",AC$6),"")))/8)</f>
        <v>0</v>
      </c>
      <c r="AD68" s="24" t="n">
        <f aca="false">IF((LEN(INDEX(課題表_状況!$E$7:$E$56,ROW()/2-3,1))-LEN(SUBSTITUTE(INDEX(課題表_状況!$E$7:$E$56,ROW()/2-3,1),CONCATENATE("予定:",AD$5,"/",AD$6),"")))/8=0,"", (LEN(INDEX(課題表_状況!$E$7:$E$56,ROW()/2-3,1))-LEN(SUBSTITUTE(INDEX(課題表_状況!$E$7:$E$56,ROW()/2-3,1),CONCATENATE("予定:",AD$5,"/",AD$6),"")))/8)</f>
        <v>0</v>
      </c>
      <c r="AE68" s="24" t="n">
        <f aca="false">IF((LEN(INDEX(課題表_状況!$E$7:$E$56,ROW()/2-3,1))-LEN(SUBSTITUTE(INDEX(課題表_状況!$E$7:$E$56,ROW()/2-3,1),CONCATENATE("予定:",AE$5,"/",AE$6),"")))/8=0,"", (LEN(INDEX(課題表_状況!$E$7:$E$56,ROW()/2-3,1))-LEN(SUBSTITUTE(INDEX(課題表_状況!$E$7:$E$56,ROW()/2-3,1),CONCATENATE("予定:",AE$5,"/",AE$6),"")))/8)</f>
        <v>0</v>
      </c>
      <c r="AF68" s="24" t="n">
        <f aca="false">IF((LEN(INDEX(課題表_状況!$E$7:$E$56,ROW()/2-3,1))-LEN(SUBSTITUTE(INDEX(課題表_状況!$E$7:$E$56,ROW()/2-3,1),CONCATENATE("予定:",AF$5,"/",AF$6),"")))/8=0,"", (LEN(INDEX(課題表_状況!$E$7:$E$56,ROW()/2-3,1))-LEN(SUBSTITUTE(INDEX(課題表_状況!$E$7:$E$56,ROW()/2-3,1),CONCATENATE("予定:",AF$5,"/",AF$6),"")))/8)</f>
        <v>0</v>
      </c>
      <c r="AG68" s="24" t="n">
        <f aca="false">IF((LEN(INDEX(課題表_状況!$E$7:$E$56,ROW()/2-3,1))-LEN(SUBSTITUTE(INDEX(課題表_状況!$E$7:$E$56,ROW()/2-3,1),CONCATENATE("予定:",AG$5,"/",AG$6),"")))/8=0,"", (LEN(INDEX(課題表_状況!$E$7:$E$56,ROW()/2-3,1))-LEN(SUBSTITUTE(INDEX(課題表_状況!$E$7:$E$56,ROW()/2-3,1),CONCATENATE("予定:",AG$5,"/",AG$6),"")))/8)</f>
        <v>0</v>
      </c>
      <c r="AH68" s="24" t="n">
        <f aca="false">IF((LEN(INDEX(課題表_状況!$E$7:$E$56,ROW()/2-3,1))-LEN(SUBSTITUTE(INDEX(課題表_状況!$E$7:$E$56,ROW()/2-3,1),CONCATENATE("予定:",AH$5,"/",AH$6),"")))/8=0,"", (LEN(INDEX(課題表_状況!$E$7:$E$56,ROW()/2-3,1))-LEN(SUBSTITUTE(INDEX(課題表_状況!$E$7:$E$56,ROW()/2-3,1),CONCATENATE("予定:",AH$5,"/",AH$6),"")))/8)</f>
        <v>0</v>
      </c>
      <c r="AI68" s="24" t="n">
        <f aca="false">IF((LEN(INDEX(課題表_状況!$E$7:$E$56,ROW()/2-3,1))-LEN(SUBSTITUTE(INDEX(課題表_状況!$E$7:$E$56,ROW()/2-3,1),CONCATENATE("予定:",AI$5,"/",AI$6),"")))/8=0,"", (LEN(INDEX(課題表_状況!$E$7:$E$56,ROW()/2-3,1))-LEN(SUBSTITUTE(INDEX(課題表_状況!$E$7:$E$56,ROW()/2-3,1),CONCATENATE("予定:",AI$5,"/",AI$6),"")))/8)</f>
        <v>0</v>
      </c>
      <c r="AJ68" s="24" t="n">
        <f aca="false">IF((LEN(INDEX(課題表_状況!$E$7:$E$56,ROW()/2-3,1))-LEN(SUBSTITUTE(INDEX(課題表_状況!$E$7:$E$56,ROW()/2-3,1),CONCATENATE("予定:",AJ$5,"/",AJ$6),"")))/8=0,"", (LEN(INDEX(課題表_状況!$E$7:$E$56,ROW()/2-3,1))-LEN(SUBSTITUTE(INDEX(課題表_状況!$E$7:$E$56,ROW()/2-3,1),CONCATENATE("予定:",AJ$5,"/",AJ$6),"")))/8)</f>
        <v>0</v>
      </c>
      <c r="AK68" s="24" t="n">
        <f aca="false">IF((LEN(INDEX(課題表_状況!$E$7:$E$56,ROW()/2-3,1))-LEN(SUBSTITUTE(INDEX(課題表_状況!$E$7:$E$56,ROW()/2-3,1),CONCATENATE("予定:",AK$5,"/",AK$6),"")))/8=0,"", (LEN(INDEX(課題表_状況!$E$7:$E$56,ROW()/2-3,1))-LEN(SUBSTITUTE(INDEX(課題表_状況!$E$7:$E$56,ROW()/2-3,1),CONCATENATE("予定:",AK$5,"/",AK$6),"")))/8)</f>
        <v>0</v>
      </c>
      <c r="AL68" s="16" t="n">
        <f aca="false">SUMIF($G$4:$AK$4,"〇",G68:AK68)</f>
        <v>0</v>
      </c>
    </row>
    <row r="69" customFormat="false" ht="15" hidden="false" customHeight="false" outlineLevel="0" collapsed="false">
      <c r="B69" s="21" t="n">
        <f aca="false">SUM($C$6:C69)</f>
        <v>33856</v>
      </c>
      <c r="C69" s="11" t="n">
        <v>529</v>
      </c>
      <c r="D69" s="24"/>
      <c r="E69" s="25"/>
      <c r="F69" s="11" t="s">
        <v>121</v>
      </c>
      <c r="G69" s="24" t="n">
        <f aca="false">IF((LEN(INDEX(課題表_状況!$E$7:$E$56,ROW()/2-3,1))-LEN(SUBSTITUTE(INDEX(課題表_状況!$E$7:$E$56,ROW()/2-3,1),CONCATENATE("実績:",G$5,"/",G$6),"")))/8=0,"", (LEN(INDEX(課題表_状況!$E$7:$E$56,ROW()/2-3,1))-LEN(SUBSTITUTE(INDEX(課題表_状況!$E$7:$E$56,ROW()/2-3,1),CONCATENATE("実績:",G$5,"/",G$6),"")))/8)</f>
        <v>0</v>
      </c>
      <c r="H69" s="24" t="n">
        <f aca="false">IF((LEN(INDEX(課題表_状況!$E$7:$E$56,ROW()/2-3,1))-LEN(SUBSTITUTE(INDEX(課題表_状況!$E$7:$E$56,ROW()/2-3,1),CONCATENATE("実績:",H$5,"/",H$6),"")))/8=0,"", (LEN(INDEX(課題表_状況!$E$7:$E$56,ROW()/2-3,1))-LEN(SUBSTITUTE(INDEX(課題表_状況!$E$7:$E$56,ROW()/2-3,1),CONCATENATE("実績:",H$5,"/",H$6),"")))/8)</f>
        <v>0</v>
      </c>
      <c r="I69" s="24" t="n">
        <f aca="false">IF((LEN(INDEX(課題表_状況!$E$7:$E$56,ROW()/2-3,1))-LEN(SUBSTITUTE(INDEX(課題表_状況!$E$7:$E$56,ROW()/2-3,1),CONCATENATE("実績:",I$5,"/",I$6),"")))/8=0,"", (LEN(INDEX(課題表_状況!$E$7:$E$56,ROW()/2-3,1))-LEN(SUBSTITUTE(INDEX(課題表_状況!$E$7:$E$56,ROW()/2-3,1),CONCATENATE("実績:",I$5,"/",I$6),"")))/8)</f>
        <v>0</v>
      </c>
      <c r="J69" s="24" t="n">
        <f aca="false">IF((LEN(INDEX(課題表_状況!$E$7:$E$56,ROW()/2-3,1))-LEN(SUBSTITUTE(INDEX(課題表_状況!$E$7:$E$56,ROW()/2-3,1),CONCATENATE("実績:",J$5,"/",J$6),"")))/8=0,"", (LEN(INDEX(課題表_状況!$E$7:$E$56,ROW()/2-3,1))-LEN(SUBSTITUTE(INDEX(課題表_状況!$E$7:$E$56,ROW()/2-3,1),CONCATENATE("実績:",J$5,"/",J$6),"")))/8)</f>
        <v>0</v>
      </c>
      <c r="K69" s="24" t="n">
        <f aca="false">IF((LEN(INDEX(課題表_状況!$E$7:$E$56,ROW()/2-3,1))-LEN(SUBSTITUTE(INDEX(課題表_状況!$E$7:$E$56,ROW()/2-3,1),CONCATENATE("実績:",K$5,"/",K$6),"")))/8=0,"", (LEN(INDEX(課題表_状況!$E$7:$E$56,ROW()/2-3,1))-LEN(SUBSTITUTE(INDEX(課題表_状況!$E$7:$E$56,ROW()/2-3,1),CONCATENATE("実績:",K$5,"/",K$6),"")))/8)</f>
        <v>0</v>
      </c>
      <c r="L69" s="24" t="n">
        <f aca="false">IF((LEN(INDEX(課題表_状況!$E$7:$E$56,ROW()/2-3,1))-LEN(SUBSTITUTE(INDEX(課題表_状況!$E$7:$E$56,ROW()/2-3,1),CONCATENATE("実績:",L$5,"/",L$6),"")))/8=0,"", (LEN(INDEX(課題表_状況!$E$7:$E$56,ROW()/2-3,1))-LEN(SUBSTITUTE(INDEX(課題表_状況!$E$7:$E$56,ROW()/2-3,1),CONCATENATE("実績:",L$5,"/",L$6),"")))/8)</f>
        <v>0</v>
      </c>
      <c r="M69" s="24" t="n">
        <f aca="false">IF((LEN(INDEX(課題表_状況!$E$7:$E$56,ROW()/2-3,1))-LEN(SUBSTITUTE(INDEX(課題表_状況!$E$7:$E$56,ROW()/2-3,1),CONCATENATE("実績:",M$5,"/",M$6),"")))/8=0,"", (LEN(INDEX(課題表_状況!$E$7:$E$56,ROW()/2-3,1))-LEN(SUBSTITUTE(INDEX(課題表_状況!$E$7:$E$56,ROW()/2-3,1),CONCATENATE("実績:",M$5,"/",M$6),"")))/8)</f>
        <v>0</v>
      </c>
      <c r="N69" s="24" t="n">
        <f aca="false">IF((LEN(INDEX(課題表_状況!$E$7:$E$56,ROW()/2-3,1))-LEN(SUBSTITUTE(INDEX(課題表_状況!$E$7:$E$56,ROW()/2-3,1),CONCATENATE("実績:",N$5,"/",N$6),"")))/8=0,"", (LEN(INDEX(課題表_状況!$E$7:$E$56,ROW()/2-3,1))-LEN(SUBSTITUTE(INDEX(課題表_状況!$E$7:$E$56,ROW()/2-3,1),CONCATENATE("実績:",N$5,"/",N$6),"")))/8)</f>
        <v>0</v>
      </c>
      <c r="O69" s="24" t="n">
        <f aca="false">IF((LEN(INDEX(課題表_状況!$E$7:$E$56,ROW()/2-3,1))-LEN(SUBSTITUTE(INDEX(課題表_状況!$E$7:$E$56,ROW()/2-3,1),CONCATENATE("実績:",O$5,"/",O$6),"")))/8=0,"", (LEN(INDEX(課題表_状況!$E$7:$E$56,ROW()/2-3,1))-LEN(SUBSTITUTE(INDEX(課題表_状況!$E$7:$E$56,ROW()/2-3,1),CONCATENATE("実績:",O$5,"/",O$6),"")))/8)</f>
        <v>0</v>
      </c>
      <c r="P69" s="24" t="n">
        <f aca="false">IF((LEN(INDEX(課題表_状況!$E$7:$E$56,ROW()/2-3,1))-LEN(SUBSTITUTE(INDEX(課題表_状況!$E$7:$E$56,ROW()/2-3,1),CONCATENATE("実績:",P$5,"/",P$6),"")))/8=0,"", (LEN(INDEX(課題表_状況!$E$7:$E$56,ROW()/2-3,1))-LEN(SUBSTITUTE(INDEX(課題表_状況!$E$7:$E$56,ROW()/2-3,1),CONCATENATE("実績:",P$5,"/",P$6),"")))/8)</f>
        <v>0</v>
      </c>
      <c r="Q69" s="24" t="n">
        <f aca="false">IF((LEN(INDEX(課題表_状況!$E$7:$E$56,ROW()/2-3,1))-LEN(SUBSTITUTE(INDEX(課題表_状況!$E$7:$E$56,ROW()/2-3,1),CONCATENATE("実績:",Q$5,"/",Q$6),"")))/8=0,"", (LEN(INDEX(課題表_状況!$E$7:$E$56,ROW()/2-3,1))-LEN(SUBSTITUTE(INDEX(課題表_状況!$E$7:$E$56,ROW()/2-3,1),CONCATENATE("実績:",Q$5,"/",Q$6),"")))/8)</f>
        <v>0</v>
      </c>
      <c r="R69" s="24" t="n">
        <f aca="false">IF((LEN(INDEX(課題表_状況!$E$7:$E$56,ROW()/2-3,1))-LEN(SUBSTITUTE(INDEX(課題表_状況!$E$7:$E$56,ROW()/2-3,1),CONCATENATE("実績:",R$5,"/",R$6),"")))/8=0,"", (LEN(INDEX(課題表_状況!$E$7:$E$56,ROW()/2-3,1))-LEN(SUBSTITUTE(INDEX(課題表_状況!$E$7:$E$56,ROW()/2-3,1),CONCATENATE("実績:",R$5,"/",R$6),"")))/8)</f>
        <v>0</v>
      </c>
      <c r="S69" s="24" t="n">
        <f aca="false">IF((LEN(INDEX(課題表_状況!$E$7:$E$56,ROW()/2-3,1))-LEN(SUBSTITUTE(INDEX(課題表_状況!$E$7:$E$56,ROW()/2-3,1),CONCATENATE("実績:",S$5,"/",S$6),"")))/8=0,"", (LEN(INDEX(課題表_状況!$E$7:$E$56,ROW()/2-3,1))-LEN(SUBSTITUTE(INDEX(課題表_状況!$E$7:$E$56,ROW()/2-3,1),CONCATENATE("実績:",S$5,"/",S$6),"")))/8)</f>
        <v>0</v>
      </c>
      <c r="T69" s="24" t="n">
        <f aca="false">IF((LEN(INDEX(課題表_状況!$E$7:$E$56,ROW()/2-3,1))-LEN(SUBSTITUTE(INDEX(課題表_状況!$E$7:$E$56,ROW()/2-3,1),CONCATENATE("実績:",T$5,"/",T$6),"")))/8=0,"", (LEN(INDEX(課題表_状況!$E$7:$E$56,ROW()/2-3,1))-LEN(SUBSTITUTE(INDEX(課題表_状況!$E$7:$E$56,ROW()/2-3,1),CONCATENATE("実績:",T$5,"/",T$6),"")))/8)</f>
        <v>0</v>
      </c>
      <c r="U69" s="24" t="n">
        <f aca="false">IF((LEN(INDEX(課題表_状況!$E$7:$E$56,ROW()/2-3,1))-LEN(SUBSTITUTE(INDEX(課題表_状況!$E$7:$E$56,ROW()/2-3,1),CONCATENATE("実績:",U$5,"/",U$6),"")))/8=0,"", (LEN(INDEX(課題表_状況!$E$7:$E$56,ROW()/2-3,1))-LEN(SUBSTITUTE(INDEX(課題表_状況!$E$7:$E$56,ROW()/2-3,1),CONCATENATE("実績:",U$5,"/",U$6),"")))/8)</f>
        <v>0</v>
      </c>
      <c r="V69" s="24" t="n">
        <f aca="false">IF((LEN(INDEX(課題表_状況!$E$7:$E$56,ROW()/2-3,1))-LEN(SUBSTITUTE(INDEX(課題表_状況!$E$7:$E$56,ROW()/2-3,1),CONCATENATE("実績:",V$5,"/",V$6),"")))/8=0,"", (LEN(INDEX(課題表_状況!$E$7:$E$56,ROW()/2-3,1))-LEN(SUBSTITUTE(INDEX(課題表_状況!$E$7:$E$56,ROW()/2-3,1),CONCATENATE("実績:",V$5,"/",V$6),"")))/8)</f>
        <v>0</v>
      </c>
      <c r="W69" s="24" t="n">
        <f aca="false">IF((LEN(INDEX(課題表_状況!$E$7:$E$56,ROW()/2-3,1))-LEN(SUBSTITUTE(INDEX(課題表_状況!$E$7:$E$56,ROW()/2-3,1),CONCATENATE("実績:",W$5,"/",W$6),"")))/8=0,"", (LEN(INDEX(課題表_状況!$E$7:$E$56,ROW()/2-3,1))-LEN(SUBSTITUTE(INDEX(課題表_状況!$E$7:$E$56,ROW()/2-3,1),CONCATENATE("実績:",W$5,"/",W$6),"")))/8)</f>
        <v>0</v>
      </c>
      <c r="X69" s="24" t="n">
        <f aca="false">IF((LEN(INDEX(課題表_状況!$E$7:$E$56,ROW()/2-3,1))-LEN(SUBSTITUTE(INDEX(課題表_状況!$E$7:$E$56,ROW()/2-3,1),CONCATENATE("実績:",X$5,"/",X$6),"")))/8=0,"", (LEN(INDEX(課題表_状況!$E$7:$E$56,ROW()/2-3,1))-LEN(SUBSTITUTE(INDEX(課題表_状況!$E$7:$E$56,ROW()/2-3,1),CONCATENATE("実績:",X$5,"/",X$6),"")))/8)</f>
        <v>0</v>
      </c>
      <c r="Y69" s="24" t="n">
        <f aca="false">IF((LEN(INDEX(課題表_状況!$E$7:$E$56,ROW()/2-3,1))-LEN(SUBSTITUTE(INDEX(課題表_状況!$E$7:$E$56,ROW()/2-3,1),CONCATENATE("実績:",Y$5,"/",Y$6),"")))/8=0,"", (LEN(INDEX(課題表_状況!$E$7:$E$56,ROW()/2-3,1))-LEN(SUBSTITUTE(INDEX(課題表_状況!$E$7:$E$56,ROW()/2-3,1),CONCATENATE("実績:",Y$5,"/",Y$6),"")))/8)</f>
        <v>0</v>
      </c>
      <c r="Z69" s="24" t="n">
        <f aca="false">IF((LEN(INDEX(課題表_状況!$E$7:$E$56,ROW()/2-3,1))-LEN(SUBSTITUTE(INDEX(課題表_状況!$E$7:$E$56,ROW()/2-3,1),CONCATENATE("実績:",Z$5,"/",Z$6),"")))/8=0,"", (LEN(INDEX(課題表_状況!$E$7:$E$56,ROW()/2-3,1))-LEN(SUBSTITUTE(INDEX(課題表_状況!$E$7:$E$56,ROW()/2-3,1),CONCATENATE("実績:",Z$5,"/",Z$6),"")))/8)</f>
        <v>0</v>
      </c>
      <c r="AA69" s="24" t="n">
        <f aca="false">IF((LEN(INDEX(課題表_状況!$E$7:$E$56,ROW()/2-3,1))-LEN(SUBSTITUTE(INDEX(課題表_状況!$E$7:$E$56,ROW()/2-3,1),CONCATENATE("実績:",AA$5,"/",AA$6),"")))/8=0,"", (LEN(INDEX(課題表_状況!$E$7:$E$56,ROW()/2-3,1))-LEN(SUBSTITUTE(INDEX(課題表_状況!$E$7:$E$56,ROW()/2-3,1),CONCATENATE("実績:",AA$5,"/",AA$6),"")))/8)</f>
        <v>0</v>
      </c>
      <c r="AB69" s="24" t="n">
        <f aca="false">IF((LEN(INDEX(課題表_状況!$E$7:$E$56,ROW()/2-3,1))-LEN(SUBSTITUTE(INDEX(課題表_状況!$E$7:$E$56,ROW()/2-3,1),CONCATENATE("実績:",AB$5,"/",AB$6),"")))/8=0,"", (LEN(INDEX(課題表_状況!$E$7:$E$56,ROW()/2-3,1))-LEN(SUBSTITUTE(INDEX(課題表_状況!$E$7:$E$56,ROW()/2-3,1),CONCATENATE("実績:",AB$5,"/",AB$6),"")))/8)</f>
        <v>0</v>
      </c>
      <c r="AC69" s="24" t="n">
        <f aca="false">IF((LEN(INDEX(課題表_状況!$E$7:$E$56,ROW()/2-3,1))-LEN(SUBSTITUTE(INDEX(課題表_状況!$E$7:$E$56,ROW()/2-3,1),CONCATENATE("実績:",AC$5,"/",AC$6),"")))/8=0,"", (LEN(INDEX(課題表_状況!$E$7:$E$56,ROW()/2-3,1))-LEN(SUBSTITUTE(INDEX(課題表_状況!$E$7:$E$56,ROW()/2-3,1),CONCATENATE("実績:",AC$5,"/",AC$6),"")))/8)</f>
        <v>0</v>
      </c>
      <c r="AD69" s="24" t="n">
        <f aca="false">IF((LEN(INDEX(課題表_状況!$E$7:$E$56,ROW()/2-3,1))-LEN(SUBSTITUTE(INDEX(課題表_状況!$E$7:$E$56,ROW()/2-3,1),CONCATENATE("実績:",AD$5,"/",AD$6),"")))/8=0,"", (LEN(INDEX(課題表_状況!$E$7:$E$56,ROW()/2-3,1))-LEN(SUBSTITUTE(INDEX(課題表_状況!$E$7:$E$56,ROW()/2-3,1),CONCATENATE("実績:",AD$5,"/",AD$6),"")))/8)</f>
        <v>0</v>
      </c>
      <c r="AE69" s="24" t="n">
        <f aca="false">IF((LEN(INDEX(課題表_状況!$E$7:$E$56,ROW()/2-3,1))-LEN(SUBSTITUTE(INDEX(課題表_状況!$E$7:$E$56,ROW()/2-3,1),CONCATENATE("実績:",AE$5,"/",AE$6),"")))/8=0,"", (LEN(INDEX(課題表_状況!$E$7:$E$56,ROW()/2-3,1))-LEN(SUBSTITUTE(INDEX(課題表_状況!$E$7:$E$56,ROW()/2-3,1),CONCATENATE("実績:",AE$5,"/",AE$6),"")))/8)</f>
        <v>0</v>
      </c>
      <c r="AF69" s="24" t="n">
        <f aca="false">IF((LEN(INDEX(課題表_状況!$E$7:$E$56,ROW()/2-3,1))-LEN(SUBSTITUTE(INDEX(課題表_状況!$E$7:$E$56,ROW()/2-3,1),CONCATENATE("実績:",AF$5,"/",AF$6),"")))/8=0,"", (LEN(INDEX(課題表_状況!$E$7:$E$56,ROW()/2-3,1))-LEN(SUBSTITUTE(INDEX(課題表_状況!$E$7:$E$56,ROW()/2-3,1),CONCATENATE("実績:",AF$5,"/",AF$6),"")))/8)</f>
        <v>0</v>
      </c>
      <c r="AG69" s="24" t="n">
        <f aca="false">IF((LEN(INDEX(課題表_状況!$E$7:$E$56,ROW()/2-3,1))-LEN(SUBSTITUTE(INDEX(課題表_状況!$E$7:$E$56,ROW()/2-3,1),CONCATENATE("実績:",AG$5,"/",AG$6),"")))/8=0,"", (LEN(INDEX(課題表_状況!$E$7:$E$56,ROW()/2-3,1))-LEN(SUBSTITUTE(INDEX(課題表_状況!$E$7:$E$56,ROW()/2-3,1),CONCATENATE("実績:",AG$5,"/",AG$6),"")))/8)</f>
        <v>0</v>
      </c>
      <c r="AH69" s="24" t="n">
        <f aca="false">IF((LEN(INDEX(課題表_状況!$E$7:$E$56,ROW()/2-3,1))-LEN(SUBSTITUTE(INDEX(課題表_状況!$E$7:$E$56,ROW()/2-3,1),CONCATENATE("実績:",AH$5,"/",AH$6),"")))/8=0,"", (LEN(INDEX(課題表_状況!$E$7:$E$56,ROW()/2-3,1))-LEN(SUBSTITUTE(INDEX(課題表_状況!$E$7:$E$56,ROW()/2-3,1),CONCATENATE("実績:",AH$5,"/",AH$6),"")))/8)</f>
        <v>0</v>
      </c>
      <c r="AI69" s="24" t="n">
        <f aca="false">IF((LEN(INDEX(課題表_状況!$E$7:$E$56,ROW()/2-3,1))-LEN(SUBSTITUTE(INDEX(課題表_状況!$E$7:$E$56,ROW()/2-3,1),CONCATENATE("実績:",AI$5,"/",AI$6),"")))/8=0,"", (LEN(INDEX(課題表_状況!$E$7:$E$56,ROW()/2-3,1))-LEN(SUBSTITUTE(INDEX(課題表_状況!$E$7:$E$56,ROW()/2-3,1),CONCATENATE("実績:",AI$5,"/",AI$6),"")))/8)</f>
        <v>0</v>
      </c>
      <c r="AJ69" s="24" t="n">
        <f aca="false">IF((LEN(INDEX(課題表_状況!$E$7:$E$56,ROW()/2-3,1))-LEN(SUBSTITUTE(INDEX(課題表_状況!$E$7:$E$56,ROW()/2-3,1),CONCATENATE("実績:",AJ$5,"/",AJ$6),"")))/8=0,"", (LEN(INDEX(課題表_状況!$E$7:$E$56,ROW()/2-3,1))-LEN(SUBSTITUTE(INDEX(課題表_状況!$E$7:$E$56,ROW()/2-3,1),CONCATENATE("実績:",AJ$5,"/",AJ$6),"")))/8)</f>
        <v>0</v>
      </c>
      <c r="AK69" s="24" t="n">
        <f aca="false">IF((LEN(INDEX(課題表_状況!$E$7:$E$56,ROW()/2-3,1))-LEN(SUBSTITUTE(INDEX(課題表_状況!$E$7:$E$56,ROW()/2-3,1),CONCATENATE("実績:",AK$5,"/",AK$6),"")))/8=0,"", (LEN(INDEX(課題表_状況!$E$7:$E$56,ROW()/2-3,1))-LEN(SUBSTITUTE(INDEX(課題表_状況!$E$7:$E$56,ROW()/2-3,1),CONCATENATE("実績:",AK$5,"/",AK$6),"")))/8)</f>
        <v>0</v>
      </c>
      <c r="AL69" s="16" t="n">
        <f aca="false">SUMIF($G$4:$AK$4,"〇",G69:AK69)</f>
        <v>0</v>
      </c>
    </row>
    <row r="70" customFormat="false" ht="15" hidden="false" customHeight="false" outlineLevel="0" collapsed="false">
      <c r="B70" s="21" t="n">
        <f aca="false">SUM($C$6:C70)</f>
        <v>34385</v>
      </c>
      <c r="C70" s="11" t="n">
        <v>529</v>
      </c>
      <c r="D70" s="24" t="n">
        <f aca="false">INDEX(課題表_状況!$C$7:$C$56,ROW()/2-3,1)</f>
        <v>32</v>
      </c>
      <c r="E70" s="25" t="str">
        <f aca="false">INDEX(課題表_状況!$D$7:$D$56,ROW()/2-3,1)</f>
        <v>記載例</v>
      </c>
      <c r="F70" s="26" t="s">
        <v>120</v>
      </c>
      <c r="G70" s="24" t="n">
        <f aca="false">IF((LEN(INDEX(課題表_状況!$E$7:$E$56,ROW()/2-3,1))-LEN(SUBSTITUTE(INDEX(課題表_状況!$E$7:$E$56,ROW()/2-3,1),CONCATENATE("予定:",G$5,"/",G$6),"")))/8=0,"", (LEN(INDEX(課題表_状況!$E$7:$E$56,ROW()/2-3,1))-LEN(SUBSTITUTE(INDEX(課題表_状況!$E$7:$E$56,ROW()/2-3,1),CONCATENATE("予定:",G$5,"/",G$6),"")))/8)</f>
        <v>0</v>
      </c>
      <c r="H70" s="24" t="n">
        <f aca="false">IF((LEN(INDEX(課題表_状況!$E$7:$E$56,ROW()/2-3,1))-LEN(SUBSTITUTE(INDEX(課題表_状況!$E$7:$E$56,ROW()/2-3,1),CONCATENATE("予定:",H$5,"/",H$6),"")))/8=0,"", (LEN(INDEX(課題表_状況!$E$7:$E$56,ROW()/2-3,1))-LEN(SUBSTITUTE(INDEX(課題表_状況!$E$7:$E$56,ROW()/2-3,1),CONCATENATE("予定:",H$5,"/",H$6),"")))/8)</f>
        <v>0</v>
      </c>
      <c r="I70" s="24" t="n">
        <f aca="false">IF((LEN(INDEX(課題表_状況!$E$7:$E$56,ROW()/2-3,1))-LEN(SUBSTITUTE(INDEX(課題表_状況!$E$7:$E$56,ROW()/2-3,1),CONCATENATE("予定:",I$5,"/",I$6),"")))/8=0,"", (LEN(INDEX(課題表_状況!$E$7:$E$56,ROW()/2-3,1))-LEN(SUBSTITUTE(INDEX(課題表_状況!$E$7:$E$56,ROW()/2-3,1),CONCATENATE("予定:",I$5,"/",I$6),"")))/8)</f>
        <v>0</v>
      </c>
      <c r="J70" s="24" t="n">
        <f aca="false">IF((LEN(INDEX(課題表_状況!$E$7:$E$56,ROW()/2-3,1))-LEN(SUBSTITUTE(INDEX(課題表_状況!$E$7:$E$56,ROW()/2-3,1),CONCATENATE("予定:",J$5,"/",J$6),"")))/8=0,"", (LEN(INDEX(課題表_状況!$E$7:$E$56,ROW()/2-3,1))-LEN(SUBSTITUTE(INDEX(課題表_状況!$E$7:$E$56,ROW()/2-3,1),CONCATENATE("予定:",J$5,"/",J$6),"")))/8)</f>
        <v>0</v>
      </c>
      <c r="K70" s="24" t="n">
        <f aca="false">IF((LEN(INDEX(課題表_状況!$E$7:$E$56,ROW()/2-3,1))-LEN(SUBSTITUTE(INDEX(課題表_状況!$E$7:$E$56,ROW()/2-3,1),CONCATENATE("予定:",K$5,"/",K$6),"")))/8=0,"", (LEN(INDEX(課題表_状況!$E$7:$E$56,ROW()/2-3,1))-LEN(SUBSTITUTE(INDEX(課題表_状況!$E$7:$E$56,ROW()/2-3,1),CONCATENATE("予定:",K$5,"/",K$6),"")))/8)</f>
        <v>0</v>
      </c>
      <c r="L70" s="24" t="n">
        <f aca="false">IF((LEN(INDEX(課題表_状況!$E$7:$E$56,ROW()/2-3,1))-LEN(SUBSTITUTE(INDEX(課題表_状況!$E$7:$E$56,ROW()/2-3,1),CONCATENATE("予定:",L$5,"/",L$6),"")))/8=0,"", (LEN(INDEX(課題表_状況!$E$7:$E$56,ROW()/2-3,1))-LEN(SUBSTITUTE(INDEX(課題表_状況!$E$7:$E$56,ROW()/2-3,1),CONCATENATE("予定:",L$5,"/",L$6),"")))/8)</f>
        <v>0</v>
      </c>
      <c r="M70" s="24" t="n">
        <f aca="false">IF((LEN(INDEX(課題表_状況!$E$7:$E$56,ROW()/2-3,1))-LEN(SUBSTITUTE(INDEX(課題表_状況!$E$7:$E$56,ROW()/2-3,1),CONCATENATE("予定:",M$5,"/",M$6),"")))/8=0,"", (LEN(INDEX(課題表_状況!$E$7:$E$56,ROW()/2-3,1))-LEN(SUBSTITUTE(INDEX(課題表_状況!$E$7:$E$56,ROW()/2-3,1),CONCATENATE("予定:",M$5,"/",M$6),"")))/8)</f>
        <v>0</v>
      </c>
      <c r="N70" s="24" t="n">
        <f aca="false">IF((LEN(INDEX(課題表_状況!$E$7:$E$56,ROW()/2-3,1))-LEN(SUBSTITUTE(INDEX(課題表_状況!$E$7:$E$56,ROW()/2-3,1),CONCATENATE("予定:",N$5,"/",N$6),"")))/8=0,"", (LEN(INDEX(課題表_状況!$E$7:$E$56,ROW()/2-3,1))-LEN(SUBSTITUTE(INDEX(課題表_状況!$E$7:$E$56,ROW()/2-3,1),CONCATENATE("予定:",N$5,"/",N$6),"")))/8)</f>
        <v>0</v>
      </c>
      <c r="O70" s="24" t="n">
        <f aca="false">IF((LEN(INDEX(課題表_状況!$E$7:$E$56,ROW()/2-3,1))-LEN(SUBSTITUTE(INDEX(課題表_状況!$E$7:$E$56,ROW()/2-3,1),CONCATENATE("予定:",O$5,"/",O$6),"")))/8=0,"", (LEN(INDEX(課題表_状況!$E$7:$E$56,ROW()/2-3,1))-LEN(SUBSTITUTE(INDEX(課題表_状況!$E$7:$E$56,ROW()/2-3,1),CONCATENATE("予定:",O$5,"/",O$6),"")))/8)</f>
        <v>0</v>
      </c>
      <c r="P70" s="24" t="n">
        <f aca="false">IF((LEN(INDEX(課題表_状況!$E$7:$E$56,ROW()/2-3,1))-LEN(SUBSTITUTE(INDEX(課題表_状況!$E$7:$E$56,ROW()/2-3,1),CONCATENATE("予定:",P$5,"/",P$6),"")))/8=0,"", (LEN(INDEX(課題表_状況!$E$7:$E$56,ROW()/2-3,1))-LEN(SUBSTITUTE(INDEX(課題表_状況!$E$7:$E$56,ROW()/2-3,1),CONCATENATE("予定:",P$5,"/",P$6),"")))/8)</f>
        <v>0</v>
      </c>
      <c r="Q70" s="24" t="n">
        <f aca="false">IF((LEN(INDEX(課題表_状況!$E$7:$E$56,ROW()/2-3,1))-LEN(SUBSTITUTE(INDEX(課題表_状況!$E$7:$E$56,ROW()/2-3,1),CONCATENATE("予定:",Q$5,"/",Q$6),"")))/8=0,"", (LEN(INDEX(課題表_状況!$E$7:$E$56,ROW()/2-3,1))-LEN(SUBSTITUTE(INDEX(課題表_状況!$E$7:$E$56,ROW()/2-3,1),CONCATENATE("予定:",Q$5,"/",Q$6),"")))/8)</f>
        <v>0</v>
      </c>
      <c r="R70" s="24" t="n">
        <f aca="false">IF((LEN(INDEX(課題表_状況!$E$7:$E$56,ROW()/2-3,1))-LEN(SUBSTITUTE(INDEX(課題表_状況!$E$7:$E$56,ROW()/2-3,1),CONCATENATE("予定:",R$5,"/",R$6),"")))/8=0,"", (LEN(INDEX(課題表_状況!$E$7:$E$56,ROW()/2-3,1))-LEN(SUBSTITUTE(INDEX(課題表_状況!$E$7:$E$56,ROW()/2-3,1),CONCATENATE("予定:",R$5,"/",R$6),"")))/8)</f>
        <v>0</v>
      </c>
      <c r="S70" s="24" t="n">
        <f aca="false">IF((LEN(INDEX(課題表_状況!$E$7:$E$56,ROW()/2-3,1))-LEN(SUBSTITUTE(INDEX(課題表_状況!$E$7:$E$56,ROW()/2-3,1),CONCATENATE("予定:",S$5,"/",S$6),"")))/8=0,"", (LEN(INDEX(課題表_状況!$E$7:$E$56,ROW()/2-3,1))-LEN(SUBSTITUTE(INDEX(課題表_状況!$E$7:$E$56,ROW()/2-3,1),CONCATENATE("予定:",S$5,"/",S$6),"")))/8)</f>
        <v>0</v>
      </c>
      <c r="T70" s="24" t="n">
        <f aca="false">IF((LEN(INDEX(課題表_状況!$E$7:$E$56,ROW()/2-3,1))-LEN(SUBSTITUTE(INDEX(課題表_状況!$E$7:$E$56,ROW()/2-3,1),CONCATENATE("予定:",T$5,"/",T$6),"")))/8=0,"", (LEN(INDEX(課題表_状況!$E$7:$E$56,ROW()/2-3,1))-LEN(SUBSTITUTE(INDEX(課題表_状況!$E$7:$E$56,ROW()/2-3,1),CONCATENATE("予定:",T$5,"/",T$6),"")))/8)</f>
        <v>0</v>
      </c>
      <c r="U70" s="24" t="n">
        <f aca="false">IF((LEN(INDEX(課題表_状況!$E$7:$E$56,ROW()/2-3,1))-LEN(SUBSTITUTE(INDEX(課題表_状況!$E$7:$E$56,ROW()/2-3,1),CONCATENATE("予定:",U$5,"/",U$6),"")))/8=0,"", (LEN(INDEX(課題表_状況!$E$7:$E$56,ROW()/2-3,1))-LEN(SUBSTITUTE(INDEX(課題表_状況!$E$7:$E$56,ROW()/2-3,1),CONCATENATE("予定:",U$5,"/",U$6),"")))/8)</f>
        <v>0</v>
      </c>
      <c r="V70" s="24" t="n">
        <f aca="false">IF((LEN(INDEX(課題表_状況!$E$7:$E$56,ROW()/2-3,1))-LEN(SUBSTITUTE(INDEX(課題表_状況!$E$7:$E$56,ROW()/2-3,1),CONCATENATE("予定:",V$5,"/",V$6),"")))/8=0,"", (LEN(INDEX(課題表_状況!$E$7:$E$56,ROW()/2-3,1))-LEN(SUBSTITUTE(INDEX(課題表_状況!$E$7:$E$56,ROW()/2-3,1),CONCATENATE("予定:",V$5,"/",V$6),"")))/8)</f>
        <v>0</v>
      </c>
      <c r="W70" s="24" t="n">
        <f aca="false">IF((LEN(INDEX(課題表_状況!$E$7:$E$56,ROW()/2-3,1))-LEN(SUBSTITUTE(INDEX(課題表_状況!$E$7:$E$56,ROW()/2-3,1),CONCATENATE("予定:",W$5,"/",W$6),"")))/8=0,"", (LEN(INDEX(課題表_状況!$E$7:$E$56,ROW()/2-3,1))-LEN(SUBSTITUTE(INDEX(課題表_状況!$E$7:$E$56,ROW()/2-3,1),CONCATENATE("予定:",W$5,"/",W$6),"")))/8)</f>
        <v>0</v>
      </c>
      <c r="X70" s="24" t="n">
        <f aca="false">IF((LEN(INDEX(課題表_状況!$E$7:$E$56,ROW()/2-3,1))-LEN(SUBSTITUTE(INDEX(課題表_状況!$E$7:$E$56,ROW()/2-3,1),CONCATENATE("予定:",X$5,"/",X$6),"")))/8=0,"", (LEN(INDEX(課題表_状況!$E$7:$E$56,ROW()/2-3,1))-LEN(SUBSTITUTE(INDEX(課題表_状況!$E$7:$E$56,ROW()/2-3,1),CONCATENATE("予定:",X$5,"/",X$6),"")))/8)</f>
        <v>0</v>
      </c>
      <c r="Y70" s="24" t="n">
        <f aca="false">IF((LEN(INDEX(課題表_状況!$E$7:$E$56,ROW()/2-3,1))-LEN(SUBSTITUTE(INDEX(課題表_状況!$E$7:$E$56,ROW()/2-3,1),CONCATENATE("予定:",Y$5,"/",Y$6),"")))/8=0,"", (LEN(INDEX(課題表_状況!$E$7:$E$56,ROW()/2-3,1))-LEN(SUBSTITUTE(INDEX(課題表_状況!$E$7:$E$56,ROW()/2-3,1),CONCATENATE("予定:",Y$5,"/",Y$6),"")))/8)</f>
        <v>0</v>
      </c>
      <c r="Z70" s="24" t="n">
        <f aca="false">IF((LEN(INDEX(課題表_状況!$E$7:$E$56,ROW()/2-3,1))-LEN(SUBSTITUTE(INDEX(課題表_状況!$E$7:$E$56,ROW()/2-3,1),CONCATENATE("予定:",Z$5,"/",Z$6),"")))/8=0,"", (LEN(INDEX(課題表_状況!$E$7:$E$56,ROW()/2-3,1))-LEN(SUBSTITUTE(INDEX(課題表_状況!$E$7:$E$56,ROW()/2-3,1),CONCATENATE("予定:",Z$5,"/",Z$6),"")))/8)</f>
        <v>0</v>
      </c>
      <c r="AA70" s="24" t="n">
        <f aca="false">IF((LEN(INDEX(課題表_状況!$E$7:$E$56,ROW()/2-3,1))-LEN(SUBSTITUTE(INDEX(課題表_状況!$E$7:$E$56,ROW()/2-3,1),CONCATENATE("予定:",AA$5,"/",AA$6),"")))/8=0,"", (LEN(INDEX(課題表_状況!$E$7:$E$56,ROW()/2-3,1))-LEN(SUBSTITUTE(INDEX(課題表_状況!$E$7:$E$56,ROW()/2-3,1),CONCATENATE("予定:",AA$5,"/",AA$6),"")))/8)</f>
        <v>0</v>
      </c>
      <c r="AB70" s="24" t="n">
        <f aca="false">IF((LEN(INDEX(課題表_状況!$E$7:$E$56,ROW()/2-3,1))-LEN(SUBSTITUTE(INDEX(課題表_状況!$E$7:$E$56,ROW()/2-3,1),CONCATENATE("予定:",AB$5,"/",AB$6),"")))/8=0,"", (LEN(INDEX(課題表_状況!$E$7:$E$56,ROW()/2-3,1))-LEN(SUBSTITUTE(INDEX(課題表_状況!$E$7:$E$56,ROW()/2-3,1),CONCATENATE("予定:",AB$5,"/",AB$6),"")))/8)</f>
        <v>0</v>
      </c>
      <c r="AC70" s="24" t="n">
        <f aca="false">IF((LEN(INDEX(課題表_状況!$E$7:$E$56,ROW()/2-3,1))-LEN(SUBSTITUTE(INDEX(課題表_状況!$E$7:$E$56,ROW()/2-3,1),CONCATENATE("予定:",AC$5,"/",AC$6),"")))/8=0,"", (LEN(INDEX(課題表_状況!$E$7:$E$56,ROW()/2-3,1))-LEN(SUBSTITUTE(INDEX(課題表_状況!$E$7:$E$56,ROW()/2-3,1),CONCATENATE("予定:",AC$5,"/",AC$6),"")))/8)</f>
        <v>0</v>
      </c>
      <c r="AD70" s="24" t="n">
        <f aca="false">IF((LEN(INDEX(課題表_状況!$E$7:$E$56,ROW()/2-3,1))-LEN(SUBSTITUTE(INDEX(課題表_状況!$E$7:$E$56,ROW()/2-3,1),CONCATENATE("予定:",AD$5,"/",AD$6),"")))/8=0,"", (LEN(INDEX(課題表_状況!$E$7:$E$56,ROW()/2-3,1))-LEN(SUBSTITUTE(INDEX(課題表_状況!$E$7:$E$56,ROW()/2-3,1),CONCATENATE("予定:",AD$5,"/",AD$6),"")))/8)</f>
        <v>0</v>
      </c>
      <c r="AE70" s="24" t="n">
        <f aca="false">IF((LEN(INDEX(課題表_状況!$E$7:$E$56,ROW()/2-3,1))-LEN(SUBSTITUTE(INDEX(課題表_状況!$E$7:$E$56,ROW()/2-3,1),CONCATENATE("予定:",AE$5,"/",AE$6),"")))/8=0,"", (LEN(INDEX(課題表_状況!$E$7:$E$56,ROW()/2-3,1))-LEN(SUBSTITUTE(INDEX(課題表_状況!$E$7:$E$56,ROW()/2-3,1),CONCATENATE("予定:",AE$5,"/",AE$6),"")))/8)</f>
        <v>0</v>
      </c>
      <c r="AF70" s="24" t="n">
        <f aca="false">IF((LEN(INDEX(課題表_状況!$E$7:$E$56,ROW()/2-3,1))-LEN(SUBSTITUTE(INDEX(課題表_状況!$E$7:$E$56,ROW()/2-3,1),CONCATENATE("予定:",AF$5,"/",AF$6),"")))/8=0,"", (LEN(INDEX(課題表_状況!$E$7:$E$56,ROW()/2-3,1))-LEN(SUBSTITUTE(INDEX(課題表_状況!$E$7:$E$56,ROW()/2-3,1),CONCATENATE("予定:",AF$5,"/",AF$6),"")))/8)</f>
        <v>0</v>
      </c>
      <c r="AG70" s="24" t="n">
        <f aca="false">IF((LEN(INDEX(課題表_状況!$E$7:$E$56,ROW()/2-3,1))-LEN(SUBSTITUTE(INDEX(課題表_状況!$E$7:$E$56,ROW()/2-3,1),CONCATENATE("予定:",AG$5,"/",AG$6),"")))/8=0,"", (LEN(INDEX(課題表_状況!$E$7:$E$56,ROW()/2-3,1))-LEN(SUBSTITUTE(INDEX(課題表_状況!$E$7:$E$56,ROW()/2-3,1),CONCATENATE("予定:",AG$5,"/",AG$6),"")))/8)</f>
        <v>0</v>
      </c>
      <c r="AH70" s="24" t="n">
        <f aca="false">IF((LEN(INDEX(課題表_状況!$E$7:$E$56,ROW()/2-3,1))-LEN(SUBSTITUTE(INDEX(課題表_状況!$E$7:$E$56,ROW()/2-3,1),CONCATENATE("予定:",AH$5,"/",AH$6),"")))/8=0,"", (LEN(INDEX(課題表_状況!$E$7:$E$56,ROW()/2-3,1))-LEN(SUBSTITUTE(INDEX(課題表_状況!$E$7:$E$56,ROW()/2-3,1),CONCATENATE("予定:",AH$5,"/",AH$6),"")))/8)</f>
        <v>0</v>
      </c>
      <c r="AI70" s="24" t="n">
        <f aca="false">IF((LEN(INDEX(課題表_状況!$E$7:$E$56,ROW()/2-3,1))-LEN(SUBSTITUTE(INDEX(課題表_状況!$E$7:$E$56,ROW()/2-3,1),CONCATENATE("予定:",AI$5,"/",AI$6),"")))/8=0,"", (LEN(INDEX(課題表_状況!$E$7:$E$56,ROW()/2-3,1))-LEN(SUBSTITUTE(INDEX(課題表_状況!$E$7:$E$56,ROW()/2-3,1),CONCATENATE("予定:",AI$5,"/",AI$6),"")))/8)</f>
        <v>0</v>
      </c>
      <c r="AJ70" s="24" t="n">
        <f aca="false">IF((LEN(INDEX(課題表_状況!$E$7:$E$56,ROW()/2-3,1))-LEN(SUBSTITUTE(INDEX(課題表_状況!$E$7:$E$56,ROW()/2-3,1),CONCATENATE("予定:",AJ$5,"/",AJ$6),"")))/8=0,"", (LEN(INDEX(課題表_状況!$E$7:$E$56,ROW()/2-3,1))-LEN(SUBSTITUTE(INDEX(課題表_状況!$E$7:$E$56,ROW()/2-3,1),CONCATENATE("予定:",AJ$5,"/",AJ$6),"")))/8)</f>
        <v>0</v>
      </c>
      <c r="AK70" s="24" t="n">
        <f aca="false">IF((LEN(INDEX(課題表_状況!$E$7:$E$56,ROW()/2-3,1))-LEN(SUBSTITUTE(INDEX(課題表_状況!$E$7:$E$56,ROW()/2-3,1),CONCATENATE("予定:",AK$5,"/",AK$6),"")))/8=0,"", (LEN(INDEX(課題表_状況!$E$7:$E$56,ROW()/2-3,1))-LEN(SUBSTITUTE(INDEX(課題表_状況!$E$7:$E$56,ROW()/2-3,1),CONCATENATE("予定:",AK$5,"/",AK$6),"")))/8)</f>
        <v>0</v>
      </c>
      <c r="AL70" s="16" t="n">
        <f aca="false">SUMIF($G$4:$AK$4,"〇",G70:AK70)</f>
        <v>0</v>
      </c>
    </row>
    <row r="71" customFormat="false" ht="15" hidden="false" customHeight="false" outlineLevel="0" collapsed="false">
      <c r="B71" s="21" t="n">
        <f aca="false">SUM($C$6:C71)</f>
        <v>34914</v>
      </c>
      <c r="C71" s="11" t="n">
        <v>529</v>
      </c>
      <c r="D71" s="24"/>
      <c r="E71" s="25"/>
      <c r="F71" s="11" t="s">
        <v>121</v>
      </c>
      <c r="G71" s="24" t="n">
        <f aca="false">IF((LEN(INDEX(課題表_状況!$E$7:$E$56,ROW()/2-3,1))-LEN(SUBSTITUTE(INDEX(課題表_状況!$E$7:$E$56,ROW()/2-3,1),CONCATENATE("実績:",G$5,"/",G$6),"")))/8=0,"", (LEN(INDEX(課題表_状況!$E$7:$E$56,ROW()/2-3,1))-LEN(SUBSTITUTE(INDEX(課題表_状況!$E$7:$E$56,ROW()/2-3,1),CONCATENATE("実績:",G$5,"/",G$6),"")))/8)</f>
        <v>0</v>
      </c>
      <c r="H71" s="24" t="n">
        <f aca="false">IF((LEN(INDEX(課題表_状況!$E$7:$E$56,ROW()/2-3,1))-LEN(SUBSTITUTE(INDEX(課題表_状況!$E$7:$E$56,ROW()/2-3,1),CONCATENATE("実績:",H$5,"/",H$6),"")))/8=0,"", (LEN(INDEX(課題表_状況!$E$7:$E$56,ROW()/2-3,1))-LEN(SUBSTITUTE(INDEX(課題表_状況!$E$7:$E$56,ROW()/2-3,1),CONCATENATE("実績:",H$5,"/",H$6),"")))/8)</f>
        <v>0</v>
      </c>
      <c r="I71" s="24" t="n">
        <f aca="false">IF((LEN(INDEX(課題表_状況!$E$7:$E$56,ROW()/2-3,1))-LEN(SUBSTITUTE(INDEX(課題表_状況!$E$7:$E$56,ROW()/2-3,1),CONCATENATE("実績:",I$5,"/",I$6),"")))/8=0,"", (LEN(INDEX(課題表_状況!$E$7:$E$56,ROW()/2-3,1))-LEN(SUBSTITUTE(INDEX(課題表_状況!$E$7:$E$56,ROW()/2-3,1),CONCATENATE("実績:",I$5,"/",I$6),"")))/8)</f>
        <v>0</v>
      </c>
      <c r="J71" s="24" t="n">
        <f aca="false">IF((LEN(INDEX(課題表_状況!$E$7:$E$56,ROW()/2-3,1))-LEN(SUBSTITUTE(INDEX(課題表_状況!$E$7:$E$56,ROW()/2-3,1),CONCATENATE("実績:",J$5,"/",J$6),"")))/8=0,"", (LEN(INDEX(課題表_状況!$E$7:$E$56,ROW()/2-3,1))-LEN(SUBSTITUTE(INDEX(課題表_状況!$E$7:$E$56,ROW()/2-3,1),CONCATENATE("実績:",J$5,"/",J$6),"")))/8)</f>
        <v>0</v>
      </c>
      <c r="K71" s="24" t="n">
        <f aca="false">IF((LEN(INDEX(課題表_状況!$E$7:$E$56,ROW()/2-3,1))-LEN(SUBSTITUTE(INDEX(課題表_状況!$E$7:$E$56,ROW()/2-3,1),CONCATENATE("実績:",K$5,"/",K$6),"")))/8=0,"", (LEN(INDEX(課題表_状況!$E$7:$E$56,ROW()/2-3,1))-LEN(SUBSTITUTE(INDEX(課題表_状況!$E$7:$E$56,ROW()/2-3,1),CONCATENATE("実績:",K$5,"/",K$6),"")))/8)</f>
        <v>0</v>
      </c>
      <c r="L71" s="24" t="n">
        <f aca="false">IF((LEN(INDEX(課題表_状況!$E$7:$E$56,ROW()/2-3,1))-LEN(SUBSTITUTE(INDEX(課題表_状況!$E$7:$E$56,ROW()/2-3,1),CONCATENATE("実績:",L$5,"/",L$6),"")))/8=0,"", (LEN(INDEX(課題表_状況!$E$7:$E$56,ROW()/2-3,1))-LEN(SUBSTITUTE(INDEX(課題表_状況!$E$7:$E$56,ROW()/2-3,1),CONCATENATE("実績:",L$5,"/",L$6),"")))/8)</f>
        <v>0</v>
      </c>
      <c r="M71" s="24" t="n">
        <f aca="false">IF((LEN(INDEX(課題表_状況!$E$7:$E$56,ROW()/2-3,1))-LEN(SUBSTITUTE(INDEX(課題表_状況!$E$7:$E$56,ROW()/2-3,1),CONCATENATE("実績:",M$5,"/",M$6),"")))/8=0,"", (LEN(INDEX(課題表_状況!$E$7:$E$56,ROW()/2-3,1))-LEN(SUBSTITUTE(INDEX(課題表_状況!$E$7:$E$56,ROW()/2-3,1),CONCATENATE("実績:",M$5,"/",M$6),"")))/8)</f>
        <v>0</v>
      </c>
      <c r="N71" s="24" t="n">
        <f aca="false">IF((LEN(INDEX(課題表_状況!$E$7:$E$56,ROW()/2-3,1))-LEN(SUBSTITUTE(INDEX(課題表_状況!$E$7:$E$56,ROW()/2-3,1),CONCATENATE("実績:",N$5,"/",N$6),"")))/8=0,"", (LEN(INDEX(課題表_状況!$E$7:$E$56,ROW()/2-3,1))-LEN(SUBSTITUTE(INDEX(課題表_状況!$E$7:$E$56,ROW()/2-3,1),CONCATENATE("実績:",N$5,"/",N$6),"")))/8)</f>
        <v>0</v>
      </c>
      <c r="O71" s="24" t="n">
        <f aca="false">IF((LEN(INDEX(課題表_状況!$E$7:$E$56,ROW()/2-3,1))-LEN(SUBSTITUTE(INDEX(課題表_状況!$E$7:$E$56,ROW()/2-3,1),CONCATENATE("実績:",O$5,"/",O$6),"")))/8=0,"", (LEN(INDEX(課題表_状況!$E$7:$E$56,ROW()/2-3,1))-LEN(SUBSTITUTE(INDEX(課題表_状況!$E$7:$E$56,ROW()/2-3,1),CONCATENATE("実績:",O$5,"/",O$6),"")))/8)</f>
        <v>0</v>
      </c>
      <c r="P71" s="24" t="n">
        <f aca="false">IF((LEN(INDEX(課題表_状況!$E$7:$E$56,ROW()/2-3,1))-LEN(SUBSTITUTE(INDEX(課題表_状況!$E$7:$E$56,ROW()/2-3,1),CONCATENATE("実績:",P$5,"/",P$6),"")))/8=0,"", (LEN(INDEX(課題表_状況!$E$7:$E$56,ROW()/2-3,1))-LEN(SUBSTITUTE(INDEX(課題表_状況!$E$7:$E$56,ROW()/2-3,1),CONCATENATE("実績:",P$5,"/",P$6),"")))/8)</f>
        <v>0</v>
      </c>
      <c r="Q71" s="24" t="n">
        <f aca="false">IF((LEN(INDEX(課題表_状況!$E$7:$E$56,ROW()/2-3,1))-LEN(SUBSTITUTE(INDEX(課題表_状況!$E$7:$E$56,ROW()/2-3,1),CONCATENATE("実績:",Q$5,"/",Q$6),"")))/8=0,"", (LEN(INDEX(課題表_状況!$E$7:$E$56,ROW()/2-3,1))-LEN(SUBSTITUTE(INDEX(課題表_状況!$E$7:$E$56,ROW()/2-3,1),CONCATENATE("実績:",Q$5,"/",Q$6),"")))/8)</f>
        <v>0</v>
      </c>
      <c r="R71" s="24" t="n">
        <f aca="false">IF((LEN(INDEX(課題表_状況!$E$7:$E$56,ROW()/2-3,1))-LEN(SUBSTITUTE(INDEX(課題表_状況!$E$7:$E$56,ROW()/2-3,1),CONCATENATE("実績:",R$5,"/",R$6),"")))/8=0,"", (LEN(INDEX(課題表_状況!$E$7:$E$56,ROW()/2-3,1))-LEN(SUBSTITUTE(INDEX(課題表_状況!$E$7:$E$56,ROW()/2-3,1),CONCATENATE("実績:",R$5,"/",R$6),"")))/8)</f>
        <v>0</v>
      </c>
      <c r="S71" s="24" t="n">
        <f aca="false">IF((LEN(INDEX(課題表_状況!$E$7:$E$56,ROW()/2-3,1))-LEN(SUBSTITUTE(INDEX(課題表_状況!$E$7:$E$56,ROW()/2-3,1),CONCATENATE("実績:",S$5,"/",S$6),"")))/8=0,"", (LEN(INDEX(課題表_状況!$E$7:$E$56,ROW()/2-3,1))-LEN(SUBSTITUTE(INDEX(課題表_状況!$E$7:$E$56,ROW()/2-3,1),CONCATENATE("実績:",S$5,"/",S$6),"")))/8)</f>
        <v>0</v>
      </c>
      <c r="T71" s="24" t="n">
        <f aca="false">IF((LEN(INDEX(課題表_状況!$E$7:$E$56,ROW()/2-3,1))-LEN(SUBSTITUTE(INDEX(課題表_状況!$E$7:$E$56,ROW()/2-3,1),CONCATENATE("実績:",T$5,"/",T$6),"")))/8=0,"", (LEN(INDEX(課題表_状況!$E$7:$E$56,ROW()/2-3,1))-LEN(SUBSTITUTE(INDEX(課題表_状況!$E$7:$E$56,ROW()/2-3,1),CONCATENATE("実績:",T$5,"/",T$6),"")))/8)</f>
        <v>0</v>
      </c>
      <c r="U71" s="24" t="n">
        <f aca="false">IF((LEN(INDEX(課題表_状況!$E$7:$E$56,ROW()/2-3,1))-LEN(SUBSTITUTE(INDEX(課題表_状況!$E$7:$E$56,ROW()/2-3,1),CONCATENATE("実績:",U$5,"/",U$6),"")))/8=0,"", (LEN(INDEX(課題表_状況!$E$7:$E$56,ROW()/2-3,1))-LEN(SUBSTITUTE(INDEX(課題表_状況!$E$7:$E$56,ROW()/2-3,1),CONCATENATE("実績:",U$5,"/",U$6),"")))/8)</f>
        <v>0</v>
      </c>
      <c r="V71" s="24" t="n">
        <f aca="false">IF((LEN(INDEX(課題表_状況!$E$7:$E$56,ROW()/2-3,1))-LEN(SUBSTITUTE(INDEX(課題表_状況!$E$7:$E$56,ROW()/2-3,1),CONCATENATE("実績:",V$5,"/",V$6),"")))/8=0,"", (LEN(INDEX(課題表_状況!$E$7:$E$56,ROW()/2-3,1))-LEN(SUBSTITUTE(INDEX(課題表_状況!$E$7:$E$56,ROW()/2-3,1),CONCATENATE("実績:",V$5,"/",V$6),"")))/8)</f>
        <v>0</v>
      </c>
      <c r="W71" s="24" t="n">
        <f aca="false">IF((LEN(INDEX(課題表_状況!$E$7:$E$56,ROW()/2-3,1))-LEN(SUBSTITUTE(INDEX(課題表_状況!$E$7:$E$56,ROW()/2-3,1),CONCATENATE("実績:",W$5,"/",W$6),"")))/8=0,"", (LEN(INDEX(課題表_状況!$E$7:$E$56,ROW()/2-3,1))-LEN(SUBSTITUTE(INDEX(課題表_状況!$E$7:$E$56,ROW()/2-3,1),CONCATENATE("実績:",W$5,"/",W$6),"")))/8)</f>
        <v>0</v>
      </c>
      <c r="X71" s="24" t="n">
        <f aca="false">IF((LEN(INDEX(課題表_状況!$E$7:$E$56,ROW()/2-3,1))-LEN(SUBSTITUTE(INDEX(課題表_状況!$E$7:$E$56,ROW()/2-3,1),CONCATENATE("実績:",X$5,"/",X$6),"")))/8=0,"", (LEN(INDEX(課題表_状況!$E$7:$E$56,ROW()/2-3,1))-LEN(SUBSTITUTE(INDEX(課題表_状況!$E$7:$E$56,ROW()/2-3,1),CONCATENATE("実績:",X$5,"/",X$6),"")))/8)</f>
        <v>0</v>
      </c>
      <c r="Y71" s="24" t="n">
        <f aca="false">IF((LEN(INDEX(課題表_状況!$E$7:$E$56,ROW()/2-3,1))-LEN(SUBSTITUTE(INDEX(課題表_状況!$E$7:$E$56,ROW()/2-3,1),CONCATENATE("実績:",Y$5,"/",Y$6),"")))/8=0,"", (LEN(INDEX(課題表_状況!$E$7:$E$56,ROW()/2-3,1))-LEN(SUBSTITUTE(INDEX(課題表_状況!$E$7:$E$56,ROW()/2-3,1),CONCATENATE("実績:",Y$5,"/",Y$6),"")))/8)</f>
        <v>0</v>
      </c>
      <c r="Z71" s="24" t="n">
        <f aca="false">IF((LEN(INDEX(課題表_状況!$E$7:$E$56,ROW()/2-3,1))-LEN(SUBSTITUTE(INDEX(課題表_状況!$E$7:$E$56,ROW()/2-3,1),CONCATENATE("実績:",Z$5,"/",Z$6),"")))/8=0,"", (LEN(INDEX(課題表_状況!$E$7:$E$56,ROW()/2-3,1))-LEN(SUBSTITUTE(INDEX(課題表_状況!$E$7:$E$56,ROW()/2-3,1),CONCATENATE("実績:",Z$5,"/",Z$6),"")))/8)</f>
        <v>0</v>
      </c>
      <c r="AA71" s="24" t="n">
        <f aca="false">IF((LEN(INDEX(課題表_状況!$E$7:$E$56,ROW()/2-3,1))-LEN(SUBSTITUTE(INDEX(課題表_状況!$E$7:$E$56,ROW()/2-3,1),CONCATENATE("実績:",AA$5,"/",AA$6),"")))/8=0,"", (LEN(INDEX(課題表_状況!$E$7:$E$56,ROW()/2-3,1))-LEN(SUBSTITUTE(INDEX(課題表_状況!$E$7:$E$56,ROW()/2-3,1),CONCATENATE("実績:",AA$5,"/",AA$6),"")))/8)</f>
        <v>0</v>
      </c>
      <c r="AB71" s="24" t="n">
        <f aca="false">IF((LEN(INDEX(課題表_状況!$E$7:$E$56,ROW()/2-3,1))-LEN(SUBSTITUTE(INDEX(課題表_状況!$E$7:$E$56,ROW()/2-3,1),CONCATENATE("実績:",AB$5,"/",AB$6),"")))/8=0,"", (LEN(INDEX(課題表_状況!$E$7:$E$56,ROW()/2-3,1))-LEN(SUBSTITUTE(INDEX(課題表_状況!$E$7:$E$56,ROW()/2-3,1),CONCATENATE("実績:",AB$5,"/",AB$6),"")))/8)</f>
        <v>0</v>
      </c>
      <c r="AC71" s="24" t="n">
        <f aca="false">IF((LEN(INDEX(課題表_状況!$E$7:$E$56,ROW()/2-3,1))-LEN(SUBSTITUTE(INDEX(課題表_状況!$E$7:$E$56,ROW()/2-3,1),CONCATENATE("実績:",AC$5,"/",AC$6),"")))/8=0,"", (LEN(INDEX(課題表_状況!$E$7:$E$56,ROW()/2-3,1))-LEN(SUBSTITUTE(INDEX(課題表_状況!$E$7:$E$56,ROW()/2-3,1),CONCATENATE("実績:",AC$5,"/",AC$6),"")))/8)</f>
        <v>0</v>
      </c>
      <c r="AD71" s="24" t="n">
        <f aca="false">IF((LEN(INDEX(課題表_状況!$E$7:$E$56,ROW()/2-3,1))-LEN(SUBSTITUTE(INDEX(課題表_状況!$E$7:$E$56,ROW()/2-3,1),CONCATENATE("実績:",AD$5,"/",AD$6),"")))/8=0,"", (LEN(INDEX(課題表_状況!$E$7:$E$56,ROW()/2-3,1))-LEN(SUBSTITUTE(INDEX(課題表_状況!$E$7:$E$56,ROW()/2-3,1),CONCATENATE("実績:",AD$5,"/",AD$6),"")))/8)</f>
        <v>0</v>
      </c>
      <c r="AE71" s="24" t="n">
        <f aca="false">IF((LEN(INDEX(課題表_状況!$E$7:$E$56,ROW()/2-3,1))-LEN(SUBSTITUTE(INDEX(課題表_状況!$E$7:$E$56,ROW()/2-3,1),CONCATENATE("実績:",AE$5,"/",AE$6),"")))/8=0,"", (LEN(INDEX(課題表_状況!$E$7:$E$56,ROW()/2-3,1))-LEN(SUBSTITUTE(INDEX(課題表_状況!$E$7:$E$56,ROW()/2-3,1),CONCATENATE("実績:",AE$5,"/",AE$6),"")))/8)</f>
        <v>0</v>
      </c>
      <c r="AF71" s="24" t="n">
        <f aca="false">IF((LEN(INDEX(課題表_状況!$E$7:$E$56,ROW()/2-3,1))-LEN(SUBSTITUTE(INDEX(課題表_状況!$E$7:$E$56,ROW()/2-3,1),CONCATENATE("実績:",AF$5,"/",AF$6),"")))/8=0,"", (LEN(INDEX(課題表_状況!$E$7:$E$56,ROW()/2-3,1))-LEN(SUBSTITUTE(INDEX(課題表_状況!$E$7:$E$56,ROW()/2-3,1),CONCATENATE("実績:",AF$5,"/",AF$6),"")))/8)</f>
        <v>0</v>
      </c>
      <c r="AG71" s="24" t="n">
        <f aca="false">IF((LEN(INDEX(課題表_状況!$E$7:$E$56,ROW()/2-3,1))-LEN(SUBSTITUTE(INDEX(課題表_状況!$E$7:$E$56,ROW()/2-3,1),CONCATENATE("実績:",AG$5,"/",AG$6),"")))/8=0,"", (LEN(INDEX(課題表_状況!$E$7:$E$56,ROW()/2-3,1))-LEN(SUBSTITUTE(INDEX(課題表_状況!$E$7:$E$56,ROW()/2-3,1),CONCATENATE("実績:",AG$5,"/",AG$6),"")))/8)</f>
        <v>0</v>
      </c>
      <c r="AH71" s="24" t="n">
        <f aca="false">IF((LEN(INDEX(課題表_状況!$E$7:$E$56,ROW()/2-3,1))-LEN(SUBSTITUTE(INDEX(課題表_状況!$E$7:$E$56,ROW()/2-3,1),CONCATENATE("実績:",AH$5,"/",AH$6),"")))/8=0,"", (LEN(INDEX(課題表_状況!$E$7:$E$56,ROW()/2-3,1))-LEN(SUBSTITUTE(INDEX(課題表_状況!$E$7:$E$56,ROW()/2-3,1),CONCATENATE("実績:",AH$5,"/",AH$6),"")))/8)</f>
        <v>0</v>
      </c>
      <c r="AI71" s="24" t="n">
        <f aca="false">IF((LEN(INDEX(課題表_状況!$E$7:$E$56,ROW()/2-3,1))-LEN(SUBSTITUTE(INDEX(課題表_状況!$E$7:$E$56,ROW()/2-3,1),CONCATENATE("実績:",AI$5,"/",AI$6),"")))/8=0,"", (LEN(INDEX(課題表_状況!$E$7:$E$56,ROW()/2-3,1))-LEN(SUBSTITUTE(INDEX(課題表_状況!$E$7:$E$56,ROW()/2-3,1),CONCATENATE("実績:",AI$5,"/",AI$6),"")))/8)</f>
        <v>0</v>
      </c>
      <c r="AJ71" s="24" t="n">
        <f aca="false">IF((LEN(INDEX(課題表_状況!$E$7:$E$56,ROW()/2-3,1))-LEN(SUBSTITUTE(INDEX(課題表_状況!$E$7:$E$56,ROW()/2-3,1),CONCATENATE("実績:",AJ$5,"/",AJ$6),"")))/8=0,"", (LEN(INDEX(課題表_状況!$E$7:$E$56,ROW()/2-3,1))-LEN(SUBSTITUTE(INDEX(課題表_状況!$E$7:$E$56,ROW()/2-3,1),CONCATENATE("実績:",AJ$5,"/",AJ$6),"")))/8)</f>
        <v>0</v>
      </c>
      <c r="AK71" s="24" t="n">
        <f aca="false">IF((LEN(INDEX(課題表_状況!$E$7:$E$56,ROW()/2-3,1))-LEN(SUBSTITUTE(INDEX(課題表_状況!$E$7:$E$56,ROW()/2-3,1),CONCATENATE("実績:",AK$5,"/",AK$6),"")))/8=0,"", (LEN(INDEX(課題表_状況!$E$7:$E$56,ROW()/2-3,1))-LEN(SUBSTITUTE(INDEX(課題表_状況!$E$7:$E$56,ROW()/2-3,1),CONCATENATE("実績:",AK$5,"/",AK$6),"")))/8)</f>
        <v>0</v>
      </c>
      <c r="AL71" s="16" t="n">
        <f aca="false">SUMIF($G$4:$AK$4,"〇",G71:AK71)</f>
        <v>0</v>
      </c>
    </row>
    <row r="72" customFormat="false" ht="15" hidden="false" customHeight="false" outlineLevel="0" collapsed="false">
      <c r="B72" s="21" t="n">
        <f aca="false">SUM($C$6:C72)</f>
        <v>35443</v>
      </c>
      <c r="C72" s="11" t="n">
        <v>529</v>
      </c>
      <c r="D72" s="24" t="n">
        <f aca="false">INDEX(課題表_状況!$C$7:$C$56,ROW()/2-3,1)</f>
        <v>33</v>
      </c>
      <c r="E72" s="25" t="str">
        <f aca="false">INDEX(課題表_状況!$D$7:$D$56,ROW()/2-3,1)</f>
        <v>記載例</v>
      </c>
      <c r="F72" s="26" t="s">
        <v>120</v>
      </c>
      <c r="G72" s="24" t="n">
        <f aca="false">IF((LEN(INDEX(課題表_状況!$E$7:$E$56,ROW()/2-3,1))-LEN(SUBSTITUTE(INDEX(課題表_状況!$E$7:$E$56,ROW()/2-3,1),CONCATENATE("予定:",G$5,"/",G$6),"")))/8=0,"", (LEN(INDEX(課題表_状況!$E$7:$E$56,ROW()/2-3,1))-LEN(SUBSTITUTE(INDEX(課題表_状況!$E$7:$E$56,ROW()/2-3,1),CONCATENATE("予定:",G$5,"/",G$6),"")))/8)</f>
        <v>0</v>
      </c>
      <c r="H72" s="24" t="n">
        <f aca="false">IF((LEN(INDEX(課題表_状況!$E$7:$E$56,ROW()/2-3,1))-LEN(SUBSTITUTE(INDEX(課題表_状況!$E$7:$E$56,ROW()/2-3,1),CONCATENATE("予定:",H$5,"/",H$6),"")))/8=0,"", (LEN(INDEX(課題表_状況!$E$7:$E$56,ROW()/2-3,1))-LEN(SUBSTITUTE(INDEX(課題表_状況!$E$7:$E$56,ROW()/2-3,1),CONCATENATE("予定:",H$5,"/",H$6),"")))/8)</f>
        <v>0</v>
      </c>
      <c r="I72" s="24" t="n">
        <f aca="false">IF((LEN(INDEX(課題表_状況!$E$7:$E$56,ROW()/2-3,1))-LEN(SUBSTITUTE(INDEX(課題表_状況!$E$7:$E$56,ROW()/2-3,1),CONCATENATE("予定:",I$5,"/",I$6),"")))/8=0,"", (LEN(INDEX(課題表_状況!$E$7:$E$56,ROW()/2-3,1))-LEN(SUBSTITUTE(INDEX(課題表_状況!$E$7:$E$56,ROW()/2-3,1),CONCATENATE("予定:",I$5,"/",I$6),"")))/8)</f>
        <v>0</v>
      </c>
      <c r="J72" s="24" t="n">
        <f aca="false">IF((LEN(INDEX(課題表_状況!$E$7:$E$56,ROW()/2-3,1))-LEN(SUBSTITUTE(INDEX(課題表_状況!$E$7:$E$56,ROW()/2-3,1),CONCATENATE("予定:",J$5,"/",J$6),"")))/8=0,"", (LEN(INDEX(課題表_状況!$E$7:$E$56,ROW()/2-3,1))-LEN(SUBSTITUTE(INDEX(課題表_状況!$E$7:$E$56,ROW()/2-3,1),CONCATENATE("予定:",J$5,"/",J$6),"")))/8)</f>
        <v>0</v>
      </c>
      <c r="K72" s="24" t="n">
        <f aca="false">IF((LEN(INDEX(課題表_状況!$E$7:$E$56,ROW()/2-3,1))-LEN(SUBSTITUTE(INDEX(課題表_状況!$E$7:$E$56,ROW()/2-3,1),CONCATENATE("予定:",K$5,"/",K$6),"")))/8=0,"", (LEN(INDEX(課題表_状況!$E$7:$E$56,ROW()/2-3,1))-LEN(SUBSTITUTE(INDEX(課題表_状況!$E$7:$E$56,ROW()/2-3,1),CONCATENATE("予定:",K$5,"/",K$6),"")))/8)</f>
        <v>0</v>
      </c>
      <c r="L72" s="24" t="n">
        <f aca="false">IF((LEN(INDEX(課題表_状況!$E$7:$E$56,ROW()/2-3,1))-LEN(SUBSTITUTE(INDEX(課題表_状況!$E$7:$E$56,ROW()/2-3,1),CONCATENATE("予定:",L$5,"/",L$6),"")))/8=0,"", (LEN(INDEX(課題表_状況!$E$7:$E$56,ROW()/2-3,1))-LEN(SUBSTITUTE(INDEX(課題表_状況!$E$7:$E$56,ROW()/2-3,1),CONCATENATE("予定:",L$5,"/",L$6),"")))/8)</f>
        <v>0</v>
      </c>
      <c r="M72" s="24" t="n">
        <f aca="false">IF((LEN(INDEX(課題表_状況!$E$7:$E$56,ROW()/2-3,1))-LEN(SUBSTITUTE(INDEX(課題表_状況!$E$7:$E$56,ROW()/2-3,1),CONCATENATE("予定:",M$5,"/",M$6),"")))/8=0,"", (LEN(INDEX(課題表_状況!$E$7:$E$56,ROW()/2-3,1))-LEN(SUBSTITUTE(INDEX(課題表_状況!$E$7:$E$56,ROW()/2-3,1),CONCATENATE("予定:",M$5,"/",M$6),"")))/8)</f>
        <v>0</v>
      </c>
      <c r="N72" s="24" t="n">
        <f aca="false">IF((LEN(INDEX(課題表_状況!$E$7:$E$56,ROW()/2-3,1))-LEN(SUBSTITUTE(INDEX(課題表_状況!$E$7:$E$56,ROW()/2-3,1),CONCATENATE("予定:",N$5,"/",N$6),"")))/8=0,"", (LEN(INDEX(課題表_状況!$E$7:$E$56,ROW()/2-3,1))-LEN(SUBSTITUTE(INDEX(課題表_状況!$E$7:$E$56,ROW()/2-3,1),CONCATENATE("予定:",N$5,"/",N$6),"")))/8)</f>
        <v>0</v>
      </c>
      <c r="O72" s="24" t="n">
        <f aca="false">IF((LEN(INDEX(課題表_状況!$E$7:$E$56,ROW()/2-3,1))-LEN(SUBSTITUTE(INDEX(課題表_状況!$E$7:$E$56,ROW()/2-3,1),CONCATENATE("予定:",O$5,"/",O$6),"")))/8=0,"", (LEN(INDEX(課題表_状況!$E$7:$E$56,ROW()/2-3,1))-LEN(SUBSTITUTE(INDEX(課題表_状況!$E$7:$E$56,ROW()/2-3,1),CONCATENATE("予定:",O$5,"/",O$6),"")))/8)</f>
        <v>0</v>
      </c>
      <c r="P72" s="24" t="n">
        <f aca="false">IF((LEN(INDEX(課題表_状況!$E$7:$E$56,ROW()/2-3,1))-LEN(SUBSTITUTE(INDEX(課題表_状況!$E$7:$E$56,ROW()/2-3,1),CONCATENATE("予定:",P$5,"/",P$6),"")))/8=0,"", (LEN(INDEX(課題表_状況!$E$7:$E$56,ROW()/2-3,1))-LEN(SUBSTITUTE(INDEX(課題表_状況!$E$7:$E$56,ROW()/2-3,1),CONCATENATE("予定:",P$5,"/",P$6),"")))/8)</f>
        <v>0</v>
      </c>
      <c r="Q72" s="24" t="n">
        <f aca="false">IF((LEN(INDEX(課題表_状況!$E$7:$E$56,ROW()/2-3,1))-LEN(SUBSTITUTE(INDEX(課題表_状況!$E$7:$E$56,ROW()/2-3,1),CONCATENATE("予定:",Q$5,"/",Q$6),"")))/8=0,"", (LEN(INDEX(課題表_状況!$E$7:$E$56,ROW()/2-3,1))-LEN(SUBSTITUTE(INDEX(課題表_状況!$E$7:$E$56,ROW()/2-3,1),CONCATENATE("予定:",Q$5,"/",Q$6),"")))/8)</f>
        <v>0</v>
      </c>
      <c r="R72" s="24" t="n">
        <f aca="false">IF((LEN(INDEX(課題表_状況!$E$7:$E$56,ROW()/2-3,1))-LEN(SUBSTITUTE(INDEX(課題表_状況!$E$7:$E$56,ROW()/2-3,1),CONCATENATE("予定:",R$5,"/",R$6),"")))/8=0,"", (LEN(INDEX(課題表_状況!$E$7:$E$56,ROW()/2-3,1))-LEN(SUBSTITUTE(INDEX(課題表_状況!$E$7:$E$56,ROW()/2-3,1),CONCATENATE("予定:",R$5,"/",R$6),"")))/8)</f>
        <v>0</v>
      </c>
      <c r="S72" s="24" t="n">
        <f aca="false">IF((LEN(INDEX(課題表_状況!$E$7:$E$56,ROW()/2-3,1))-LEN(SUBSTITUTE(INDEX(課題表_状況!$E$7:$E$56,ROW()/2-3,1),CONCATENATE("予定:",S$5,"/",S$6),"")))/8=0,"", (LEN(INDEX(課題表_状況!$E$7:$E$56,ROW()/2-3,1))-LEN(SUBSTITUTE(INDEX(課題表_状況!$E$7:$E$56,ROW()/2-3,1),CONCATENATE("予定:",S$5,"/",S$6),"")))/8)</f>
        <v>0</v>
      </c>
      <c r="T72" s="24" t="n">
        <f aca="false">IF((LEN(INDEX(課題表_状況!$E$7:$E$56,ROW()/2-3,1))-LEN(SUBSTITUTE(INDEX(課題表_状況!$E$7:$E$56,ROW()/2-3,1),CONCATENATE("予定:",T$5,"/",T$6),"")))/8=0,"", (LEN(INDEX(課題表_状況!$E$7:$E$56,ROW()/2-3,1))-LEN(SUBSTITUTE(INDEX(課題表_状況!$E$7:$E$56,ROW()/2-3,1),CONCATENATE("予定:",T$5,"/",T$6),"")))/8)</f>
        <v>0</v>
      </c>
      <c r="U72" s="24" t="n">
        <f aca="false">IF((LEN(INDEX(課題表_状況!$E$7:$E$56,ROW()/2-3,1))-LEN(SUBSTITUTE(INDEX(課題表_状況!$E$7:$E$56,ROW()/2-3,1),CONCATENATE("予定:",U$5,"/",U$6),"")))/8=0,"", (LEN(INDEX(課題表_状況!$E$7:$E$56,ROW()/2-3,1))-LEN(SUBSTITUTE(INDEX(課題表_状況!$E$7:$E$56,ROW()/2-3,1),CONCATENATE("予定:",U$5,"/",U$6),"")))/8)</f>
        <v>0</v>
      </c>
      <c r="V72" s="24" t="n">
        <f aca="false">IF((LEN(INDEX(課題表_状況!$E$7:$E$56,ROW()/2-3,1))-LEN(SUBSTITUTE(INDEX(課題表_状況!$E$7:$E$56,ROW()/2-3,1),CONCATENATE("予定:",V$5,"/",V$6),"")))/8=0,"", (LEN(INDEX(課題表_状況!$E$7:$E$56,ROW()/2-3,1))-LEN(SUBSTITUTE(INDEX(課題表_状況!$E$7:$E$56,ROW()/2-3,1),CONCATENATE("予定:",V$5,"/",V$6),"")))/8)</f>
        <v>0</v>
      </c>
      <c r="W72" s="24" t="n">
        <f aca="false">IF((LEN(INDEX(課題表_状況!$E$7:$E$56,ROW()/2-3,1))-LEN(SUBSTITUTE(INDEX(課題表_状況!$E$7:$E$56,ROW()/2-3,1),CONCATENATE("予定:",W$5,"/",W$6),"")))/8=0,"", (LEN(INDEX(課題表_状況!$E$7:$E$56,ROW()/2-3,1))-LEN(SUBSTITUTE(INDEX(課題表_状況!$E$7:$E$56,ROW()/2-3,1),CONCATENATE("予定:",W$5,"/",W$6),"")))/8)</f>
        <v>0</v>
      </c>
      <c r="X72" s="24" t="n">
        <f aca="false">IF((LEN(INDEX(課題表_状況!$E$7:$E$56,ROW()/2-3,1))-LEN(SUBSTITUTE(INDEX(課題表_状況!$E$7:$E$56,ROW()/2-3,1),CONCATENATE("予定:",X$5,"/",X$6),"")))/8=0,"", (LEN(INDEX(課題表_状況!$E$7:$E$56,ROW()/2-3,1))-LEN(SUBSTITUTE(INDEX(課題表_状況!$E$7:$E$56,ROW()/2-3,1),CONCATENATE("予定:",X$5,"/",X$6),"")))/8)</f>
        <v>0</v>
      </c>
      <c r="Y72" s="24" t="n">
        <f aca="false">IF((LEN(INDEX(課題表_状況!$E$7:$E$56,ROW()/2-3,1))-LEN(SUBSTITUTE(INDEX(課題表_状況!$E$7:$E$56,ROW()/2-3,1),CONCATENATE("予定:",Y$5,"/",Y$6),"")))/8=0,"", (LEN(INDEX(課題表_状況!$E$7:$E$56,ROW()/2-3,1))-LEN(SUBSTITUTE(INDEX(課題表_状況!$E$7:$E$56,ROW()/2-3,1),CONCATENATE("予定:",Y$5,"/",Y$6),"")))/8)</f>
        <v>0</v>
      </c>
      <c r="Z72" s="24" t="n">
        <f aca="false">IF((LEN(INDEX(課題表_状況!$E$7:$E$56,ROW()/2-3,1))-LEN(SUBSTITUTE(INDEX(課題表_状況!$E$7:$E$56,ROW()/2-3,1),CONCATENATE("予定:",Z$5,"/",Z$6),"")))/8=0,"", (LEN(INDEX(課題表_状況!$E$7:$E$56,ROW()/2-3,1))-LEN(SUBSTITUTE(INDEX(課題表_状況!$E$7:$E$56,ROW()/2-3,1),CONCATENATE("予定:",Z$5,"/",Z$6),"")))/8)</f>
        <v>0</v>
      </c>
      <c r="AA72" s="24" t="n">
        <f aca="false">IF((LEN(INDEX(課題表_状況!$E$7:$E$56,ROW()/2-3,1))-LEN(SUBSTITUTE(INDEX(課題表_状況!$E$7:$E$56,ROW()/2-3,1),CONCATENATE("予定:",AA$5,"/",AA$6),"")))/8=0,"", (LEN(INDEX(課題表_状況!$E$7:$E$56,ROW()/2-3,1))-LEN(SUBSTITUTE(INDEX(課題表_状況!$E$7:$E$56,ROW()/2-3,1),CONCATENATE("予定:",AA$5,"/",AA$6),"")))/8)</f>
        <v>0</v>
      </c>
      <c r="AB72" s="24" t="n">
        <f aca="false">IF((LEN(INDEX(課題表_状況!$E$7:$E$56,ROW()/2-3,1))-LEN(SUBSTITUTE(INDEX(課題表_状況!$E$7:$E$56,ROW()/2-3,1),CONCATENATE("予定:",AB$5,"/",AB$6),"")))/8=0,"", (LEN(INDEX(課題表_状況!$E$7:$E$56,ROW()/2-3,1))-LEN(SUBSTITUTE(INDEX(課題表_状況!$E$7:$E$56,ROW()/2-3,1),CONCATENATE("予定:",AB$5,"/",AB$6),"")))/8)</f>
        <v>0</v>
      </c>
      <c r="AC72" s="24" t="n">
        <f aca="false">IF((LEN(INDEX(課題表_状況!$E$7:$E$56,ROW()/2-3,1))-LEN(SUBSTITUTE(INDEX(課題表_状況!$E$7:$E$56,ROW()/2-3,1),CONCATENATE("予定:",AC$5,"/",AC$6),"")))/8=0,"", (LEN(INDEX(課題表_状況!$E$7:$E$56,ROW()/2-3,1))-LEN(SUBSTITUTE(INDEX(課題表_状況!$E$7:$E$56,ROW()/2-3,1),CONCATENATE("予定:",AC$5,"/",AC$6),"")))/8)</f>
        <v>0</v>
      </c>
      <c r="AD72" s="24" t="n">
        <f aca="false">IF((LEN(INDEX(課題表_状況!$E$7:$E$56,ROW()/2-3,1))-LEN(SUBSTITUTE(INDEX(課題表_状況!$E$7:$E$56,ROW()/2-3,1),CONCATENATE("予定:",AD$5,"/",AD$6),"")))/8=0,"", (LEN(INDEX(課題表_状況!$E$7:$E$56,ROW()/2-3,1))-LEN(SUBSTITUTE(INDEX(課題表_状況!$E$7:$E$56,ROW()/2-3,1),CONCATENATE("予定:",AD$5,"/",AD$6),"")))/8)</f>
        <v>0</v>
      </c>
      <c r="AE72" s="24" t="n">
        <f aca="false">IF((LEN(INDEX(課題表_状況!$E$7:$E$56,ROW()/2-3,1))-LEN(SUBSTITUTE(INDEX(課題表_状況!$E$7:$E$56,ROW()/2-3,1),CONCATENATE("予定:",AE$5,"/",AE$6),"")))/8=0,"", (LEN(INDEX(課題表_状況!$E$7:$E$56,ROW()/2-3,1))-LEN(SUBSTITUTE(INDEX(課題表_状況!$E$7:$E$56,ROW()/2-3,1),CONCATENATE("予定:",AE$5,"/",AE$6),"")))/8)</f>
        <v>0</v>
      </c>
      <c r="AF72" s="24" t="n">
        <f aca="false">IF((LEN(INDEX(課題表_状況!$E$7:$E$56,ROW()/2-3,1))-LEN(SUBSTITUTE(INDEX(課題表_状況!$E$7:$E$56,ROW()/2-3,1),CONCATENATE("予定:",AF$5,"/",AF$6),"")))/8=0,"", (LEN(INDEX(課題表_状況!$E$7:$E$56,ROW()/2-3,1))-LEN(SUBSTITUTE(INDEX(課題表_状況!$E$7:$E$56,ROW()/2-3,1),CONCATENATE("予定:",AF$5,"/",AF$6),"")))/8)</f>
        <v>0</v>
      </c>
      <c r="AG72" s="24" t="n">
        <f aca="false">IF((LEN(INDEX(課題表_状況!$E$7:$E$56,ROW()/2-3,1))-LEN(SUBSTITUTE(INDEX(課題表_状況!$E$7:$E$56,ROW()/2-3,1),CONCATENATE("予定:",AG$5,"/",AG$6),"")))/8=0,"", (LEN(INDEX(課題表_状況!$E$7:$E$56,ROW()/2-3,1))-LEN(SUBSTITUTE(INDEX(課題表_状況!$E$7:$E$56,ROW()/2-3,1),CONCATENATE("予定:",AG$5,"/",AG$6),"")))/8)</f>
        <v>0</v>
      </c>
      <c r="AH72" s="24" t="n">
        <f aca="false">IF((LEN(INDEX(課題表_状況!$E$7:$E$56,ROW()/2-3,1))-LEN(SUBSTITUTE(INDEX(課題表_状況!$E$7:$E$56,ROW()/2-3,1),CONCATENATE("予定:",AH$5,"/",AH$6),"")))/8=0,"", (LEN(INDEX(課題表_状況!$E$7:$E$56,ROW()/2-3,1))-LEN(SUBSTITUTE(INDEX(課題表_状況!$E$7:$E$56,ROW()/2-3,1),CONCATENATE("予定:",AH$5,"/",AH$6),"")))/8)</f>
        <v>0</v>
      </c>
      <c r="AI72" s="24" t="n">
        <f aca="false">IF((LEN(INDEX(課題表_状況!$E$7:$E$56,ROW()/2-3,1))-LEN(SUBSTITUTE(INDEX(課題表_状況!$E$7:$E$56,ROW()/2-3,1),CONCATENATE("予定:",AI$5,"/",AI$6),"")))/8=0,"", (LEN(INDEX(課題表_状況!$E$7:$E$56,ROW()/2-3,1))-LEN(SUBSTITUTE(INDEX(課題表_状況!$E$7:$E$56,ROW()/2-3,1),CONCATENATE("予定:",AI$5,"/",AI$6),"")))/8)</f>
        <v>0</v>
      </c>
      <c r="AJ72" s="24" t="n">
        <f aca="false">IF((LEN(INDEX(課題表_状況!$E$7:$E$56,ROW()/2-3,1))-LEN(SUBSTITUTE(INDEX(課題表_状況!$E$7:$E$56,ROW()/2-3,1),CONCATENATE("予定:",AJ$5,"/",AJ$6),"")))/8=0,"", (LEN(INDEX(課題表_状況!$E$7:$E$56,ROW()/2-3,1))-LEN(SUBSTITUTE(INDEX(課題表_状況!$E$7:$E$56,ROW()/2-3,1),CONCATENATE("予定:",AJ$5,"/",AJ$6),"")))/8)</f>
        <v>0</v>
      </c>
      <c r="AK72" s="24" t="n">
        <f aca="false">IF((LEN(INDEX(課題表_状況!$E$7:$E$56,ROW()/2-3,1))-LEN(SUBSTITUTE(INDEX(課題表_状況!$E$7:$E$56,ROW()/2-3,1),CONCATENATE("予定:",AK$5,"/",AK$6),"")))/8=0,"", (LEN(INDEX(課題表_状況!$E$7:$E$56,ROW()/2-3,1))-LEN(SUBSTITUTE(INDEX(課題表_状況!$E$7:$E$56,ROW()/2-3,1),CONCATENATE("予定:",AK$5,"/",AK$6),"")))/8)</f>
        <v>0</v>
      </c>
      <c r="AL72" s="16" t="n">
        <f aca="false">SUMIF($G$4:$AK$4,"〇",G72:AK72)</f>
        <v>0</v>
      </c>
    </row>
    <row r="73" customFormat="false" ht="15" hidden="false" customHeight="false" outlineLevel="0" collapsed="false">
      <c r="B73" s="21" t="n">
        <f aca="false">SUM($C$6:C73)</f>
        <v>35972</v>
      </c>
      <c r="C73" s="11" t="n">
        <v>529</v>
      </c>
      <c r="D73" s="24"/>
      <c r="E73" s="25"/>
      <c r="F73" s="11" t="s">
        <v>121</v>
      </c>
      <c r="G73" s="24" t="n">
        <f aca="false">IF((LEN(INDEX(課題表_状況!$E$7:$E$56,ROW()/2-3,1))-LEN(SUBSTITUTE(INDEX(課題表_状況!$E$7:$E$56,ROW()/2-3,1),CONCATENATE("実績:",G$5,"/",G$6),"")))/8=0,"", (LEN(INDEX(課題表_状況!$E$7:$E$56,ROW()/2-3,1))-LEN(SUBSTITUTE(INDEX(課題表_状況!$E$7:$E$56,ROW()/2-3,1),CONCATENATE("実績:",G$5,"/",G$6),"")))/8)</f>
        <v>0</v>
      </c>
      <c r="H73" s="24" t="n">
        <f aca="false">IF((LEN(INDEX(課題表_状況!$E$7:$E$56,ROW()/2-3,1))-LEN(SUBSTITUTE(INDEX(課題表_状況!$E$7:$E$56,ROW()/2-3,1),CONCATENATE("実績:",H$5,"/",H$6),"")))/8=0,"", (LEN(INDEX(課題表_状況!$E$7:$E$56,ROW()/2-3,1))-LEN(SUBSTITUTE(INDEX(課題表_状況!$E$7:$E$56,ROW()/2-3,1),CONCATENATE("実績:",H$5,"/",H$6),"")))/8)</f>
        <v>0</v>
      </c>
      <c r="I73" s="24" t="n">
        <f aca="false">IF((LEN(INDEX(課題表_状況!$E$7:$E$56,ROW()/2-3,1))-LEN(SUBSTITUTE(INDEX(課題表_状況!$E$7:$E$56,ROW()/2-3,1),CONCATENATE("実績:",I$5,"/",I$6),"")))/8=0,"", (LEN(INDEX(課題表_状況!$E$7:$E$56,ROW()/2-3,1))-LEN(SUBSTITUTE(INDEX(課題表_状況!$E$7:$E$56,ROW()/2-3,1),CONCATENATE("実績:",I$5,"/",I$6),"")))/8)</f>
        <v>0</v>
      </c>
      <c r="J73" s="24" t="n">
        <f aca="false">IF((LEN(INDEX(課題表_状況!$E$7:$E$56,ROW()/2-3,1))-LEN(SUBSTITUTE(INDEX(課題表_状況!$E$7:$E$56,ROW()/2-3,1),CONCATENATE("実績:",J$5,"/",J$6),"")))/8=0,"", (LEN(INDEX(課題表_状況!$E$7:$E$56,ROW()/2-3,1))-LEN(SUBSTITUTE(INDEX(課題表_状況!$E$7:$E$56,ROW()/2-3,1),CONCATENATE("実績:",J$5,"/",J$6),"")))/8)</f>
        <v>0</v>
      </c>
      <c r="K73" s="24" t="n">
        <f aca="false">IF((LEN(INDEX(課題表_状況!$E$7:$E$56,ROW()/2-3,1))-LEN(SUBSTITUTE(INDEX(課題表_状況!$E$7:$E$56,ROW()/2-3,1),CONCATENATE("実績:",K$5,"/",K$6),"")))/8=0,"", (LEN(INDEX(課題表_状況!$E$7:$E$56,ROW()/2-3,1))-LEN(SUBSTITUTE(INDEX(課題表_状況!$E$7:$E$56,ROW()/2-3,1),CONCATENATE("実績:",K$5,"/",K$6),"")))/8)</f>
        <v>0</v>
      </c>
      <c r="L73" s="24" t="n">
        <f aca="false">IF((LEN(INDEX(課題表_状況!$E$7:$E$56,ROW()/2-3,1))-LEN(SUBSTITUTE(INDEX(課題表_状況!$E$7:$E$56,ROW()/2-3,1),CONCATENATE("実績:",L$5,"/",L$6),"")))/8=0,"", (LEN(INDEX(課題表_状況!$E$7:$E$56,ROW()/2-3,1))-LEN(SUBSTITUTE(INDEX(課題表_状況!$E$7:$E$56,ROW()/2-3,1),CONCATENATE("実績:",L$5,"/",L$6),"")))/8)</f>
        <v>0</v>
      </c>
      <c r="M73" s="24" t="n">
        <f aca="false">IF((LEN(INDEX(課題表_状況!$E$7:$E$56,ROW()/2-3,1))-LEN(SUBSTITUTE(INDEX(課題表_状況!$E$7:$E$56,ROW()/2-3,1),CONCATENATE("実績:",M$5,"/",M$6),"")))/8=0,"", (LEN(INDEX(課題表_状況!$E$7:$E$56,ROW()/2-3,1))-LEN(SUBSTITUTE(INDEX(課題表_状況!$E$7:$E$56,ROW()/2-3,1),CONCATENATE("実績:",M$5,"/",M$6),"")))/8)</f>
        <v>0</v>
      </c>
      <c r="N73" s="24" t="n">
        <f aca="false">IF((LEN(INDEX(課題表_状況!$E$7:$E$56,ROW()/2-3,1))-LEN(SUBSTITUTE(INDEX(課題表_状況!$E$7:$E$56,ROW()/2-3,1),CONCATENATE("実績:",N$5,"/",N$6),"")))/8=0,"", (LEN(INDEX(課題表_状況!$E$7:$E$56,ROW()/2-3,1))-LEN(SUBSTITUTE(INDEX(課題表_状況!$E$7:$E$56,ROW()/2-3,1),CONCATENATE("実績:",N$5,"/",N$6),"")))/8)</f>
        <v>0</v>
      </c>
      <c r="O73" s="24" t="n">
        <f aca="false">IF((LEN(INDEX(課題表_状況!$E$7:$E$56,ROW()/2-3,1))-LEN(SUBSTITUTE(INDEX(課題表_状況!$E$7:$E$56,ROW()/2-3,1),CONCATENATE("実績:",O$5,"/",O$6),"")))/8=0,"", (LEN(INDEX(課題表_状況!$E$7:$E$56,ROW()/2-3,1))-LEN(SUBSTITUTE(INDEX(課題表_状況!$E$7:$E$56,ROW()/2-3,1),CONCATENATE("実績:",O$5,"/",O$6),"")))/8)</f>
        <v>0</v>
      </c>
      <c r="P73" s="24" t="n">
        <f aca="false">IF((LEN(INDEX(課題表_状況!$E$7:$E$56,ROW()/2-3,1))-LEN(SUBSTITUTE(INDEX(課題表_状況!$E$7:$E$56,ROW()/2-3,1),CONCATENATE("実績:",P$5,"/",P$6),"")))/8=0,"", (LEN(INDEX(課題表_状況!$E$7:$E$56,ROW()/2-3,1))-LEN(SUBSTITUTE(INDEX(課題表_状況!$E$7:$E$56,ROW()/2-3,1),CONCATENATE("実績:",P$5,"/",P$6),"")))/8)</f>
        <v>0</v>
      </c>
      <c r="Q73" s="24" t="n">
        <f aca="false">IF((LEN(INDEX(課題表_状況!$E$7:$E$56,ROW()/2-3,1))-LEN(SUBSTITUTE(INDEX(課題表_状況!$E$7:$E$56,ROW()/2-3,1),CONCATENATE("実績:",Q$5,"/",Q$6),"")))/8=0,"", (LEN(INDEX(課題表_状況!$E$7:$E$56,ROW()/2-3,1))-LEN(SUBSTITUTE(INDEX(課題表_状況!$E$7:$E$56,ROW()/2-3,1),CONCATENATE("実績:",Q$5,"/",Q$6),"")))/8)</f>
        <v>0</v>
      </c>
      <c r="R73" s="24" t="n">
        <f aca="false">IF((LEN(INDEX(課題表_状況!$E$7:$E$56,ROW()/2-3,1))-LEN(SUBSTITUTE(INDEX(課題表_状況!$E$7:$E$56,ROW()/2-3,1),CONCATENATE("実績:",R$5,"/",R$6),"")))/8=0,"", (LEN(INDEX(課題表_状況!$E$7:$E$56,ROW()/2-3,1))-LEN(SUBSTITUTE(INDEX(課題表_状況!$E$7:$E$56,ROW()/2-3,1),CONCATENATE("実績:",R$5,"/",R$6),"")))/8)</f>
        <v>0</v>
      </c>
      <c r="S73" s="24" t="n">
        <f aca="false">IF((LEN(INDEX(課題表_状況!$E$7:$E$56,ROW()/2-3,1))-LEN(SUBSTITUTE(INDEX(課題表_状況!$E$7:$E$56,ROW()/2-3,1),CONCATENATE("実績:",S$5,"/",S$6),"")))/8=0,"", (LEN(INDEX(課題表_状況!$E$7:$E$56,ROW()/2-3,1))-LEN(SUBSTITUTE(INDEX(課題表_状況!$E$7:$E$56,ROW()/2-3,1),CONCATENATE("実績:",S$5,"/",S$6),"")))/8)</f>
        <v>0</v>
      </c>
      <c r="T73" s="24" t="n">
        <f aca="false">IF((LEN(INDEX(課題表_状況!$E$7:$E$56,ROW()/2-3,1))-LEN(SUBSTITUTE(INDEX(課題表_状況!$E$7:$E$56,ROW()/2-3,1),CONCATENATE("実績:",T$5,"/",T$6),"")))/8=0,"", (LEN(INDEX(課題表_状況!$E$7:$E$56,ROW()/2-3,1))-LEN(SUBSTITUTE(INDEX(課題表_状況!$E$7:$E$56,ROW()/2-3,1),CONCATENATE("実績:",T$5,"/",T$6),"")))/8)</f>
        <v>0</v>
      </c>
      <c r="U73" s="24" t="n">
        <f aca="false">IF((LEN(INDEX(課題表_状況!$E$7:$E$56,ROW()/2-3,1))-LEN(SUBSTITUTE(INDEX(課題表_状況!$E$7:$E$56,ROW()/2-3,1),CONCATENATE("実績:",U$5,"/",U$6),"")))/8=0,"", (LEN(INDEX(課題表_状況!$E$7:$E$56,ROW()/2-3,1))-LEN(SUBSTITUTE(INDEX(課題表_状況!$E$7:$E$56,ROW()/2-3,1),CONCATENATE("実績:",U$5,"/",U$6),"")))/8)</f>
        <v>0</v>
      </c>
      <c r="V73" s="24" t="n">
        <f aca="false">IF((LEN(INDEX(課題表_状況!$E$7:$E$56,ROW()/2-3,1))-LEN(SUBSTITUTE(INDEX(課題表_状況!$E$7:$E$56,ROW()/2-3,1),CONCATENATE("実績:",V$5,"/",V$6),"")))/8=0,"", (LEN(INDEX(課題表_状況!$E$7:$E$56,ROW()/2-3,1))-LEN(SUBSTITUTE(INDEX(課題表_状況!$E$7:$E$56,ROW()/2-3,1),CONCATENATE("実績:",V$5,"/",V$6),"")))/8)</f>
        <v>0</v>
      </c>
      <c r="W73" s="24" t="n">
        <f aca="false">IF((LEN(INDEX(課題表_状況!$E$7:$E$56,ROW()/2-3,1))-LEN(SUBSTITUTE(INDEX(課題表_状況!$E$7:$E$56,ROW()/2-3,1),CONCATENATE("実績:",W$5,"/",W$6),"")))/8=0,"", (LEN(INDEX(課題表_状況!$E$7:$E$56,ROW()/2-3,1))-LEN(SUBSTITUTE(INDEX(課題表_状況!$E$7:$E$56,ROW()/2-3,1),CONCATENATE("実績:",W$5,"/",W$6),"")))/8)</f>
        <v>0</v>
      </c>
      <c r="X73" s="24" t="n">
        <f aca="false">IF((LEN(INDEX(課題表_状況!$E$7:$E$56,ROW()/2-3,1))-LEN(SUBSTITUTE(INDEX(課題表_状況!$E$7:$E$56,ROW()/2-3,1),CONCATENATE("実績:",X$5,"/",X$6),"")))/8=0,"", (LEN(INDEX(課題表_状況!$E$7:$E$56,ROW()/2-3,1))-LEN(SUBSTITUTE(INDEX(課題表_状況!$E$7:$E$56,ROW()/2-3,1),CONCATENATE("実績:",X$5,"/",X$6),"")))/8)</f>
        <v>0</v>
      </c>
      <c r="Y73" s="24" t="n">
        <f aca="false">IF((LEN(INDEX(課題表_状況!$E$7:$E$56,ROW()/2-3,1))-LEN(SUBSTITUTE(INDEX(課題表_状況!$E$7:$E$56,ROW()/2-3,1),CONCATENATE("実績:",Y$5,"/",Y$6),"")))/8=0,"", (LEN(INDEX(課題表_状況!$E$7:$E$56,ROW()/2-3,1))-LEN(SUBSTITUTE(INDEX(課題表_状況!$E$7:$E$56,ROW()/2-3,1),CONCATENATE("実績:",Y$5,"/",Y$6),"")))/8)</f>
        <v>0</v>
      </c>
      <c r="Z73" s="24" t="n">
        <f aca="false">IF((LEN(INDEX(課題表_状況!$E$7:$E$56,ROW()/2-3,1))-LEN(SUBSTITUTE(INDEX(課題表_状況!$E$7:$E$56,ROW()/2-3,1),CONCATENATE("実績:",Z$5,"/",Z$6),"")))/8=0,"", (LEN(INDEX(課題表_状況!$E$7:$E$56,ROW()/2-3,1))-LEN(SUBSTITUTE(INDEX(課題表_状況!$E$7:$E$56,ROW()/2-3,1),CONCATENATE("実績:",Z$5,"/",Z$6),"")))/8)</f>
        <v>0</v>
      </c>
      <c r="AA73" s="24" t="n">
        <f aca="false">IF((LEN(INDEX(課題表_状況!$E$7:$E$56,ROW()/2-3,1))-LEN(SUBSTITUTE(INDEX(課題表_状況!$E$7:$E$56,ROW()/2-3,1),CONCATENATE("実績:",AA$5,"/",AA$6),"")))/8=0,"", (LEN(INDEX(課題表_状況!$E$7:$E$56,ROW()/2-3,1))-LEN(SUBSTITUTE(INDEX(課題表_状況!$E$7:$E$56,ROW()/2-3,1),CONCATENATE("実績:",AA$5,"/",AA$6),"")))/8)</f>
        <v>0</v>
      </c>
      <c r="AB73" s="24" t="n">
        <f aca="false">IF((LEN(INDEX(課題表_状況!$E$7:$E$56,ROW()/2-3,1))-LEN(SUBSTITUTE(INDEX(課題表_状況!$E$7:$E$56,ROW()/2-3,1),CONCATENATE("実績:",AB$5,"/",AB$6),"")))/8=0,"", (LEN(INDEX(課題表_状況!$E$7:$E$56,ROW()/2-3,1))-LEN(SUBSTITUTE(INDEX(課題表_状況!$E$7:$E$56,ROW()/2-3,1),CONCATENATE("実績:",AB$5,"/",AB$6),"")))/8)</f>
        <v>0</v>
      </c>
      <c r="AC73" s="24" t="n">
        <f aca="false">IF((LEN(INDEX(課題表_状況!$E$7:$E$56,ROW()/2-3,1))-LEN(SUBSTITUTE(INDEX(課題表_状況!$E$7:$E$56,ROW()/2-3,1),CONCATENATE("実績:",AC$5,"/",AC$6),"")))/8=0,"", (LEN(INDEX(課題表_状況!$E$7:$E$56,ROW()/2-3,1))-LEN(SUBSTITUTE(INDEX(課題表_状況!$E$7:$E$56,ROW()/2-3,1),CONCATENATE("実績:",AC$5,"/",AC$6),"")))/8)</f>
        <v>0</v>
      </c>
      <c r="AD73" s="24" t="n">
        <f aca="false">IF((LEN(INDEX(課題表_状況!$E$7:$E$56,ROW()/2-3,1))-LEN(SUBSTITUTE(INDEX(課題表_状況!$E$7:$E$56,ROW()/2-3,1),CONCATENATE("実績:",AD$5,"/",AD$6),"")))/8=0,"", (LEN(INDEX(課題表_状況!$E$7:$E$56,ROW()/2-3,1))-LEN(SUBSTITUTE(INDEX(課題表_状況!$E$7:$E$56,ROW()/2-3,1),CONCATENATE("実績:",AD$5,"/",AD$6),"")))/8)</f>
        <v>0</v>
      </c>
      <c r="AE73" s="24" t="n">
        <f aca="false">IF((LEN(INDEX(課題表_状況!$E$7:$E$56,ROW()/2-3,1))-LEN(SUBSTITUTE(INDEX(課題表_状況!$E$7:$E$56,ROW()/2-3,1),CONCATENATE("実績:",AE$5,"/",AE$6),"")))/8=0,"", (LEN(INDEX(課題表_状況!$E$7:$E$56,ROW()/2-3,1))-LEN(SUBSTITUTE(INDEX(課題表_状況!$E$7:$E$56,ROW()/2-3,1),CONCATENATE("実績:",AE$5,"/",AE$6),"")))/8)</f>
        <v>0</v>
      </c>
      <c r="AF73" s="24" t="n">
        <f aca="false">IF((LEN(INDEX(課題表_状況!$E$7:$E$56,ROW()/2-3,1))-LEN(SUBSTITUTE(INDEX(課題表_状況!$E$7:$E$56,ROW()/2-3,1),CONCATENATE("実績:",AF$5,"/",AF$6),"")))/8=0,"", (LEN(INDEX(課題表_状況!$E$7:$E$56,ROW()/2-3,1))-LEN(SUBSTITUTE(INDEX(課題表_状況!$E$7:$E$56,ROW()/2-3,1),CONCATENATE("実績:",AF$5,"/",AF$6),"")))/8)</f>
        <v>0</v>
      </c>
      <c r="AG73" s="24" t="n">
        <f aca="false">IF((LEN(INDEX(課題表_状況!$E$7:$E$56,ROW()/2-3,1))-LEN(SUBSTITUTE(INDEX(課題表_状況!$E$7:$E$56,ROW()/2-3,1),CONCATENATE("実績:",AG$5,"/",AG$6),"")))/8=0,"", (LEN(INDEX(課題表_状況!$E$7:$E$56,ROW()/2-3,1))-LEN(SUBSTITUTE(INDEX(課題表_状況!$E$7:$E$56,ROW()/2-3,1),CONCATENATE("実績:",AG$5,"/",AG$6),"")))/8)</f>
        <v>0</v>
      </c>
      <c r="AH73" s="24" t="n">
        <f aca="false">IF((LEN(INDEX(課題表_状況!$E$7:$E$56,ROW()/2-3,1))-LEN(SUBSTITUTE(INDEX(課題表_状況!$E$7:$E$56,ROW()/2-3,1),CONCATENATE("実績:",AH$5,"/",AH$6),"")))/8=0,"", (LEN(INDEX(課題表_状況!$E$7:$E$56,ROW()/2-3,1))-LEN(SUBSTITUTE(INDEX(課題表_状況!$E$7:$E$56,ROW()/2-3,1),CONCATENATE("実績:",AH$5,"/",AH$6),"")))/8)</f>
        <v>0</v>
      </c>
      <c r="AI73" s="24" t="n">
        <f aca="false">IF((LEN(INDEX(課題表_状況!$E$7:$E$56,ROW()/2-3,1))-LEN(SUBSTITUTE(INDEX(課題表_状況!$E$7:$E$56,ROW()/2-3,1),CONCATENATE("実績:",AI$5,"/",AI$6),"")))/8=0,"", (LEN(INDEX(課題表_状況!$E$7:$E$56,ROW()/2-3,1))-LEN(SUBSTITUTE(INDEX(課題表_状況!$E$7:$E$56,ROW()/2-3,1),CONCATENATE("実績:",AI$5,"/",AI$6),"")))/8)</f>
        <v>0</v>
      </c>
      <c r="AJ73" s="24" t="n">
        <f aca="false">IF((LEN(INDEX(課題表_状況!$E$7:$E$56,ROW()/2-3,1))-LEN(SUBSTITUTE(INDEX(課題表_状況!$E$7:$E$56,ROW()/2-3,1),CONCATENATE("実績:",AJ$5,"/",AJ$6),"")))/8=0,"", (LEN(INDEX(課題表_状況!$E$7:$E$56,ROW()/2-3,1))-LEN(SUBSTITUTE(INDEX(課題表_状況!$E$7:$E$56,ROW()/2-3,1),CONCATENATE("実績:",AJ$5,"/",AJ$6),"")))/8)</f>
        <v>0</v>
      </c>
      <c r="AK73" s="24" t="n">
        <f aca="false">IF((LEN(INDEX(課題表_状況!$E$7:$E$56,ROW()/2-3,1))-LEN(SUBSTITUTE(INDEX(課題表_状況!$E$7:$E$56,ROW()/2-3,1),CONCATENATE("実績:",AK$5,"/",AK$6),"")))/8=0,"", (LEN(INDEX(課題表_状況!$E$7:$E$56,ROW()/2-3,1))-LEN(SUBSTITUTE(INDEX(課題表_状況!$E$7:$E$56,ROW()/2-3,1),CONCATENATE("実績:",AK$5,"/",AK$6),"")))/8)</f>
        <v>0</v>
      </c>
      <c r="AL73" s="16" t="n">
        <f aca="false">SUMIF($G$4:$AK$4,"〇",G73:AK73)</f>
        <v>0</v>
      </c>
    </row>
    <row r="74" customFormat="false" ht="15" hidden="false" customHeight="false" outlineLevel="0" collapsed="false">
      <c r="B74" s="21" t="n">
        <f aca="false">SUM($C$6:C74)</f>
        <v>36501</v>
      </c>
      <c r="C74" s="11" t="n">
        <v>529</v>
      </c>
      <c r="D74" s="24" t="n">
        <f aca="false">INDEX(課題表_状況!$C$7:$C$56,ROW()/2-3,1)</f>
        <v>34</v>
      </c>
      <c r="E74" s="25" t="str">
        <f aca="false">INDEX(課題表_状況!$D$7:$D$56,ROW()/2-3,1)</f>
        <v>記載例</v>
      </c>
      <c r="F74" s="26" t="s">
        <v>120</v>
      </c>
      <c r="G74" s="24" t="n">
        <f aca="false">IF((LEN(INDEX(課題表_状況!$E$7:$E$56,ROW()/2-3,1))-LEN(SUBSTITUTE(INDEX(課題表_状況!$E$7:$E$56,ROW()/2-3,1),CONCATENATE("予定:",G$5,"/",G$6),"")))/8=0,"", (LEN(INDEX(課題表_状況!$E$7:$E$56,ROW()/2-3,1))-LEN(SUBSTITUTE(INDEX(課題表_状況!$E$7:$E$56,ROW()/2-3,1),CONCATENATE("予定:",G$5,"/",G$6),"")))/8)</f>
        <v>0</v>
      </c>
      <c r="H74" s="24" t="n">
        <f aca="false">IF((LEN(INDEX(課題表_状況!$E$7:$E$56,ROW()/2-3,1))-LEN(SUBSTITUTE(INDEX(課題表_状況!$E$7:$E$56,ROW()/2-3,1),CONCATENATE("予定:",H$5,"/",H$6),"")))/8=0,"", (LEN(INDEX(課題表_状況!$E$7:$E$56,ROW()/2-3,1))-LEN(SUBSTITUTE(INDEX(課題表_状況!$E$7:$E$56,ROW()/2-3,1),CONCATENATE("予定:",H$5,"/",H$6),"")))/8)</f>
        <v>0</v>
      </c>
      <c r="I74" s="24" t="n">
        <f aca="false">IF((LEN(INDEX(課題表_状況!$E$7:$E$56,ROW()/2-3,1))-LEN(SUBSTITUTE(INDEX(課題表_状況!$E$7:$E$56,ROW()/2-3,1),CONCATENATE("予定:",I$5,"/",I$6),"")))/8=0,"", (LEN(INDEX(課題表_状況!$E$7:$E$56,ROW()/2-3,1))-LEN(SUBSTITUTE(INDEX(課題表_状況!$E$7:$E$56,ROW()/2-3,1),CONCATENATE("予定:",I$5,"/",I$6),"")))/8)</f>
        <v>0</v>
      </c>
      <c r="J74" s="24" t="n">
        <f aca="false">IF((LEN(INDEX(課題表_状況!$E$7:$E$56,ROW()/2-3,1))-LEN(SUBSTITUTE(INDEX(課題表_状況!$E$7:$E$56,ROW()/2-3,1),CONCATENATE("予定:",J$5,"/",J$6),"")))/8=0,"", (LEN(INDEX(課題表_状況!$E$7:$E$56,ROW()/2-3,1))-LEN(SUBSTITUTE(INDEX(課題表_状況!$E$7:$E$56,ROW()/2-3,1),CONCATENATE("予定:",J$5,"/",J$6),"")))/8)</f>
        <v>0</v>
      </c>
      <c r="K74" s="24" t="n">
        <f aca="false">IF((LEN(INDEX(課題表_状況!$E$7:$E$56,ROW()/2-3,1))-LEN(SUBSTITUTE(INDEX(課題表_状況!$E$7:$E$56,ROW()/2-3,1),CONCATENATE("予定:",K$5,"/",K$6),"")))/8=0,"", (LEN(INDEX(課題表_状況!$E$7:$E$56,ROW()/2-3,1))-LEN(SUBSTITUTE(INDEX(課題表_状況!$E$7:$E$56,ROW()/2-3,1),CONCATENATE("予定:",K$5,"/",K$6),"")))/8)</f>
        <v>0</v>
      </c>
      <c r="L74" s="24" t="n">
        <f aca="false">IF((LEN(INDEX(課題表_状況!$E$7:$E$56,ROW()/2-3,1))-LEN(SUBSTITUTE(INDEX(課題表_状況!$E$7:$E$56,ROW()/2-3,1),CONCATENATE("予定:",L$5,"/",L$6),"")))/8=0,"", (LEN(INDEX(課題表_状況!$E$7:$E$56,ROW()/2-3,1))-LEN(SUBSTITUTE(INDEX(課題表_状況!$E$7:$E$56,ROW()/2-3,1),CONCATENATE("予定:",L$5,"/",L$6),"")))/8)</f>
        <v>0</v>
      </c>
      <c r="M74" s="24" t="n">
        <f aca="false">IF((LEN(INDEX(課題表_状況!$E$7:$E$56,ROW()/2-3,1))-LEN(SUBSTITUTE(INDEX(課題表_状況!$E$7:$E$56,ROW()/2-3,1),CONCATENATE("予定:",M$5,"/",M$6),"")))/8=0,"", (LEN(INDEX(課題表_状況!$E$7:$E$56,ROW()/2-3,1))-LEN(SUBSTITUTE(INDEX(課題表_状況!$E$7:$E$56,ROW()/2-3,1),CONCATENATE("予定:",M$5,"/",M$6),"")))/8)</f>
        <v>0</v>
      </c>
      <c r="N74" s="24" t="n">
        <f aca="false">IF((LEN(INDEX(課題表_状況!$E$7:$E$56,ROW()/2-3,1))-LEN(SUBSTITUTE(INDEX(課題表_状況!$E$7:$E$56,ROW()/2-3,1),CONCATENATE("予定:",N$5,"/",N$6),"")))/8=0,"", (LEN(INDEX(課題表_状況!$E$7:$E$56,ROW()/2-3,1))-LEN(SUBSTITUTE(INDEX(課題表_状況!$E$7:$E$56,ROW()/2-3,1),CONCATENATE("予定:",N$5,"/",N$6),"")))/8)</f>
        <v>0</v>
      </c>
      <c r="O74" s="24" t="n">
        <f aca="false">IF((LEN(INDEX(課題表_状況!$E$7:$E$56,ROW()/2-3,1))-LEN(SUBSTITUTE(INDEX(課題表_状況!$E$7:$E$56,ROW()/2-3,1),CONCATENATE("予定:",O$5,"/",O$6),"")))/8=0,"", (LEN(INDEX(課題表_状況!$E$7:$E$56,ROW()/2-3,1))-LEN(SUBSTITUTE(INDEX(課題表_状況!$E$7:$E$56,ROW()/2-3,1),CONCATENATE("予定:",O$5,"/",O$6),"")))/8)</f>
        <v>0</v>
      </c>
      <c r="P74" s="24" t="n">
        <f aca="false">IF((LEN(INDEX(課題表_状況!$E$7:$E$56,ROW()/2-3,1))-LEN(SUBSTITUTE(INDEX(課題表_状況!$E$7:$E$56,ROW()/2-3,1),CONCATENATE("予定:",P$5,"/",P$6),"")))/8=0,"", (LEN(INDEX(課題表_状況!$E$7:$E$56,ROW()/2-3,1))-LEN(SUBSTITUTE(INDEX(課題表_状況!$E$7:$E$56,ROW()/2-3,1),CONCATENATE("予定:",P$5,"/",P$6),"")))/8)</f>
        <v>0</v>
      </c>
      <c r="Q74" s="24" t="n">
        <f aca="false">IF((LEN(INDEX(課題表_状況!$E$7:$E$56,ROW()/2-3,1))-LEN(SUBSTITUTE(INDEX(課題表_状況!$E$7:$E$56,ROW()/2-3,1),CONCATENATE("予定:",Q$5,"/",Q$6),"")))/8=0,"", (LEN(INDEX(課題表_状況!$E$7:$E$56,ROW()/2-3,1))-LEN(SUBSTITUTE(INDEX(課題表_状況!$E$7:$E$56,ROW()/2-3,1),CONCATENATE("予定:",Q$5,"/",Q$6),"")))/8)</f>
        <v>0</v>
      </c>
      <c r="R74" s="24" t="n">
        <f aca="false">IF((LEN(INDEX(課題表_状況!$E$7:$E$56,ROW()/2-3,1))-LEN(SUBSTITUTE(INDEX(課題表_状況!$E$7:$E$56,ROW()/2-3,1),CONCATENATE("予定:",R$5,"/",R$6),"")))/8=0,"", (LEN(INDEX(課題表_状況!$E$7:$E$56,ROW()/2-3,1))-LEN(SUBSTITUTE(INDEX(課題表_状況!$E$7:$E$56,ROW()/2-3,1),CONCATENATE("予定:",R$5,"/",R$6),"")))/8)</f>
        <v>0</v>
      </c>
      <c r="S74" s="24" t="n">
        <f aca="false">IF((LEN(INDEX(課題表_状況!$E$7:$E$56,ROW()/2-3,1))-LEN(SUBSTITUTE(INDEX(課題表_状況!$E$7:$E$56,ROW()/2-3,1),CONCATENATE("予定:",S$5,"/",S$6),"")))/8=0,"", (LEN(INDEX(課題表_状況!$E$7:$E$56,ROW()/2-3,1))-LEN(SUBSTITUTE(INDEX(課題表_状況!$E$7:$E$56,ROW()/2-3,1),CONCATENATE("予定:",S$5,"/",S$6),"")))/8)</f>
        <v>0</v>
      </c>
      <c r="T74" s="24" t="n">
        <f aca="false">IF((LEN(INDEX(課題表_状況!$E$7:$E$56,ROW()/2-3,1))-LEN(SUBSTITUTE(INDEX(課題表_状況!$E$7:$E$56,ROW()/2-3,1),CONCATENATE("予定:",T$5,"/",T$6),"")))/8=0,"", (LEN(INDEX(課題表_状況!$E$7:$E$56,ROW()/2-3,1))-LEN(SUBSTITUTE(INDEX(課題表_状況!$E$7:$E$56,ROW()/2-3,1),CONCATENATE("予定:",T$5,"/",T$6),"")))/8)</f>
        <v>0</v>
      </c>
      <c r="U74" s="24" t="n">
        <f aca="false">IF((LEN(INDEX(課題表_状況!$E$7:$E$56,ROW()/2-3,1))-LEN(SUBSTITUTE(INDEX(課題表_状況!$E$7:$E$56,ROW()/2-3,1),CONCATENATE("予定:",U$5,"/",U$6),"")))/8=0,"", (LEN(INDEX(課題表_状況!$E$7:$E$56,ROW()/2-3,1))-LEN(SUBSTITUTE(INDEX(課題表_状況!$E$7:$E$56,ROW()/2-3,1),CONCATENATE("予定:",U$5,"/",U$6),"")))/8)</f>
        <v>0</v>
      </c>
      <c r="V74" s="24" t="n">
        <f aca="false">IF((LEN(INDEX(課題表_状況!$E$7:$E$56,ROW()/2-3,1))-LEN(SUBSTITUTE(INDEX(課題表_状況!$E$7:$E$56,ROW()/2-3,1),CONCATENATE("予定:",V$5,"/",V$6),"")))/8=0,"", (LEN(INDEX(課題表_状況!$E$7:$E$56,ROW()/2-3,1))-LEN(SUBSTITUTE(INDEX(課題表_状況!$E$7:$E$56,ROW()/2-3,1),CONCATENATE("予定:",V$5,"/",V$6),"")))/8)</f>
        <v>0</v>
      </c>
      <c r="W74" s="24" t="n">
        <f aca="false">IF((LEN(INDEX(課題表_状況!$E$7:$E$56,ROW()/2-3,1))-LEN(SUBSTITUTE(INDEX(課題表_状況!$E$7:$E$56,ROW()/2-3,1),CONCATENATE("予定:",W$5,"/",W$6),"")))/8=0,"", (LEN(INDEX(課題表_状況!$E$7:$E$56,ROW()/2-3,1))-LEN(SUBSTITUTE(INDEX(課題表_状況!$E$7:$E$56,ROW()/2-3,1),CONCATENATE("予定:",W$5,"/",W$6),"")))/8)</f>
        <v>0</v>
      </c>
      <c r="X74" s="24" t="n">
        <f aca="false">IF((LEN(INDEX(課題表_状況!$E$7:$E$56,ROW()/2-3,1))-LEN(SUBSTITUTE(INDEX(課題表_状況!$E$7:$E$56,ROW()/2-3,1),CONCATENATE("予定:",X$5,"/",X$6),"")))/8=0,"", (LEN(INDEX(課題表_状況!$E$7:$E$56,ROW()/2-3,1))-LEN(SUBSTITUTE(INDEX(課題表_状況!$E$7:$E$56,ROW()/2-3,1),CONCATENATE("予定:",X$5,"/",X$6),"")))/8)</f>
        <v>0</v>
      </c>
      <c r="Y74" s="24" t="n">
        <f aca="false">IF((LEN(INDEX(課題表_状況!$E$7:$E$56,ROW()/2-3,1))-LEN(SUBSTITUTE(INDEX(課題表_状況!$E$7:$E$56,ROW()/2-3,1),CONCATENATE("予定:",Y$5,"/",Y$6),"")))/8=0,"", (LEN(INDEX(課題表_状況!$E$7:$E$56,ROW()/2-3,1))-LEN(SUBSTITUTE(INDEX(課題表_状況!$E$7:$E$56,ROW()/2-3,1),CONCATENATE("予定:",Y$5,"/",Y$6),"")))/8)</f>
        <v>0</v>
      </c>
      <c r="Z74" s="24" t="n">
        <f aca="false">IF((LEN(INDEX(課題表_状況!$E$7:$E$56,ROW()/2-3,1))-LEN(SUBSTITUTE(INDEX(課題表_状況!$E$7:$E$56,ROW()/2-3,1),CONCATENATE("予定:",Z$5,"/",Z$6),"")))/8=0,"", (LEN(INDEX(課題表_状況!$E$7:$E$56,ROW()/2-3,1))-LEN(SUBSTITUTE(INDEX(課題表_状況!$E$7:$E$56,ROW()/2-3,1),CONCATENATE("予定:",Z$5,"/",Z$6),"")))/8)</f>
        <v>0</v>
      </c>
      <c r="AA74" s="24" t="n">
        <f aca="false">IF((LEN(INDEX(課題表_状況!$E$7:$E$56,ROW()/2-3,1))-LEN(SUBSTITUTE(INDEX(課題表_状況!$E$7:$E$56,ROW()/2-3,1),CONCATENATE("予定:",AA$5,"/",AA$6),"")))/8=0,"", (LEN(INDEX(課題表_状況!$E$7:$E$56,ROW()/2-3,1))-LEN(SUBSTITUTE(INDEX(課題表_状況!$E$7:$E$56,ROW()/2-3,1),CONCATENATE("予定:",AA$5,"/",AA$6),"")))/8)</f>
        <v>0</v>
      </c>
      <c r="AB74" s="24" t="n">
        <f aca="false">IF((LEN(INDEX(課題表_状況!$E$7:$E$56,ROW()/2-3,1))-LEN(SUBSTITUTE(INDEX(課題表_状況!$E$7:$E$56,ROW()/2-3,1),CONCATENATE("予定:",AB$5,"/",AB$6),"")))/8=0,"", (LEN(INDEX(課題表_状況!$E$7:$E$56,ROW()/2-3,1))-LEN(SUBSTITUTE(INDEX(課題表_状況!$E$7:$E$56,ROW()/2-3,1),CONCATENATE("予定:",AB$5,"/",AB$6),"")))/8)</f>
        <v>0</v>
      </c>
      <c r="AC74" s="24" t="n">
        <f aca="false">IF((LEN(INDEX(課題表_状況!$E$7:$E$56,ROW()/2-3,1))-LEN(SUBSTITUTE(INDEX(課題表_状況!$E$7:$E$56,ROW()/2-3,1),CONCATENATE("予定:",AC$5,"/",AC$6),"")))/8=0,"", (LEN(INDEX(課題表_状況!$E$7:$E$56,ROW()/2-3,1))-LEN(SUBSTITUTE(INDEX(課題表_状況!$E$7:$E$56,ROW()/2-3,1),CONCATENATE("予定:",AC$5,"/",AC$6),"")))/8)</f>
        <v>0</v>
      </c>
      <c r="AD74" s="24" t="n">
        <f aca="false">IF((LEN(INDEX(課題表_状況!$E$7:$E$56,ROW()/2-3,1))-LEN(SUBSTITUTE(INDEX(課題表_状況!$E$7:$E$56,ROW()/2-3,1),CONCATENATE("予定:",AD$5,"/",AD$6),"")))/8=0,"", (LEN(INDEX(課題表_状況!$E$7:$E$56,ROW()/2-3,1))-LEN(SUBSTITUTE(INDEX(課題表_状況!$E$7:$E$56,ROW()/2-3,1),CONCATENATE("予定:",AD$5,"/",AD$6),"")))/8)</f>
        <v>0</v>
      </c>
      <c r="AE74" s="24" t="n">
        <f aca="false">IF((LEN(INDEX(課題表_状況!$E$7:$E$56,ROW()/2-3,1))-LEN(SUBSTITUTE(INDEX(課題表_状況!$E$7:$E$56,ROW()/2-3,1),CONCATENATE("予定:",AE$5,"/",AE$6),"")))/8=0,"", (LEN(INDEX(課題表_状況!$E$7:$E$56,ROW()/2-3,1))-LEN(SUBSTITUTE(INDEX(課題表_状況!$E$7:$E$56,ROW()/2-3,1),CONCATENATE("予定:",AE$5,"/",AE$6),"")))/8)</f>
        <v>0</v>
      </c>
      <c r="AF74" s="24" t="n">
        <f aca="false">IF((LEN(INDEX(課題表_状況!$E$7:$E$56,ROW()/2-3,1))-LEN(SUBSTITUTE(INDEX(課題表_状況!$E$7:$E$56,ROW()/2-3,1),CONCATENATE("予定:",AF$5,"/",AF$6),"")))/8=0,"", (LEN(INDEX(課題表_状況!$E$7:$E$56,ROW()/2-3,1))-LEN(SUBSTITUTE(INDEX(課題表_状況!$E$7:$E$56,ROW()/2-3,1),CONCATENATE("予定:",AF$5,"/",AF$6),"")))/8)</f>
        <v>0</v>
      </c>
      <c r="AG74" s="24" t="n">
        <f aca="false">IF((LEN(INDEX(課題表_状況!$E$7:$E$56,ROW()/2-3,1))-LEN(SUBSTITUTE(INDEX(課題表_状況!$E$7:$E$56,ROW()/2-3,1),CONCATENATE("予定:",AG$5,"/",AG$6),"")))/8=0,"", (LEN(INDEX(課題表_状況!$E$7:$E$56,ROW()/2-3,1))-LEN(SUBSTITUTE(INDEX(課題表_状況!$E$7:$E$56,ROW()/2-3,1),CONCATENATE("予定:",AG$5,"/",AG$6),"")))/8)</f>
        <v>0</v>
      </c>
      <c r="AH74" s="24" t="n">
        <f aca="false">IF((LEN(INDEX(課題表_状況!$E$7:$E$56,ROW()/2-3,1))-LEN(SUBSTITUTE(INDEX(課題表_状況!$E$7:$E$56,ROW()/2-3,1),CONCATENATE("予定:",AH$5,"/",AH$6),"")))/8=0,"", (LEN(INDEX(課題表_状況!$E$7:$E$56,ROW()/2-3,1))-LEN(SUBSTITUTE(INDEX(課題表_状況!$E$7:$E$56,ROW()/2-3,1),CONCATENATE("予定:",AH$5,"/",AH$6),"")))/8)</f>
        <v>0</v>
      </c>
      <c r="AI74" s="24" t="n">
        <f aca="false">IF((LEN(INDEX(課題表_状況!$E$7:$E$56,ROW()/2-3,1))-LEN(SUBSTITUTE(INDEX(課題表_状況!$E$7:$E$56,ROW()/2-3,1),CONCATENATE("予定:",AI$5,"/",AI$6),"")))/8=0,"", (LEN(INDEX(課題表_状況!$E$7:$E$56,ROW()/2-3,1))-LEN(SUBSTITUTE(INDEX(課題表_状況!$E$7:$E$56,ROW()/2-3,1),CONCATENATE("予定:",AI$5,"/",AI$6),"")))/8)</f>
        <v>0</v>
      </c>
      <c r="AJ74" s="24" t="n">
        <f aca="false">IF((LEN(INDEX(課題表_状況!$E$7:$E$56,ROW()/2-3,1))-LEN(SUBSTITUTE(INDEX(課題表_状況!$E$7:$E$56,ROW()/2-3,1),CONCATENATE("予定:",AJ$5,"/",AJ$6),"")))/8=0,"", (LEN(INDEX(課題表_状況!$E$7:$E$56,ROW()/2-3,1))-LEN(SUBSTITUTE(INDEX(課題表_状況!$E$7:$E$56,ROW()/2-3,1),CONCATENATE("予定:",AJ$5,"/",AJ$6),"")))/8)</f>
        <v>0</v>
      </c>
      <c r="AK74" s="24" t="n">
        <f aca="false">IF((LEN(INDEX(課題表_状況!$E$7:$E$56,ROW()/2-3,1))-LEN(SUBSTITUTE(INDEX(課題表_状況!$E$7:$E$56,ROW()/2-3,1),CONCATENATE("予定:",AK$5,"/",AK$6),"")))/8=0,"", (LEN(INDEX(課題表_状況!$E$7:$E$56,ROW()/2-3,1))-LEN(SUBSTITUTE(INDEX(課題表_状況!$E$7:$E$56,ROW()/2-3,1),CONCATENATE("予定:",AK$5,"/",AK$6),"")))/8)</f>
        <v>0</v>
      </c>
      <c r="AL74" s="16" t="n">
        <f aca="false">SUMIF($G$4:$AK$4,"〇",G74:AK74)</f>
        <v>0</v>
      </c>
    </row>
    <row r="75" customFormat="false" ht="15" hidden="false" customHeight="false" outlineLevel="0" collapsed="false">
      <c r="B75" s="21" t="n">
        <f aca="false">SUM($C$6:C75)</f>
        <v>37030</v>
      </c>
      <c r="C75" s="11" t="n">
        <v>529</v>
      </c>
      <c r="D75" s="24"/>
      <c r="E75" s="25"/>
      <c r="F75" s="11" t="s">
        <v>121</v>
      </c>
      <c r="G75" s="24" t="n">
        <f aca="false">IF((LEN(INDEX(課題表_状況!$E$7:$E$56,ROW()/2-3,1))-LEN(SUBSTITUTE(INDEX(課題表_状況!$E$7:$E$56,ROW()/2-3,1),CONCATENATE("実績:",G$5,"/",G$6),"")))/8=0,"", (LEN(INDEX(課題表_状況!$E$7:$E$56,ROW()/2-3,1))-LEN(SUBSTITUTE(INDEX(課題表_状況!$E$7:$E$56,ROW()/2-3,1),CONCATENATE("実績:",G$5,"/",G$6),"")))/8)</f>
        <v>0</v>
      </c>
      <c r="H75" s="24" t="n">
        <f aca="false">IF((LEN(INDEX(課題表_状況!$E$7:$E$56,ROW()/2-3,1))-LEN(SUBSTITUTE(INDEX(課題表_状況!$E$7:$E$56,ROW()/2-3,1),CONCATENATE("実績:",H$5,"/",H$6),"")))/8=0,"", (LEN(INDEX(課題表_状況!$E$7:$E$56,ROW()/2-3,1))-LEN(SUBSTITUTE(INDEX(課題表_状況!$E$7:$E$56,ROW()/2-3,1),CONCATENATE("実績:",H$5,"/",H$6),"")))/8)</f>
        <v>0</v>
      </c>
      <c r="I75" s="24" t="n">
        <f aca="false">IF((LEN(INDEX(課題表_状況!$E$7:$E$56,ROW()/2-3,1))-LEN(SUBSTITUTE(INDEX(課題表_状況!$E$7:$E$56,ROW()/2-3,1),CONCATENATE("実績:",I$5,"/",I$6),"")))/8=0,"", (LEN(INDEX(課題表_状況!$E$7:$E$56,ROW()/2-3,1))-LEN(SUBSTITUTE(INDEX(課題表_状況!$E$7:$E$56,ROW()/2-3,1),CONCATENATE("実績:",I$5,"/",I$6),"")))/8)</f>
        <v>0</v>
      </c>
      <c r="J75" s="24" t="n">
        <f aca="false">IF((LEN(INDEX(課題表_状況!$E$7:$E$56,ROW()/2-3,1))-LEN(SUBSTITUTE(INDEX(課題表_状況!$E$7:$E$56,ROW()/2-3,1),CONCATENATE("実績:",J$5,"/",J$6),"")))/8=0,"", (LEN(INDEX(課題表_状況!$E$7:$E$56,ROW()/2-3,1))-LEN(SUBSTITUTE(INDEX(課題表_状況!$E$7:$E$56,ROW()/2-3,1),CONCATENATE("実績:",J$5,"/",J$6),"")))/8)</f>
        <v>0</v>
      </c>
      <c r="K75" s="24" t="n">
        <f aca="false">IF((LEN(INDEX(課題表_状況!$E$7:$E$56,ROW()/2-3,1))-LEN(SUBSTITUTE(INDEX(課題表_状況!$E$7:$E$56,ROW()/2-3,1),CONCATENATE("実績:",K$5,"/",K$6),"")))/8=0,"", (LEN(INDEX(課題表_状況!$E$7:$E$56,ROW()/2-3,1))-LEN(SUBSTITUTE(INDEX(課題表_状況!$E$7:$E$56,ROW()/2-3,1),CONCATENATE("実績:",K$5,"/",K$6),"")))/8)</f>
        <v>0</v>
      </c>
      <c r="L75" s="24" t="n">
        <f aca="false">IF((LEN(INDEX(課題表_状況!$E$7:$E$56,ROW()/2-3,1))-LEN(SUBSTITUTE(INDEX(課題表_状況!$E$7:$E$56,ROW()/2-3,1),CONCATENATE("実績:",L$5,"/",L$6),"")))/8=0,"", (LEN(INDEX(課題表_状況!$E$7:$E$56,ROW()/2-3,1))-LEN(SUBSTITUTE(INDEX(課題表_状況!$E$7:$E$56,ROW()/2-3,1),CONCATENATE("実績:",L$5,"/",L$6),"")))/8)</f>
        <v>0</v>
      </c>
      <c r="M75" s="24" t="n">
        <f aca="false">IF((LEN(INDEX(課題表_状況!$E$7:$E$56,ROW()/2-3,1))-LEN(SUBSTITUTE(INDEX(課題表_状況!$E$7:$E$56,ROW()/2-3,1),CONCATENATE("実績:",M$5,"/",M$6),"")))/8=0,"", (LEN(INDEX(課題表_状況!$E$7:$E$56,ROW()/2-3,1))-LEN(SUBSTITUTE(INDEX(課題表_状況!$E$7:$E$56,ROW()/2-3,1),CONCATENATE("実績:",M$5,"/",M$6),"")))/8)</f>
        <v>0</v>
      </c>
      <c r="N75" s="24" t="n">
        <f aca="false">IF((LEN(INDEX(課題表_状況!$E$7:$E$56,ROW()/2-3,1))-LEN(SUBSTITUTE(INDEX(課題表_状況!$E$7:$E$56,ROW()/2-3,1),CONCATENATE("実績:",N$5,"/",N$6),"")))/8=0,"", (LEN(INDEX(課題表_状況!$E$7:$E$56,ROW()/2-3,1))-LEN(SUBSTITUTE(INDEX(課題表_状況!$E$7:$E$56,ROW()/2-3,1),CONCATENATE("実績:",N$5,"/",N$6),"")))/8)</f>
        <v>0</v>
      </c>
      <c r="O75" s="24" t="n">
        <f aca="false">IF((LEN(INDEX(課題表_状況!$E$7:$E$56,ROW()/2-3,1))-LEN(SUBSTITUTE(INDEX(課題表_状況!$E$7:$E$56,ROW()/2-3,1),CONCATENATE("実績:",O$5,"/",O$6),"")))/8=0,"", (LEN(INDEX(課題表_状況!$E$7:$E$56,ROW()/2-3,1))-LEN(SUBSTITUTE(INDEX(課題表_状況!$E$7:$E$56,ROW()/2-3,1),CONCATENATE("実績:",O$5,"/",O$6),"")))/8)</f>
        <v>0</v>
      </c>
      <c r="P75" s="24" t="n">
        <f aca="false">IF((LEN(INDEX(課題表_状況!$E$7:$E$56,ROW()/2-3,1))-LEN(SUBSTITUTE(INDEX(課題表_状況!$E$7:$E$56,ROW()/2-3,1),CONCATENATE("実績:",P$5,"/",P$6),"")))/8=0,"", (LEN(INDEX(課題表_状況!$E$7:$E$56,ROW()/2-3,1))-LEN(SUBSTITUTE(INDEX(課題表_状況!$E$7:$E$56,ROW()/2-3,1),CONCATENATE("実績:",P$5,"/",P$6),"")))/8)</f>
        <v>0</v>
      </c>
      <c r="Q75" s="24" t="n">
        <f aca="false">IF((LEN(INDEX(課題表_状況!$E$7:$E$56,ROW()/2-3,1))-LEN(SUBSTITUTE(INDEX(課題表_状況!$E$7:$E$56,ROW()/2-3,1),CONCATENATE("実績:",Q$5,"/",Q$6),"")))/8=0,"", (LEN(INDEX(課題表_状況!$E$7:$E$56,ROW()/2-3,1))-LEN(SUBSTITUTE(INDEX(課題表_状況!$E$7:$E$56,ROW()/2-3,1),CONCATENATE("実績:",Q$5,"/",Q$6),"")))/8)</f>
        <v>0</v>
      </c>
      <c r="R75" s="24" t="n">
        <f aca="false">IF((LEN(INDEX(課題表_状況!$E$7:$E$56,ROW()/2-3,1))-LEN(SUBSTITUTE(INDEX(課題表_状況!$E$7:$E$56,ROW()/2-3,1),CONCATENATE("実績:",R$5,"/",R$6),"")))/8=0,"", (LEN(INDEX(課題表_状況!$E$7:$E$56,ROW()/2-3,1))-LEN(SUBSTITUTE(INDEX(課題表_状況!$E$7:$E$56,ROW()/2-3,1),CONCATENATE("実績:",R$5,"/",R$6),"")))/8)</f>
        <v>0</v>
      </c>
      <c r="S75" s="24" t="n">
        <f aca="false">IF((LEN(INDEX(課題表_状況!$E$7:$E$56,ROW()/2-3,1))-LEN(SUBSTITUTE(INDEX(課題表_状況!$E$7:$E$56,ROW()/2-3,1),CONCATENATE("実績:",S$5,"/",S$6),"")))/8=0,"", (LEN(INDEX(課題表_状況!$E$7:$E$56,ROW()/2-3,1))-LEN(SUBSTITUTE(INDEX(課題表_状況!$E$7:$E$56,ROW()/2-3,1),CONCATENATE("実績:",S$5,"/",S$6),"")))/8)</f>
        <v>0</v>
      </c>
      <c r="T75" s="24" t="n">
        <f aca="false">IF((LEN(INDEX(課題表_状況!$E$7:$E$56,ROW()/2-3,1))-LEN(SUBSTITUTE(INDEX(課題表_状況!$E$7:$E$56,ROW()/2-3,1),CONCATENATE("実績:",T$5,"/",T$6),"")))/8=0,"", (LEN(INDEX(課題表_状況!$E$7:$E$56,ROW()/2-3,1))-LEN(SUBSTITUTE(INDEX(課題表_状況!$E$7:$E$56,ROW()/2-3,1),CONCATENATE("実績:",T$5,"/",T$6),"")))/8)</f>
        <v>0</v>
      </c>
      <c r="U75" s="24" t="n">
        <f aca="false">IF((LEN(INDEX(課題表_状況!$E$7:$E$56,ROW()/2-3,1))-LEN(SUBSTITUTE(INDEX(課題表_状況!$E$7:$E$56,ROW()/2-3,1),CONCATENATE("実績:",U$5,"/",U$6),"")))/8=0,"", (LEN(INDEX(課題表_状況!$E$7:$E$56,ROW()/2-3,1))-LEN(SUBSTITUTE(INDEX(課題表_状況!$E$7:$E$56,ROW()/2-3,1),CONCATENATE("実績:",U$5,"/",U$6),"")))/8)</f>
        <v>0</v>
      </c>
      <c r="V75" s="24" t="n">
        <f aca="false">IF((LEN(INDEX(課題表_状況!$E$7:$E$56,ROW()/2-3,1))-LEN(SUBSTITUTE(INDEX(課題表_状況!$E$7:$E$56,ROW()/2-3,1),CONCATENATE("実績:",V$5,"/",V$6),"")))/8=0,"", (LEN(INDEX(課題表_状況!$E$7:$E$56,ROW()/2-3,1))-LEN(SUBSTITUTE(INDEX(課題表_状況!$E$7:$E$56,ROW()/2-3,1),CONCATENATE("実績:",V$5,"/",V$6),"")))/8)</f>
        <v>0</v>
      </c>
      <c r="W75" s="24" t="n">
        <f aca="false">IF((LEN(INDEX(課題表_状況!$E$7:$E$56,ROW()/2-3,1))-LEN(SUBSTITUTE(INDEX(課題表_状況!$E$7:$E$56,ROW()/2-3,1),CONCATENATE("実績:",W$5,"/",W$6),"")))/8=0,"", (LEN(INDEX(課題表_状況!$E$7:$E$56,ROW()/2-3,1))-LEN(SUBSTITUTE(INDEX(課題表_状況!$E$7:$E$56,ROW()/2-3,1),CONCATENATE("実績:",W$5,"/",W$6),"")))/8)</f>
        <v>0</v>
      </c>
      <c r="X75" s="24" t="n">
        <f aca="false">IF((LEN(INDEX(課題表_状況!$E$7:$E$56,ROW()/2-3,1))-LEN(SUBSTITUTE(INDEX(課題表_状況!$E$7:$E$56,ROW()/2-3,1),CONCATENATE("実績:",X$5,"/",X$6),"")))/8=0,"", (LEN(INDEX(課題表_状況!$E$7:$E$56,ROW()/2-3,1))-LEN(SUBSTITUTE(INDEX(課題表_状況!$E$7:$E$56,ROW()/2-3,1),CONCATENATE("実績:",X$5,"/",X$6),"")))/8)</f>
        <v>0</v>
      </c>
      <c r="Y75" s="24" t="n">
        <f aca="false">IF((LEN(INDEX(課題表_状況!$E$7:$E$56,ROW()/2-3,1))-LEN(SUBSTITUTE(INDEX(課題表_状況!$E$7:$E$56,ROW()/2-3,1),CONCATENATE("実績:",Y$5,"/",Y$6),"")))/8=0,"", (LEN(INDEX(課題表_状況!$E$7:$E$56,ROW()/2-3,1))-LEN(SUBSTITUTE(INDEX(課題表_状況!$E$7:$E$56,ROW()/2-3,1),CONCATENATE("実績:",Y$5,"/",Y$6),"")))/8)</f>
        <v>0</v>
      </c>
      <c r="Z75" s="24" t="n">
        <f aca="false">IF((LEN(INDEX(課題表_状況!$E$7:$E$56,ROW()/2-3,1))-LEN(SUBSTITUTE(INDEX(課題表_状況!$E$7:$E$56,ROW()/2-3,1),CONCATENATE("実績:",Z$5,"/",Z$6),"")))/8=0,"", (LEN(INDEX(課題表_状況!$E$7:$E$56,ROW()/2-3,1))-LEN(SUBSTITUTE(INDEX(課題表_状況!$E$7:$E$56,ROW()/2-3,1),CONCATENATE("実績:",Z$5,"/",Z$6),"")))/8)</f>
        <v>0</v>
      </c>
      <c r="AA75" s="24" t="n">
        <f aca="false">IF((LEN(INDEX(課題表_状況!$E$7:$E$56,ROW()/2-3,1))-LEN(SUBSTITUTE(INDEX(課題表_状況!$E$7:$E$56,ROW()/2-3,1),CONCATENATE("実績:",AA$5,"/",AA$6),"")))/8=0,"", (LEN(INDEX(課題表_状況!$E$7:$E$56,ROW()/2-3,1))-LEN(SUBSTITUTE(INDEX(課題表_状況!$E$7:$E$56,ROW()/2-3,1),CONCATENATE("実績:",AA$5,"/",AA$6),"")))/8)</f>
        <v>0</v>
      </c>
      <c r="AB75" s="24" t="n">
        <f aca="false">IF((LEN(INDEX(課題表_状況!$E$7:$E$56,ROW()/2-3,1))-LEN(SUBSTITUTE(INDEX(課題表_状況!$E$7:$E$56,ROW()/2-3,1),CONCATENATE("実績:",AB$5,"/",AB$6),"")))/8=0,"", (LEN(INDEX(課題表_状況!$E$7:$E$56,ROW()/2-3,1))-LEN(SUBSTITUTE(INDEX(課題表_状況!$E$7:$E$56,ROW()/2-3,1),CONCATENATE("実績:",AB$5,"/",AB$6),"")))/8)</f>
        <v>0</v>
      </c>
      <c r="AC75" s="24" t="n">
        <f aca="false">IF((LEN(INDEX(課題表_状況!$E$7:$E$56,ROW()/2-3,1))-LEN(SUBSTITUTE(INDEX(課題表_状況!$E$7:$E$56,ROW()/2-3,1),CONCATENATE("実績:",AC$5,"/",AC$6),"")))/8=0,"", (LEN(INDEX(課題表_状況!$E$7:$E$56,ROW()/2-3,1))-LEN(SUBSTITUTE(INDEX(課題表_状況!$E$7:$E$56,ROW()/2-3,1),CONCATENATE("実績:",AC$5,"/",AC$6),"")))/8)</f>
        <v>0</v>
      </c>
      <c r="AD75" s="24" t="n">
        <f aca="false">IF((LEN(INDEX(課題表_状況!$E$7:$E$56,ROW()/2-3,1))-LEN(SUBSTITUTE(INDEX(課題表_状況!$E$7:$E$56,ROW()/2-3,1),CONCATENATE("実績:",AD$5,"/",AD$6),"")))/8=0,"", (LEN(INDEX(課題表_状況!$E$7:$E$56,ROW()/2-3,1))-LEN(SUBSTITUTE(INDEX(課題表_状況!$E$7:$E$56,ROW()/2-3,1),CONCATENATE("実績:",AD$5,"/",AD$6),"")))/8)</f>
        <v>0</v>
      </c>
      <c r="AE75" s="24" t="n">
        <f aca="false">IF((LEN(INDEX(課題表_状況!$E$7:$E$56,ROW()/2-3,1))-LEN(SUBSTITUTE(INDEX(課題表_状況!$E$7:$E$56,ROW()/2-3,1),CONCATENATE("実績:",AE$5,"/",AE$6),"")))/8=0,"", (LEN(INDEX(課題表_状況!$E$7:$E$56,ROW()/2-3,1))-LEN(SUBSTITUTE(INDEX(課題表_状況!$E$7:$E$56,ROW()/2-3,1),CONCATENATE("実績:",AE$5,"/",AE$6),"")))/8)</f>
        <v>0</v>
      </c>
      <c r="AF75" s="24" t="n">
        <f aca="false">IF((LEN(INDEX(課題表_状況!$E$7:$E$56,ROW()/2-3,1))-LEN(SUBSTITUTE(INDEX(課題表_状況!$E$7:$E$56,ROW()/2-3,1),CONCATENATE("実績:",AF$5,"/",AF$6),"")))/8=0,"", (LEN(INDEX(課題表_状況!$E$7:$E$56,ROW()/2-3,1))-LEN(SUBSTITUTE(INDEX(課題表_状況!$E$7:$E$56,ROW()/2-3,1),CONCATENATE("実績:",AF$5,"/",AF$6),"")))/8)</f>
        <v>0</v>
      </c>
      <c r="AG75" s="24" t="n">
        <f aca="false">IF((LEN(INDEX(課題表_状況!$E$7:$E$56,ROW()/2-3,1))-LEN(SUBSTITUTE(INDEX(課題表_状況!$E$7:$E$56,ROW()/2-3,1),CONCATENATE("実績:",AG$5,"/",AG$6),"")))/8=0,"", (LEN(INDEX(課題表_状況!$E$7:$E$56,ROW()/2-3,1))-LEN(SUBSTITUTE(INDEX(課題表_状況!$E$7:$E$56,ROW()/2-3,1),CONCATENATE("実績:",AG$5,"/",AG$6),"")))/8)</f>
        <v>0</v>
      </c>
      <c r="AH75" s="24" t="n">
        <f aca="false">IF((LEN(INDEX(課題表_状況!$E$7:$E$56,ROW()/2-3,1))-LEN(SUBSTITUTE(INDEX(課題表_状況!$E$7:$E$56,ROW()/2-3,1),CONCATENATE("実績:",AH$5,"/",AH$6),"")))/8=0,"", (LEN(INDEX(課題表_状況!$E$7:$E$56,ROW()/2-3,1))-LEN(SUBSTITUTE(INDEX(課題表_状況!$E$7:$E$56,ROW()/2-3,1),CONCATENATE("実績:",AH$5,"/",AH$6),"")))/8)</f>
        <v>0</v>
      </c>
      <c r="AI75" s="24" t="n">
        <f aca="false">IF((LEN(INDEX(課題表_状況!$E$7:$E$56,ROW()/2-3,1))-LEN(SUBSTITUTE(INDEX(課題表_状況!$E$7:$E$56,ROW()/2-3,1),CONCATENATE("実績:",AI$5,"/",AI$6),"")))/8=0,"", (LEN(INDEX(課題表_状況!$E$7:$E$56,ROW()/2-3,1))-LEN(SUBSTITUTE(INDEX(課題表_状況!$E$7:$E$56,ROW()/2-3,1),CONCATENATE("実績:",AI$5,"/",AI$6),"")))/8)</f>
        <v>0</v>
      </c>
      <c r="AJ75" s="24" t="n">
        <f aca="false">IF((LEN(INDEX(課題表_状況!$E$7:$E$56,ROW()/2-3,1))-LEN(SUBSTITUTE(INDEX(課題表_状況!$E$7:$E$56,ROW()/2-3,1),CONCATENATE("実績:",AJ$5,"/",AJ$6),"")))/8=0,"", (LEN(INDEX(課題表_状況!$E$7:$E$56,ROW()/2-3,1))-LEN(SUBSTITUTE(INDEX(課題表_状況!$E$7:$E$56,ROW()/2-3,1),CONCATENATE("実績:",AJ$5,"/",AJ$6),"")))/8)</f>
        <v>0</v>
      </c>
      <c r="AK75" s="24" t="n">
        <f aca="false">IF((LEN(INDEX(課題表_状況!$E$7:$E$56,ROW()/2-3,1))-LEN(SUBSTITUTE(INDEX(課題表_状況!$E$7:$E$56,ROW()/2-3,1),CONCATENATE("実績:",AK$5,"/",AK$6),"")))/8=0,"", (LEN(INDEX(課題表_状況!$E$7:$E$56,ROW()/2-3,1))-LEN(SUBSTITUTE(INDEX(課題表_状況!$E$7:$E$56,ROW()/2-3,1),CONCATENATE("実績:",AK$5,"/",AK$6),"")))/8)</f>
        <v>0</v>
      </c>
      <c r="AL75" s="16" t="n">
        <f aca="false">SUMIF($G$4:$AK$4,"〇",G75:AK75)</f>
        <v>0</v>
      </c>
    </row>
    <row r="76" customFormat="false" ht="15" hidden="false" customHeight="false" outlineLevel="0" collapsed="false">
      <c r="B76" s="21" t="n">
        <f aca="false">SUM($C$6:C76)</f>
        <v>37559</v>
      </c>
      <c r="C76" s="11" t="n">
        <v>529</v>
      </c>
      <c r="D76" s="24" t="n">
        <f aca="false">INDEX(課題表_状況!$C$7:$C$56,ROW()/2-3,1)</f>
        <v>35</v>
      </c>
      <c r="E76" s="25" t="str">
        <f aca="false">INDEX(課題表_状況!$D$7:$D$56,ROW()/2-3,1)</f>
        <v>記載例</v>
      </c>
      <c r="F76" s="26" t="s">
        <v>120</v>
      </c>
      <c r="G76" s="24" t="n">
        <f aca="false">IF((LEN(INDEX(課題表_状況!$E$7:$E$56,ROW()/2-3,1))-LEN(SUBSTITUTE(INDEX(課題表_状況!$E$7:$E$56,ROW()/2-3,1),CONCATENATE("予定:",G$5,"/",G$6),"")))/8=0,"", (LEN(INDEX(課題表_状況!$E$7:$E$56,ROW()/2-3,1))-LEN(SUBSTITUTE(INDEX(課題表_状況!$E$7:$E$56,ROW()/2-3,1),CONCATENATE("予定:",G$5,"/",G$6),"")))/8)</f>
        <v>0</v>
      </c>
      <c r="H76" s="24" t="n">
        <f aca="false">IF((LEN(INDEX(課題表_状況!$E$7:$E$56,ROW()/2-3,1))-LEN(SUBSTITUTE(INDEX(課題表_状況!$E$7:$E$56,ROW()/2-3,1),CONCATENATE("予定:",H$5,"/",H$6),"")))/8=0,"", (LEN(INDEX(課題表_状況!$E$7:$E$56,ROW()/2-3,1))-LEN(SUBSTITUTE(INDEX(課題表_状況!$E$7:$E$56,ROW()/2-3,1),CONCATENATE("予定:",H$5,"/",H$6),"")))/8)</f>
        <v>0</v>
      </c>
      <c r="I76" s="24" t="n">
        <f aca="false">IF((LEN(INDEX(課題表_状況!$E$7:$E$56,ROW()/2-3,1))-LEN(SUBSTITUTE(INDEX(課題表_状況!$E$7:$E$56,ROW()/2-3,1),CONCATENATE("予定:",I$5,"/",I$6),"")))/8=0,"", (LEN(INDEX(課題表_状況!$E$7:$E$56,ROW()/2-3,1))-LEN(SUBSTITUTE(INDEX(課題表_状況!$E$7:$E$56,ROW()/2-3,1),CONCATENATE("予定:",I$5,"/",I$6),"")))/8)</f>
        <v>0</v>
      </c>
      <c r="J76" s="24" t="n">
        <f aca="false">IF((LEN(INDEX(課題表_状況!$E$7:$E$56,ROW()/2-3,1))-LEN(SUBSTITUTE(INDEX(課題表_状況!$E$7:$E$56,ROW()/2-3,1),CONCATENATE("予定:",J$5,"/",J$6),"")))/8=0,"", (LEN(INDEX(課題表_状況!$E$7:$E$56,ROW()/2-3,1))-LEN(SUBSTITUTE(INDEX(課題表_状況!$E$7:$E$56,ROW()/2-3,1),CONCATENATE("予定:",J$5,"/",J$6),"")))/8)</f>
        <v>0</v>
      </c>
      <c r="K76" s="24" t="n">
        <f aca="false">IF((LEN(INDEX(課題表_状況!$E$7:$E$56,ROW()/2-3,1))-LEN(SUBSTITUTE(INDEX(課題表_状況!$E$7:$E$56,ROW()/2-3,1),CONCATENATE("予定:",K$5,"/",K$6),"")))/8=0,"", (LEN(INDEX(課題表_状況!$E$7:$E$56,ROW()/2-3,1))-LEN(SUBSTITUTE(INDEX(課題表_状況!$E$7:$E$56,ROW()/2-3,1),CONCATENATE("予定:",K$5,"/",K$6),"")))/8)</f>
        <v>0</v>
      </c>
      <c r="L76" s="24" t="n">
        <f aca="false">IF((LEN(INDEX(課題表_状況!$E$7:$E$56,ROW()/2-3,1))-LEN(SUBSTITUTE(INDEX(課題表_状況!$E$7:$E$56,ROW()/2-3,1),CONCATENATE("予定:",L$5,"/",L$6),"")))/8=0,"", (LEN(INDEX(課題表_状況!$E$7:$E$56,ROW()/2-3,1))-LEN(SUBSTITUTE(INDEX(課題表_状況!$E$7:$E$56,ROW()/2-3,1),CONCATENATE("予定:",L$5,"/",L$6),"")))/8)</f>
        <v>0</v>
      </c>
      <c r="M76" s="24" t="n">
        <f aca="false">IF((LEN(INDEX(課題表_状況!$E$7:$E$56,ROW()/2-3,1))-LEN(SUBSTITUTE(INDEX(課題表_状況!$E$7:$E$56,ROW()/2-3,1),CONCATENATE("予定:",M$5,"/",M$6),"")))/8=0,"", (LEN(INDEX(課題表_状況!$E$7:$E$56,ROW()/2-3,1))-LEN(SUBSTITUTE(INDEX(課題表_状況!$E$7:$E$56,ROW()/2-3,1),CONCATENATE("予定:",M$5,"/",M$6),"")))/8)</f>
        <v>0</v>
      </c>
      <c r="N76" s="24" t="n">
        <f aca="false">IF((LEN(INDEX(課題表_状況!$E$7:$E$56,ROW()/2-3,1))-LEN(SUBSTITUTE(INDEX(課題表_状況!$E$7:$E$56,ROW()/2-3,1),CONCATENATE("予定:",N$5,"/",N$6),"")))/8=0,"", (LEN(INDEX(課題表_状況!$E$7:$E$56,ROW()/2-3,1))-LEN(SUBSTITUTE(INDEX(課題表_状況!$E$7:$E$56,ROW()/2-3,1),CONCATENATE("予定:",N$5,"/",N$6),"")))/8)</f>
        <v>0</v>
      </c>
      <c r="O76" s="24" t="n">
        <f aca="false">IF((LEN(INDEX(課題表_状況!$E$7:$E$56,ROW()/2-3,1))-LEN(SUBSTITUTE(INDEX(課題表_状況!$E$7:$E$56,ROW()/2-3,1),CONCATENATE("予定:",O$5,"/",O$6),"")))/8=0,"", (LEN(INDEX(課題表_状況!$E$7:$E$56,ROW()/2-3,1))-LEN(SUBSTITUTE(INDEX(課題表_状況!$E$7:$E$56,ROW()/2-3,1),CONCATENATE("予定:",O$5,"/",O$6),"")))/8)</f>
        <v>0</v>
      </c>
      <c r="P76" s="24" t="n">
        <f aca="false">IF((LEN(INDEX(課題表_状況!$E$7:$E$56,ROW()/2-3,1))-LEN(SUBSTITUTE(INDEX(課題表_状況!$E$7:$E$56,ROW()/2-3,1),CONCATENATE("予定:",P$5,"/",P$6),"")))/8=0,"", (LEN(INDEX(課題表_状況!$E$7:$E$56,ROW()/2-3,1))-LEN(SUBSTITUTE(INDEX(課題表_状況!$E$7:$E$56,ROW()/2-3,1),CONCATENATE("予定:",P$5,"/",P$6),"")))/8)</f>
        <v>0</v>
      </c>
      <c r="Q76" s="24" t="n">
        <f aca="false">IF((LEN(INDEX(課題表_状況!$E$7:$E$56,ROW()/2-3,1))-LEN(SUBSTITUTE(INDEX(課題表_状況!$E$7:$E$56,ROW()/2-3,1),CONCATENATE("予定:",Q$5,"/",Q$6),"")))/8=0,"", (LEN(INDEX(課題表_状況!$E$7:$E$56,ROW()/2-3,1))-LEN(SUBSTITUTE(INDEX(課題表_状況!$E$7:$E$56,ROW()/2-3,1),CONCATENATE("予定:",Q$5,"/",Q$6),"")))/8)</f>
        <v>0</v>
      </c>
      <c r="R76" s="24" t="n">
        <f aca="false">IF((LEN(INDEX(課題表_状況!$E$7:$E$56,ROW()/2-3,1))-LEN(SUBSTITUTE(INDEX(課題表_状況!$E$7:$E$56,ROW()/2-3,1),CONCATENATE("予定:",R$5,"/",R$6),"")))/8=0,"", (LEN(INDEX(課題表_状況!$E$7:$E$56,ROW()/2-3,1))-LEN(SUBSTITUTE(INDEX(課題表_状況!$E$7:$E$56,ROW()/2-3,1),CONCATENATE("予定:",R$5,"/",R$6),"")))/8)</f>
        <v>0</v>
      </c>
      <c r="S76" s="24" t="n">
        <f aca="false">IF((LEN(INDEX(課題表_状況!$E$7:$E$56,ROW()/2-3,1))-LEN(SUBSTITUTE(INDEX(課題表_状況!$E$7:$E$56,ROW()/2-3,1),CONCATENATE("予定:",S$5,"/",S$6),"")))/8=0,"", (LEN(INDEX(課題表_状況!$E$7:$E$56,ROW()/2-3,1))-LEN(SUBSTITUTE(INDEX(課題表_状況!$E$7:$E$56,ROW()/2-3,1),CONCATENATE("予定:",S$5,"/",S$6),"")))/8)</f>
        <v>0</v>
      </c>
      <c r="T76" s="24" t="n">
        <f aca="false">IF((LEN(INDEX(課題表_状況!$E$7:$E$56,ROW()/2-3,1))-LEN(SUBSTITUTE(INDEX(課題表_状況!$E$7:$E$56,ROW()/2-3,1),CONCATENATE("予定:",T$5,"/",T$6),"")))/8=0,"", (LEN(INDEX(課題表_状況!$E$7:$E$56,ROW()/2-3,1))-LEN(SUBSTITUTE(INDEX(課題表_状況!$E$7:$E$56,ROW()/2-3,1),CONCATENATE("予定:",T$5,"/",T$6),"")))/8)</f>
        <v>0</v>
      </c>
      <c r="U76" s="24" t="n">
        <f aca="false">IF((LEN(INDEX(課題表_状況!$E$7:$E$56,ROW()/2-3,1))-LEN(SUBSTITUTE(INDEX(課題表_状況!$E$7:$E$56,ROW()/2-3,1),CONCATENATE("予定:",U$5,"/",U$6),"")))/8=0,"", (LEN(INDEX(課題表_状況!$E$7:$E$56,ROW()/2-3,1))-LEN(SUBSTITUTE(INDEX(課題表_状況!$E$7:$E$56,ROW()/2-3,1),CONCATENATE("予定:",U$5,"/",U$6),"")))/8)</f>
        <v>0</v>
      </c>
      <c r="V76" s="24" t="n">
        <f aca="false">IF((LEN(INDEX(課題表_状況!$E$7:$E$56,ROW()/2-3,1))-LEN(SUBSTITUTE(INDEX(課題表_状況!$E$7:$E$56,ROW()/2-3,1),CONCATENATE("予定:",V$5,"/",V$6),"")))/8=0,"", (LEN(INDEX(課題表_状況!$E$7:$E$56,ROW()/2-3,1))-LEN(SUBSTITUTE(INDEX(課題表_状況!$E$7:$E$56,ROW()/2-3,1),CONCATENATE("予定:",V$5,"/",V$6),"")))/8)</f>
        <v>0</v>
      </c>
      <c r="W76" s="24" t="n">
        <f aca="false">IF((LEN(INDEX(課題表_状況!$E$7:$E$56,ROW()/2-3,1))-LEN(SUBSTITUTE(INDEX(課題表_状況!$E$7:$E$56,ROW()/2-3,1),CONCATENATE("予定:",W$5,"/",W$6),"")))/8=0,"", (LEN(INDEX(課題表_状況!$E$7:$E$56,ROW()/2-3,1))-LEN(SUBSTITUTE(INDEX(課題表_状況!$E$7:$E$56,ROW()/2-3,1),CONCATENATE("予定:",W$5,"/",W$6),"")))/8)</f>
        <v>0</v>
      </c>
      <c r="X76" s="24" t="n">
        <f aca="false">IF((LEN(INDEX(課題表_状況!$E$7:$E$56,ROW()/2-3,1))-LEN(SUBSTITUTE(INDEX(課題表_状況!$E$7:$E$56,ROW()/2-3,1),CONCATENATE("予定:",X$5,"/",X$6),"")))/8=0,"", (LEN(INDEX(課題表_状況!$E$7:$E$56,ROW()/2-3,1))-LEN(SUBSTITUTE(INDEX(課題表_状況!$E$7:$E$56,ROW()/2-3,1),CONCATENATE("予定:",X$5,"/",X$6),"")))/8)</f>
        <v>0</v>
      </c>
      <c r="Y76" s="24" t="n">
        <f aca="false">IF((LEN(INDEX(課題表_状況!$E$7:$E$56,ROW()/2-3,1))-LEN(SUBSTITUTE(INDEX(課題表_状況!$E$7:$E$56,ROW()/2-3,1),CONCATENATE("予定:",Y$5,"/",Y$6),"")))/8=0,"", (LEN(INDEX(課題表_状況!$E$7:$E$56,ROW()/2-3,1))-LEN(SUBSTITUTE(INDEX(課題表_状況!$E$7:$E$56,ROW()/2-3,1),CONCATENATE("予定:",Y$5,"/",Y$6),"")))/8)</f>
        <v>0</v>
      </c>
      <c r="Z76" s="24" t="n">
        <f aca="false">IF((LEN(INDEX(課題表_状況!$E$7:$E$56,ROW()/2-3,1))-LEN(SUBSTITUTE(INDEX(課題表_状況!$E$7:$E$56,ROW()/2-3,1),CONCATENATE("予定:",Z$5,"/",Z$6),"")))/8=0,"", (LEN(INDEX(課題表_状況!$E$7:$E$56,ROW()/2-3,1))-LEN(SUBSTITUTE(INDEX(課題表_状況!$E$7:$E$56,ROW()/2-3,1),CONCATENATE("予定:",Z$5,"/",Z$6),"")))/8)</f>
        <v>0</v>
      </c>
      <c r="AA76" s="24" t="n">
        <f aca="false">IF((LEN(INDEX(課題表_状況!$E$7:$E$56,ROW()/2-3,1))-LEN(SUBSTITUTE(INDEX(課題表_状況!$E$7:$E$56,ROW()/2-3,1),CONCATENATE("予定:",AA$5,"/",AA$6),"")))/8=0,"", (LEN(INDEX(課題表_状況!$E$7:$E$56,ROW()/2-3,1))-LEN(SUBSTITUTE(INDEX(課題表_状況!$E$7:$E$56,ROW()/2-3,1),CONCATENATE("予定:",AA$5,"/",AA$6),"")))/8)</f>
        <v>0</v>
      </c>
      <c r="AB76" s="24" t="n">
        <f aca="false">IF((LEN(INDEX(課題表_状況!$E$7:$E$56,ROW()/2-3,1))-LEN(SUBSTITUTE(INDEX(課題表_状況!$E$7:$E$56,ROW()/2-3,1),CONCATENATE("予定:",AB$5,"/",AB$6),"")))/8=0,"", (LEN(INDEX(課題表_状況!$E$7:$E$56,ROW()/2-3,1))-LEN(SUBSTITUTE(INDEX(課題表_状況!$E$7:$E$56,ROW()/2-3,1),CONCATENATE("予定:",AB$5,"/",AB$6),"")))/8)</f>
        <v>0</v>
      </c>
      <c r="AC76" s="24" t="n">
        <f aca="false">IF((LEN(INDEX(課題表_状況!$E$7:$E$56,ROW()/2-3,1))-LEN(SUBSTITUTE(INDEX(課題表_状況!$E$7:$E$56,ROW()/2-3,1),CONCATENATE("予定:",AC$5,"/",AC$6),"")))/8=0,"", (LEN(INDEX(課題表_状況!$E$7:$E$56,ROW()/2-3,1))-LEN(SUBSTITUTE(INDEX(課題表_状況!$E$7:$E$56,ROW()/2-3,1),CONCATENATE("予定:",AC$5,"/",AC$6),"")))/8)</f>
        <v>0</v>
      </c>
      <c r="AD76" s="24" t="n">
        <f aca="false">IF((LEN(INDEX(課題表_状況!$E$7:$E$56,ROW()/2-3,1))-LEN(SUBSTITUTE(INDEX(課題表_状況!$E$7:$E$56,ROW()/2-3,1),CONCATENATE("予定:",AD$5,"/",AD$6),"")))/8=0,"", (LEN(INDEX(課題表_状況!$E$7:$E$56,ROW()/2-3,1))-LEN(SUBSTITUTE(INDEX(課題表_状況!$E$7:$E$56,ROW()/2-3,1),CONCATENATE("予定:",AD$5,"/",AD$6),"")))/8)</f>
        <v>0</v>
      </c>
      <c r="AE76" s="24" t="n">
        <f aca="false">IF((LEN(INDEX(課題表_状況!$E$7:$E$56,ROW()/2-3,1))-LEN(SUBSTITUTE(INDEX(課題表_状況!$E$7:$E$56,ROW()/2-3,1),CONCATENATE("予定:",AE$5,"/",AE$6),"")))/8=0,"", (LEN(INDEX(課題表_状況!$E$7:$E$56,ROW()/2-3,1))-LEN(SUBSTITUTE(INDEX(課題表_状況!$E$7:$E$56,ROW()/2-3,1),CONCATENATE("予定:",AE$5,"/",AE$6),"")))/8)</f>
        <v>0</v>
      </c>
      <c r="AF76" s="24" t="n">
        <f aca="false">IF((LEN(INDEX(課題表_状況!$E$7:$E$56,ROW()/2-3,1))-LEN(SUBSTITUTE(INDEX(課題表_状況!$E$7:$E$56,ROW()/2-3,1),CONCATENATE("予定:",AF$5,"/",AF$6),"")))/8=0,"", (LEN(INDEX(課題表_状況!$E$7:$E$56,ROW()/2-3,1))-LEN(SUBSTITUTE(INDEX(課題表_状況!$E$7:$E$56,ROW()/2-3,1),CONCATENATE("予定:",AF$5,"/",AF$6),"")))/8)</f>
        <v>0</v>
      </c>
      <c r="AG76" s="24" t="n">
        <f aca="false">IF((LEN(INDEX(課題表_状況!$E$7:$E$56,ROW()/2-3,1))-LEN(SUBSTITUTE(INDEX(課題表_状況!$E$7:$E$56,ROW()/2-3,1),CONCATENATE("予定:",AG$5,"/",AG$6),"")))/8=0,"", (LEN(INDEX(課題表_状況!$E$7:$E$56,ROW()/2-3,1))-LEN(SUBSTITUTE(INDEX(課題表_状況!$E$7:$E$56,ROW()/2-3,1),CONCATENATE("予定:",AG$5,"/",AG$6),"")))/8)</f>
        <v>0</v>
      </c>
      <c r="AH76" s="24" t="n">
        <f aca="false">IF((LEN(INDEX(課題表_状況!$E$7:$E$56,ROW()/2-3,1))-LEN(SUBSTITUTE(INDEX(課題表_状況!$E$7:$E$56,ROW()/2-3,1),CONCATENATE("予定:",AH$5,"/",AH$6),"")))/8=0,"", (LEN(INDEX(課題表_状況!$E$7:$E$56,ROW()/2-3,1))-LEN(SUBSTITUTE(INDEX(課題表_状況!$E$7:$E$56,ROW()/2-3,1),CONCATENATE("予定:",AH$5,"/",AH$6),"")))/8)</f>
        <v>0</v>
      </c>
      <c r="AI76" s="24" t="n">
        <f aca="false">IF((LEN(INDEX(課題表_状況!$E$7:$E$56,ROW()/2-3,1))-LEN(SUBSTITUTE(INDEX(課題表_状況!$E$7:$E$56,ROW()/2-3,1),CONCATENATE("予定:",AI$5,"/",AI$6),"")))/8=0,"", (LEN(INDEX(課題表_状況!$E$7:$E$56,ROW()/2-3,1))-LEN(SUBSTITUTE(INDEX(課題表_状況!$E$7:$E$56,ROW()/2-3,1),CONCATENATE("予定:",AI$5,"/",AI$6),"")))/8)</f>
        <v>0</v>
      </c>
      <c r="AJ76" s="24" t="n">
        <f aca="false">IF((LEN(INDEX(課題表_状況!$E$7:$E$56,ROW()/2-3,1))-LEN(SUBSTITUTE(INDEX(課題表_状況!$E$7:$E$56,ROW()/2-3,1),CONCATENATE("予定:",AJ$5,"/",AJ$6),"")))/8=0,"", (LEN(INDEX(課題表_状況!$E$7:$E$56,ROW()/2-3,1))-LEN(SUBSTITUTE(INDEX(課題表_状況!$E$7:$E$56,ROW()/2-3,1),CONCATENATE("予定:",AJ$5,"/",AJ$6),"")))/8)</f>
        <v>0</v>
      </c>
      <c r="AK76" s="24" t="n">
        <f aca="false">IF((LEN(INDEX(課題表_状況!$E$7:$E$56,ROW()/2-3,1))-LEN(SUBSTITUTE(INDEX(課題表_状況!$E$7:$E$56,ROW()/2-3,1),CONCATENATE("予定:",AK$5,"/",AK$6),"")))/8=0,"", (LEN(INDEX(課題表_状況!$E$7:$E$56,ROW()/2-3,1))-LEN(SUBSTITUTE(INDEX(課題表_状況!$E$7:$E$56,ROW()/2-3,1),CONCATENATE("予定:",AK$5,"/",AK$6),"")))/8)</f>
        <v>0</v>
      </c>
      <c r="AL76" s="16" t="n">
        <f aca="false">SUMIF($G$4:$AK$4,"〇",G76:AK76)</f>
        <v>0</v>
      </c>
    </row>
    <row r="77" customFormat="false" ht="15" hidden="false" customHeight="false" outlineLevel="0" collapsed="false">
      <c r="B77" s="21" t="n">
        <f aca="false">SUM($C$6:C77)</f>
        <v>38088</v>
      </c>
      <c r="C77" s="11" t="n">
        <v>529</v>
      </c>
      <c r="D77" s="24"/>
      <c r="E77" s="25"/>
      <c r="F77" s="11" t="s">
        <v>121</v>
      </c>
      <c r="G77" s="24" t="n">
        <f aca="false">IF((LEN(INDEX(課題表_状況!$E$7:$E$56,ROW()/2-3,1))-LEN(SUBSTITUTE(INDEX(課題表_状況!$E$7:$E$56,ROW()/2-3,1),CONCATENATE("実績:",G$5,"/",G$6),"")))/8=0,"", (LEN(INDEX(課題表_状況!$E$7:$E$56,ROW()/2-3,1))-LEN(SUBSTITUTE(INDEX(課題表_状況!$E$7:$E$56,ROW()/2-3,1),CONCATENATE("実績:",G$5,"/",G$6),"")))/8)</f>
        <v>0</v>
      </c>
      <c r="H77" s="24" t="n">
        <f aca="false">IF((LEN(INDEX(課題表_状況!$E$7:$E$56,ROW()/2-3,1))-LEN(SUBSTITUTE(INDEX(課題表_状況!$E$7:$E$56,ROW()/2-3,1),CONCATENATE("実績:",H$5,"/",H$6),"")))/8=0,"", (LEN(INDEX(課題表_状況!$E$7:$E$56,ROW()/2-3,1))-LEN(SUBSTITUTE(INDEX(課題表_状況!$E$7:$E$56,ROW()/2-3,1),CONCATENATE("実績:",H$5,"/",H$6),"")))/8)</f>
        <v>0</v>
      </c>
      <c r="I77" s="24" t="n">
        <f aca="false">IF((LEN(INDEX(課題表_状況!$E$7:$E$56,ROW()/2-3,1))-LEN(SUBSTITUTE(INDEX(課題表_状況!$E$7:$E$56,ROW()/2-3,1),CONCATENATE("実績:",I$5,"/",I$6),"")))/8=0,"", (LEN(INDEX(課題表_状況!$E$7:$E$56,ROW()/2-3,1))-LEN(SUBSTITUTE(INDEX(課題表_状況!$E$7:$E$56,ROW()/2-3,1),CONCATENATE("実績:",I$5,"/",I$6),"")))/8)</f>
        <v>0</v>
      </c>
      <c r="J77" s="24" t="n">
        <f aca="false">IF((LEN(INDEX(課題表_状況!$E$7:$E$56,ROW()/2-3,1))-LEN(SUBSTITUTE(INDEX(課題表_状況!$E$7:$E$56,ROW()/2-3,1),CONCATENATE("実績:",J$5,"/",J$6),"")))/8=0,"", (LEN(INDEX(課題表_状況!$E$7:$E$56,ROW()/2-3,1))-LEN(SUBSTITUTE(INDEX(課題表_状況!$E$7:$E$56,ROW()/2-3,1),CONCATENATE("実績:",J$5,"/",J$6),"")))/8)</f>
        <v>0</v>
      </c>
      <c r="K77" s="24" t="n">
        <f aca="false">IF((LEN(INDEX(課題表_状況!$E$7:$E$56,ROW()/2-3,1))-LEN(SUBSTITUTE(INDEX(課題表_状況!$E$7:$E$56,ROW()/2-3,1),CONCATENATE("実績:",K$5,"/",K$6),"")))/8=0,"", (LEN(INDEX(課題表_状況!$E$7:$E$56,ROW()/2-3,1))-LEN(SUBSTITUTE(INDEX(課題表_状況!$E$7:$E$56,ROW()/2-3,1),CONCATENATE("実績:",K$5,"/",K$6),"")))/8)</f>
        <v>0</v>
      </c>
      <c r="L77" s="24" t="n">
        <f aca="false">IF((LEN(INDEX(課題表_状況!$E$7:$E$56,ROW()/2-3,1))-LEN(SUBSTITUTE(INDEX(課題表_状況!$E$7:$E$56,ROW()/2-3,1),CONCATENATE("実績:",L$5,"/",L$6),"")))/8=0,"", (LEN(INDEX(課題表_状況!$E$7:$E$56,ROW()/2-3,1))-LEN(SUBSTITUTE(INDEX(課題表_状況!$E$7:$E$56,ROW()/2-3,1),CONCATENATE("実績:",L$5,"/",L$6),"")))/8)</f>
        <v>0</v>
      </c>
      <c r="M77" s="24" t="n">
        <f aca="false">IF((LEN(INDEX(課題表_状況!$E$7:$E$56,ROW()/2-3,1))-LEN(SUBSTITUTE(INDEX(課題表_状況!$E$7:$E$56,ROW()/2-3,1),CONCATENATE("実績:",M$5,"/",M$6),"")))/8=0,"", (LEN(INDEX(課題表_状況!$E$7:$E$56,ROW()/2-3,1))-LEN(SUBSTITUTE(INDEX(課題表_状況!$E$7:$E$56,ROW()/2-3,1),CONCATENATE("実績:",M$5,"/",M$6),"")))/8)</f>
        <v>0</v>
      </c>
      <c r="N77" s="24" t="n">
        <f aca="false">IF((LEN(INDEX(課題表_状況!$E$7:$E$56,ROW()/2-3,1))-LEN(SUBSTITUTE(INDEX(課題表_状況!$E$7:$E$56,ROW()/2-3,1),CONCATENATE("実績:",N$5,"/",N$6),"")))/8=0,"", (LEN(INDEX(課題表_状況!$E$7:$E$56,ROW()/2-3,1))-LEN(SUBSTITUTE(INDEX(課題表_状況!$E$7:$E$56,ROW()/2-3,1),CONCATENATE("実績:",N$5,"/",N$6),"")))/8)</f>
        <v>0</v>
      </c>
      <c r="O77" s="24" t="n">
        <f aca="false">IF((LEN(INDEX(課題表_状況!$E$7:$E$56,ROW()/2-3,1))-LEN(SUBSTITUTE(INDEX(課題表_状況!$E$7:$E$56,ROW()/2-3,1),CONCATENATE("実績:",O$5,"/",O$6),"")))/8=0,"", (LEN(INDEX(課題表_状況!$E$7:$E$56,ROW()/2-3,1))-LEN(SUBSTITUTE(INDEX(課題表_状況!$E$7:$E$56,ROW()/2-3,1),CONCATENATE("実績:",O$5,"/",O$6),"")))/8)</f>
        <v>0</v>
      </c>
      <c r="P77" s="24" t="n">
        <f aca="false">IF((LEN(INDEX(課題表_状況!$E$7:$E$56,ROW()/2-3,1))-LEN(SUBSTITUTE(INDEX(課題表_状況!$E$7:$E$56,ROW()/2-3,1),CONCATENATE("実績:",P$5,"/",P$6),"")))/8=0,"", (LEN(INDEX(課題表_状況!$E$7:$E$56,ROW()/2-3,1))-LEN(SUBSTITUTE(INDEX(課題表_状況!$E$7:$E$56,ROW()/2-3,1),CONCATENATE("実績:",P$5,"/",P$6),"")))/8)</f>
        <v>0</v>
      </c>
      <c r="Q77" s="24" t="n">
        <f aca="false">IF((LEN(INDEX(課題表_状況!$E$7:$E$56,ROW()/2-3,1))-LEN(SUBSTITUTE(INDEX(課題表_状況!$E$7:$E$56,ROW()/2-3,1),CONCATENATE("実績:",Q$5,"/",Q$6),"")))/8=0,"", (LEN(INDEX(課題表_状況!$E$7:$E$56,ROW()/2-3,1))-LEN(SUBSTITUTE(INDEX(課題表_状況!$E$7:$E$56,ROW()/2-3,1),CONCATENATE("実績:",Q$5,"/",Q$6),"")))/8)</f>
        <v>0</v>
      </c>
      <c r="R77" s="24" t="n">
        <f aca="false">IF((LEN(INDEX(課題表_状況!$E$7:$E$56,ROW()/2-3,1))-LEN(SUBSTITUTE(INDEX(課題表_状況!$E$7:$E$56,ROW()/2-3,1),CONCATENATE("実績:",R$5,"/",R$6),"")))/8=0,"", (LEN(INDEX(課題表_状況!$E$7:$E$56,ROW()/2-3,1))-LEN(SUBSTITUTE(INDEX(課題表_状況!$E$7:$E$56,ROW()/2-3,1),CONCATENATE("実績:",R$5,"/",R$6),"")))/8)</f>
        <v>0</v>
      </c>
      <c r="S77" s="24" t="n">
        <f aca="false">IF((LEN(INDEX(課題表_状況!$E$7:$E$56,ROW()/2-3,1))-LEN(SUBSTITUTE(INDEX(課題表_状況!$E$7:$E$56,ROW()/2-3,1),CONCATENATE("実績:",S$5,"/",S$6),"")))/8=0,"", (LEN(INDEX(課題表_状況!$E$7:$E$56,ROW()/2-3,1))-LEN(SUBSTITUTE(INDEX(課題表_状況!$E$7:$E$56,ROW()/2-3,1),CONCATENATE("実績:",S$5,"/",S$6),"")))/8)</f>
        <v>0</v>
      </c>
      <c r="T77" s="24" t="n">
        <f aca="false">IF((LEN(INDEX(課題表_状況!$E$7:$E$56,ROW()/2-3,1))-LEN(SUBSTITUTE(INDEX(課題表_状況!$E$7:$E$56,ROW()/2-3,1),CONCATENATE("実績:",T$5,"/",T$6),"")))/8=0,"", (LEN(INDEX(課題表_状況!$E$7:$E$56,ROW()/2-3,1))-LEN(SUBSTITUTE(INDEX(課題表_状況!$E$7:$E$56,ROW()/2-3,1),CONCATENATE("実績:",T$5,"/",T$6),"")))/8)</f>
        <v>0</v>
      </c>
      <c r="U77" s="24" t="n">
        <f aca="false">IF((LEN(INDEX(課題表_状況!$E$7:$E$56,ROW()/2-3,1))-LEN(SUBSTITUTE(INDEX(課題表_状況!$E$7:$E$56,ROW()/2-3,1),CONCATENATE("実績:",U$5,"/",U$6),"")))/8=0,"", (LEN(INDEX(課題表_状況!$E$7:$E$56,ROW()/2-3,1))-LEN(SUBSTITUTE(INDEX(課題表_状況!$E$7:$E$56,ROW()/2-3,1),CONCATENATE("実績:",U$5,"/",U$6),"")))/8)</f>
        <v>0</v>
      </c>
      <c r="V77" s="24" t="n">
        <f aca="false">IF((LEN(INDEX(課題表_状況!$E$7:$E$56,ROW()/2-3,1))-LEN(SUBSTITUTE(INDEX(課題表_状況!$E$7:$E$56,ROW()/2-3,1),CONCATENATE("実績:",V$5,"/",V$6),"")))/8=0,"", (LEN(INDEX(課題表_状況!$E$7:$E$56,ROW()/2-3,1))-LEN(SUBSTITUTE(INDEX(課題表_状況!$E$7:$E$56,ROW()/2-3,1),CONCATENATE("実績:",V$5,"/",V$6),"")))/8)</f>
        <v>0</v>
      </c>
      <c r="W77" s="24" t="n">
        <f aca="false">IF((LEN(INDEX(課題表_状況!$E$7:$E$56,ROW()/2-3,1))-LEN(SUBSTITUTE(INDEX(課題表_状況!$E$7:$E$56,ROW()/2-3,1),CONCATENATE("実績:",W$5,"/",W$6),"")))/8=0,"", (LEN(INDEX(課題表_状況!$E$7:$E$56,ROW()/2-3,1))-LEN(SUBSTITUTE(INDEX(課題表_状況!$E$7:$E$56,ROW()/2-3,1),CONCATENATE("実績:",W$5,"/",W$6),"")))/8)</f>
        <v>0</v>
      </c>
      <c r="X77" s="24" t="n">
        <f aca="false">IF((LEN(INDEX(課題表_状況!$E$7:$E$56,ROW()/2-3,1))-LEN(SUBSTITUTE(INDEX(課題表_状況!$E$7:$E$56,ROW()/2-3,1),CONCATENATE("実績:",X$5,"/",X$6),"")))/8=0,"", (LEN(INDEX(課題表_状況!$E$7:$E$56,ROW()/2-3,1))-LEN(SUBSTITUTE(INDEX(課題表_状況!$E$7:$E$56,ROW()/2-3,1),CONCATENATE("実績:",X$5,"/",X$6),"")))/8)</f>
        <v>0</v>
      </c>
      <c r="Y77" s="24" t="n">
        <f aca="false">IF((LEN(INDEX(課題表_状況!$E$7:$E$56,ROW()/2-3,1))-LEN(SUBSTITUTE(INDEX(課題表_状況!$E$7:$E$56,ROW()/2-3,1),CONCATENATE("実績:",Y$5,"/",Y$6),"")))/8=0,"", (LEN(INDEX(課題表_状況!$E$7:$E$56,ROW()/2-3,1))-LEN(SUBSTITUTE(INDEX(課題表_状況!$E$7:$E$56,ROW()/2-3,1),CONCATENATE("実績:",Y$5,"/",Y$6),"")))/8)</f>
        <v>0</v>
      </c>
      <c r="Z77" s="24" t="n">
        <f aca="false">IF((LEN(INDEX(課題表_状況!$E$7:$E$56,ROW()/2-3,1))-LEN(SUBSTITUTE(INDEX(課題表_状況!$E$7:$E$56,ROW()/2-3,1),CONCATENATE("実績:",Z$5,"/",Z$6),"")))/8=0,"", (LEN(INDEX(課題表_状況!$E$7:$E$56,ROW()/2-3,1))-LEN(SUBSTITUTE(INDEX(課題表_状況!$E$7:$E$56,ROW()/2-3,1),CONCATENATE("実績:",Z$5,"/",Z$6),"")))/8)</f>
        <v>0</v>
      </c>
      <c r="AA77" s="24" t="n">
        <f aca="false">IF((LEN(INDEX(課題表_状況!$E$7:$E$56,ROW()/2-3,1))-LEN(SUBSTITUTE(INDEX(課題表_状況!$E$7:$E$56,ROW()/2-3,1),CONCATENATE("実績:",AA$5,"/",AA$6),"")))/8=0,"", (LEN(INDEX(課題表_状況!$E$7:$E$56,ROW()/2-3,1))-LEN(SUBSTITUTE(INDEX(課題表_状況!$E$7:$E$56,ROW()/2-3,1),CONCATENATE("実績:",AA$5,"/",AA$6),"")))/8)</f>
        <v>0</v>
      </c>
      <c r="AB77" s="24" t="n">
        <f aca="false">IF((LEN(INDEX(課題表_状況!$E$7:$E$56,ROW()/2-3,1))-LEN(SUBSTITUTE(INDEX(課題表_状況!$E$7:$E$56,ROW()/2-3,1),CONCATENATE("実績:",AB$5,"/",AB$6),"")))/8=0,"", (LEN(INDEX(課題表_状況!$E$7:$E$56,ROW()/2-3,1))-LEN(SUBSTITUTE(INDEX(課題表_状況!$E$7:$E$56,ROW()/2-3,1),CONCATENATE("実績:",AB$5,"/",AB$6),"")))/8)</f>
        <v>0</v>
      </c>
      <c r="AC77" s="24" t="n">
        <f aca="false">IF((LEN(INDEX(課題表_状況!$E$7:$E$56,ROW()/2-3,1))-LEN(SUBSTITUTE(INDEX(課題表_状況!$E$7:$E$56,ROW()/2-3,1),CONCATENATE("実績:",AC$5,"/",AC$6),"")))/8=0,"", (LEN(INDEX(課題表_状況!$E$7:$E$56,ROW()/2-3,1))-LEN(SUBSTITUTE(INDEX(課題表_状況!$E$7:$E$56,ROW()/2-3,1),CONCATENATE("実績:",AC$5,"/",AC$6),"")))/8)</f>
        <v>0</v>
      </c>
      <c r="AD77" s="24" t="n">
        <f aca="false">IF((LEN(INDEX(課題表_状況!$E$7:$E$56,ROW()/2-3,1))-LEN(SUBSTITUTE(INDEX(課題表_状況!$E$7:$E$56,ROW()/2-3,1),CONCATENATE("実績:",AD$5,"/",AD$6),"")))/8=0,"", (LEN(INDEX(課題表_状況!$E$7:$E$56,ROW()/2-3,1))-LEN(SUBSTITUTE(INDEX(課題表_状況!$E$7:$E$56,ROW()/2-3,1),CONCATENATE("実績:",AD$5,"/",AD$6),"")))/8)</f>
        <v>0</v>
      </c>
      <c r="AE77" s="24" t="n">
        <f aca="false">IF((LEN(INDEX(課題表_状況!$E$7:$E$56,ROW()/2-3,1))-LEN(SUBSTITUTE(INDEX(課題表_状況!$E$7:$E$56,ROW()/2-3,1),CONCATENATE("実績:",AE$5,"/",AE$6),"")))/8=0,"", (LEN(INDEX(課題表_状況!$E$7:$E$56,ROW()/2-3,1))-LEN(SUBSTITUTE(INDEX(課題表_状況!$E$7:$E$56,ROW()/2-3,1),CONCATENATE("実績:",AE$5,"/",AE$6),"")))/8)</f>
        <v>0</v>
      </c>
      <c r="AF77" s="24" t="n">
        <f aca="false">IF((LEN(INDEX(課題表_状況!$E$7:$E$56,ROW()/2-3,1))-LEN(SUBSTITUTE(INDEX(課題表_状況!$E$7:$E$56,ROW()/2-3,1),CONCATENATE("実績:",AF$5,"/",AF$6),"")))/8=0,"", (LEN(INDEX(課題表_状況!$E$7:$E$56,ROW()/2-3,1))-LEN(SUBSTITUTE(INDEX(課題表_状況!$E$7:$E$56,ROW()/2-3,1),CONCATENATE("実績:",AF$5,"/",AF$6),"")))/8)</f>
        <v>0</v>
      </c>
      <c r="AG77" s="24" t="n">
        <f aca="false">IF((LEN(INDEX(課題表_状況!$E$7:$E$56,ROW()/2-3,1))-LEN(SUBSTITUTE(INDEX(課題表_状況!$E$7:$E$56,ROW()/2-3,1),CONCATENATE("実績:",AG$5,"/",AG$6),"")))/8=0,"", (LEN(INDEX(課題表_状況!$E$7:$E$56,ROW()/2-3,1))-LEN(SUBSTITUTE(INDEX(課題表_状況!$E$7:$E$56,ROW()/2-3,1),CONCATENATE("実績:",AG$5,"/",AG$6),"")))/8)</f>
        <v>0</v>
      </c>
      <c r="AH77" s="24" t="n">
        <f aca="false">IF((LEN(INDEX(課題表_状況!$E$7:$E$56,ROW()/2-3,1))-LEN(SUBSTITUTE(INDEX(課題表_状況!$E$7:$E$56,ROW()/2-3,1),CONCATENATE("実績:",AH$5,"/",AH$6),"")))/8=0,"", (LEN(INDEX(課題表_状況!$E$7:$E$56,ROW()/2-3,1))-LEN(SUBSTITUTE(INDEX(課題表_状況!$E$7:$E$56,ROW()/2-3,1),CONCATENATE("実績:",AH$5,"/",AH$6),"")))/8)</f>
        <v>0</v>
      </c>
      <c r="AI77" s="24" t="n">
        <f aca="false">IF((LEN(INDEX(課題表_状況!$E$7:$E$56,ROW()/2-3,1))-LEN(SUBSTITUTE(INDEX(課題表_状況!$E$7:$E$56,ROW()/2-3,1),CONCATENATE("実績:",AI$5,"/",AI$6),"")))/8=0,"", (LEN(INDEX(課題表_状況!$E$7:$E$56,ROW()/2-3,1))-LEN(SUBSTITUTE(INDEX(課題表_状況!$E$7:$E$56,ROW()/2-3,1),CONCATENATE("実績:",AI$5,"/",AI$6),"")))/8)</f>
        <v>0</v>
      </c>
      <c r="AJ77" s="24" t="n">
        <f aca="false">IF((LEN(INDEX(課題表_状況!$E$7:$E$56,ROW()/2-3,1))-LEN(SUBSTITUTE(INDEX(課題表_状況!$E$7:$E$56,ROW()/2-3,1),CONCATENATE("実績:",AJ$5,"/",AJ$6),"")))/8=0,"", (LEN(INDEX(課題表_状況!$E$7:$E$56,ROW()/2-3,1))-LEN(SUBSTITUTE(INDEX(課題表_状況!$E$7:$E$56,ROW()/2-3,1),CONCATENATE("実績:",AJ$5,"/",AJ$6),"")))/8)</f>
        <v>0</v>
      </c>
      <c r="AK77" s="24" t="n">
        <f aca="false">IF((LEN(INDEX(課題表_状況!$E$7:$E$56,ROW()/2-3,1))-LEN(SUBSTITUTE(INDEX(課題表_状況!$E$7:$E$56,ROW()/2-3,1),CONCATENATE("実績:",AK$5,"/",AK$6),"")))/8=0,"", (LEN(INDEX(課題表_状況!$E$7:$E$56,ROW()/2-3,1))-LEN(SUBSTITUTE(INDEX(課題表_状況!$E$7:$E$56,ROW()/2-3,1),CONCATENATE("実績:",AK$5,"/",AK$6),"")))/8)</f>
        <v>0</v>
      </c>
      <c r="AL77" s="16" t="n">
        <f aca="false">SUMIF($G$4:$AK$4,"〇",G77:AK77)</f>
        <v>0</v>
      </c>
    </row>
    <row r="78" customFormat="false" ht="15" hidden="false" customHeight="false" outlineLevel="0" collapsed="false">
      <c r="B78" s="21" t="n">
        <f aca="false">SUM($C$6:C78)</f>
        <v>38617</v>
      </c>
      <c r="C78" s="11" t="n">
        <v>529</v>
      </c>
      <c r="D78" s="24" t="n">
        <f aca="false">INDEX(課題表_状況!$C$7:$C$56,ROW()/2-3,1)</f>
        <v>36</v>
      </c>
      <c r="E78" s="25" t="str">
        <f aca="false">INDEX(課題表_状況!$D$7:$D$56,ROW()/2-3,1)</f>
        <v>記載例</v>
      </c>
      <c r="F78" s="26" t="s">
        <v>120</v>
      </c>
      <c r="G78" s="24" t="n">
        <f aca="false">IF((LEN(INDEX(課題表_状況!$E$7:$E$56,ROW()/2-3,1))-LEN(SUBSTITUTE(INDEX(課題表_状況!$E$7:$E$56,ROW()/2-3,1),CONCATENATE("予定:",G$5,"/",G$6),"")))/8=0,"", (LEN(INDEX(課題表_状況!$E$7:$E$56,ROW()/2-3,1))-LEN(SUBSTITUTE(INDEX(課題表_状況!$E$7:$E$56,ROW()/2-3,1),CONCATENATE("予定:",G$5,"/",G$6),"")))/8)</f>
        <v>0</v>
      </c>
      <c r="H78" s="24" t="n">
        <f aca="false">IF((LEN(INDEX(課題表_状況!$E$7:$E$56,ROW()/2-3,1))-LEN(SUBSTITUTE(INDEX(課題表_状況!$E$7:$E$56,ROW()/2-3,1),CONCATENATE("予定:",H$5,"/",H$6),"")))/8=0,"", (LEN(INDEX(課題表_状況!$E$7:$E$56,ROW()/2-3,1))-LEN(SUBSTITUTE(INDEX(課題表_状況!$E$7:$E$56,ROW()/2-3,1),CONCATENATE("予定:",H$5,"/",H$6),"")))/8)</f>
        <v>0</v>
      </c>
      <c r="I78" s="24" t="n">
        <f aca="false">IF((LEN(INDEX(課題表_状況!$E$7:$E$56,ROW()/2-3,1))-LEN(SUBSTITUTE(INDEX(課題表_状況!$E$7:$E$56,ROW()/2-3,1),CONCATENATE("予定:",I$5,"/",I$6),"")))/8=0,"", (LEN(INDEX(課題表_状況!$E$7:$E$56,ROW()/2-3,1))-LEN(SUBSTITUTE(INDEX(課題表_状況!$E$7:$E$56,ROW()/2-3,1),CONCATENATE("予定:",I$5,"/",I$6),"")))/8)</f>
        <v>0</v>
      </c>
      <c r="J78" s="24" t="n">
        <f aca="false">IF((LEN(INDEX(課題表_状況!$E$7:$E$56,ROW()/2-3,1))-LEN(SUBSTITUTE(INDEX(課題表_状況!$E$7:$E$56,ROW()/2-3,1),CONCATENATE("予定:",J$5,"/",J$6),"")))/8=0,"", (LEN(INDEX(課題表_状況!$E$7:$E$56,ROW()/2-3,1))-LEN(SUBSTITUTE(INDEX(課題表_状況!$E$7:$E$56,ROW()/2-3,1),CONCATENATE("予定:",J$5,"/",J$6),"")))/8)</f>
        <v>0</v>
      </c>
      <c r="K78" s="24" t="n">
        <f aca="false">IF((LEN(INDEX(課題表_状況!$E$7:$E$56,ROW()/2-3,1))-LEN(SUBSTITUTE(INDEX(課題表_状況!$E$7:$E$56,ROW()/2-3,1),CONCATENATE("予定:",K$5,"/",K$6),"")))/8=0,"", (LEN(INDEX(課題表_状況!$E$7:$E$56,ROW()/2-3,1))-LEN(SUBSTITUTE(INDEX(課題表_状況!$E$7:$E$56,ROW()/2-3,1),CONCATENATE("予定:",K$5,"/",K$6),"")))/8)</f>
        <v>0</v>
      </c>
      <c r="L78" s="24" t="n">
        <f aca="false">IF((LEN(INDEX(課題表_状況!$E$7:$E$56,ROW()/2-3,1))-LEN(SUBSTITUTE(INDEX(課題表_状況!$E$7:$E$56,ROW()/2-3,1),CONCATENATE("予定:",L$5,"/",L$6),"")))/8=0,"", (LEN(INDEX(課題表_状況!$E$7:$E$56,ROW()/2-3,1))-LEN(SUBSTITUTE(INDEX(課題表_状況!$E$7:$E$56,ROW()/2-3,1),CONCATENATE("予定:",L$5,"/",L$6),"")))/8)</f>
        <v>0</v>
      </c>
      <c r="M78" s="24" t="n">
        <f aca="false">IF((LEN(INDEX(課題表_状況!$E$7:$E$56,ROW()/2-3,1))-LEN(SUBSTITUTE(INDEX(課題表_状況!$E$7:$E$56,ROW()/2-3,1),CONCATENATE("予定:",M$5,"/",M$6),"")))/8=0,"", (LEN(INDEX(課題表_状況!$E$7:$E$56,ROW()/2-3,1))-LEN(SUBSTITUTE(INDEX(課題表_状況!$E$7:$E$56,ROW()/2-3,1),CONCATENATE("予定:",M$5,"/",M$6),"")))/8)</f>
        <v>0</v>
      </c>
      <c r="N78" s="24" t="n">
        <f aca="false">IF((LEN(INDEX(課題表_状況!$E$7:$E$56,ROW()/2-3,1))-LEN(SUBSTITUTE(INDEX(課題表_状況!$E$7:$E$56,ROW()/2-3,1),CONCATENATE("予定:",N$5,"/",N$6),"")))/8=0,"", (LEN(INDEX(課題表_状況!$E$7:$E$56,ROW()/2-3,1))-LEN(SUBSTITUTE(INDEX(課題表_状況!$E$7:$E$56,ROW()/2-3,1),CONCATENATE("予定:",N$5,"/",N$6),"")))/8)</f>
        <v>0</v>
      </c>
      <c r="O78" s="24" t="n">
        <f aca="false">IF((LEN(INDEX(課題表_状況!$E$7:$E$56,ROW()/2-3,1))-LEN(SUBSTITUTE(INDEX(課題表_状況!$E$7:$E$56,ROW()/2-3,1),CONCATENATE("予定:",O$5,"/",O$6),"")))/8=0,"", (LEN(INDEX(課題表_状況!$E$7:$E$56,ROW()/2-3,1))-LEN(SUBSTITUTE(INDEX(課題表_状況!$E$7:$E$56,ROW()/2-3,1),CONCATENATE("予定:",O$5,"/",O$6),"")))/8)</f>
        <v>0</v>
      </c>
      <c r="P78" s="24" t="n">
        <f aca="false">IF((LEN(INDEX(課題表_状況!$E$7:$E$56,ROW()/2-3,1))-LEN(SUBSTITUTE(INDEX(課題表_状況!$E$7:$E$56,ROW()/2-3,1),CONCATENATE("予定:",P$5,"/",P$6),"")))/8=0,"", (LEN(INDEX(課題表_状況!$E$7:$E$56,ROW()/2-3,1))-LEN(SUBSTITUTE(INDEX(課題表_状況!$E$7:$E$56,ROW()/2-3,1),CONCATENATE("予定:",P$5,"/",P$6),"")))/8)</f>
        <v>0</v>
      </c>
      <c r="Q78" s="24" t="n">
        <f aca="false">IF((LEN(INDEX(課題表_状況!$E$7:$E$56,ROW()/2-3,1))-LEN(SUBSTITUTE(INDEX(課題表_状況!$E$7:$E$56,ROW()/2-3,1),CONCATENATE("予定:",Q$5,"/",Q$6),"")))/8=0,"", (LEN(INDEX(課題表_状況!$E$7:$E$56,ROW()/2-3,1))-LEN(SUBSTITUTE(INDEX(課題表_状況!$E$7:$E$56,ROW()/2-3,1),CONCATENATE("予定:",Q$5,"/",Q$6),"")))/8)</f>
        <v>0</v>
      </c>
      <c r="R78" s="24" t="n">
        <f aca="false">IF((LEN(INDEX(課題表_状況!$E$7:$E$56,ROW()/2-3,1))-LEN(SUBSTITUTE(INDEX(課題表_状況!$E$7:$E$56,ROW()/2-3,1),CONCATENATE("予定:",R$5,"/",R$6),"")))/8=0,"", (LEN(INDEX(課題表_状況!$E$7:$E$56,ROW()/2-3,1))-LEN(SUBSTITUTE(INDEX(課題表_状況!$E$7:$E$56,ROW()/2-3,1),CONCATENATE("予定:",R$5,"/",R$6),"")))/8)</f>
        <v>0</v>
      </c>
      <c r="S78" s="24" t="n">
        <f aca="false">IF((LEN(INDEX(課題表_状況!$E$7:$E$56,ROW()/2-3,1))-LEN(SUBSTITUTE(INDEX(課題表_状況!$E$7:$E$56,ROW()/2-3,1),CONCATENATE("予定:",S$5,"/",S$6),"")))/8=0,"", (LEN(INDEX(課題表_状況!$E$7:$E$56,ROW()/2-3,1))-LEN(SUBSTITUTE(INDEX(課題表_状況!$E$7:$E$56,ROW()/2-3,1),CONCATENATE("予定:",S$5,"/",S$6),"")))/8)</f>
        <v>0</v>
      </c>
      <c r="T78" s="24" t="n">
        <f aca="false">IF((LEN(INDEX(課題表_状況!$E$7:$E$56,ROW()/2-3,1))-LEN(SUBSTITUTE(INDEX(課題表_状況!$E$7:$E$56,ROW()/2-3,1),CONCATENATE("予定:",T$5,"/",T$6),"")))/8=0,"", (LEN(INDEX(課題表_状況!$E$7:$E$56,ROW()/2-3,1))-LEN(SUBSTITUTE(INDEX(課題表_状況!$E$7:$E$56,ROW()/2-3,1),CONCATENATE("予定:",T$5,"/",T$6),"")))/8)</f>
        <v>0</v>
      </c>
      <c r="U78" s="24" t="n">
        <f aca="false">IF((LEN(INDEX(課題表_状況!$E$7:$E$56,ROW()/2-3,1))-LEN(SUBSTITUTE(INDEX(課題表_状況!$E$7:$E$56,ROW()/2-3,1),CONCATENATE("予定:",U$5,"/",U$6),"")))/8=0,"", (LEN(INDEX(課題表_状況!$E$7:$E$56,ROW()/2-3,1))-LEN(SUBSTITUTE(INDEX(課題表_状況!$E$7:$E$56,ROW()/2-3,1),CONCATENATE("予定:",U$5,"/",U$6),"")))/8)</f>
        <v>0</v>
      </c>
      <c r="V78" s="24" t="n">
        <f aca="false">IF((LEN(INDEX(課題表_状況!$E$7:$E$56,ROW()/2-3,1))-LEN(SUBSTITUTE(INDEX(課題表_状況!$E$7:$E$56,ROW()/2-3,1),CONCATENATE("予定:",V$5,"/",V$6),"")))/8=0,"", (LEN(INDEX(課題表_状況!$E$7:$E$56,ROW()/2-3,1))-LEN(SUBSTITUTE(INDEX(課題表_状況!$E$7:$E$56,ROW()/2-3,1),CONCATENATE("予定:",V$5,"/",V$6),"")))/8)</f>
        <v>0</v>
      </c>
      <c r="W78" s="24" t="n">
        <f aca="false">IF((LEN(INDEX(課題表_状況!$E$7:$E$56,ROW()/2-3,1))-LEN(SUBSTITUTE(INDEX(課題表_状況!$E$7:$E$56,ROW()/2-3,1),CONCATENATE("予定:",W$5,"/",W$6),"")))/8=0,"", (LEN(INDEX(課題表_状況!$E$7:$E$56,ROW()/2-3,1))-LEN(SUBSTITUTE(INDEX(課題表_状況!$E$7:$E$56,ROW()/2-3,1),CONCATENATE("予定:",W$5,"/",W$6),"")))/8)</f>
        <v>0</v>
      </c>
      <c r="X78" s="24" t="n">
        <f aca="false">IF((LEN(INDEX(課題表_状況!$E$7:$E$56,ROW()/2-3,1))-LEN(SUBSTITUTE(INDEX(課題表_状況!$E$7:$E$56,ROW()/2-3,1),CONCATENATE("予定:",X$5,"/",X$6),"")))/8=0,"", (LEN(INDEX(課題表_状況!$E$7:$E$56,ROW()/2-3,1))-LEN(SUBSTITUTE(INDEX(課題表_状況!$E$7:$E$56,ROW()/2-3,1),CONCATENATE("予定:",X$5,"/",X$6),"")))/8)</f>
        <v>0</v>
      </c>
      <c r="Y78" s="24" t="n">
        <f aca="false">IF((LEN(INDEX(課題表_状況!$E$7:$E$56,ROW()/2-3,1))-LEN(SUBSTITUTE(INDEX(課題表_状況!$E$7:$E$56,ROW()/2-3,1),CONCATENATE("予定:",Y$5,"/",Y$6),"")))/8=0,"", (LEN(INDEX(課題表_状況!$E$7:$E$56,ROW()/2-3,1))-LEN(SUBSTITUTE(INDEX(課題表_状況!$E$7:$E$56,ROW()/2-3,1),CONCATENATE("予定:",Y$5,"/",Y$6),"")))/8)</f>
        <v>0</v>
      </c>
      <c r="Z78" s="24" t="n">
        <f aca="false">IF((LEN(INDEX(課題表_状況!$E$7:$E$56,ROW()/2-3,1))-LEN(SUBSTITUTE(INDEX(課題表_状況!$E$7:$E$56,ROW()/2-3,1),CONCATENATE("予定:",Z$5,"/",Z$6),"")))/8=0,"", (LEN(INDEX(課題表_状況!$E$7:$E$56,ROW()/2-3,1))-LEN(SUBSTITUTE(INDEX(課題表_状況!$E$7:$E$56,ROW()/2-3,1),CONCATENATE("予定:",Z$5,"/",Z$6),"")))/8)</f>
        <v>0</v>
      </c>
      <c r="AA78" s="24" t="n">
        <f aca="false">IF((LEN(INDEX(課題表_状況!$E$7:$E$56,ROW()/2-3,1))-LEN(SUBSTITUTE(INDEX(課題表_状況!$E$7:$E$56,ROW()/2-3,1),CONCATENATE("予定:",AA$5,"/",AA$6),"")))/8=0,"", (LEN(INDEX(課題表_状況!$E$7:$E$56,ROW()/2-3,1))-LEN(SUBSTITUTE(INDEX(課題表_状況!$E$7:$E$56,ROW()/2-3,1),CONCATENATE("予定:",AA$5,"/",AA$6),"")))/8)</f>
        <v>0</v>
      </c>
      <c r="AB78" s="24" t="n">
        <f aca="false">IF((LEN(INDEX(課題表_状況!$E$7:$E$56,ROW()/2-3,1))-LEN(SUBSTITUTE(INDEX(課題表_状況!$E$7:$E$56,ROW()/2-3,1),CONCATENATE("予定:",AB$5,"/",AB$6),"")))/8=0,"", (LEN(INDEX(課題表_状況!$E$7:$E$56,ROW()/2-3,1))-LEN(SUBSTITUTE(INDEX(課題表_状況!$E$7:$E$56,ROW()/2-3,1),CONCATENATE("予定:",AB$5,"/",AB$6),"")))/8)</f>
        <v>0</v>
      </c>
      <c r="AC78" s="24" t="n">
        <f aca="false">IF((LEN(INDEX(課題表_状況!$E$7:$E$56,ROW()/2-3,1))-LEN(SUBSTITUTE(INDEX(課題表_状況!$E$7:$E$56,ROW()/2-3,1),CONCATENATE("予定:",AC$5,"/",AC$6),"")))/8=0,"", (LEN(INDEX(課題表_状況!$E$7:$E$56,ROW()/2-3,1))-LEN(SUBSTITUTE(INDEX(課題表_状況!$E$7:$E$56,ROW()/2-3,1),CONCATENATE("予定:",AC$5,"/",AC$6),"")))/8)</f>
        <v>0</v>
      </c>
      <c r="AD78" s="24" t="n">
        <f aca="false">IF((LEN(INDEX(課題表_状況!$E$7:$E$56,ROW()/2-3,1))-LEN(SUBSTITUTE(INDEX(課題表_状況!$E$7:$E$56,ROW()/2-3,1),CONCATENATE("予定:",AD$5,"/",AD$6),"")))/8=0,"", (LEN(INDEX(課題表_状況!$E$7:$E$56,ROW()/2-3,1))-LEN(SUBSTITUTE(INDEX(課題表_状況!$E$7:$E$56,ROW()/2-3,1),CONCATENATE("予定:",AD$5,"/",AD$6),"")))/8)</f>
        <v>0</v>
      </c>
      <c r="AE78" s="24" t="n">
        <f aca="false">IF((LEN(INDEX(課題表_状況!$E$7:$E$56,ROW()/2-3,1))-LEN(SUBSTITUTE(INDEX(課題表_状況!$E$7:$E$56,ROW()/2-3,1),CONCATENATE("予定:",AE$5,"/",AE$6),"")))/8=0,"", (LEN(INDEX(課題表_状況!$E$7:$E$56,ROW()/2-3,1))-LEN(SUBSTITUTE(INDEX(課題表_状況!$E$7:$E$56,ROW()/2-3,1),CONCATENATE("予定:",AE$5,"/",AE$6),"")))/8)</f>
        <v>0</v>
      </c>
      <c r="AF78" s="24" t="n">
        <f aca="false">IF((LEN(INDEX(課題表_状況!$E$7:$E$56,ROW()/2-3,1))-LEN(SUBSTITUTE(INDEX(課題表_状況!$E$7:$E$56,ROW()/2-3,1),CONCATENATE("予定:",AF$5,"/",AF$6),"")))/8=0,"", (LEN(INDEX(課題表_状況!$E$7:$E$56,ROW()/2-3,1))-LEN(SUBSTITUTE(INDEX(課題表_状況!$E$7:$E$56,ROW()/2-3,1),CONCATENATE("予定:",AF$5,"/",AF$6),"")))/8)</f>
        <v>0</v>
      </c>
      <c r="AG78" s="24" t="n">
        <f aca="false">IF((LEN(INDEX(課題表_状況!$E$7:$E$56,ROW()/2-3,1))-LEN(SUBSTITUTE(INDEX(課題表_状況!$E$7:$E$56,ROW()/2-3,1),CONCATENATE("予定:",AG$5,"/",AG$6),"")))/8=0,"", (LEN(INDEX(課題表_状況!$E$7:$E$56,ROW()/2-3,1))-LEN(SUBSTITUTE(INDEX(課題表_状況!$E$7:$E$56,ROW()/2-3,1),CONCATENATE("予定:",AG$5,"/",AG$6),"")))/8)</f>
        <v>0</v>
      </c>
      <c r="AH78" s="24" t="n">
        <f aca="false">IF((LEN(INDEX(課題表_状況!$E$7:$E$56,ROW()/2-3,1))-LEN(SUBSTITUTE(INDEX(課題表_状況!$E$7:$E$56,ROW()/2-3,1),CONCATENATE("予定:",AH$5,"/",AH$6),"")))/8=0,"", (LEN(INDEX(課題表_状況!$E$7:$E$56,ROW()/2-3,1))-LEN(SUBSTITUTE(INDEX(課題表_状況!$E$7:$E$56,ROW()/2-3,1),CONCATENATE("予定:",AH$5,"/",AH$6),"")))/8)</f>
        <v>0</v>
      </c>
      <c r="AI78" s="24" t="n">
        <f aca="false">IF((LEN(INDEX(課題表_状況!$E$7:$E$56,ROW()/2-3,1))-LEN(SUBSTITUTE(INDEX(課題表_状況!$E$7:$E$56,ROW()/2-3,1),CONCATENATE("予定:",AI$5,"/",AI$6),"")))/8=0,"", (LEN(INDEX(課題表_状況!$E$7:$E$56,ROW()/2-3,1))-LEN(SUBSTITUTE(INDEX(課題表_状況!$E$7:$E$56,ROW()/2-3,1),CONCATENATE("予定:",AI$5,"/",AI$6),"")))/8)</f>
        <v>0</v>
      </c>
      <c r="AJ78" s="24" t="n">
        <f aca="false">IF((LEN(INDEX(課題表_状況!$E$7:$E$56,ROW()/2-3,1))-LEN(SUBSTITUTE(INDEX(課題表_状況!$E$7:$E$56,ROW()/2-3,1),CONCATENATE("予定:",AJ$5,"/",AJ$6),"")))/8=0,"", (LEN(INDEX(課題表_状況!$E$7:$E$56,ROW()/2-3,1))-LEN(SUBSTITUTE(INDEX(課題表_状況!$E$7:$E$56,ROW()/2-3,1),CONCATENATE("予定:",AJ$5,"/",AJ$6),"")))/8)</f>
        <v>0</v>
      </c>
      <c r="AK78" s="24" t="n">
        <f aca="false">IF((LEN(INDEX(課題表_状況!$E$7:$E$56,ROW()/2-3,1))-LEN(SUBSTITUTE(INDEX(課題表_状況!$E$7:$E$56,ROW()/2-3,1),CONCATENATE("予定:",AK$5,"/",AK$6),"")))/8=0,"", (LEN(INDEX(課題表_状況!$E$7:$E$56,ROW()/2-3,1))-LEN(SUBSTITUTE(INDEX(課題表_状況!$E$7:$E$56,ROW()/2-3,1),CONCATENATE("予定:",AK$5,"/",AK$6),"")))/8)</f>
        <v>0</v>
      </c>
      <c r="AL78" s="16" t="n">
        <f aca="false">SUMIF($G$4:$AK$4,"〇",G78:AK78)</f>
        <v>0</v>
      </c>
    </row>
    <row r="79" customFormat="false" ht="15" hidden="false" customHeight="false" outlineLevel="0" collapsed="false">
      <c r="B79" s="21" t="n">
        <f aca="false">SUM($C$6:C79)</f>
        <v>39146</v>
      </c>
      <c r="C79" s="11" t="n">
        <v>529</v>
      </c>
      <c r="D79" s="24"/>
      <c r="E79" s="25"/>
      <c r="F79" s="11" t="s">
        <v>121</v>
      </c>
      <c r="G79" s="24" t="n">
        <f aca="false">IF((LEN(INDEX(課題表_状況!$E$7:$E$56,ROW()/2-3,1))-LEN(SUBSTITUTE(INDEX(課題表_状況!$E$7:$E$56,ROW()/2-3,1),CONCATENATE("実績:",G$5,"/",G$6),"")))/8=0,"", (LEN(INDEX(課題表_状況!$E$7:$E$56,ROW()/2-3,1))-LEN(SUBSTITUTE(INDEX(課題表_状況!$E$7:$E$56,ROW()/2-3,1),CONCATENATE("実績:",G$5,"/",G$6),"")))/8)</f>
        <v>0</v>
      </c>
      <c r="H79" s="24" t="n">
        <f aca="false">IF((LEN(INDEX(課題表_状況!$E$7:$E$56,ROW()/2-3,1))-LEN(SUBSTITUTE(INDEX(課題表_状況!$E$7:$E$56,ROW()/2-3,1),CONCATENATE("実績:",H$5,"/",H$6),"")))/8=0,"", (LEN(INDEX(課題表_状況!$E$7:$E$56,ROW()/2-3,1))-LEN(SUBSTITUTE(INDEX(課題表_状況!$E$7:$E$56,ROW()/2-3,1),CONCATENATE("実績:",H$5,"/",H$6),"")))/8)</f>
        <v>0</v>
      </c>
      <c r="I79" s="24" t="n">
        <f aca="false">IF((LEN(INDEX(課題表_状況!$E$7:$E$56,ROW()/2-3,1))-LEN(SUBSTITUTE(INDEX(課題表_状況!$E$7:$E$56,ROW()/2-3,1),CONCATENATE("実績:",I$5,"/",I$6),"")))/8=0,"", (LEN(INDEX(課題表_状況!$E$7:$E$56,ROW()/2-3,1))-LEN(SUBSTITUTE(INDEX(課題表_状況!$E$7:$E$56,ROW()/2-3,1),CONCATENATE("実績:",I$5,"/",I$6),"")))/8)</f>
        <v>0</v>
      </c>
      <c r="J79" s="24" t="n">
        <f aca="false">IF((LEN(INDEX(課題表_状況!$E$7:$E$56,ROW()/2-3,1))-LEN(SUBSTITUTE(INDEX(課題表_状況!$E$7:$E$56,ROW()/2-3,1),CONCATENATE("実績:",J$5,"/",J$6),"")))/8=0,"", (LEN(INDEX(課題表_状況!$E$7:$E$56,ROW()/2-3,1))-LEN(SUBSTITUTE(INDEX(課題表_状況!$E$7:$E$56,ROW()/2-3,1),CONCATENATE("実績:",J$5,"/",J$6),"")))/8)</f>
        <v>0</v>
      </c>
      <c r="K79" s="24" t="n">
        <f aca="false">IF((LEN(INDEX(課題表_状況!$E$7:$E$56,ROW()/2-3,1))-LEN(SUBSTITUTE(INDEX(課題表_状況!$E$7:$E$56,ROW()/2-3,1),CONCATENATE("実績:",K$5,"/",K$6),"")))/8=0,"", (LEN(INDEX(課題表_状況!$E$7:$E$56,ROW()/2-3,1))-LEN(SUBSTITUTE(INDEX(課題表_状況!$E$7:$E$56,ROW()/2-3,1),CONCATENATE("実績:",K$5,"/",K$6),"")))/8)</f>
        <v>0</v>
      </c>
      <c r="L79" s="24" t="n">
        <f aca="false">IF((LEN(INDEX(課題表_状況!$E$7:$E$56,ROW()/2-3,1))-LEN(SUBSTITUTE(INDEX(課題表_状況!$E$7:$E$56,ROW()/2-3,1),CONCATENATE("実績:",L$5,"/",L$6),"")))/8=0,"", (LEN(INDEX(課題表_状況!$E$7:$E$56,ROW()/2-3,1))-LEN(SUBSTITUTE(INDEX(課題表_状況!$E$7:$E$56,ROW()/2-3,1),CONCATENATE("実績:",L$5,"/",L$6),"")))/8)</f>
        <v>0</v>
      </c>
      <c r="M79" s="24" t="n">
        <f aca="false">IF((LEN(INDEX(課題表_状況!$E$7:$E$56,ROW()/2-3,1))-LEN(SUBSTITUTE(INDEX(課題表_状況!$E$7:$E$56,ROW()/2-3,1),CONCATENATE("実績:",M$5,"/",M$6),"")))/8=0,"", (LEN(INDEX(課題表_状況!$E$7:$E$56,ROW()/2-3,1))-LEN(SUBSTITUTE(INDEX(課題表_状況!$E$7:$E$56,ROW()/2-3,1),CONCATENATE("実績:",M$5,"/",M$6),"")))/8)</f>
        <v>0</v>
      </c>
      <c r="N79" s="24" t="n">
        <f aca="false">IF((LEN(INDEX(課題表_状況!$E$7:$E$56,ROW()/2-3,1))-LEN(SUBSTITUTE(INDEX(課題表_状況!$E$7:$E$56,ROW()/2-3,1),CONCATENATE("実績:",N$5,"/",N$6),"")))/8=0,"", (LEN(INDEX(課題表_状況!$E$7:$E$56,ROW()/2-3,1))-LEN(SUBSTITUTE(INDEX(課題表_状況!$E$7:$E$56,ROW()/2-3,1),CONCATENATE("実績:",N$5,"/",N$6),"")))/8)</f>
        <v>0</v>
      </c>
      <c r="O79" s="24" t="n">
        <f aca="false">IF((LEN(INDEX(課題表_状況!$E$7:$E$56,ROW()/2-3,1))-LEN(SUBSTITUTE(INDEX(課題表_状況!$E$7:$E$56,ROW()/2-3,1),CONCATENATE("実績:",O$5,"/",O$6),"")))/8=0,"", (LEN(INDEX(課題表_状況!$E$7:$E$56,ROW()/2-3,1))-LEN(SUBSTITUTE(INDEX(課題表_状況!$E$7:$E$56,ROW()/2-3,1),CONCATENATE("実績:",O$5,"/",O$6),"")))/8)</f>
        <v>0</v>
      </c>
      <c r="P79" s="24" t="n">
        <f aca="false">IF((LEN(INDEX(課題表_状況!$E$7:$E$56,ROW()/2-3,1))-LEN(SUBSTITUTE(INDEX(課題表_状況!$E$7:$E$56,ROW()/2-3,1),CONCATENATE("実績:",P$5,"/",P$6),"")))/8=0,"", (LEN(INDEX(課題表_状況!$E$7:$E$56,ROW()/2-3,1))-LEN(SUBSTITUTE(INDEX(課題表_状況!$E$7:$E$56,ROW()/2-3,1),CONCATENATE("実績:",P$5,"/",P$6),"")))/8)</f>
        <v>0</v>
      </c>
      <c r="Q79" s="24" t="n">
        <f aca="false">IF((LEN(INDEX(課題表_状況!$E$7:$E$56,ROW()/2-3,1))-LEN(SUBSTITUTE(INDEX(課題表_状況!$E$7:$E$56,ROW()/2-3,1),CONCATENATE("実績:",Q$5,"/",Q$6),"")))/8=0,"", (LEN(INDEX(課題表_状況!$E$7:$E$56,ROW()/2-3,1))-LEN(SUBSTITUTE(INDEX(課題表_状況!$E$7:$E$56,ROW()/2-3,1),CONCATENATE("実績:",Q$5,"/",Q$6),"")))/8)</f>
        <v>0</v>
      </c>
      <c r="R79" s="24" t="n">
        <f aca="false">IF((LEN(INDEX(課題表_状況!$E$7:$E$56,ROW()/2-3,1))-LEN(SUBSTITUTE(INDEX(課題表_状況!$E$7:$E$56,ROW()/2-3,1),CONCATENATE("実績:",R$5,"/",R$6),"")))/8=0,"", (LEN(INDEX(課題表_状況!$E$7:$E$56,ROW()/2-3,1))-LEN(SUBSTITUTE(INDEX(課題表_状況!$E$7:$E$56,ROW()/2-3,1),CONCATENATE("実績:",R$5,"/",R$6),"")))/8)</f>
        <v>0</v>
      </c>
      <c r="S79" s="24" t="n">
        <f aca="false">IF((LEN(INDEX(課題表_状況!$E$7:$E$56,ROW()/2-3,1))-LEN(SUBSTITUTE(INDEX(課題表_状況!$E$7:$E$56,ROW()/2-3,1),CONCATENATE("実績:",S$5,"/",S$6),"")))/8=0,"", (LEN(INDEX(課題表_状況!$E$7:$E$56,ROW()/2-3,1))-LEN(SUBSTITUTE(INDEX(課題表_状況!$E$7:$E$56,ROW()/2-3,1),CONCATENATE("実績:",S$5,"/",S$6),"")))/8)</f>
        <v>0</v>
      </c>
      <c r="T79" s="24" t="n">
        <f aca="false">IF((LEN(INDEX(課題表_状況!$E$7:$E$56,ROW()/2-3,1))-LEN(SUBSTITUTE(INDEX(課題表_状況!$E$7:$E$56,ROW()/2-3,1),CONCATENATE("実績:",T$5,"/",T$6),"")))/8=0,"", (LEN(INDEX(課題表_状況!$E$7:$E$56,ROW()/2-3,1))-LEN(SUBSTITUTE(INDEX(課題表_状況!$E$7:$E$56,ROW()/2-3,1),CONCATENATE("実績:",T$5,"/",T$6),"")))/8)</f>
        <v>0</v>
      </c>
      <c r="U79" s="24" t="n">
        <f aca="false">IF((LEN(INDEX(課題表_状況!$E$7:$E$56,ROW()/2-3,1))-LEN(SUBSTITUTE(INDEX(課題表_状況!$E$7:$E$56,ROW()/2-3,1),CONCATENATE("実績:",U$5,"/",U$6),"")))/8=0,"", (LEN(INDEX(課題表_状況!$E$7:$E$56,ROW()/2-3,1))-LEN(SUBSTITUTE(INDEX(課題表_状況!$E$7:$E$56,ROW()/2-3,1),CONCATENATE("実績:",U$5,"/",U$6),"")))/8)</f>
        <v>0</v>
      </c>
      <c r="V79" s="24" t="n">
        <f aca="false">IF((LEN(INDEX(課題表_状況!$E$7:$E$56,ROW()/2-3,1))-LEN(SUBSTITUTE(INDEX(課題表_状況!$E$7:$E$56,ROW()/2-3,1),CONCATENATE("実績:",V$5,"/",V$6),"")))/8=0,"", (LEN(INDEX(課題表_状況!$E$7:$E$56,ROW()/2-3,1))-LEN(SUBSTITUTE(INDEX(課題表_状況!$E$7:$E$56,ROW()/2-3,1),CONCATENATE("実績:",V$5,"/",V$6),"")))/8)</f>
        <v>0</v>
      </c>
      <c r="W79" s="24" t="n">
        <f aca="false">IF((LEN(INDEX(課題表_状況!$E$7:$E$56,ROW()/2-3,1))-LEN(SUBSTITUTE(INDEX(課題表_状況!$E$7:$E$56,ROW()/2-3,1),CONCATENATE("実績:",W$5,"/",W$6),"")))/8=0,"", (LEN(INDEX(課題表_状況!$E$7:$E$56,ROW()/2-3,1))-LEN(SUBSTITUTE(INDEX(課題表_状況!$E$7:$E$56,ROW()/2-3,1),CONCATENATE("実績:",W$5,"/",W$6),"")))/8)</f>
        <v>0</v>
      </c>
      <c r="X79" s="24" t="n">
        <f aca="false">IF((LEN(INDEX(課題表_状況!$E$7:$E$56,ROW()/2-3,1))-LEN(SUBSTITUTE(INDEX(課題表_状況!$E$7:$E$56,ROW()/2-3,1),CONCATENATE("実績:",X$5,"/",X$6),"")))/8=0,"", (LEN(INDEX(課題表_状況!$E$7:$E$56,ROW()/2-3,1))-LEN(SUBSTITUTE(INDEX(課題表_状況!$E$7:$E$56,ROW()/2-3,1),CONCATENATE("実績:",X$5,"/",X$6),"")))/8)</f>
        <v>0</v>
      </c>
      <c r="Y79" s="24" t="n">
        <f aca="false">IF((LEN(INDEX(課題表_状況!$E$7:$E$56,ROW()/2-3,1))-LEN(SUBSTITUTE(INDEX(課題表_状況!$E$7:$E$56,ROW()/2-3,1),CONCATENATE("実績:",Y$5,"/",Y$6),"")))/8=0,"", (LEN(INDEX(課題表_状況!$E$7:$E$56,ROW()/2-3,1))-LEN(SUBSTITUTE(INDEX(課題表_状況!$E$7:$E$56,ROW()/2-3,1),CONCATENATE("実績:",Y$5,"/",Y$6),"")))/8)</f>
        <v>0</v>
      </c>
      <c r="Z79" s="24" t="n">
        <f aca="false">IF((LEN(INDEX(課題表_状況!$E$7:$E$56,ROW()/2-3,1))-LEN(SUBSTITUTE(INDEX(課題表_状況!$E$7:$E$56,ROW()/2-3,1),CONCATENATE("実績:",Z$5,"/",Z$6),"")))/8=0,"", (LEN(INDEX(課題表_状況!$E$7:$E$56,ROW()/2-3,1))-LEN(SUBSTITUTE(INDEX(課題表_状況!$E$7:$E$56,ROW()/2-3,1),CONCATENATE("実績:",Z$5,"/",Z$6),"")))/8)</f>
        <v>0</v>
      </c>
      <c r="AA79" s="24" t="n">
        <f aca="false">IF((LEN(INDEX(課題表_状況!$E$7:$E$56,ROW()/2-3,1))-LEN(SUBSTITUTE(INDEX(課題表_状況!$E$7:$E$56,ROW()/2-3,1),CONCATENATE("実績:",AA$5,"/",AA$6),"")))/8=0,"", (LEN(INDEX(課題表_状況!$E$7:$E$56,ROW()/2-3,1))-LEN(SUBSTITUTE(INDEX(課題表_状況!$E$7:$E$56,ROW()/2-3,1),CONCATENATE("実績:",AA$5,"/",AA$6),"")))/8)</f>
        <v>0</v>
      </c>
      <c r="AB79" s="24" t="n">
        <f aca="false">IF((LEN(INDEX(課題表_状況!$E$7:$E$56,ROW()/2-3,1))-LEN(SUBSTITUTE(INDEX(課題表_状況!$E$7:$E$56,ROW()/2-3,1),CONCATENATE("実績:",AB$5,"/",AB$6),"")))/8=0,"", (LEN(INDEX(課題表_状況!$E$7:$E$56,ROW()/2-3,1))-LEN(SUBSTITUTE(INDEX(課題表_状況!$E$7:$E$56,ROW()/2-3,1),CONCATENATE("実績:",AB$5,"/",AB$6),"")))/8)</f>
        <v>0</v>
      </c>
      <c r="AC79" s="24" t="n">
        <f aca="false">IF((LEN(INDEX(課題表_状況!$E$7:$E$56,ROW()/2-3,1))-LEN(SUBSTITUTE(INDEX(課題表_状況!$E$7:$E$56,ROW()/2-3,1),CONCATENATE("実績:",AC$5,"/",AC$6),"")))/8=0,"", (LEN(INDEX(課題表_状況!$E$7:$E$56,ROW()/2-3,1))-LEN(SUBSTITUTE(INDEX(課題表_状況!$E$7:$E$56,ROW()/2-3,1),CONCATENATE("実績:",AC$5,"/",AC$6),"")))/8)</f>
        <v>0</v>
      </c>
      <c r="AD79" s="24" t="n">
        <f aca="false">IF((LEN(INDEX(課題表_状況!$E$7:$E$56,ROW()/2-3,1))-LEN(SUBSTITUTE(INDEX(課題表_状況!$E$7:$E$56,ROW()/2-3,1),CONCATENATE("実績:",AD$5,"/",AD$6),"")))/8=0,"", (LEN(INDEX(課題表_状況!$E$7:$E$56,ROW()/2-3,1))-LEN(SUBSTITUTE(INDEX(課題表_状況!$E$7:$E$56,ROW()/2-3,1),CONCATENATE("実績:",AD$5,"/",AD$6),"")))/8)</f>
        <v>0</v>
      </c>
      <c r="AE79" s="24" t="n">
        <f aca="false">IF((LEN(INDEX(課題表_状況!$E$7:$E$56,ROW()/2-3,1))-LEN(SUBSTITUTE(INDEX(課題表_状況!$E$7:$E$56,ROW()/2-3,1),CONCATENATE("実績:",AE$5,"/",AE$6),"")))/8=0,"", (LEN(INDEX(課題表_状況!$E$7:$E$56,ROW()/2-3,1))-LEN(SUBSTITUTE(INDEX(課題表_状況!$E$7:$E$56,ROW()/2-3,1),CONCATENATE("実績:",AE$5,"/",AE$6),"")))/8)</f>
        <v>0</v>
      </c>
      <c r="AF79" s="24" t="n">
        <f aca="false">IF((LEN(INDEX(課題表_状況!$E$7:$E$56,ROW()/2-3,1))-LEN(SUBSTITUTE(INDEX(課題表_状況!$E$7:$E$56,ROW()/2-3,1),CONCATENATE("実績:",AF$5,"/",AF$6),"")))/8=0,"", (LEN(INDEX(課題表_状況!$E$7:$E$56,ROW()/2-3,1))-LEN(SUBSTITUTE(INDEX(課題表_状況!$E$7:$E$56,ROW()/2-3,1),CONCATENATE("実績:",AF$5,"/",AF$6),"")))/8)</f>
        <v>0</v>
      </c>
      <c r="AG79" s="24" t="n">
        <f aca="false">IF((LEN(INDEX(課題表_状況!$E$7:$E$56,ROW()/2-3,1))-LEN(SUBSTITUTE(INDEX(課題表_状況!$E$7:$E$56,ROW()/2-3,1),CONCATENATE("実績:",AG$5,"/",AG$6),"")))/8=0,"", (LEN(INDEX(課題表_状況!$E$7:$E$56,ROW()/2-3,1))-LEN(SUBSTITUTE(INDEX(課題表_状況!$E$7:$E$56,ROW()/2-3,1),CONCATENATE("実績:",AG$5,"/",AG$6),"")))/8)</f>
        <v>0</v>
      </c>
      <c r="AH79" s="24" t="n">
        <f aca="false">IF((LEN(INDEX(課題表_状況!$E$7:$E$56,ROW()/2-3,1))-LEN(SUBSTITUTE(INDEX(課題表_状況!$E$7:$E$56,ROW()/2-3,1),CONCATENATE("実績:",AH$5,"/",AH$6),"")))/8=0,"", (LEN(INDEX(課題表_状況!$E$7:$E$56,ROW()/2-3,1))-LEN(SUBSTITUTE(INDEX(課題表_状況!$E$7:$E$56,ROW()/2-3,1),CONCATENATE("実績:",AH$5,"/",AH$6),"")))/8)</f>
        <v>0</v>
      </c>
      <c r="AI79" s="24" t="n">
        <f aca="false">IF((LEN(INDEX(課題表_状況!$E$7:$E$56,ROW()/2-3,1))-LEN(SUBSTITUTE(INDEX(課題表_状況!$E$7:$E$56,ROW()/2-3,1),CONCATENATE("実績:",AI$5,"/",AI$6),"")))/8=0,"", (LEN(INDEX(課題表_状況!$E$7:$E$56,ROW()/2-3,1))-LEN(SUBSTITUTE(INDEX(課題表_状況!$E$7:$E$56,ROW()/2-3,1),CONCATENATE("実績:",AI$5,"/",AI$6),"")))/8)</f>
        <v>0</v>
      </c>
      <c r="AJ79" s="24" t="n">
        <f aca="false">IF((LEN(INDEX(課題表_状況!$E$7:$E$56,ROW()/2-3,1))-LEN(SUBSTITUTE(INDEX(課題表_状況!$E$7:$E$56,ROW()/2-3,1),CONCATENATE("実績:",AJ$5,"/",AJ$6),"")))/8=0,"", (LEN(INDEX(課題表_状況!$E$7:$E$56,ROW()/2-3,1))-LEN(SUBSTITUTE(INDEX(課題表_状況!$E$7:$E$56,ROW()/2-3,1),CONCATENATE("実績:",AJ$5,"/",AJ$6),"")))/8)</f>
        <v>0</v>
      </c>
      <c r="AK79" s="24" t="n">
        <f aca="false">IF((LEN(INDEX(課題表_状況!$E$7:$E$56,ROW()/2-3,1))-LEN(SUBSTITUTE(INDEX(課題表_状況!$E$7:$E$56,ROW()/2-3,1),CONCATENATE("実績:",AK$5,"/",AK$6),"")))/8=0,"", (LEN(INDEX(課題表_状況!$E$7:$E$56,ROW()/2-3,1))-LEN(SUBSTITUTE(INDEX(課題表_状況!$E$7:$E$56,ROW()/2-3,1),CONCATENATE("実績:",AK$5,"/",AK$6),"")))/8)</f>
        <v>0</v>
      </c>
      <c r="AL79" s="16" t="n">
        <f aca="false">SUMIF($G$4:$AK$4,"〇",G79:AK79)</f>
        <v>0</v>
      </c>
    </row>
    <row r="80" customFormat="false" ht="15" hidden="false" customHeight="false" outlineLevel="0" collapsed="false">
      <c r="B80" s="21" t="n">
        <f aca="false">SUM($C$6:C80)</f>
        <v>39675</v>
      </c>
      <c r="C80" s="11" t="n">
        <v>529</v>
      </c>
      <c r="D80" s="24" t="n">
        <f aca="false">INDEX(課題表_状況!$C$7:$C$56,ROW()/2-3,1)</f>
        <v>37</v>
      </c>
      <c r="E80" s="25" t="str">
        <f aca="false">INDEX(課題表_状況!$D$7:$D$56,ROW()/2-3,1)</f>
        <v>記載例</v>
      </c>
      <c r="F80" s="26" t="s">
        <v>120</v>
      </c>
      <c r="G80" s="24" t="n">
        <f aca="false">IF((LEN(INDEX(課題表_状況!$E$7:$E$56,ROW()/2-3,1))-LEN(SUBSTITUTE(INDEX(課題表_状況!$E$7:$E$56,ROW()/2-3,1),CONCATENATE("予定:",G$5,"/",G$6),"")))/8=0,"", (LEN(INDEX(課題表_状況!$E$7:$E$56,ROW()/2-3,1))-LEN(SUBSTITUTE(INDEX(課題表_状況!$E$7:$E$56,ROW()/2-3,1),CONCATENATE("予定:",G$5,"/",G$6),"")))/8)</f>
        <v>0</v>
      </c>
      <c r="H80" s="24" t="n">
        <f aca="false">IF((LEN(INDEX(課題表_状況!$E$7:$E$56,ROW()/2-3,1))-LEN(SUBSTITUTE(INDEX(課題表_状況!$E$7:$E$56,ROW()/2-3,1),CONCATENATE("予定:",H$5,"/",H$6),"")))/8=0,"", (LEN(INDEX(課題表_状況!$E$7:$E$56,ROW()/2-3,1))-LEN(SUBSTITUTE(INDEX(課題表_状況!$E$7:$E$56,ROW()/2-3,1),CONCATENATE("予定:",H$5,"/",H$6),"")))/8)</f>
        <v>0</v>
      </c>
      <c r="I80" s="24" t="n">
        <f aca="false">IF((LEN(INDEX(課題表_状況!$E$7:$E$56,ROW()/2-3,1))-LEN(SUBSTITUTE(INDEX(課題表_状況!$E$7:$E$56,ROW()/2-3,1),CONCATENATE("予定:",I$5,"/",I$6),"")))/8=0,"", (LEN(INDEX(課題表_状況!$E$7:$E$56,ROW()/2-3,1))-LEN(SUBSTITUTE(INDEX(課題表_状況!$E$7:$E$56,ROW()/2-3,1),CONCATENATE("予定:",I$5,"/",I$6),"")))/8)</f>
        <v>0</v>
      </c>
      <c r="J80" s="24" t="n">
        <f aca="false">IF((LEN(INDEX(課題表_状況!$E$7:$E$56,ROW()/2-3,1))-LEN(SUBSTITUTE(INDEX(課題表_状況!$E$7:$E$56,ROW()/2-3,1),CONCATENATE("予定:",J$5,"/",J$6),"")))/8=0,"", (LEN(INDEX(課題表_状況!$E$7:$E$56,ROW()/2-3,1))-LEN(SUBSTITUTE(INDEX(課題表_状況!$E$7:$E$56,ROW()/2-3,1),CONCATENATE("予定:",J$5,"/",J$6),"")))/8)</f>
        <v>0</v>
      </c>
      <c r="K80" s="24" t="n">
        <f aca="false">IF((LEN(INDEX(課題表_状況!$E$7:$E$56,ROW()/2-3,1))-LEN(SUBSTITUTE(INDEX(課題表_状況!$E$7:$E$56,ROW()/2-3,1),CONCATENATE("予定:",K$5,"/",K$6),"")))/8=0,"", (LEN(INDEX(課題表_状況!$E$7:$E$56,ROW()/2-3,1))-LEN(SUBSTITUTE(INDEX(課題表_状況!$E$7:$E$56,ROW()/2-3,1),CONCATENATE("予定:",K$5,"/",K$6),"")))/8)</f>
        <v>0</v>
      </c>
      <c r="L80" s="24" t="n">
        <f aca="false">IF((LEN(INDEX(課題表_状況!$E$7:$E$56,ROW()/2-3,1))-LEN(SUBSTITUTE(INDEX(課題表_状況!$E$7:$E$56,ROW()/2-3,1),CONCATENATE("予定:",L$5,"/",L$6),"")))/8=0,"", (LEN(INDEX(課題表_状況!$E$7:$E$56,ROW()/2-3,1))-LEN(SUBSTITUTE(INDEX(課題表_状況!$E$7:$E$56,ROW()/2-3,1),CONCATENATE("予定:",L$5,"/",L$6),"")))/8)</f>
        <v>0</v>
      </c>
      <c r="M80" s="24" t="n">
        <f aca="false">IF((LEN(INDEX(課題表_状況!$E$7:$E$56,ROW()/2-3,1))-LEN(SUBSTITUTE(INDEX(課題表_状況!$E$7:$E$56,ROW()/2-3,1),CONCATENATE("予定:",M$5,"/",M$6),"")))/8=0,"", (LEN(INDEX(課題表_状況!$E$7:$E$56,ROW()/2-3,1))-LEN(SUBSTITUTE(INDEX(課題表_状況!$E$7:$E$56,ROW()/2-3,1),CONCATENATE("予定:",M$5,"/",M$6),"")))/8)</f>
        <v>0</v>
      </c>
      <c r="N80" s="24" t="n">
        <f aca="false">IF((LEN(INDEX(課題表_状況!$E$7:$E$56,ROW()/2-3,1))-LEN(SUBSTITUTE(INDEX(課題表_状況!$E$7:$E$56,ROW()/2-3,1),CONCATENATE("予定:",N$5,"/",N$6),"")))/8=0,"", (LEN(INDEX(課題表_状況!$E$7:$E$56,ROW()/2-3,1))-LEN(SUBSTITUTE(INDEX(課題表_状況!$E$7:$E$56,ROW()/2-3,1),CONCATENATE("予定:",N$5,"/",N$6),"")))/8)</f>
        <v>0</v>
      </c>
      <c r="O80" s="24" t="n">
        <f aca="false">IF((LEN(INDEX(課題表_状況!$E$7:$E$56,ROW()/2-3,1))-LEN(SUBSTITUTE(INDEX(課題表_状況!$E$7:$E$56,ROW()/2-3,1),CONCATENATE("予定:",O$5,"/",O$6),"")))/8=0,"", (LEN(INDEX(課題表_状況!$E$7:$E$56,ROW()/2-3,1))-LEN(SUBSTITUTE(INDEX(課題表_状況!$E$7:$E$56,ROW()/2-3,1),CONCATENATE("予定:",O$5,"/",O$6),"")))/8)</f>
        <v>0</v>
      </c>
      <c r="P80" s="24" t="n">
        <f aca="false">IF((LEN(INDEX(課題表_状況!$E$7:$E$56,ROW()/2-3,1))-LEN(SUBSTITUTE(INDEX(課題表_状況!$E$7:$E$56,ROW()/2-3,1),CONCATENATE("予定:",P$5,"/",P$6),"")))/8=0,"", (LEN(INDEX(課題表_状況!$E$7:$E$56,ROW()/2-3,1))-LEN(SUBSTITUTE(INDEX(課題表_状況!$E$7:$E$56,ROW()/2-3,1),CONCATENATE("予定:",P$5,"/",P$6),"")))/8)</f>
        <v>0</v>
      </c>
      <c r="Q80" s="24" t="n">
        <f aca="false">IF((LEN(INDEX(課題表_状況!$E$7:$E$56,ROW()/2-3,1))-LEN(SUBSTITUTE(INDEX(課題表_状況!$E$7:$E$56,ROW()/2-3,1),CONCATENATE("予定:",Q$5,"/",Q$6),"")))/8=0,"", (LEN(INDEX(課題表_状況!$E$7:$E$56,ROW()/2-3,1))-LEN(SUBSTITUTE(INDEX(課題表_状況!$E$7:$E$56,ROW()/2-3,1),CONCATENATE("予定:",Q$5,"/",Q$6),"")))/8)</f>
        <v>0</v>
      </c>
      <c r="R80" s="24" t="n">
        <f aca="false">IF((LEN(INDEX(課題表_状況!$E$7:$E$56,ROW()/2-3,1))-LEN(SUBSTITUTE(INDEX(課題表_状況!$E$7:$E$56,ROW()/2-3,1),CONCATENATE("予定:",R$5,"/",R$6),"")))/8=0,"", (LEN(INDEX(課題表_状況!$E$7:$E$56,ROW()/2-3,1))-LEN(SUBSTITUTE(INDEX(課題表_状況!$E$7:$E$56,ROW()/2-3,1),CONCATENATE("予定:",R$5,"/",R$6),"")))/8)</f>
        <v>0</v>
      </c>
      <c r="S80" s="24" t="n">
        <f aca="false">IF((LEN(INDEX(課題表_状況!$E$7:$E$56,ROW()/2-3,1))-LEN(SUBSTITUTE(INDEX(課題表_状況!$E$7:$E$56,ROW()/2-3,1),CONCATENATE("予定:",S$5,"/",S$6),"")))/8=0,"", (LEN(INDEX(課題表_状況!$E$7:$E$56,ROW()/2-3,1))-LEN(SUBSTITUTE(INDEX(課題表_状況!$E$7:$E$56,ROW()/2-3,1),CONCATENATE("予定:",S$5,"/",S$6),"")))/8)</f>
        <v>0</v>
      </c>
      <c r="T80" s="24" t="n">
        <f aca="false">IF((LEN(INDEX(課題表_状況!$E$7:$E$56,ROW()/2-3,1))-LEN(SUBSTITUTE(INDEX(課題表_状況!$E$7:$E$56,ROW()/2-3,1),CONCATENATE("予定:",T$5,"/",T$6),"")))/8=0,"", (LEN(INDEX(課題表_状況!$E$7:$E$56,ROW()/2-3,1))-LEN(SUBSTITUTE(INDEX(課題表_状況!$E$7:$E$56,ROW()/2-3,1),CONCATENATE("予定:",T$5,"/",T$6),"")))/8)</f>
        <v>0</v>
      </c>
      <c r="U80" s="24" t="n">
        <f aca="false">IF((LEN(INDEX(課題表_状況!$E$7:$E$56,ROW()/2-3,1))-LEN(SUBSTITUTE(INDEX(課題表_状況!$E$7:$E$56,ROW()/2-3,1),CONCATENATE("予定:",U$5,"/",U$6),"")))/8=0,"", (LEN(INDEX(課題表_状況!$E$7:$E$56,ROW()/2-3,1))-LEN(SUBSTITUTE(INDEX(課題表_状況!$E$7:$E$56,ROW()/2-3,1),CONCATENATE("予定:",U$5,"/",U$6),"")))/8)</f>
        <v>0</v>
      </c>
      <c r="V80" s="24" t="n">
        <f aca="false">IF((LEN(INDEX(課題表_状況!$E$7:$E$56,ROW()/2-3,1))-LEN(SUBSTITUTE(INDEX(課題表_状況!$E$7:$E$56,ROW()/2-3,1),CONCATENATE("予定:",V$5,"/",V$6),"")))/8=0,"", (LEN(INDEX(課題表_状況!$E$7:$E$56,ROW()/2-3,1))-LEN(SUBSTITUTE(INDEX(課題表_状況!$E$7:$E$56,ROW()/2-3,1),CONCATENATE("予定:",V$5,"/",V$6),"")))/8)</f>
        <v>0</v>
      </c>
      <c r="W80" s="24" t="n">
        <f aca="false">IF((LEN(INDEX(課題表_状況!$E$7:$E$56,ROW()/2-3,1))-LEN(SUBSTITUTE(INDEX(課題表_状況!$E$7:$E$56,ROW()/2-3,1),CONCATENATE("予定:",W$5,"/",W$6),"")))/8=0,"", (LEN(INDEX(課題表_状況!$E$7:$E$56,ROW()/2-3,1))-LEN(SUBSTITUTE(INDEX(課題表_状況!$E$7:$E$56,ROW()/2-3,1),CONCATENATE("予定:",W$5,"/",W$6),"")))/8)</f>
        <v>0</v>
      </c>
      <c r="X80" s="24" t="n">
        <f aca="false">IF((LEN(INDEX(課題表_状況!$E$7:$E$56,ROW()/2-3,1))-LEN(SUBSTITUTE(INDEX(課題表_状況!$E$7:$E$56,ROW()/2-3,1),CONCATENATE("予定:",X$5,"/",X$6),"")))/8=0,"", (LEN(INDEX(課題表_状況!$E$7:$E$56,ROW()/2-3,1))-LEN(SUBSTITUTE(INDEX(課題表_状況!$E$7:$E$56,ROW()/2-3,1),CONCATENATE("予定:",X$5,"/",X$6),"")))/8)</f>
        <v>0</v>
      </c>
      <c r="Y80" s="24" t="n">
        <f aca="false">IF((LEN(INDEX(課題表_状況!$E$7:$E$56,ROW()/2-3,1))-LEN(SUBSTITUTE(INDEX(課題表_状況!$E$7:$E$56,ROW()/2-3,1),CONCATENATE("予定:",Y$5,"/",Y$6),"")))/8=0,"", (LEN(INDEX(課題表_状況!$E$7:$E$56,ROW()/2-3,1))-LEN(SUBSTITUTE(INDEX(課題表_状況!$E$7:$E$56,ROW()/2-3,1),CONCATENATE("予定:",Y$5,"/",Y$6),"")))/8)</f>
        <v>0</v>
      </c>
      <c r="Z80" s="24" t="n">
        <f aca="false">IF((LEN(INDEX(課題表_状況!$E$7:$E$56,ROW()/2-3,1))-LEN(SUBSTITUTE(INDEX(課題表_状況!$E$7:$E$56,ROW()/2-3,1),CONCATENATE("予定:",Z$5,"/",Z$6),"")))/8=0,"", (LEN(INDEX(課題表_状況!$E$7:$E$56,ROW()/2-3,1))-LEN(SUBSTITUTE(INDEX(課題表_状況!$E$7:$E$56,ROW()/2-3,1),CONCATENATE("予定:",Z$5,"/",Z$6),"")))/8)</f>
        <v>0</v>
      </c>
      <c r="AA80" s="24" t="n">
        <f aca="false">IF((LEN(INDEX(課題表_状況!$E$7:$E$56,ROW()/2-3,1))-LEN(SUBSTITUTE(INDEX(課題表_状況!$E$7:$E$56,ROW()/2-3,1),CONCATENATE("予定:",AA$5,"/",AA$6),"")))/8=0,"", (LEN(INDEX(課題表_状況!$E$7:$E$56,ROW()/2-3,1))-LEN(SUBSTITUTE(INDEX(課題表_状況!$E$7:$E$56,ROW()/2-3,1),CONCATENATE("予定:",AA$5,"/",AA$6),"")))/8)</f>
        <v>0</v>
      </c>
      <c r="AB80" s="24" t="n">
        <f aca="false">IF((LEN(INDEX(課題表_状況!$E$7:$E$56,ROW()/2-3,1))-LEN(SUBSTITUTE(INDEX(課題表_状況!$E$7:$E$56,ROW()/2-3,1),CONCATENATE("予定:",AB$5,"/",AB$6),"")))/8=0,"", (LEN(INDEX(課題表_状況!$E$7:$E$56,ROW()/2-3,1))-LEN(SUBSTITUTE(INDEX(課題表_状況!$E$7:$E$56,ROW()/2-3,1),CONCATENATE("予定:",AB$5,"/",AB$6),"")))/8)</f>
        <v>0</v>
      </c>
      <c r="AC80" s="24" t="n">
        <f aca="false">IF((LEN(INDEX(課題表_状況!$E$7:$E$56,ROW()/2-3,1))-LEN(SUBSTITUTE(INDEX(課題表_状況!$E$7:$E$56,ROW()/2-3,1),CONCATENATE("予定:",AC$5,"/",AC$6),"")))/8=0,"", (LEN(INDEX(課題表_状況!$E$7:$E$56,ROW()/2-3,1))-LEN(SUBSTITUTE(INDEX(課題表_状況!$E$7:$E$56,ROW()/2-3,1),CONCATENATE("予定:",AC$5,"/",AC$6),"")))/8)</f>
        <v>0</v>
      </c>
      <c r="AD80" s="24" t="n">
        <f aca="false">IF((LEN(INDEX(課題表_状況!$E$7:$E$56,ROW()/2-3,1))-LEN(SUBSTITUTE(INDEX(課題表_状況!$E$7:$E$56,ROW()/2-3,1),CONCATENATE("予定:",AD$5,"/",AD$6),"")))/8=0,"", (LEN(INDEX(課題表_状況!$E$7:$E$56,ROW()/2-3,1))-LEN(SUBSTITUTE(INDEX(課題表_状況!$E$7:$E$56,ROW()/2-3,1),CONCATENATE("予定:",AD$5,"/",AD$6),"")))/8)</f>
        <v>0</v>
      </c>
      <c r="AE80" s="24" t="n">
        <f aca="false">IF((LEN(INDEX(課題表_状況!$E$7:$E$56,ROW()/2-3,1))-LEN(SUBSTITUTE(INDEX(課題表_状況!$E$7:$E$56,ROW()/2-3,1),CONCATENATE("予定:",AE$5,"/",AE$6),"")))/8=0,"", (LEN(INDEX(課題表_状況!$E$7:$E$56,ROW()/2-3,1))-LEN(SUBSTITUTE(INDEX(課題表_状況!$E$7:$E$56,ROW()/2-3,1),CONCATENATE("予定:",AE$5,"/",AE$6),"")))/8)</f>
        <v>0</v>
      </c>
      <c r="AF80" s="24" t="n">
        <f aca="false">IF((LEN(INDEX(課題表_状況!$E$7:$E$56,ROW()/2-3,1))-LEN(SUBSTITUTE(INDEX(課題表_状況!$E$7:$E$56,ROW()/2-3,1),CONCATENATE("予定:",AF$5,"/",AF$6),"")))/8=0,"", (LEN(INDEX(課題表_状況!$E$7:$E$56,ROW()/2-3,1))-LEN(SUBSTITUTE(INDEX(課題表_状況!$E$7:$E$56,ROW()/2-3,1),CONCATENATE("予定:",AF$5,"/",AF$6),"")))/8)</f>
        <v>0</v>
      </c>
      <c r="AG80" s="24" t="n">
        <f aca="false">IF((LEN(INDEX(課題表_状況!$E$7:$E$56,ROW()/2-3,1))-LEN(SUBSTITUTE(INDEX(課題表_状況!$E$7:$E$56,ROW()/2-3,1),CONCATENATE("予定:",AG$5,"/",AG$6),"")))/8=0,"", (LEN(INDEX(課題表_状況!$E$7:$E$56,ROW()/2-3,1))-LEN(SUBSTITUTE(INDEX(課題表_状況!$E$7:$E$56,ROW()/2-3,1),CONCATENATE("予定:",AG$5,"/",AG$6),"")))/8)</f>
        <v>0</v>
      </c>
      <c r="AH80" s="24" t="n">
        <f aca="false">IF((LEN(INDEX(課題表_状況!$E$7:$E$56,ROW()/2-3,1))-LEN(SUBSTITUTE(INDEX(課題表_状況!$E$7:$E$56,ROW()/2-3,1),CONCATENATE("予定:",AH$5,"/",AH$6),"")))/8=0,"", (LEN(INDEX(課題表_状況!$E$7:$E$56,ROW()/2-3,1))-LEN(SUBSTITUTE(INDEX(課題表_状況!$E$7:$E$56,ROW()/2-3,1),CONCATENATE("予定:",AH$5,"/",AH$6),"")))/8)</f>
        <v>0</v>
      </c>
      <c r="AI80" s="24" t="n">
        <f aca="false">IF((LEN(INDEX(課題表_状況!$E$7:$E$56,ROW()/2-3,1))-LEN(SUBSTITUTE(INDEX(課題表_状況!$E$7:$E$56,ROW()/2-3,1),CONCATENATE("予定:",AI$5,"/",AI$6),"")))/8=0,"", (LEN(INDEX(課題表_状況!$E$7:$E$56,ROW()/2-3,1))-LEN(SUBSTITUTE(INDEX(課題表_状況!$E$7:$E$56,ROW()/2-3,1),CONCATENATE("予定:",AI$5,"/",AI$6),"")))/8)</f>
        <v>0</v>
      </c>
      <c r="AJ80" s="24" t="n">
        <f aca="false">IF((LEN(INDEX(課題表_状況!$E$7:$E$56,ROW()/2-3,1))-LEN(SUBSTITUTE(INDEX(課題表_状況!$E$7:$E$56,ROW()/2-3,1),CONCATENATE("予定:",AJ$5,"/",AJ$6),"")))/8=0,"", (LEN(INDEX(課題表_状況!$E$7:$E$56,ROW()/2-3,1))-LEN(SUBSTITUTE(INDEX(課題表_状況!$E$7:$E$56,ROW()/2-3,1),CONCATENATE("予定:",AJ$5,"/",AJ$6),"")))/8)</f>
        <v>0</v>
      </c>
      <c r="AK80" s="24" t="n">
        <f aca="false">IF((LEN(INDEX(課題表_状況!$E$7:$E$56,ROW()/2-3,1))-LEN(SUBSTITUTE(INDEX(課題表_状況!$E$7:$E$56,ROW()/2-3,1),CONCATENATE("予定:",AK$5,"/",AK$6),"")))/8=0,"", (LEN(INDEX(課題表_状況!$E$7:$E$56,ROW()/2-3,1))-LEN(SUBSTITUTE(INDEX(課題表_状況!$E$7:$E$56,ROW()/2-3,1),CONCATENATE("予定:",AK$5,"/",AK$6),"")))/8)</f>
        <v>0</v>
      </c>
      <c r="AL80" s="16" t="n">
        <f aca="false">SUMIF($G$4:$AK$4,"〇",G80:AK80)</f>
        <v>0</v>
      </c>
    </row>
    <row r="81" customFormat="false" ht="15" hidden="false" customHeight="false" outlineLevel="0" collapsed="false">
      <c r="B81" s="21" t="n">
        <f aca="false">SUM($C$6:C81)</f>
        <v>40204</v>
      </c>
      <c r="C81" s="11" t="n">
        <v>529</v>
      </c>
      <c r="D81" s="24"/>
      <c r="E81" s="25"/>
      <c r="F81" s="11" t="s">
        <v>121</v>
      </c>
      <c r="G81" s="24" t="n">
        <f aca="false">IF((LEN(INDEX(課題表_状況!$E$7:$E$56,ROW()/2-3,1))-LEN(SUBSTITUTE(INDEX(課題表_状況!$E$7:$E$56,ROW()/2-3,1),CONCATENATE("実績:",G$5,"/",G$6),"")))/8=0,"", (LEN(INDEX(課題表_状況!$E$7:$E$56,ROW()/2-3,1))-LEN(SUBSTITUTE(INDEX(課題表_状況!$E$7:$E$56,ROW()/2-3,1),CONCATENATE("実績:",G$5,"/",G$6),"")))/8)</f>
        <v>0</v>
      </c>
      <c r="H81" s="24" t="n">
        <f aca="false">IF((LEN(INDEX(課題表_状況!$E$7:$E$56,ROW()/2-3,1))-LEN(SUBSTITUTE(INDEX(課題表_状況!$E$7:$E$56,ROW()/2-3,1),CONCATENATE("実績:",H$5,"/",H$6),"")))/8=0,"", (LEN(INDEX(課題表_状況!$E$7:$E$56,ROW()/2-3,1))-LEN(SUBSTITUTE(INDEX(課題表_状況!$E$7:$E$56,ROW()/2-3,1),CONCATENATE("実績:",H$5,"/",H$6),"")))/8)</f>
        <v>0</v>
      </c>
      <c r="I81" s="24" t="n">
        <f aca="false">IF((LEN(INDEX(課題表_状況!$E$7:$E$56,ROW()/2-3,1))-LEN(SUBSTITUTE(INDEX(課題表_状況!$E$7:$E$56,ROW()/2-3,1),CONCATENATE("実績:",I$5,"/",I$6),"")))/8=0,"", (LEN(INDEX(課題表_状況!$E$7:$E$56,ROW()/2-3,1))-LEN(SUBSTITUTE(INDEX(課題表_状況!$E$7:$E$56,ROW()/2-3,1),CONCATENATE("実績:",I$5,"/",I$6),"")))/8)</f>
        <v>0</v>
      </c>
      <c r="J81" s="24" t="n">
        <f aca="false">IF((LEN(INDEX(課題表_状況!$E$7:$E$56,ROW()/2-3,1))-LEN(SUBSTITUTE(INDEX(課題表_状況!$E$7:$E$56,ROW()/2-3,1),CONCATENATE("実績:",J$5,"/",J$6),"")))/8=0,"", (LEN(INDEX(課題表_状況!$E$7:$E$56,ROW()/2-3,1))-LEN(SUBSTITUTE(INDEX(課題表_状況!$E$7:$E$56,ROW()/2-3,1),CONCATENATE("実績:",J$5,"/",J$6),"")))/8)</f>
        <v>0</v>
      </c>
      <c r="K81" s="24" t="n">
        <f aca="false">IF((LEN(INDEX(課題表_状況!$E$7:$E$56,ROW()/2-3,1))-LEN(SUBSTITUTE(INDEX(課題表_状況!$E$7:$E$56,ROW()/2-3,1),CONCATENATE("実績:",K$5,"/",K$6),"")))/8=0,"", (LEN(INDEX(課題表_状況!$E$7:$E$56,ROW()/2-3,1))-LEN(SUBSTITUTE(INDEX(課題表_状況!$E$7:$E$56,ROW()/2-3,1),CONCATENATE("実績:",K$5,"/",K$6),"")))/8)</f>
        <v>0</v>
      </c>
      <c r="L81" s="24" t="n">
        <f aca="false">IF((LEN(INDEX(課題表_状況!$E$7:$E$56,ROW()/2-3,1))-LEN(SUBSTITUTE(INDEX(課題表_状況!$E$7:$E$56,ROW()/2-3,1),CONCATENATE("実績:",L$5,"/",L$6),"")))/8=0,"", (LEN(INDEX(課題表_状況!$E$7:$E$56,ROW()/2-3,1))-LEN(SUBSTITUTE(INDEX(課題表_状況!$E$7:$E$56,ROW()/2-3,1),CONCATENATE("実績:",L$5,"/",L$6),"")))/8)</f>
        <v>0</v>
      </c>
      <c r="M81" s="24" t="n">
        <f aca="false">IF((LEN(INDEX(課題表_状況!$E$7:$E$56,ROW()/2-3,1))-LEN(SUBSTITUTE(INDEX(課題表_状況!$E$7:$E$56,ROW()/2-3,1),CONCATENATE("実績:",M$5,"/",M$6),"")))/8=0,"", (LEN(INDEX(課題表_状況!$E$7:$E$56,ROW()/2-3,1))-LEN(SUBSTITUTE(INDEX(課題表_状況!$E$7:$E$56,ROW()/2-3,1),CONCATENATE("実績:",M$5,"/",M$6),"")))/8)</f>
        <v>0</v>
      </c>
      <c r="N81" s="24" t="n">
        <f aca="false">IF((LEN(INDEX(課題表_状況!$E$7:$E$56,ROW()/2-3,1))-LEN(SUBSTITUTE(INDEX(課題表_状況!$E$7:$E$56,ROW()/2-3,1),CONCATENATE("実績:",N$5,"/",N$6),"")))/8=0,"", (LEN(INDEX(課題表_状況!$E$7:$E$56,ROW()/2-3,1))-LEN(SUBSTITUTE(INDEX(課題表_状況!$E$7:$E$56,ROW()/2-3,1),CONCATENATE("実績:",N$5,"/",N$6),"")))/8)</f>
        <v>0</v>
      </c>
      <c r="O81" s="24" t="n">
        <f aca="false">IF((LEN(INDEX(課題表_状況!$E$7:$E$56,ROW()/2-3,1))-LEN(SUBSTITUTE(INDEX(課題表_状況!$E$7:$E$56,ROW()/2-3,1),CONCATENATE("実績:",O$5,"/",O$6),"")))/8=0,"", (LEN(INDEX(課題表_状況!$E$7:$E$56,ROW()/2-3,1))-LEN(SUBSTITUTE(INDEX(課題表_状況!$E$7:$E$56,ROW()/2-3,1),CONCATENATE("実績:",O$5,"/",O$6),"")))/8)</f>
        <v>0</v>
      </c>
      <c r="P81" s="24" t="n">
        <f aca="false">IF((LEN(INDEX(課題表_状況!$E$7:$E$56,ROW()/2-3,1))-LEN(SUBSTITUTE(INDEX(課題表_状況!$E$7:$E$56,ROW()/2-3,1),CONCATENATE("実績:",P$5,"/",P$6),"")))/8=0,"", (LEN(INDEX(課題表_状況!$E$7:$E$56,ROW()/2-3,1))-LEN(SUBSTITUTE(INDEX(課題表_状況!$E$7:$E$56,ROW()/2-3,1),CONCATENATE("実績:",P$5,"/",P$6),"")))/8)</f>
        <v>0</v>
      </c>
      <c r="Q81" s="24" t="n">
        <f aca="false">IF((LEN(INDEX(課題表_状況!$E$7:$E$56,ROW()/2-3,1))-LEN(SUBSTITUTE(INDEX(課題表_状況!$E$7:$E$56,ROW()/2-3,1),CONCATENATE("実績:",Q$5,"/",Q$6),"")))/8=0,"", (LEN(INDEX(課題表_状況!$E$7:$E$56,ROW()/2-3,1))-LEN(SUBSTITUTE(INDEX(課題表_状況!$E$7:$E$56,ROW()/2-3,1),CONCATENATE("実績:",Q$5,"/",Q$6),"")))/8)</f>
        <v>0</v>
      </c>
      <c r="R81" s="24" t="n">
        <f aca="false">IF((LEN(INDEX(課題表_状況!$E$7:$E$56,ROW()/2-3,1))-LEN(SUBSTITUTE(INDEX(課題表_状況!$E$7:$E$56,ROW()/2-3,1),CONCATENATE("実績:",R$5,"/",R$6),"")))/8=0,"", (LEN(INDEX(課題表_状況!$E$7:$E$56,ROW()/2-3,1))-LEN(SUBSTITUTE(INDEX(課題表_状況!$E$7:$E$56,ROW()/2-3,1),CONCATENATE("実績:",R$5,"/",R$6),"")))/8)</f>
        <v>0</v>
      </c>
      <c r="S81" s="24" t="n">
        <f aca="false">IF((LEN(INDEX(課題表_状況!$E$7:$E$56,ROW()/2-3,1))-LEN(SUBSTITUTE(INDEX(課題表_状況!$E$7:$E$56,ROW()/2-3,1),CONCATENATE("実績:",S$5,"/",S$6),"")))/8=0,"", (LEN(INDEX(課題表_状況!$E$7:$E$56,ROW()/2-3,1))-LEN(SUBSTITUTE(INDEX(課題表_状況!$E$7:$E$56,ROW()/2-3,1),CONCATENATE("実績:",S$5,"/",S$6),"")))/8)</f>
        <v>0</v>
      </c>
      <c r="T81" s="24" t="n">
        <f aca="false">IF((LEN(INDEX(課題表_状況!$E$7:$E$56,ROW()/2-3,1))-LEN(SUBSTITUTE(INDEX(課題表_状況!$E$7:$E$56,ROW()/2-3,1),CONCATENATE("実績:",T$5,"/",T$6),"")))/8=0,"", (LEN(INDEX(課題表_状況!$E$7:$E$56,ROW()/2-3,1))-LEN(SUBSTITUTE(INDEX(課題表_状況!$E$7:$E$56,ROW()/2-3,1),CONCATENATE("実績:",T$5,"/",T$6),"")))/8)</f>
        <v>0</v>
      </c>
      <c r="U81" s="24" t="n">
        <f aca="false">IF((LEN(INDEX(課題表_状況!$E$7:$E$56,ROW()/2-3,1))-LEN(SUBSTITUTE(INDEX(課題表_状況!$E$7:$E$56,ROW()/2-3,1),CONCATENATE("実績:",U$5,"/",U$6),"")))/8=0,"", (LEN(INDEX(課題表_状況!$E$7:$E$56,ROW()/2-3,1))-LEN(SUBSTITUTE(INDEX(課題表_状況!$E$7:$E$56,ROW()/2-3,1),CONCATENATE("実績:",U$5,"/",U$6),"")))/8)</f>
        <v>0</v>
      </c>
      <c r="V81" s="24" t="n">
        <f aca="false">IF((LEN(INDEX(課題表_状況!$E$7:$E$56,ROW()/2-3,1))-LEN(SUBSTITUTE(INDEX(課題表_状況!$E$7:$E$56,ROW()/2-3,1),CONCATENATE("実績:",V$5,"/",V$6),"")))/8=0,"", (LEN(INDEX(課題表_状況!$E$7:$E$56,ROW()/2-3,1))-LEN(SUBSTITUTE(INDEX(課題表_状況!$E$7:$E$56,ROW()/2-3,1),CONCATENATE("実績:",V$5,"/",V$6),"")))/8)</f>
        <v>0</v>
      </c>
      <c r="W81" s="24" t="n">
        <f aca="false">IF((LEN(INDEX(課題表_状況!$E$7:$E$56,ROW()/2-3,1))-LEN(SUBSTITUTE(INDEX(課題表_状況!$E$7:$E$56,ROW()/2-3,1),CONCATENATE("実績:",W$5,"/",W$6),"")))/8=0,"", (LEN(INDEX(課題表_状況!$E$7:$E$56,ROW()/2-3,1))-LEN(SUBSTITUTE(INDEX(課題表_状況!$E$7:$E$56,ROW()/2-3,1),CONCATENATE("実績:",W$5,"/",W$6),"")))/8)</f>
        <v>0</v>
      </c>
      <c r="X81" s="24" t="n">
        <f aca="false">IF((LEN(INDEX(課題表_状況!$E$7:$E$56,ROW()/2-3,1))-LEN(SUBSTITUTE(INDEX(課題表_状況!$E$7:$E$56,ROW()/2-3,1),CONCATENATE("実績:",X$5,"/",X$6),"")))/8=0,"", (LEN(INDEX(課題表_状況!$E$7:$E$56,ROW()/2-3,1))-LEN(SUBSTITUTE(INDEX(課題表_状況!$E$7:$E$56,ROW()/2-3,1),CONCATENATE("実績:",X$5,"/",X$6),"")))/8)</f>
        <v>0</v>
      </c>
      <c r="Y81" s="24" t="n">
        <f aca="false">IF((LEN(INDEX(課題表_状況!$E$7:$E$56,ROW()/2-3,1))-LEN(SUBSTITUTE(INDEX(課題表_状況!$E$7:$E$56,ROW()/2-3,1),CONCATENATE("実績:",Y$5,"/",Y$6),"")))/8=0,"", (LEN(INDEX(課題表_状況!$E$7:$E$56,ROW()/2-3,1))-LEN(SUBSTITUTE(INDEX(課題表_状況!$E$7:$E$56,ROW()/2-3,1),CONCATENATE("実績:",Y$5,"/",Y$6),"")))/8)</f>
        <v>0</v>
      </c>
      <c r="Z81" s="24" t="n">
        <f aca="false">IF((LEN(INDEX(課題表_状況!$E$7:$E$56,ROW()/2-3,1))-LEN(SUBSTITUTE(INDEX(課題表_状況!$E$7:$E$56,ROW()/2-3,1),CONCATENATE("実績:",Z$5,"/",Z$6),"")))/8=0,"", (LEN(INDEX(課題表_状況!$E$7:$E$56,ROW()/2-3,1))-LEN(SUBSTITUTE(INDEX(課題表_状況!$E$7:$E$56,ROW()/2-3,1),CONCATENATE("実績:",Z$5,"/",Z$6),"")))/8)</f>
        <v>0</v>
      </c>
      <c r="AA81" s="24" t="n">
        <f aca="false">IF((LEN(INDEX(課題表_状況!$E$7:$E$56,ROW()/2-3,1))-LEN(SUBSTITUTE(INDEX(課題表_状況!$E$7:$E$56,ROW()/2-3,1),CONCATENATE("実績:",AA$5,"/",AA$6),"")))/8=0,"", (LEN(INDEX(課題表_状況!$E$7:$E$56,ROW()/2-3,1))-LEN(SUBSTITUTE(INDEX(課題表_状況!$E$7:$E$56,ROW()/2-3,1),CONCATENATE("実績:",AA$5,"/",AA$6),"")))/8)</f>
        <v>0</v>
      </c>
      <c r="AB81" s="24" t="n">
        <f aca="false">IF((LEN(INDEX(課題表_状況!$E$7:$E$56,ROW()/2-3,1))-LEN(SUBSTITUTE(INDEX(課題表_状況!$E$7:$E$56,ROW()/2-3,1),CONCATENATE("実績:",AB$5,"/",AB$6),"")))/8=0,"", (LEN(INDEX(課題表_状況!$E$7:$E$56,ROW()/2-3,1))-LEN(SUBSTITUTE(INDEX(課題表_状況!$E$7:$E$56,ROW()/2-3,1),CONCATENATE("実績:",AB$5,"/",AB$6),"")))/8)</f>
        <v>0</v>
      </c>
      <c r="AC81" s="24" t="n">
        <f aca="false">IF((LEN(INDEX(課題表_状況!$E$7:$E$56,ROW()/2-3,1))-LEN(SUBSTITUTE(INDEX(課題表_状況!$E$7:$E$56,ROW()/2-3,1),CONCATENATE("実績:",AC$5,"/",AC$6),"")))/8=0,"", (LEN(INDEX(課題表_状況!$E$7:$E$56,ROW()/2-3,1))-LEN(SUBSTITUTE(INDEX(課題表_状況!$E$7:$E$56,ROW()/2-3,1),CONCATENATE("実績:",AC$5,"/",AC$6),"")))/8)</f>
        <v>0</v>
      </c>
      <c r="AD81" s="24" t="n">
        <f aca="false">IF((LEN(INDEX(課題表_状況!$E$7:$E$56,ROW()/2-3,1))-LEN(SUBSTITUTE(INDEX(課題表_状況!$E$7:$E$56,ROW()/2-3,1),CONCATENATE("実績:",AD$5,"/",AD$6),"")))/8=0,"", (LEN(INDEX(課題表_状況!$E$7:$E$56,ROW()/2-3,1))-LEN(SUBSTITUTE(INDEX(課題表_状況!$E$7:$E$56,ROW()/2-3,1),CONCATENATE("実績:",AD$5,"/",AD$6),"")))/8)</f>
        <v>0</v>
      </c>
      <c r="AE81" s="24" t="n">
        <f aca="false">IF((LEN(INDEX(課題表_状況!$E$7:$E$56,ROW()/2-3,1))-LEN(SUBSTITUTE(INDEX(課題表_状況!$E$7:$E$56,ROW()/2-3,1),CONCATENATE("実績:",AE$5,"/",AE$6),"")))/8=0,"", (LEN(INDEX(課題表_状況!$E$7:$E$56,ROW()/2-3,1))-LEN(SUBSTITUTE(INDEX(課題表_状況!$E$7:$E$56,ROW()/2-3,1),CONCATENATE("実績:",AE$5,"/",AE$6),"")))/8)</f>
        <v>0</v>
      </c>
      <c r="AF81" s="24" t="n">
        <f aca="false">IF((LEN(INDEX(課題表_状況!$E$7:$E$56,ROW()/2-3,1))-LEN(SUBSTITUTE(INDEX(課題表_状況!$E$7:$E$56,ROW()/2-3,1),CONCATENATE("実績:",AF$5,"/",AF$6),"")))/8=0,"", (LEN(INDEX(課題表_状況!$E$7:$E$56,ROW()/2-3,1))-LEN(SUBSTITUTE(INDEX(課題表_状況!$E$7:$E$56,ROW()/2-3,1),CONCATENATE("実績:",AF$5,"/",AF$6),"")))/8)</f>
        <v>0</v>
      </c>
      <c r="AG81" s="24" t="n">
        <f aca="false">IF((LEN(INDEX(課題表_状況!$E$7:$E$56,ROW()/2-3,1))-LEN(SUBSTITUTE(INDEX(課題表_状況!$E$7:$E$56,ROW()/2-3,1),CONCATENATE("実績:",AG$5,"/",AG$6),"")))/8=0,"", (LEN(INDEX(課題表_状況!$E$7:$E$56,ROW()/2-3,1))-LEN(SUBSTITUTE(INDEX(課題表_状況!$E$7:$E$56,ROW()/2-3,1),CONCATENATE("実績:",AG$5,"/",AG$6),"")))/8)</f>
        <v>0</v>
      </c>
      <c r="AH81" s="24" t="n">
        <f aca="false">IF((LEN(INDEX(課題表_状況!$E$7:$E$56,ROW()/2-3,1))-LEN(SUBSTITUTE(INDEX(課題表_状況!$E$7:$E$56,ROW()/2-3,1),CONCATENATE("実績:",AH$5,"/",AH$6),"")))/8=0,"", (LEN(INDEX(課題表_状況!$E$7:$E$56,ROW()/2-3,1))-LEN(SUBSTITUTE(INDEX(課題表_状況!$E$7:$E$56,ROW()/2-3,1),CONCATENATE("実績:",AH$5,"/",AH$6),"")))/8)</f>
        <v>0</v>
      </c>
      <c r="AI81" s="24" t="n">
        <f aca="false">IF((LEN(INDEX(課題表_状況!$E$7:$E$56,ROW()/2-3,1))-LEN(SUBSTITUTE(INDEX(課題表_状況!$E$7:$E$56,ROW()/2-3,1),CONCATENATE("実績:",AI$5,"/",AI$6),"")))/8=0,"", (LEN(INDEX(課題表_状況!$E$7:$E$56,ROW()/2-3,1))-LEN(SUBSTITUTE(INDEX(課題表_状況!$E$7:$E$56,ROW()/2-3,1),CONCATENATE("実績:",AI$5,"/",AI$6),"")))/8)</f>
        <v>0</v>
      </c>
      <c r="AJ81" s="24" t="n">
        <f aca="false">IF((LEN(INDEX(課題表_状況!$E$7:$E$56,ROW()/2-3,1))-LEN(SUBSTITUTE(INDEX(課題表_状況!$E$7:$E$56,ROW()/2-3,1),CONCATENATE("実績:",AJ$5,"/",AJ$6),"")))/8=0,"", (LEN(INDEX(課題表_状況!$E$7:$E$56,ROW()/2-3,1))-LEN(SUBSTITUTE(INDEX(課題表_状況!$E$7:$E$56,ROW()/2-3,1),CONCATENATE("実績:",AJ$5,"/",AJ$6),"")))/8)</f>
        <v>0</v>
      </c>
      <c r="AK81" s="24" t="n">
        <f aca="false">IF((LEN(INDEX(課題表_状況!$E$7:$E$56,ROW()/2-3,1))-LEN(SUBSTITUTE(INDEX(課題表_状況!$E$7:$E$56,ROW()/2-3,1),CONCATENATE("実績:",AK$5,"/",AK$6),"")))/8=0,"", (LEN(INDEX(課題表_状況!$E$7:$E$56,ROW()/2-3,1))-LEN(SUBSTITUTE(INDEX(課題表_状況!$E$7:$E$56,ROW()/2-3,1),CONCATENATE("実績:",AK$5,"/",AK$6),"")))/8)</f>
        <v>0</v>
      </c>
      <c r="AL81" s="16" t="n">
        <f aca="false">SUMIF($G$4:$AK$4,"〇",G81:AK81)</f>
        <v>0</v>
      </c>
    </row>
    <row r="82" customFormat="false" ht="15" hidden="false" customHeight="false" outlineLevel="0" collapsed="false">
      <c r="B82" s="21" t="n">
        <f aca="false">SUM($C$6:C82)</f>
        <v>40733</v>
      </c>
      <c r="C82" s="11" t="n">
        <v>529</v>
      </c>
      <c r="D82" s="24" t="n">
        <f aca="false">INDEX(課題表_状況!$C$7:$C$56,ROW()/2-3,1)</f>
        <v>38</v>
      </c>
      <c r="E82" s="25" t="str">
        <f aca="false">INDEX(課題表_状況!$D$7:$D$56,ROW()/2-3,1)</f>
        <v>記載例</v>
      </c>
      <c r="F82" s="26" t="s">
        <v>120</v>
      </c>
      <c r="G82" s="24" t="n">
        <f aca="false">IF((LEN(INDEX(課題表_状況!$E$7:$E$56,ROW()/2-3,1))-LEN(SUBSTITUTE(INDEX(課題表_状況!$E$7:$E$56,ROW()/2-3,1),CONCATENATE("予定:",G$5,"/",G$6),"")))/8=0,"", (LEN(INDEX(課題表_状況!$E$7:$E$56,ROW()/2-3,1))-LEN(SUBSTITUTE(INDEX(課題表_状況!$E$7:$E$56,ROW()/2-3,1),CONCATENATE("予定:",G$5,"/",G$6),"")))/8)</f>
        <v>0</v>
      </c>
      <c r="H82" s="24" t="n">
        <f aca="false">IF((LEN(INDEX(課題表_状況!$E$7:$E$56,ROW()/2-3,1))-LEN(SUBSTITUTE(INDEX(課題表_状況!$E$7:$E$56,ROW()/2-3,1),CONCATENATE("予定:",H$5,"/",H$6),"")))/8=0,"", (LEN(INDEX(課題表_状況!$E$7:$E$56,ROW()/2-3,1))-LEN(SUBSTITUTE(INDEX(課題表_状況!$E$7:$E$56,ROW()/2-3,1),CONCATENATE("予定:",H$5,"/",H$6),"")))/8)</f>
        <v>0</v>
      </c>
      <c r="I82" s="24" t="n">
        <f aca="false">IF((LEN(INDEX(課題表_状況!$E$7:$E$56,ROW()/2-3,1))-LEN(SUBSTITUTE(INDEX(課題表_状況!$E$7:$E$56,ROW()/2-3,1),CONCATENATE("予定:",I$5,"/",I$6),"")))/8=0,"", (LEN(INDEX(課題表_状況!$E$7:$E$56,ROW()/2-3,1))-LEN(SUBSTITUTE(INDEX(課題表_状況!$E$7:$E$56,ROW()/2-3,1),CONCATENATE("予定:",I$5,"/",I$6),"")))/8)</f>
        <v>0</v>
      </c>
      <c r="J82" s="24" t="n">
        <f aca="false">IF((LEN(INDEX(課題表_状況!$E$7:$E$56,ROW()/2-3,1))-LEN(SUBSTITUTE(INDEX(課題表_状況!$E$7:$E$56,ROW()/2-3,1),CONCATENATE("予定:",J$5,"/",J$6),"")))/8=0,"", (LEN(INDEX(課題表_状況!$E$7:$E$56,ROW()/2-3,1))-LEN(SUBSTITUTE(INDEX(課題表_状況!$E$7:$E$56,ROW()/2-3,1),CONCATENATE("予定:",J$5,"/",J$6),"")))/8)</f>
        <v>0</v>
      </c>
      <c r="K82" s="24" t="n">
        <f aca="false">IF((LEN(INDEX(課題表_状況!$E$7:$E$56,ROW()/2-3,1))-LEN(SUBSTITUTE(INDEX(課題表_状況!$E$7:$E$56,ROW()/2-3,1),CONCATENATE("予定:",K$5,"/",K$6),"")))/8=0,"", (LEN(INDEX(課題表_状況!$E$7:$E$56,ROW()/2-3,1))-LEN(SUBSTITUTE(INDEX(課題表_状況!$E$7:$E$56,ROW()/2-3,1),CONCATENATE("予定:",K$5,"/",K$6),"")))/8)</f>
        <v>0</v>
      </c>
      <c r="L82" s="24" t="n">
        <f aca="false">IF((LEN(INDEX(課題表_状況!$E$7:$E$56,ROW()/2-3,1))-LEN(SUBSTITUTE(INDEX(課題表_状況!$E$7:$E$56,ROW()/2-3,1),CONCATENATE("予定:",L$5,"/",L$6),"")))/8=0,"", (LEN(INDEX(課題表_状況!$E$7:$E$56,ROW()/2-3,1))-LEN(SUBSTITUTE(INDEX(課題表_状況!$E$7:$E$56,ROW()/2-3,1),CONCATENATE("予定:",L$5,"/",L$6),"")))/8)</f>
        <v>0</v>
      </c>
      <c r="M82" s="24" t="n">
        <f aca="false">IF((LEN(INDEX(課題表_状況!$E$7:$E$56,ROW()/2-3,1))-LEN(SUBSTITUTE(INDEX(課題表_状況!$E$7:$E$56,ROW()/2-3,1),CONCATENATE("予定:",M$5,"/",M$6),"")))/8=0,"", (LEN(INDEX(課題表_状況!$E$7:$E$56,ROW()/2-3,1))-LEN(SUBSTITUTE(INDEX(課題表_状況!$E$7:$E$56,ROW()/2-3,1),CONCATENATE("予定:",M$5,"/",M$6),"")))/8)</f>
        <v>0</v>
      </c>
      <c r="N82" s="24" t="n">
        <f aca="false">IF((LEN(INDEX(課題表_状況!$E$7:$E$56,ROW()/2-3,1))-LEN(SUBSTITUTE(INDEX(課題表_状況!$E$7:$E$56,ROW()/2-3,1),CONCATENATE("予定:",N$5,"/",N$6),"")))/8=0,"", (LEN(INDEX(課題表_状況!$E$7:$E$56,ROW()/2-3,1))-LEN(SUBSTITUTE(INDEX(課題表_状況!$E$7:$E$56,ROW()/2-3,1),CONCATENATE("予定:",N$5,"/",N$6),"")))/8)</f>
        <v>0</v>
      </c>
      <c r="O82" s="24" t="n">
        <f aca="false">IF((LEN(INDEX(課題表_状況!$E$7:$E$56,ROW()/2-3,1))-LEN(SUBSTITUTE(INDEX(課題表_状況!$E$7:$E$56,ROW()/2-3,1),CONCATENATE("予定:",O$5,"/",O$6),"")))/8=0,"", (LEN(INDEX(課題表_状況!$E$7:$E$56,ROW()/2-3,1))-LEN(SUBSTITUTE(INDEX(課題表_状況!$E$7:$E$56,ROW()/2-3,1),CONCATENATE("予定:",O$5,"/",O$6),"")))/8)</f>
        <v>0</v>
      </c>
      <c r="P82" s="24" t="n">
        <f aca="false">IF((LEN(INDEX(課題表_状況!$E$7:$E$56,ROW()/2-3,1))-LEN(SUBSTITUTE(INDEX(課題表_状況!$E$7:$E$56,ROW()/2-3,1),CONCATENATE("予定:",P$5,"/",P$6),"")))/8=0,"", (LEN(INDEX(課題表_状況!$E$7:$E$56,ROW()/2-3,1))-LEN(SUBSTITUTE(INDEX(課題表_状況!$E$7:$E$56,ROW()/2-3,1),CONCATENATE("予定:",P$5,"/",P$6),"")))/8)</f>
        <v>0</v>
      </c>
      <c r="Q82" s="24" t="n">
        <f aca="false">IF((LEN(INDEX(課題表_状況!$E$7:$E$56,ROW()/2-3,1))-LEN(SUBSTITUTE(INDEX(課題表_状況!$E$7:$E$56,ROW()/2-3,1),CONCATENATE("予定:",Q$5,"/",Q$6),"")))/8=0,"", (LEN(INDEX(課題表_状況!$E$7:$E$56,ROW()/2-3,1))-LEN(SUBSTITUTE(INDEX(課題表_状況!$E$7:$E$56,ROW()/2-3,1),CONCATENATE("予定:",Q$5,"/",Q$6),"")))/8)</f>
        <v>0</v>
      </c>
      <c r="R82" s="24" t="n">
        <f aca="false">IF((LEN(INDEX(課題表_状況!$E$7:$E$56,ROW()/2-3,1))-LEN(SUBSTITUTE(INDEX(課題表_状況!$E$7:$E$56,ROW()/2-3,1),CONCATENATE("予定:",R$5,"/",R$6),"")))/8=0,"", (LEN(INDEX(課題表_状況!$E$7:$E$56,ROW()/2-3,1))-LEN(SUBSTITUTE(INDEX(課題表_状況!$E$7:$E$56,ROW()/2-3,1),CONCATENATE("予定:",R$5,"/",R$6),"")))/8)</f>
        <v>0</v>
      </c>
      <c r="S82" s="24" t="n">
        <f aca="false">IF((LEN(INDEX(課題表_状況!$E$7:$E$56,ROW()/2-3,1))-LEN(SUBSTITUTE(INDEX(課題表_状況!$E$7:$E$56,ROW()/2-3,1),CONCATENATE("予定:",S$5,"/",S$6),"")))/8=0,"", (LEN(INDEX(課題表_状況!$E$7:$E$56,ROW()/2-3,1))-LEN(SUBSTITUTE(INDEX(課題表_状況!$E$7:$E$56,ROW()/2-3,1),CONCATENATE("予定:",S$5,"/",S$6),"")))/8)</f>
        <v>0</v>
      </c>
      <c r="T82" s="24" t="n">
        <f aca="false">IF((LEN(INDEX(課題表_状況!$E$7:$E$56,ROW()/2-3,1))-LEN(SUBSTITUTE(INDEX(課題表_状況!$E$7:$E$56,ROW()/2-3,1),CONCATENATE("予定:",T$5,"/",T$6),"")))/8=0,"", (LEN(INDEX(課題表_状況!$E$7:$E$56,ROW()/2-3,1))-LEN(SUBSTITUTE(INDEX(課題表_状況!$E$7:$E$56,ROW()/2-3,1),CONCATENATE("予定:",T$5,"/",T$6),"")))/8)</f>
        <v>0</v>
      </c>
      <c r="U82" s="24" t="n">
        <f aca="false">IF((LEN(INDEX(課題表_状況!$E$7:$E$56,ROW()/2-3,1))-LEN(SUBSTITUTE(INDEX(課題表_状況!$E$7:$E$56,ROW()/2-3,1),CONCATENATE("予定:",U$5,"/",U$6),"")))/8=0,"", (LEN(INDEX(課題表_状況!$E$7:$E$56,ROW()/2-3,1))-LEN(SUBSTITUTE(INDEX(課題表_状況!$E$7:$E$56,ROW()/2-3,1),CONCATENATE("予定:",U$5,"/",U$6),"")))/8)</f>
        <v>0</v>
      </c>
      <c r="V82" s="24" t="n">
        <f aca="false">IF((LEN(INDEX(課題表_状況!$E$7:$E$56,ROW()/2-3,1))-LEN(SUBSTITUTE(INDEX(課題表_状況!$E$7:$E$56,ROW()/2-3,1),CONCATENATE("予定:",V$5,"/",V$6),"")))/8=0,"", (LEN(INDEX(課題表_状況!$E$7:$E$56,ROW()/2-3,1))-LEN(SUBSTITUTE(INDEX(課題表_状況!$E$7:$E$56,ROW()/2-3,1),CONCATENATE("予定:",V$5,"/",V$6),"")))/8)</f>
        <v>0</v>
      </c>
      <c r="W82" s="24" t="n">
        <f aca="false">IF((LEN(INDEX(課題表_状況!$E$7:$E$56,ROW()/2-3,1))-LEN(SUBSTITUTE(INDEX(課題表_状況!$E$7:$E$56,ROW()/2-3,1),CONCATENATE("予定:",W$5,"/",W$6),"")))/8=0,"", (LEN(INDEX(課題表_状況!$E$7:$E$56,ROW()/2-3,1))-LEN(SUBSTITUTE(INDEX(課題表_状況!$E$7:$E$56,ROW()/2-3,1),CONCATENATE("予定:",W$5,"/",W$6),"")))/8)</f>
        <v>0</v>
      </c>
      <c r="X82" s="24" t="n">
        <f aca="false">IF((LEN(INDEX(課題表_状況!$E$7:$E$56,ROW()/2-3,1))-LEN(SUBSTITUTE(INDEX(課題表_状況!$E$7:$E$56,ROW()/2-3,1),CONCATENATE("予定:",X$5,"/",X$6),"")))/8=0,"", (LEN(INDEX(課題表_状況!$E$7:$E$56,ROW()/2-3,1))-LEN(SUBSTITUTE(INDEX(課題表_状況!$E$7:$E$56,ROW()/2-3,1),CONCATENATE("予定:",X$5,"/",X$6),"")))/8)</f>
        <v>0</v>
      </c>
      <c r="Y82" s="24" t="n">
        <f aca="false">IF((LEN(INDEX(課題表_状況!$E$7:$E$56,ROW()/2-3,1))-LEN(SUBSTITUTE(INDEX(課題表_状況!$E$7:$E$56,ROW()/2-3,1),CONCATENATE("予定:",Y$5,"/",Y$6),"")))/8=0,"", (LEN(INDEX(課題表_状況!$E$7:$E$56,ROW()/2-3,1))-LEN(SUBSTITUTE(INDEX(課題表_状況!$E$7:$E$56,ROW()/2-3,1),CONCATENATE("予定:",Y$5,"/",Y$6),"")))/8)</f>
        <v>0</v>
      </c>
      <c r="Z82" s="24" t="n">
        <f aca="false">IF((LEN(INDEX(課題表_状況!$E$7:$E$56,ROW()/2-3,1))-LEN(SUBSTITUTE(INDEX(課題表_状況!$E$7:$E$56,ROW()/2-3,1),CONCATENATE("予定:",Z$5,"/",Z$6),"")))/8=0,"", (LEN(INDEX(課題表_状況!$E$7:$E$56,ROW()/2-3,1))-LEN(SUBSTITUTE(INDEX(課題表_状況!$E$7:$E$56,ROW()/2-3,1),CONCATENATE("予定:",Z$5,"/",Z$6),"")))/8)</f>
        <v>0</v>
      </c>
      <c r="AA82" s="24" t="n">
        <f aca="false">IF((LEN(INDEX(課題表_状況!$E$7:$E$56,ROW()/2-3,1))-LEN(SUBSTITUTE(INDEX(課題表_状況!$E$7:$E$56,ROW()/2-3,1),CONCATENATE("予定:",AA$5,"/",AA$6),"")))/8=0,"", (LEN(INDEX(課題表_状況!$E$7:$E$56,ROW()/2-3,1))-LEN(SUBSTITUTE(INDEX(課題表_状況!$E$7:$E$56,ROW()/2-3,1),CONCATENATE("予定:",AA$5,"/",AA$6),"")))/8)</f>
        <v>0</v>
      </c>
      <c r="AB82" s="24" t="n">
        <f aca="false">IF((LEN(INDEX(課題表_状況!$E$7:$E$56,ROW()/2-3,1))-LEN(SUBSTITUTE(INDEX(課題表_状況!$E$7:$E$56,ROW()/2-3,1),CONCATENATE("予定:",AB$5,"/",AB$6),"")))/8=0,"", (LEN(INDEX(課題表_状況!$E$7:$E$56,ROW()/2-3,1))-LEN(SUBSTITUTE(INDEX(課題表_状況!$E$7:$E$56,ROW()/2-3,1),CONCATENATE("予定:",AB$5,"/",AB$6),"")))/8)</f>
        <v>0</v>
      </c>
      <c r="AC82" s="24" t="n">
        <f aca="false">IF((LEN(INDEX(課題表_状況!$E$7:$E$56,ROW()/2-3,1))-LEN(SUBSTITUTE(INDEX(課題表_状況!$E$7:$E$56,ROW()/2-3,1),CONCATENATE("予定:",AC$5,"/",AC$6),"")))/8=0,"", (LEN(INDEX(課題表_状況!$E$7:$E$56,ROW()/2-3,1))-LEN(SUBSTITUTE(INDEX(課題表_状況!$E$7:$E$56,ROW()/2-3,1),CONCATENATE("予定:",AC$5,"/",AC$6),"")))/8)</f>
        <v>0</v>
      </c>
      <c r="AD82" s="24" t="n">
        <f aca="false">IF((LEN(INDEX(課題表_状況!$E$7:$E$56,ROW()/2-3,1))-LEN(SUBSTITUTE(INDEX(課題表_状況!$E$7:$E$56,ROW()/2-3,1),CONCATENATE("予定:",AD$5,"/",AD$6),"")))/8=0,"", (LEN(INDEX(課題表_状況!$E$7:$E$56,ROW()/2-3,1))-LEN(SUBSTITUTE(INDEX(課題表_状況!$E$7:$E$56,ROW()/2-3,1),CONCATENATE("予定:",AD$5,"/",AD$6),"")))/8)</f>
        <v>0</v>
      </c>
      <c r="AE82" s="24" t="n">
        <f aca="false">IF((LEN(INDEX(課題表_状況!$E$7:$E$56,ROW()/2-3,1))-LEN(SUBSTITUTE(INDEX(課題表_状況!$E$7:$E$56,ROW()/2-3,1),CONCATENATE("予定:",AE$5,"/",AE$6),"")))/8=0,"", (LEN(INDEX(課題表_状況!$E$7:$E$56,ROW()/2-3,1))-LEN(SUBSTITUTE(INDEX(課題表_状況!$E$7:$E$56,ROW()/2-3,1),CONCATENATE("予定:",AE$5,"/",AE$6),"")))/8)</f>
        <v>0</v>
      </c>
      <c r="AF82" s="24" t="n">
        <f aca="false">IF((LEN(INDEX(課題表_状況!$E$7:$E$56,ROW()/2-3,1))-LEN(SUBSTITUTE(INDEX(課題表_状況!$E$7:$E$56,ROW()/2-3,1),CONCATENATE("予定:",AF$5,"/",AF$6),"")))/8=0,"", (LEN(INDEX(課題表_状況!$E$7:$E$56,ROW()/2-3,1))-LEN(SUBSTITUTE(INDEX(課題表_状況!$E$7:$E$56,ROW()/2-3,1),CONCATENATE("予定:",AF$5,"/",AF$6),"")))/8)</f>
        <v>0</v>
      </c>
      <c r="AG82" s="24" t="n">
        <f aca="false">IF((LEN(INDEX(課題表_状況!$E$7:$E$56,ROW()/2-3,1))-LEN(SUBSTITUTE(INDEX(課題表_状況!$E$7:$E$56,ROW()/2-3,1),CONCATENATE("予定:",AG$5,"/",AG$6),"")))/8=0,"", (LEN(INDEX(課題表_状況!$E$7:$E$56,ROW()/2-3,1))-LEN(SUBSTITUTE(INDEX(課題表_状況!$E$7:$E$56,ROW()/2-3,1),CONCATENATE("予定:",AG$5,"/",AG$6),"")))/8)</f>
        <v>0</v>
      </c>
      <c r="AH82" s="24" t="n">
        <f aca="false">IF((LEN(INDEX(課題表_状況!$E$7:$E$56,ROW()/2-3,1))-LEN(SUBSTITUTE(INDEX(課題表_状況!$E$7:$E$56,ROW()/2-3,1),CONCATENATE("予定:",AH$5,"/",AH$6),"")))/8=0,"", (LEN(INDEX(課題表_状況!$E$7:$E$56,ROW()/2-3,1))-LEN(SUBSTITUTE(INDEX(課題表_状況!$E$7:$E$56,ROW()/2-3,1),CONCATENATE("予定:",AH$5,"/",AH$6),"")))/8)</f>
        <v>0</v>
      </c>
      <c r="AI82" s="24" t="n">
        <f aca="false">IF((LEN(INDEX(課題表_状況!$E$7:$E$56,ROW()/2-3,1))-LEN(SUBSTITUTE(INDEX(課題表_状況!$E$7:$E$56,ROW()/2-3,1),CONCATENATE("予定:",AI$5,"/",AI$6),"")))/8=0,"", (LEN(INDEX(課題表_状況!$E$7:$E$56,ROW()/2-3,1))-LEN(SUBSTITUTE(INDEX(課題表_状況!$E$7:$E$56,ROW()/2-3,1),CONCATENATE("予定:",AI$5,"/",AI$6),"")))/8)</f>
        <v>0</v>
      </c>
      <c r="AJ82" s="24" t="n">
        <f aca="false">IF((LEN(INDEX(課題表_状況!$E$7:$E$56,ROW()/2-3,1))-LEN(SUBSTITUTE(INDEX(課題表_状況!$E$7:$E$56,ROW()/2-3,1),CONCATENATE("予定:",AJ$5,"/",AJ$6),"")))/8=0,"", (LEN(INDEX(課題表_状況!$E$7:$E$56,ROW()/2-3,1))-LEN(SUBSTITUTE(INDEX(課題表_状況!$E$7:$E$56,ROW()/2-3,1),CONCATENATE("予定:",AJ$5,"/",AJ$6),"")))/8)</f>
        <v>0</v>
      </c>
      <c r="AK82" s="24" t="n">
        <f aca="false">IF((LEN(INDEX(課題表_状況!$E$7:$E$56,ROW()/2-3,1))-LEN(SUBSTITUTE(INDEX(課題表_状況!$E$7:$E$56,ROW()/2-3,1),CONCATENATE("予定:",AK$5,"/",AK$6),"")))/8=0,"", (LEN(INDEX(課題表_状況!$E$7:$E$56,ROW()/2-3,1))-LEN(SUBSTITUTE(INDEX(課題表_状況!$E$7:$E$56,ROW()/2-3,1),CONCATENATE("予定:",AK$5,"/",AK$6),"")))/8)</f>
        <v>0</v>
      </c>
      <c r="AL82" s="16" t="n">
        <f aca="false">SUMIF($G$4:$AK$4,"〇",G82:AK82)</f>
        <v>0</v>
      </c>
    </row>
    <row r="83" customFormat="false" ht="15" hidden="false" customHeight="false" outlineLevel="0" collapsed="false">
      <c r="B83" s="21" t="n">
        <f aca="false">SUM($C$6:C83)</f>
        <v>41262</v>
      </c>
      <c r="C83" s="11" t="n">
        <v>529</v>
      </c>
      <c r="D83" s="24"/>
      <c r="E83" s="25"/>
      <c r="F83" s="11" t="s">
        <v>121</v>
      </c>
      <c r="G83" s="24" t="n">
        <f aca="false">IF((LEN(INDEX(課題表_状況!$E$7:$E$56,ROW()/2-3,1))-LEN(SUBSTITUTE(INDEX(課題表_状況!$E$7:$E$56,ROW()/2-3,1),CONCATENATE("実績:",G$5,"/",G$6),"")))/8=0,"", (LEN(INDEX(課題表_状況!$E$7:$E$56,ROW()/2-3,1))-LEN(SUBSTITUTE(INDEX(課題表_状況!$E$7:$E$56,ROW()/2-3,1),CONCATENATE("実績:",G$5,"/",G$6),"")))/8)</f>
        <v>0</v>
      </c>
      <c r="H83" s="24" t="n">
        <f aca="false">IF((LEN(INDEX(課題表_状況!$E$7:$E$56,ROW()/2-3,1))-LEN(SUBSTITUTE(INDEX(課題表_状況!$E$7:$E$56,ROW()/2-3,1),CONCATENATE("実績:",H$5,"/",H$6),"")))/8=0,"", (LEN(INDEX(課題表_状況!$E$7:$E$56,ROW()/2-3,1))-LEN(SUBSTITUTE(INDEX(課題表_状況!$E$7:$E$56,ROW()/2-3,1),CONCATENATE("実績:",H$5,"/",H$6),"")))/8)</f>
        <v>0</v>
      </c>
      <c r="I83" s="24" t="n">
        <f aca="false">IF((LEN(INDEX(課題表_状況!$E$7:$E$56,ROW()/2-3,1))-LEN(SUBSTITUTE(INDEX(課題表_状況!$E$7:$E$56,ROW()/2-3,1),CONCATENATE("実績:",I$5,"/",I$6),"")))/8=0,"", (LEN(INDEX(課題表_状況!$E$7:$E$56,ROW()/2-3,1))-LEN(SUBSTITUTE(INDEX(課題表_状況!$E$7:$E$56,ROW()/2-3,1),CONCATENATE("実績:",I$5,"/",I$6),"")))/8)</f>
        <v>0</v>
      </c>
      <c r="J83" s="24" t="n">
        <f aca="false">IF((LEN(INDEX(課題表_状況!$E$7:$E$56,ROW()/2-3,1))-LEN(SUBSTITUTE(INDEX(課題表_状況!$E$7:$E$56,ROW()/2-3,1),CONCATENATE("実績:",J$5,"/",J$6),"")))/8=0,"", (LEN(INDEX(課題表_状況!$E$7:$E$56,ROW()/2-3,1))-LEN(SUBSTITUTE(INDEX(課題表_状況!$E$7:$E$56,ROW()/2-3,1),CONCATENATE("実績:",J$5,"/",J$6),"")))/8)</f>
        <v>0</v>
      </c>
      <c r="K83" s="24" t="n">
        <f aca="false">IF((LEN(INDEX(課題表_状況!$E$7:$E$56,ROW()/2-3,1))-LEN(SUBSTITUTE(INDEX(課題表_状況!$E$7:$E$56,ROW()/2-3,1),CONCATENATE("実績:",K$5,"/",K$6),"")))/8=0,"", (LEN(INDEX(課題表_状況!$E$7:$E$56,ROW()/2-3,1))-LEN(SUBSTITUTE(INDEX(課題表_状況!$E$7:$E$56,ROW()/2-3,1),CONCATENATE("実績:",K$5,"/",K$6),"")))/8)</f>
        <v>0</v>
      </c>
      <c r="L83" s="24" t="n">
        <f aca="false">IF((LEN(INDEX(課題表_状況!$E$7:$E$56,ROW()/2-3,1))-LEN(SUBSTITUTE(INDEX(課題表_状況!$E$7:$E$56,ROW()/2-3,1),CONCATENATE("実績:",L$5,"/",L$6),"")))/8=0,"", (LEN(INDEX(課題表_状況!$E$7:$E$56,ROW()/2-3,1))-LEN(SUBSTITUTE(INDEX(課題表_状況!$E$7:$E$56,ROW()/2-3,1),CONCATENATE("実績:",L$5,"/",L$6),"")))/8)</f>
        <v>0</v>
      </c>
      <c r="M83" s="24" t="n">
        <f aca="false">IF((LEN(INDEX(課題表_状況!$E$7:$E$56,ROW()/2-3,1))-LEN(SUBSTITUTE(INDEX(課題表_状況!$E$7:$E$56,ROW()/2-3,1),CONCATENATE("実績:",M$5,"/",M$6),"")))/8=0,"", (LEN(INDEX(課題表_状況!$E$7:$E$56,ROW()/2-3,1))-LEN(SUBSTITUTE(INDEX(課題表_状況!$E$7:$E$56,ROW()/2-3,1),CONCATENATE("実績:",M$5,"/",M$6),"")))/8)</f>
        <v>0</v>
      </c>
      <c r="N83" s="24" t="n">
        <f aca="false">IF((LEN(INDEX(課題表_状況!$E$7:$E$56,ROW()/2-3,1))-LEN(SUBSTITUTE(INDEX(課題表_状況!$E$7:$E$56,ROW()/2-3,1),CONCATENATE("実績:",N$5,"/",N$6),"")))/8=0,"", (LEN(INDEX(課題表_状況!$E$7:$E$56,ROW()/2-3,1))-LEN(SUBSTITUTE(INDEX(課題表_状況!$E$7:$E$56,ROW()/2-3,1),CONCATENATE("実績:",N$5,"/",N$6),"")))/8)</f>
        <v>0</v>
      </c>
      <c r="O83" s="24" t="n">
        <f aca="false">IF((LEN(INDEX(課題表_状況!$E$7:$E$56,ROW()/2-3,1))-LEN(SUBSTITUTE(INDEX(課題表_状況!$E$7:$E$56,ROW()/2-3,1),CONCATENATE("実績:",O$5,"/",O$6),"")))/8=0,"", (LEN(INDEX(課題表_状況!$E$7:$E$56,ROW()/2-3,1))-LEN(SUBSTITUTE(INDEX(課題表_状況!$E$7:$E$56,ROW()/2-3,1),CONCATENATE("実績:",O$5,"/",O$6),"")))/8)</f>
        <v>0</v>
      </c>
      <c r="P83" s="24" t="n">
        <f aca="false">IF((LEN(INDEX(課題表_状況!$E$7:$E$56,ROW()/2-3,1))-LEN(SUBSTITUTE(INDEX(課題表_状況!$E$7:$E$56,ROW()/2-3,1),CONCATENATE("実績:",P$5,"/",P$6),"")))/8=0,"", (LEN(INDEX(課題表_状況!$E$7:$E$56,ROW()/2-3,1))-LEN(SUBSTITUTE(INDEX(課題表_状況!$E$7:$E$56,ROW()/2-3,1),CONCATENATE("実績:",P$5,"/",P$6),"")))/8)</f>
        <v>0</v>
      </c>
      <c r="Q83" s="24" t="n">
        <f aca="false">IF((LEN(INDEX(課題表_状況!$E$7:$E$56,ROW()/2-3,1))-LEN(SUBSTITUTE(INDEX(課題表_状況!$E$7:$E$56,ROW()/2-3,1),CONCATENATE("実績:",Q$5,"/",Q$6),"")))/8=0,"", (LEN(INDEX(課題表_状況!$E$7:$E$56,ROW()/2-3,1))-LEN(SUBSTITUTE(INDEX(課題表_状況!$E$7:$E$56,ROW()/2-3,1),CONCATENATE("実績:",Q$5,"/",Q$6),"")))/8)</f>
        <v>0</v>
      </c>
      <c r="R83" s="24" t="n">
        <f aca="false">IF((LEN(INDEX(課題表_状況!$E$7:$E$56,ROW()/2-3,1))-LEN(SUBSTITUTE(INDEX(課題表_状況!$E$7:$E$56,ROW()/2-3,1),CONCATENATE("実績:",R$5,"/",R$6),"")))/8=0,"", (LEN(INDEX(課題表_状況!$E$7:$E$56,ROW()/2-3,1))-LEN(SUBSTITUTE(INDEX(課題表_状況!$E$7:$E$56,ROW()/2-3,1),CONCATENATE("実績:",R$5,"/",R$6),"")))/8)</f>
        <v>0</v>
      </c>
      <c r="S83" s="24" t="n">
        <f aca="false">IF((LEN(INDEX(課題表_状況!$E$7:$E$56,ROW()/2-3,1))-LEN(SUBSTITUTE(INDEX(課題表_状況!$E$7:$E$56,ROW()/2-3,1),CONCATENATE("実績:",S$5,"/",S$6),"")))/8=0,"", (LEN(INDEX(課題表_状況!$E$7:$E$56,ROW()/2-3,1))-LEN(SUBSTITUTE(INDEX(課題表_状況!$E$7:$E$56,ROW()/2-3,1),CONCATENATE("実績:",S$5,"/",S$6),"")))/8)</f>
        <v>0</v>
      </c>
      <c r="T83" s="24" t="n">
        <f aca="false">IF((LEN(INDEX(課題表_状況!$E$7:$E$56,ROW()/2-3,1))-LEN(SUBSTITUTE(INDEX(課題表_状況!$E$7:$E$56,ROW()/2-3,1),CONCATENATE("実績:",T$5,"/",T$6),"")))/8=0,"", (LEN(INDEX(課題表_状況!$E$7:$E$56,ROW()/2-3,1))-LEN(SUBSTITUTE(INDEX(課題表_状況!$E$7:$E$56,ROW()/2-3,1),CONCATENATE("実績:",T$5,"/",T$6),"")))/8)</f>
        <v>0</v>
      </c>
      <c r="U83" s="24" t="n">
        <f aca="false">IF((LEN(INDEX(課題表_状況!$E$7:$E$56,ROW()/2-3,1))-LEN(SUBSTITUTE(INDEX(課題表_状況!$E$7:$E$56,ROW()/2-3,1),CONCATENATE("実績:",U$5,"/",U$6),"")))/8=0,"", (LEN(INDEX(課題表_状況!$E$7:$E$56,ROW()/2-3,1))-LEN(SUBSTITUTE(INDEX(課題表_状況!$E$7:$E$56,ROW()/2-3,1),CONCATENATE("実績:",U$5,"/",U$6),"")))/8)</f>
        <v>0</v>
      </c>
      <c r="V83" s="24" t="n">
        <f aca="false">IF((LEN(INDEX(課題表_状況!$E$7:$E$56,ROW()/2-3,1))-LEN(SUBSTITUTE(INDEX(課題表_状況!$E$7:$E$56,ROW()/2-3,1),CONCATENATE("実績:",V$5,"/",V$6),"")))/8=0,"", (LEN(INDEX(課題表_状況!$E$7:$E$56,ROW()/2-3,1))-LEN(SUBSTITUTE(INDEX(課題表_状況!$E$7:$E$56,ROW()/2-3,1),CONCATENATE("実績:",V$5,"/",V$6),"")))/8)</f>
        <v>0</v>
      </c>
      <c r="W83" s="24" t="n">
        <f aca="false">IF((LEN(INDEX(課題表_状況!$E$7:$E$56,ROW()/2-3,1))-LEN(SUBSTITUTE(INDEX(課題表_状況!$E$7:$E$56,ROW()/2-3,1),CONCATENATE("実績:",W$5,"/",W$6),"")))/8=0,"", (LEN(INDEX(課題表_状況!$E$7:$E$56,ROW()/2-3,1))-LEN(SUBSTITUTE(INDEX(課題表_状況!$E$7:$E$56,ROW()/2-3,1),CONCATENATE("実績:",W$5,"/",W$6),"")))/8)</f>
        <v>0</v>
      </c>
      <c r="X83" s="24" t="n">
        <f aca="false">IF((LEN(INDEX(課題表_状況!$E$7:$E$56,ROW()/2-3,1))-LEN(SUBSTITUTE(INDEX(課題表_状況!$E$7:$E$56,ROW()/2-3,1),CONCATENATE("実績:",X$5,"/",X$6),"")))/8=0,"", (LEN(INDEX(課題表_状況!$E$7:$E$56,ROW()/2-3,1))-LEN(SUBSTITUTE(INDEX(課題表_状況!$E$7:$E$56,ROW()/2-3,1),CONCATENATE("実績:",X$5,"/",X$6),"")))/8)</f>
        <v>0</v>
      </c>
      <c r="Y83" s="24" t="n">
        <f aca="false">IF((LEN(INDEX(課題表_状況!$E$7:$E$56,ROW()/2-3,1))-LEN(SUBSTITUTE(INDEX(課題表_状況!$E$7:$E$56,ROW()/2-3,1),CONCATENATE("実績:",Y$5,"/",Y$6),"")))/8=0,"", (LEN(INDEX(課題表_状況!$E$7:$E$56,ROW()/2-3,1))-LEN(SUBSTITUTE(INDEX(課題表_状況!$E$7:$E$56,ROW()/2-3,1),CONCATENATE("実績:",Y$5,"/",Y$6),"")))/8)</f>
        <v>0</v>
      </c>
      <c r="Z83" s="24" t="n">
        <f aca="false">IF((LEN(INDEX(課題表_状況!$E$7:$E$56,ROW()/2-3,1))-LEN(SUBSTITUTE(INDEX(課題表_状況!$E$7:$E$56,ROW()/2-3,1),CONCATENATE("実績:",Z$5,"/",Z$6),"")))/8=0,"", (LEN(INDEX(課題表_状況!$E$7:$E$56,ROW()/2-3,1))-LEN(SUBSTITUTE(INDEX(課題表_状況!$E$7:$E$56,ROW()/2-3,1),CONCATENATE("実績:",Z$5,"/",Z$6),"")))/8)</f>
        <v>0</v>
      </c>
      <c r="AA83" s="24" t="n">
        <f aca="false">IF((LEN(INDEX(課題表_状況!$E$7:$E$56,ROW()/2-3,1))-LEN(SUBSTITUTE(INDEX(課題表_状況!$E$7:$E$56,ROW()/2-3,1),CONCATENATE("実績:",AA$5,"/",AA$6),"")))/8=0,"", (LEN(INDEX(課題表_状況!$E$7:$E$56,ROW()/2-3,1))-LEN(SUBSTITUTE(INDEX(課題表_状況!$E$7:$E$56,ROW()/2-3,1),CONCATENATE("実績:",AA$5,"/",AA$6),"")))/8)</f>
        <v>0</v>
      </c>
      <c r="AB83" s="24" t="n">
        <f aca="false">IF((LEN(INDEX(課題表_状況!$E$7:$E$56,ROW()/2-3,1))-LEN(SUBSTITUTE(INDEX(課題表_状況!$E$7:$E$56,ROW()/2-3,1),CONCATENATE("実績:",AB$5,"/",AB$6),"")))/8=0,"", (LEN(INDEX(課題表_状況!$E$7:$E$56,ROW()/2-3,1))-LEN(SUBSTITUTE(INDEX(課題表_状況!$E$7:$E$56,ROW()/2-3,1),CONCATENATE("実績:",AB$5,"/",AB$6),"")))/8)</f>
        <v>0</v>
      </c>
      <c r="AC83" s="24" t="n">
        <f aca="false">IF((LEN(INDEX(課題表_状況!$E$7:$E$56,ROW()/2-3,1))-LEN(SUBSTITUTE(INDEX(課題表_状況!$E$7:$E$56,ROW()/2-3,1),CONCATENATE("実績:",AC$5,"/",AC$6),"")))/8=0,"", (LEN(INDEX(課題表_状況!$E$7:$E$56,ROW()/2-3,1))-LEN(SUBSTITUTE(INDEX(課題表_状況!$E$7:$E$56,ROW()/2-3,1),CONCATENATE("実績:",AC$5,"/",AC$6),"")))/8)</f>
        <v>0</v>
      </c>
      <c r="AD83" s="24" t="n">
        <f aca="false">IF((LEN(INDEX(課題表_状況!$E$7:$E$56,ROW()/2-3,1))-LEN(SUBSTITUTE(INDEX(課題表_状況!$E$7:$E$56,ROW()/2-3,1),CONCATENATE("実績:",AD$5,"/",AD$6),"")))/8=0,"", (LEN(INDEX(課題表_状況!$E$7:$E$56,ROW()/2-3,1))-LEN(SUBSTITUTE(INDEX(課題表_状況!$E$7:$E$56,ROW()/2-3,1),CONCATENATE("実績:",AD$5,"/",AD$6),"")))/8)</f>
        <v>0</v>
      </c>
      <c r="AE83" s="24" t="n">
        <f aca="false">IF((LEN(INDEX(課題表_状況!$E$7:$E$56,ROW()/2-3,1))-LEN(SUBSTITUTE(INDEX(課題表_状況!$E$7:$E$56,ROW()/2-3,1),CONCATENATE("実績:",AE$5,"/",AE$6),"")))/8=0,"", (LEN(INDEX(課題表_状況!$E$7:$E$56,ROW()/2-3,1))-LEN(SUBSTITUTE(INDEX(課題表_状況!$E$7:$E$56,ROW()/2-3,1),CONCATENATE("実績:",AE$5,"/",AE$6),"")))/8)</f>
        <v>0</v>
      </c>
      <c r="AF83" s="24" t="n">
        <f aca="false">IF((LEN(INDEX(課題表_状況!$E$7:$E$56,ROW()/2-3,1))-LEN(SUBSTITUTE(INDEX(課題表_状況!$E$7:$E$56,ROW()/2-3,1),CONCATENATE("実績:",AF$5,"/",AF$6),"")))/8=0,"", (LEN(INDEX(課題表_状況!$E$7:$E$56,ROW()/2-3,1))-LEN(SUBSTITUTE(INDEX(課題表_状況!$E$7:$E$56,ROW()/2-3,1),CONCATENATE("実績:",AF$5,"/",AF$6),"")))/8)</f>
        <v>0</v>
      </c>
      <c r="AG83" s="24" t="n">
        <f aca="false">IF((LEN(INDEX(課題表_状況!$E$7:$E$56,ROW()/2-3,1))-LEN(SUBSTITUTE(INDEX(課題表_状況!$E$7:$E$56,ROW()/2-3,1),CONCATENATE("実績:",AG$5,"/",AG$6),"")))/8=0,"", (LEN(INDEX(課題表_状況!$E$7:$E$56,ROW()/2-3,1))-LEN(SUBSTITUTE(INDEX(課題表_状況!$E$7:$E$56,ROW()/2-3,1),CONCATENATE("実績:",AG$5,"/",AG$6),"")))/8)</f>
        <v>0</v>
      </c>
      <c r="AH83" s="24" t="n">
        <f aca="false">IF((LEN(INDEX(課題表_状況!$E$7:$E$56,ROW()/2-3,1))-LEN(SUBSTITUTE(INDEX(課題表_状況!$E$7:$E$56,ROW()/2-3,1),CONCATENATE("実績:",AH$5,"/",AH$6),"")))/8=0,"", (LEN(INDEX(課題表_状況!$E$7:$E$56,ROW()/2-3,1))-LEN(SUBSTITUTE(INDEX(課題表_状況!$E$7:$E$56,ROW()/2-3,1),CONCATENATE("実績:",AH$5,"/",AH$6),"")))/8)</f>
        <v>0</v>
      </c>
      <c r="AI83" s="24" t="n">
        <f aca="false">IF((LEN(INDEX(課題表_状況!$E$7:$E$56,ROW()/2-3,1))-LEN(SUBSTITUTE(INDEX(課題表_状況!$E$7:$E$56,ROW()/2-3,1),CONCATENATE("実績:",AI$5,"/",AI$6),"")))/8=0,"", (LEN(INDEX(課題表_状況!$E$7:$E$56,ROW()/2-3,1))-LEN(SUBSTITUTE(INDEX(課題表_状況!$E$7:$E$56,ROW()/2-3,1),CONCATENATE("実績:",AI$5,"/",AI$6),"")))/8)</f>
        <v>0</v>
      </c>
      <c r="AJ83" s="24" t="n">
        <f aca="false">IF((LEN(INDEX(課題表_状況!$E$7:$E$56,ROW()/2-3,1))-LEN(SUBSTITUTE(INDEX(課題表_状況!$E$7:$E$56,ROW()/2-3,1),CONCATENATE("実績:",AJ$5,"/",AJ$6),"")))/8=0,"", (LEN(INDEX(課題表_状況!$E$7:$E$56,ROW()/2-3,1))-LEN(SUBSTITUTE(INDEX(課題表_状況!$E$7:$E$56,ROW()/2-3,1),CONCATENATE("実績:",AJ$5,"/",AJ$6),"")))/8)</f>
        <v>0</v>
      </c>
      <c r="AK83" s="24" t="n">
        <f aca="false">IF((LEN(INDEX(課題表_状況!$E$7:$E$56,ROW()/2-3,1))-LEN(SUBSTITUTE(INDEX(課題表_状況!$E$7:$E$56,ROW()/2-3,1),CONCATENATE("実績:",AK$5,"/",AK$6),"")))/8=0,"", (LEN(INDEX(課題表_状況!$E$7:$E$56,ROW()/2-3,1))-LEN(SUBSTITUTE(INDEX(課題表_状況!$E$7:$E$56,ROW()/2-3,1),CONCATENATE("実績:",AK$5,"/",AK$6),"")))/8)</f>
        <v>0</v>
      </c>
      <c r="AL83" s="16" t="n">
        <f aca="false">SUMIF($G$4:$AK$4,"〇",G83:AK83)</f>
        <v>0</v>
      </c>
    </row>
    <row r="84" customFormat="false" ht="15" hidden="false" customHeight="false" outlineLevel="0" collapsed="false">
      <c r="B84" s="21" t="n">
        <f aca="false">SUM($C$6:C84)</f>
        <v>41791</v>
      </c>
      <c r="C84" s="11" t="n">
        <v>529</v>
      </c>
      <c r="D84" s="24" t="n">
        <f aca="false">INDEX(課題表_状況!$C$7:$C$56,ROW()/2-3,1)</f>
        <v>39</v>
      </c>
      <c r="E84" s="25" t="str">
        <f aca="false">INDEX(課題表_状況!$D$7:$D$56,ROW()/2-3,1)</f>
        <v>記載例</v>
      </c>
      <c r="F84" s="26" t="s">
        <v>120</v>
      </c>
      <c r="G84" s="24" t="n">
        <f aca="false">IF((LEN(INDEX(課題表_状況!$E$7:$E$56,ROW()/2-3,1))-LEN(SUBSTITUTE(INDEX(課題表_状況!$E$7:$E$56,ROW()/2-3,1),CONCATENATE("予定:",G$5,"/",G$6),"")))/8=0,"", (LEN(INDEX(課題表_状況!$E$7:$E$56,ROW()/2-3,1))-LEN(SUBSTITUTE(INDEX(課題表_状況!$E$7:$E$56,ROW()/2-3,1),CONCATENATE("予定:",G$5,"/",G$6),"")))/8)</f>
        <v>0</v>
      </c>
      <c r="H84" s="24" t="n">
        <f aca="false">IF((LEN(INDEX(課題表_状況!$E$7:$E$56,ROW()/2-3,1))-LEN(SUBSTITUTE(INDEX(課題表_状況!$E$7:$E$56,ROW()/2-3,1),CONCATENATE("予定:",H$5,"/",H$6),"")))/8=0,"", (LEN(INDEX(課題表_状況!$E$7:$E$56,ROW()/2-3,1))-LEN(SUBSTITUTE(INDEX(課題表_状況!$E$7:$E$56,ROW()/2-3,1),CONCATENATE("予定:",H$5,"/",H$6),"")))/8)</f>
        <v>0</v>
      </c>
      <c r="I84" s="24" t="n">
        <f aca="false">IF((LEN(INDEX(課題表_状況!$E$7:$E$56,ROW()/2-3,1))-LEN(SUBSTITUTE(INDEX(課題表_状況!$E$7:$E$56,ROW()/2-3,1),CONCATENATE("予定:",I$5,"/",I$6),"")))/8=0,"", (LEN(INDEX(課題表_状況!$E$7:$E$56,ROW()/2-3,1))-LEN(SUBSTITUTE(INDEX(課題表_状況!$E$7:$E$56,ROW()/2-3,1),CONCATENATE("予定:",I$5,"/",I$6),"")))/8)</f>
        <v>0</v>
      </c>
      <c r="J84" s="24" t="n">
        <f aca="false">IF((LEN(INDEX(課題表_状況!$E$7:$E$56,ROW()/2-3,1))-LEN(SUBSTITUTE(INDEX(課題表_状況!$E$7:$E$56,ROW()/2-3,1),CONCATENATE("予定:",J$5,"/",J$6),"")))/8=0,"", (LEN(INDEX(課題表_状況!$E$7:$E$56,ROW()/2-3,1))-LEN(SUBSTITUTE(INDEX(課題表_状況!$E$7:$E$56,ROW()/2-3,1),CONCATENATE("予定:",J$5,"/",J$6),"")))/8)</f>
        <v>0</v>
      </c>
      <c r="K84" s="24" t="n">
        <f aca="false">IF((LEN(INDEX(課題表_状況!$E$7:$E$56,ROW()/2-3,1))-LEN(SUBSTITUTE(INDEX(課題表_状況!$E$7:$E$56,ROW()/2-3,1),CONCATENATE("予定:",K$5,"/",K$6),"")))/8=0,"", (LEN(INDEX(課題表_状況!$E$7:$E$56,ROW()/2-3,1))-LEN(SUBSTITUTE(INDEX(課題表_状況!$E$7:$E$56,ROW()/2-3,1),CONCATENATE("予定:",K$5,"/",K$6),"")))/8)</f>
        <v>0</v>
      </c>
      <c r="L84" s="24" t="n">
        <f aca="false">IF((LEN(INDEX(課題表_状況!$E$7:$E$56,ROW()/2-3,1))-LEN(SUBSTITUTE(INDEX(課題表_状況!$E$7:$E$56,ROW()/2-3,1),CONCATENATE("予定:",L$5,"/",L$6),"")))/8=0,"", (LEN(INDEX(課題表_状況!$E$7:$E$56,ROW()/2-3,1))-LEN(SUBSTITUTE(INDEX(課題表_状況!$E$7:$E$56,ROW()/2-3,1),CONCATENATE("予定:",L$5,"/",L$6),"")))/8)</f>
        <v>0</v>
      </c>
      <c r="M84" s="24" t="n">
        <f aca="false">IF((LEN(INDEX(課題表_状況!$E$7:$E$56,ROW()/2-3,1))-LEN(SUBSTITUTE(INDEX(課題表_状況!$E$7:$E$56,ROW()/2-3,1),CONCATENATE("予定:",M$5,"/",M$6),"")))/8=0,"", (LEN(INDEX(課題表_状況!$E$7:$E$56,ROW()/2-3,1))-LEN(SUBSTITUTE(INDEX(課題表_状況!$E$7:$E$56,ROW()/2-3,1),CONCATENATE("予定:",M$5,"/",M$6),"")))/8)</f>
        <v>0</v>
      </c>
      <c r="N84" s="24" t="n">
        <f aca="false">IF((LEN(INDEX(課題表_状況!$E$7:$E$56,ROW()/2-3,1))-LEN(SUBSTITUTE(INDEX(課題表_状況!$E$7:$E$56,ROW()/2-3,1),CONCATENATE("予定:",N$5,"/",N$6),"")))/8=0,"", (LEN(INDEX(課題表_状況!$E$7:$E$56,ROW()/2-3,1))-LEN(SUBSTITUTE(INDEX(課題表_状況!$E$7:$E$56,ROW()/2-3,1),CONCATENATE("予定:",N$5,"/",N$6),"")))/8)</f>
        <v>0</v>
      </c>
      <c r="O84" s="24" t="n">
        <f aca="false">IF((LEN(INDEX(課題表_状況!$E$7:$E$56,ROW()/2-3,1))-LEN(SUBSTITUTE(INDEX(課題表_状況!$E$7:$E$56,ROW()/2-3,1),CONCATENATE("予定:",O$5,"/",O$6),"")))/8=0,"", (LEN(INDEX(課題表_状況!$E$7:$E$56,ROW()/2-3,1))-LEN(SUBSTITUTE(INDEX(課題表_状況!$E$7:$E$56,ROW()/2-3,1),CONCATENATE("予定:",O$5,"/",O$6),"")))/8)</f>
        <v>0</v>
      </c>
      <c r="P84" s="24" t="n">
        <f aca="false">IF((LEN(INDEX(課題表_状況!$E$7:$E$56,ROW()/2-3,1))-LEN(SUBSTITUTE(INDEX(課題表_状況!$E$7:$E$56,ROW()/2-3,1),CONCATENATE("予定:",P$5,"/",P$6),"")))/8=0,"", (LEN(INDEX(課題表_状況!$E$7:$E$56,ROW()/2-3,1))-LEN(SUBSTITUTE(INDEX(課題表_状況!$E$7:$E$56,ROW()/2-3,1),CONCATENATE("予定:",P$5,"/",P$6),"")))/8)</f>
        <v>0</v>
      </c>
      <c r="Q84" s="24" t="n">
        <f aca="false">IF((LEN(INDEX(課題表_状況!$E$7:$E$56,ROW()/2-3,1))-LEN(SUBSTITUTE(INDEX(課題表_状況!$E$7:$E$56,ROW()/2-3,1),CONCATENATE("予定:",Q$5,"/",Q$6),"")))/8=0,"", (LEN(INDEX(課題表_状況!$E$7:$E$56,ROW()/2-3,1))-LEN(SUBSTITUTE(INDEX(課題表_状況!$E$7:$E$56,ROW()/2-3,1),CONCATENATE("予定:",Q$5,"/",Q$6),"")))/8)</f>
        <v>0</v>
      </c>
      <c r="R84" s="24" t="n">
        <f aca="false">IF((LEN(INDEX(課題表_状況!$E$7:$E$56,ROW()/2-3,1))-LEN(SUBSTITUTE(INDEX(課題表_状況!$E$7:$E$56,ROW()/2-3,1),CONCATENATE("予定:",R$5,"/",R$6),"")))/8=0,"", (LEN(INDEX(課題表_状況!$E$7:$E$56,ROW()/2-3,1))-LEN(SUBSTITUTE(INDEX(課題表_状況!$E$7:$E$56,ROW()/2-3,1),CONCATENATE("予定:",R$5,"/",R$6),"")))/8)</f>
        <v>0</v>
      </c>
      <c r="S84" s="24" t="n">
        <f aca="false">IF((LEN(INDEX(課題表_状況!$E$7:$E$56,ROW()/2-3,1))-LEN(SUBSTITUTE(INDEX(課題表_状況!$E$7:$E$56,ROW()/2-3,1),CONCATENATE("予定:",S$5,"/",S$6),"")))/8=0,"", (LEN(INDEX(課題表_状況!$E$7:$E$56,ROW()/2-3,1))-LEN(SUBSTITUTE(INDEX(課題表_状況!$E$7:$E$56,ROW()/2-3,1),CONCATENATE("予定:",S$5,"/",S$6),"")))/8)</f>
        <v>0</v>
      </c>
      <c r="T84" s="24" t="n">
        <f aca="false">IF((LEN(INDEX(課題表_状況!$E$7:$E$56,ROW()/2-3,1))-LEN(SUBSTITUTE(INDEX(課題表_状況!$E$7:$E$56,ROW()/2-3,1),CONCATENATE("予定:",T$5,"/",T$6),"")))/8=0,"", (LEN(INDEX(課題表_状況!$E$7:$E$56,ROW()/2-3,1))-LEN(SUBSTITUTE(INDEX(課題表_状況!$E$7:$E$56,ROW()/2-3,1),CONCATENATE("予定:",T$5,"/",T$6),"")))/8)</f>
        <v>0</v>
      </c>
      <c r="U84" s="24" t="n">
        <f aca="false">IF((LEN(INDEX(課題表_状況!$E$7:$E$56,ROW()/2-3,1))-LEN(SUBSTITUTE(INDEX(課題表_状況!$E$7:$E$56,ROW()/2-3,1),CONCATENATE("予定:",U$5,"/",U$6),"")))/8=0,"", (LEN(INDEX(課題表_状況!$E$7:$E$56,ROW()/2-3,1))-LEN(SUBSTITUTE(INDEX(課題表_状況!$E$7:$E$56,ROW()/2-3,1),CONCATENATE("予定:",U$5,"/",U$6),"")))/8)</f>
        <v>0</v>
      </c>
      <c r="V84" s="24" t="n">
        <f aca="false">IF((LEN(INDEX(課題表_状況!$E$7:$E$56,ROW()/2-3,1))-LEN(SUBSTITUTE(INDEX(課題表_状況!$E$7:$E$56,ROW()/2-3,1),CONCATENATE("予定:",V$5,"/",V$6),"")))/8=0,"", (LEN(INDEX(課題表_状況!$E$7:$E$56,ROW()/2-3,1))-LEN(SUBSTITUTE(INDEX(課題表_状況!$E$7:$E$56,ROW()/2-3,1),CONCATENATE("予定:",V$5,"/",V$6),"")))/8)</f>
        <v>0</v>
      </c>
      <c r="W84" s="24" t="n">
        <f aca="false">IF((LEN(INDEX(課題表_状況!$E$7:$E$56,ROW()/2-3,1))-LEN(SUBSTITUTE(INDEX(課題表_状況!$E$7:$E$56,ROW()/2-3,1),CONCATENATE("予定:",W$5,"/",W$6),"")))/8=0,"", (LEN(INDEX(課題表_状況!$E$7:$E$56,ROW()/2-3,1))-LEN(SUBSTITUTE(INDEX(課題表_状況!$E$7:$E$56,ROW()/2-3,1),CONCATENATE("予定:",W$5,"/",W$6),"")))/8)</f>
        <v>0</v>
      </c>
      <c r="X84" s="24" t="n">
        <f aca="false">IF((LEN(INDEX(課題表_状況!$E$7:$E$56,ROW()/2-3,1))-LEN(SUBSTITUTE(INDEX(課題表_状況!$E$7:$E$56,ROW()/2-3,1),CONCATENATE("予定:",X$5,"/",X$6),"")))/8=0,"", (LEN(INDEX(課題表_状況!$E$7:$E$56,ROW()/2-3,1))-LEN(SUBSTITUTE(INDEX(課題表_状況!$E$7:$E$56,ROW()/2-3,1),CONCATENATE("予定:",X$5,"/",X$6),"")))/8)</f>
        <v>0</v>
      </c>
      <c r="Y84" s="24" t="n">
        <f aca="false">IF((LEN(INDEX(課題表_状況!$E$7:$E$56,ROW()/2-3,1))-LEN(SUBSTITUTE(INDEX(課題表_状況!$E$7:$E$56,ROW()/2-3,1),CONCATENATE("予定:",Y$5,"/",Y$6),"")))/8=0,"", (LEN(INDEX(課題表_状況!$E$7:$E$56,ROW()/2-3,1))-LEN(SUBSTITUTE(INDEX(課題表_状況!$E$7:$E$56,ROW()/2-3,1),CONCATENATE("予定:",Y$5,"/",Y$6),"")))/8)</f>
        <v>0</v>
      </c>
      <c r="Z84" s="24" t="n">
        <f aca="false">IF((LEN(INDEX(課題表_状況!$E$7:$E$56,ROW()/2-3,1))-LEN(SUBSTITUTE(INDEX(課題表_状況!$E$7:$E$56,ROW()/2-3,1),CONCATENATE("予定:",Z$5,"/",Z$6),"")))/8=0,"", (LEN(INDEX(課題表_状況!$E$7:$E$56,ROW()/2-3,1))-LEN(SUBSTITUTE(INDEX(課題表_状況!$E$7:$E$56,ROW()/2-3,1),CONCATENATE("予定:",Z$5,"/",Z$6),"")))/8)</f>
        <v>0</v>
      </c>
      <c r="AA84" s="24" t="n">
        <f aca="false">IF((LEN(INDEX(課題表_状況!$E$7:$E$56,ROW()/2-3,1))-LEN(SUBSTITUTE(INDEX(課題表_状況!$E$7:$E$56,ROW()/2-3,1),CONCATENATE("予定:",AA$5,"/",AA$6),"")))/8=0,"", (LEN(INDEX(課題表_状況!$E$7:$E$56,ROW()/2-3,1))-LEN(SUBSTITUTE(INDEX(課題表_状況!$E$7:$E$56,ROW()/2-3,1),CONCATENATE("予定:",AA$5,"/",AA$6),"")))/8)</f>
        <v>0</v>
      </c>
      <c r="AB84" s="24" t="n">
        <f aca="false">IF((LEN(INDEX(課題表_状況!$E$7:$E$56,ROW()/2-3,1))-LEN(SUBSTITUTE(INDEX(課題表_状況!$E$7:$E$56,ROW()/2-3,1),CONCATENATE("予定:",AB$5,"/",AB$6),"")))/8=0,"", (LEN(INDEX(課題表_状況!$E$7:$E$56,ROW()/2-3,1))-LEN(SUBSTITUTE(INDEX(課題表_状況!$E$7:$E$56,ROW()/2-3,1),CONCATENATE("予定:",AB$5,"/",AB$6),"")))/8)</f>
        <v>0</v>
      </c>
      <c r="AC84" s="24" t="n">
        <f aca="false">IF((LEN(INDEX(課題表_状況!$E$7:$E$56,ROW()/2-3,1))-LEN(SUBSTITUTE(INDEX(課題表_状況!$E$7:$E$56,ROW()/2-3,1),CONCATENATE("予定:",AC$5,"/",AC$6),"")))/8=0,"", (LEN(INDEX(課題表_状況!$E$7:$E$56,ROW()/2-3,1))-LEN(SUBSTITUTE(INDEX(課題表_状況!$E$7:$E$56,ROW()/2-3,1),CONCATENATE("予定:",AC$5,"/",AC$6),"")))/8)</f>
        <v>0</v>
      </c>
      <c r="AD84" s="24" t="n">
        <f aca="false">IF((LEN(INDEX(課題表_状況!$E$7:$E$56,ROW()/2-3,1))-LEN(SUBSTITUTE(INDEX(課題表_状況!$E$7:$E$56,ROW()/2-3,1),CONCATENATE("予定:",AD$5,"/",AD$6),"")))/8=0,"", (LEN(INDEX(課題表_状況!$E$7:$E$56,ROW()/2-3,1))-LEN(SUBSTITUTE(INDEX(課題表_状況!$E$7:$E$56,ROW()/2-3,1),CONCATENATE("予定:",AD$5,"/",AD$6),"")))/8)</f>
        <v>0</v>
      </c>
      <c r="AE84" s="24" t="n">
        <f aca="false">IF((LEN(INDEX(課題表_状況!$E$7:$E$56,ROW()/2-3,1))-LEN(SUBSTITUTE(INDEX(課題表_状況!$E$7:$E$56,ROW()/2-3,1),CONCATENATE("予定:",AE$5,"/",AE$6),"")))/8=0,"", (LEN(INDEX(課題表_状況!$E$7:$E$56,ROW()/2-3,1))-LEN(SUBSTITUTE(INDEX(課題表_状況!$E$7:$E$56,ROW()/2-3,1),CONCATENATE("予定:",AE$5,"/",AE$6),"")))/8)</f>
        <v>0</v>
      </c>
      <c r="AF84" s="24" t="n">
        <f aca="false">IF((LEN(INDEX(課題表_状況!$E$7:$E$56,ROW()/2-3,1))-LEN(SUBSTITUTE(INDEX(課題表_状況!$E$7:$E$56,ROW()/2-3,1),CONCATENATE("予定:",AF$5,"/",AF$6),"")))/8=0,"", (LEN(INDEX(課題表_状況!$E$7:$E$56,ROW()/2-3,1))-LEN(SUBSTITUTE(INDEX(課題表_状況!$E$7:$E$56,ROW()/2-3,1),CONCATENATE("予定:",AF$5,"/",AF$6),"")))/8)</f>
        <v>0</v>
      </c>
      <c r="AG84" s="24" t="n">
        <f aca="false">IF((LEN(INDEX(課題表_状況!$E$7:$E$56,ROW()/2-3,1))-LEN(SUBSTITUTE(INDEX(課題表_状況!$E$7:$E$56,ROW()/2-3,1),CONCATENATE("予定:",AG$5,"/",AG$6),"")))/8=0,"", (LEN(INDEX(課題表_状況!$E$7:$E$56,ROW()/2-3,1))-LEN(SUBSTITUTE(INDEX(課題表_状況!$E$7:$E$56,ROW()/2-3,1),CONCATENATE("予定:",AG$5,"/",AG$6),"")))/8)</f>
        <v>0</v>
      </c>
      <c r="AH84" s="24" t="n">
        <f aca="false">IF((LEN(INDEX(課題表_状況!$E$7:$E$56,ROW()/2-3,1))-LEN(SUBSTITUTE(INDEX(課題表_状況!$E$7:$E$56,ROW()/2-3,1),CONCATENATE("予定:",AH$5,"/",AH$6),"")))/8=0,"", (LEN(INDEX(課題表_状況!$E$7:$E$56,ROW()/2-3,1))-LEN(SUBSTITUTE(INDEX(課題表_状況!$E$7:$E$56,ROW()/2-3,1),CONCATENATE("予定:",AH$5,"/",AH$6),"")))/8)</f>
        <v>0</v>
      </c>
      <c r="AI84" s="24" t="n">
        <f aca="false">IF((LEN(INDEX(課題表_状況!$E$7:$E$56,ROW()/2-3,1))-LEN(SUBSTITUTE(INDEX(課題表_状況!$E$7:$E$56,ROW()/2-3,1),CONCATENATE("予定:",AI$5,"/",AI$6),"")))/8=0,"", (LEN(INDEX(課題表_状況!$E$7:$E$56,ROW()/2-3,1))-LEN(SUBSTITUTE(INDEX(課題表_状況!$E$7:$E$56,ROW()/2-3,1),CONCATENATE("予定:",AI$5,"/",AI$6),"")))/8)</f>
        <v>0</v>
      </c>
      <c r="AJ84" s="24" t="n">
        <f aca="false">IF((LEN(INDEX(課題表_状況!$E$7:$E$56,ROW()/2-3,1))-LEN(SUBSTITUTE(INDEX(課題表_状況!$E$7:$E$56,ROW()/2-3,1),CONCATENATE("予定:",AJ$5,"/",AJ$6),"")))/8=0,"", (LEN(INDEX(課題表_状況!$E$7:$E$56,ROW()/2-3,1))-LEN(SUBSTITUTE(INDEX(課題表_状況!$E$7:$E$56,ROW()/2-3,1),CONCATENATE("予定:",AJ$5,"/",AJ$6),"")))/8)</f>
        <v>0</v>
      </c>
      <c r="AK84" s="24" t="n">
        <f aca="false">IF((LEN(INDEX(課題表_状況!$E$7:$E$56,ROW()/2-3,1))-LEN(SUBSTITUTE(INDEX(課題表_状況!$E$7:$E$56,ROW()/2-3,1),CONCATENATE("予定:",AK$5,"/",AK$6),"")))/8=0,"", (LEN(INDEX(課題表_状況!$E$7:$E$56,ROW()/2-3,1))-LEN(SUBSTITUTE(INDEX(課題表_状況!$E$7:$E$56,ROW()/2-3,1),CONCATENATE("予定:",AK$5,"/",AK$6),"")))/8)</f>
        <v>0</v>
      </c>
      <c r="AL84" s="16" t="n">
        <f aca="false">SUMIF($G$4:$AK$4,"〇",G84:AK84)</f>
        <v>0</v>
      </c>
    </row>
    <row r="85" customFormat="false" ht="15" hidden="false" customHeight="false" outlineLevel="0" collapsed="false">
      <c r="B85" s="21" t="n">
        <f aca="false">SUM($C$6:C85)</f>
        <v>42320</v>
      </c>
      <c r="C85" s="11" t="n">
        <v>529</v>
      </c>
      <c r="D85" s="24"/>
      <c r="E85" s="25"/>
      <c r="F85" s="11" t="s">
        <v>121</v>
      </c>
      <c r="G85" s="24" t="n">
        <f aca="false">IF((LEN(INDEX(課題表_状況!$E$7:$E$56,ROW()/2-3,1))-LEN(SUBSTITUTE(INDEX(課題表_状況!$E$7:$E$56,ROW()/2-3,1),CONCATENATE("実績:",G$5,"/",G$6),"")))/8=0,"", (LEN(INDEX(課題表_状況!$E$7:$E$56,ROW()/2-3,1))-LEN(SUBSTITUTE(INDEX(課題表_状況!$E$7:$E$56,ROW()/2-3,1),CONCATENATE("実績:",G$5,"/",G$6),"")))/8)</f>
        <v>0</v>
      </c>
      <c r="H85" s="24" t="n">
        <f aca="false">IF((LEN(INDEX(課題表_状況!$E$7:$E$56,ROW()/2-3,1))-LEN(SUBSTITUTE(INDEX(課題表_状況!$E$7:$E$56,ROW()/2-3,1),CONCATENATE("実績:",H$5,"/",H$6),"")))/8=0,"", (LEN(INDEX(課題表_状況!$E$7:$E$56,ROW()/2-3,1))-LEN(SUBSTITUTE(INDEX(課題表_状況!$E$7:$E$56,ROW()/2-3,1),CONCATENATE("実績:",H$5,"/",H$6),"")))/8)</f>
        <v>0</v>
      </c>
      <c r="I85" s="24" t="n">
        <f aca="false">IF((LEN(INDEX(課題表_状況!$E$7:$E$56,ROW()/2-3,1))-LEN(SUBSTITUTE(INDEX(課題表_状況!$E$7:$E$56,ROW()/2-3,1),CONCATENATE("実績:",I$5,"/",I$6),"")))/8=0,"", (LEN(INDEX(課題表_状況!$E$7:$E$56,ROW()/2-3,1))-LEN(SUBSTITUTE(INDEX(課題表_状況!$E$7:$E$56,ROW()/2-3,1),CONCATENATE("実績:",I$5,"/",I$6),"")))/8)</f>
        <v>0</v>
      </c>
      <c r="J85" s="24" t="n">
        <f aca="false">IF((LEN(INDEX(課題表_状況!$E$7:$E$56,ROW()/2-3,1))-LEN(SUBSTITUTE(INDEX(課題表_状況!$E$7:$E$56,ROW()/2-3,1),CONCATENATE("実績:",J$5,"/",J$6),"")))/8=0,"", (LEN(INDEX(課題表_状況!$E$7:$E$56,ROW()/2-3,1))-LEN(SUBSTITUTE(INDEX(課題表_状況!$E$7:$E$56,ROW()/2-3,1),CONCATENATE("実績:",J$5,"/",J$6),"")))/8)</f>
        <v>0</v>
      </c>
      <c r="K85" s="24" t="n">
        <f aca="false">IF((LEN(INDEX(課題表_状況!$E$7:$E$56,ROW()/2-3,1))-LEN(SUBSTITUTE(INDEX(課題表_状況!$E$7:$E$56,ROW()/2-3,1),CONCATENATE("実績:",K$5,"/",K$6),"")))/8=0,"", (LEN(INDEX(課題表_状況!$E$7:$E$56,ROW()/2-3,1))-LEN(SUBSTITUTE(INDEX(課題表_状況!$E$7:$E$56,ROW()/2-3,1),CONCATENATE("実績:",K$5,"/",K$6),"")))/8)</f>
        <v>0</v>
      </c>
      <c r="L85" s="24" t="n">
        <f aca="false">IF((LEN(INDEX(課題表_状況!$E$7:$E$56,ROW()/2-3,1))-LEN(SUBSTITUTE(INDEX(課題表_状況!$E$7:$E$56,ROW()/2-3,1),CONCATENATE("実績:",L$5,"/",L$6),"")))/8=0,"", (LEN(INDEX(課題表_状況!$E$7:$E$56,ROW()/2-3,1))-LEN(SUBSTITUTE(INDEX(課題表_状況!$E$7:$E$56,ROW()/2-3,1),CONCATENATE("実績:",L$5,"/",L$6),"")))/8)</f>
        <v>0</v>
      </c>
      <c r="M85" s="24" t="n">
        <f aca="false">IF((LEN(INDEX(課題表_状況!$E$7:$E$56,ROW()/2-3,1))-LEN(SUBSTITUTE(INDEX(課題表_状況!$E$7:$E$56,ROW()/2-3,1),CONCATENATE("実績:",M$5,"/",M$6),"")))/8=0,"", (LEN(INDEX(課題表_状況!$E$7:$E$56,ROW()/2-3,1))-LEN(SUBSTITUTE(INDEX(課題表_状況!$E$7:$E$56,ROW()/2-3,1),CONCATENATE("実績:",M$5,"/",M$6),"")))/8)</f>
        <v>0</v>
      </c>
      <c r="N85" s="24" t="n">
        <f aca="false">IF((LEN(INDEX(課題表_状況!$E$7:$E$56,ROW()/2-3,1))-LEN(SUBSTITUTE(INDEX(課題表_状況!$E$7:$E$56,ROW()/2-3,1),CONCATENATE("実績:",N$5,"/",N$6),"")))/8=0,"", (LEN(INDEX(課題表_状況!$E$7:$E$56,ROW()/2-3,1))-LEN(SUBSTITUTE(INDEX(課題表_状況!$E$7:$E$56,ROW()/2-3,1),CONCATENATE("実績:",N$5,"/",N$6),"")))/8)</f>
        <v>0</v>
      </c>
      <c r="O85" s="24" t="n">
        <f aca="false">IF((LEN(INDEX(課題表_状況!$E$7:$E$56,ROW()/2-3,1))-LEN(SUBSTITUTE(INDEX(課題表_状況!$E$7:$E$56,ROW()/2-3,1),CONCATENATE("実績:",O$5,"/",O$6),"")))/8=0,"", (LEN(INDEX(課題表_状況!$E$7:$E$56,ROW()/2-3,1))-LEN(SUBSTITUTE(INDEX(課題表_状況!$E$7:$E$56,ROW()/2-3,1),CONCATENATE("実績:",O$5,"/",O$6),"")))/8)</f>
        <v>0</v>
      </c>
      <c r="P85" s="24" t="n">
        <f aca="false">IF((LEN(INDEX(課題表_状況!$E$7:$E$56,ROW()/2-3,1))-LEN(SUBSTITUTE(INDEX(課題表_状況!$E$7:$E$56,ROW()/2-3,1),CONCATENATE("実績:",P$5,"/",P$6),"")))/8=0,"", (LEN(INDEX(課題表_状況!$E$7:$E$56,ROW()/2-3,1))-LEN(SUBSTITUTE(INDEX(課題表_状況!$E$7:$E$56,ROW()/2-3,1),CONCATENATE("実績:",P$5,"/",P$6),"")))/8)</f>
        <v>0</v>
      </c>
      <c r="Q85" s="24" t="n">
        <f aca="false">IF((LEN(INDEX(課題表_状況!$E$7:$E$56,ROW()/2-3,1))-LEN(SUBSTITUTE(INDEX(課題表_状況!$E$7:$E$56,ROW()/2-3,1),CONCATENATE("実績:",Q$5,"/",Q$6),"")))/8=0,"", (LEN(INDEX(課題表_状況!$E$7:$E$56,ROW()/2-3,1))-LEN(SUBSTITUTE(INDEX(課題表_状況!$E$7:$E$56,ROW()/2-3,1),CONCATENATE("実績:",Q$5,"/",Q$6),"")))/8)</f>
        <v>0</v>
      </c>
      <c r="R85" s="24" t="n">
        <f aca="false">IF((LEN(INDEX(課題表_状況!$E$7:$E$56,ROW()/2-3,1))-LEN(SUBSTITUTE(INDEX(課題表_状況!$E$7:$E$56,ROW()/2-3,1),CONCATENATE("実績:",R$5,"/",R$6),"")))/8=0,"", (LEN(INDEX(課題表_状況!$E$7:$E$56,ROW()/2-3,1))-LEN(SUBSTITUTE(INDEX(課題表_状況!$E$7:$E$56,ROW()/2-3,1),CONCATENATE("実績:",R$5,"/",R$6),"")))/8)</f>
        <v>0</v>
      </c>
      <c r="S85" s="24" t="n">
        <f aca="false">IF((LEN(INDEX(課題表_状況!$E$7:$E$56,ROW()/2-3,1))-LEN(SUBSTITUTE(INDEX(課題表_状況!$E$7:$E$56,ROW()/2-3,1),CONCATENATE("実績:",S$5,"/",S$6),"")))/8=0,"", (LEN(INDEX(課題表_状況!$E$7:$E$56,ROW()/2-3,1))-LEN(SUBSTITUTE(INDEX(課題表_状況!$E$7:$E$56,ROW()/2-3,1),CONCATENATE("実績:",S$5,"/",S$6),"")))/8)</f>
        <v>0</v>
      </c>
      <c r="T85" s="24" t="n">
        <f aca="false">IF((LEN(INDEX(課題表_状況!$E$7:$E$56,ROW()/2-3,1))-LEN(SUBSTITUTE(INDEX(課題表_状況!$E$7:$E$56,ROW()/2-3,1),CONCATENATE("実績:",T$5,"/",T$6),"")))/8=0,"", (LEN(INDEX(課題表_状況!$E$7:$E$56,ROW()/2-3,1))-LEN(SUBSTITUTE(INDEX(課題表_状況!$E$7:$E$56,ROW()/2-3,1),CONCATENATE("実績:",T$5,"/",T$6),"")))/8)</f>
        <v>0</v>
      </c>
      <c r="U85" s="24" t="n">
        <f aca="false">IF((LEN(INDEX(課題表_状況!$E$7:$E$56,ROW()/2-3,1))-LEN(SUBSTITUTE(INDEX(課題表_状況!$E$7:$E$56,ROW()/2-3,1),CONCATENATE("実績:",U$5,"/",U$6),"")))/8=0,"", (LEN(INDEX(課題表_状況!$E$7:$E$56,ROW()/2-3,1))-LEN(SUBSTITUTE(INDEX(課題表_状況!$E$7:$E$56,ROW()/2-3,1),CONCATENATE("実績:",U$5,"/",U$6),"")))/8)</f>
        <v>0</v>
      </c>
      <c r="V85" s="24" t="n">
        <f aca="false">IF((LEN(INDEX(課題表_状況!$E$7:$E$56,ROW()/2-3,1))-LEN(SUBSTITUTE(INDEX(課題表_状況!$E$7:$E$56,ROW()/2-3,1),CONCATENATE("実績:",V$5,"/",V$6),"")))/8=0,"", (LEN(INDEX(課題表_状況!$E$7:$E$56,ROW()/2-3,1))-LEN(SUBSTITUTE(INDEX(課題表_状況!$E$7:$E$56,ROW()/2-3,1),CONCATENATE("実績:",V$5,"/",V$6),"")))/8)</f>
        <v>0</v>
      </c>
      <c r="W85" s="24" t="n">
        <f aca="false">IF((LEN(INDEX(課題表_状況!$E$7:$E$56,ROW()/2-3,1))-LEN(SUBSTITUTE(INDEX(課題表_状況!$E$7:$E$56,ROW()/2-3,1),CONCATENATE("実績:",W$5,"/",W$6),"")))/8=0,"", (LEN(INDEX(課題表_状況!$E$7:$E$56,ROW()/2-3,1))-LEN(SUBSTITUTE(INDEX(課題表_状況!$E$7:$E$56,ROW()/2-3,1),CONCATENATE("実績:",W$5,"/",W$6),"")))/8)</f>
        <v>0</v>
      </c>
      <c r="X85" s="24" t="n">
        <f aca="false">IF((LEN(INDEX(課題表_状況!$E$7:$E$56,ROW()/2-3,1))-LEN(SUBSTITUTE(INDEX(課題表_状況!$E$7:$E$56,ROW()/2-3,1),CONCATENATE("実績:",X$5,"/",X$6),"")))/8=0,"", (LEN(INDEX(課題表_状況!$E$7:$E$56,ROW()/2-3,1))-LEN(SUBSTITUTE(INDEX(課題表_状況!$E$7:$E$56,ROW()/2-3,1),CONCATENATE("実績:",X$5,"/",X$6),"")))/8)</f>
        <v>0</v>
      </c>
      <c r="Y85" s="24" t="n">
        <f aca="false">IF((LEN(INDEX(課題表_状況!$E$7:$E$56,ROW()/2-3,1))-LEN(SUBSTITUTE(INDEX(課題表_状況!$E$7:$E$56,ROW()/2-3,1),CONCATENATE("実績:",Y$5,"/",Y$6),"")))/8=0,"", (LEN(INDEX(課題表_状況!$E$7:$E$56,ROW()/2-3,1))-LEN(SUBSTITUTE(INDEX(課題表_状況!$E$7:$E$56,ROW()/2-3,1),CONCATENATE("実績:",Y$5,"/",Y$6),"")))/8)</f>
        <v>0</v>
      </c>
      <c r="Z85" s="24" t="n">
        <f aca="false">IF((LEN(INDEX(課題表_状況!$E$7:$E$56,ROW()/2-3,1))-LEN(SUBSTITUTE(INDEX(課題表_状況!$E$7:$E$56,ROW()/2-3,1),CONCATENATE("実績:",Z$5,"/",Z$6),"")))/8=0,"", (LEN(INDEX(課題表_状況!$E$7:$E$56,ROW()/2-3,1))-LEN(SUBSTITUTE(INDEX(課題表_状況!$E$7:$E$56,ROW()/2-3,1),CONCATENATE("実績:",Z$5,"/",Z$6),"")))/8)</f>
        <v>0</v>
      </c>
      <c r="AA85" s="24" t="n">
        <f aca="false">IF((LEN(INDEX(課題表_状況!$E$7:$E$56,ROW()/2-3,1))-LEN(SUBSTITUTE(INDEX(課題表_状況!$E$7:$E$56,ROW()/2-3,1),CONCATENATE("実績:",AA$5,"/",AA$6),"")))/8=0,"", (LEN(INDEX(課題表_状況!$E$7:$E$56,ROW()/2-3,1))-LEN(SUBSTITUTE(INDEX(課題表_状況!$E$7:$E$56,ROW()/2-3,1),CONCATENATE("実績:",AA$5,"/",AA$6),"")))/8)</f>
        <v>0</v>
      </c>
      <c r="AB85" s="24" t="n">
        <f aca="false">IF((LEN(INDEX(課題表_状況!$E$7:$E$56,ROW()/2-3,1))-LEN(SUBSTITUTE(INDEX(課題表_状況!$E$7:$E$56,ROW()/2-3,1),CONCATENATE("実績:",AB$5,"/",AB$6),"")))/8=0,"", (LEN(INDEX(課題表_状況!$E$7:$E$56,ROW()/2-3,1))-LEN(SUBSTITUTE(INDEX(課題表_状況!$E$7:$E$56,ROW()/2-3,1),CONCATENATE("実績:",AB$5,"/",AB$6),"")))/8)</f>
        <v>0</v>
      </c>
      <c r="AC85" s="24" t="n">
        <f aca="false">IF((LEN(INDEX(課題表_状況!$E$7:$E$56,ROW()/2-3,1))-LEN(SUBSTITUTE(INDEX(課題表_状況!$E$7:$E$56,ROW()/2-3,1),CONCATENATE("実績:",AC$5,"/",AC$6),"")))/8=0,"", (LEN(INDEX(課題表_状況!$E$7:$E$56,ROW()/2-3,1))-LEN(SUBSTITUTE(INDEX(課題表_状況!$E$7:$E$56,ROW()/2-3,1),CONCATENATE("実績:",AC$5,"/",AC$6),"")))/8)</f>
        <v>0</v>
      </c>
      <c r="AD85" s="24" t="n">
        <f aca="false">IF((LEN(INDEX(課題表_状況!$E$7:$E$56,ROW()/2-3,1))-LEN(SUBSTITUTE(INDEX(課題表_状況!$E$7:$E$56,ROW()/2-3,1),CONCATENATE("実績:",AD$5,"/",AD$6),"")))/8=0,"", (LEN(INDEX(課題表_状況!$E$7:$E$56,ROW()/2-3,1))-LEN(SUBSTITUTE(INDEX(課題表_状況!$E$7:$E$56,ROW()/2-3,1),CONCATENATE("実績:",AD$5,"/",AD$6),"")))/8)</f>
        <v>0</v>
      </c>
      <c r="AE85" s="24" t="n">
        <f aca="false">IF((LEN(INDEX(課題表_状況!$E$7:$E$56,ROW()/2-3,1))-LEN(SUBSTITUTE(INDEX(課題表_状況!$E$7:$E$56,ROW()/2-3,1),CONCATENATE("実績:",AE$5,"/",AE$6),"")))/8=0,"", (LEN(INDEX(課題表_状況!$E$7:$E$56,ROW()/2-3,1))-LEN(SUBSTITUTE(INDEX(課題表_状況!$E$7:$E$56,ROW()/2-3,1),CONCATENATE("実績:",AE$5,"/",AE$6),"")))/8)</f>
        <v>0</v>
      </c>
      <c r="AF85" s="24" t="n">
        <f aca="false">IF((LEN(INDEX(課題表_状況!$E$7:$E$56,ROW()/2-3,1))-LEN(SUBSTITUTE(INDEX(課題表_状況!$E$7:$E$56,ROW()/2-3,1),CONCATENATE("実績:",AF$5,"/",AF$6),"")))/8=0,"", (LEN(INDEX(課題表_状況!$E$7:$E$56,ROW()/2-3,1))-LEN(SUBSTITUTE(INDEX(課題表_状況!$E$7:$E$56,ROW()/2-3,1),CONCATENATE("実績:",AF$5,"/",AF$6),"")))/8)</f>
        <v>0</v>
      </c>
      <c r="AG85" s="24" t="n">
        <f aca="false">IF((LEN(INDEX(課題表_状況!$E$7:$E$56,ROW()/2-3,1))-LEN(SUBSTITUTE(INDEX(課題表_状況!$E$7:$E$56,ROW()/2-3,1),CONCATENATE("実績:",AG$5,"/",AG$6),"")))/8=0,"", (LEN(INDEX(課題表_状況!$E$7:$E$56,ROW()/2-3,1))-LEN(SUBSTITUTE(INDEX(課題表_状況!$E$7:$E$56,ROW()/2-3,1),CONCATENATE("実績:",AG$5,"/",AG$6),"")))/8)</f>
        <v>0</v>
      </c>
      <c r="AH85" s="24" t="n">
        <f aca="false">IF((LEN(INDEX(課題表_状況!$E$7:$E$56,ROW()/2-3,1))-LEN(SUBSTITUTE(INDEX(課題表_状況!$E$7:$E$56,ROW()/2-3,1),CONCATENATE("実績:",AH$5,"/",AH$6),"")))/8=0,"", (LEN(INDEX(課題表_状況!$E$7:$E$56,ROW()/2-3,1))-LEN(SUBSTITUTE(INDEX(課題表_状況!$E$7:$E$56,ROW()/2-3,1),CONCATENATE("実績:",AH$5,"/",AH$6),"")))/8)</f>
        <v>0</v>
      </c>
      <c r="AI85" s="24" t="n">
        <f aca="false">IF((LEN(INDEX(課題表_状況!$E$7:$E$56,ROW()/2-3,1))-LEN(SUBSTITUTE(INDEX(課題表_状況!$E$7:$E$56,ROW()/2-3,1),CONCATENATE("実績:",AI$5,"/",AI$6),"")))/8=0,"", (LEN(INDEX(課題表_状況!$E$7:$E$56,ROW()/2-3,1))-LEN(SUBSTITUTE(INDEX(課題表_状況!$E$7:$E$56,ROW()/2-3,1),CONCATENATE("実績:",AI$5,"/",AI$6),"")))/8)</f>
        <v>0</v>
      </c>
      <c r="AJ85" s="24" t="n">
        <f aca="false">IF((LEN(INDEX(課題表_状況!$E$7:$E$56,ROW()/2-3,1))-LEN(SUBSTITUTE(INDEX(課題表_状況!$E$7:$E$56,ROW()/2-3,1),CONCATENATE("実績:",AJ$5,"/",AJ$6),"")))/8=0,"", (LEN(INDEX(課題表_状況!$E$7:$E$56,ROW()/2-3,1))-LEN(SUBSTITUTE(INDEX(課題表_状況!$E$7:$E$56,ROW()/2-3,1),CONCATENATE("実績:",AJ$5,"/",AJ$6),"")))/8)</f>
        <v>0</v>
      </c>
      <c r="AK85" s="24" t="n">
        <f aca="false">IF((LEN(INDEX(課題表_状況!$E$7:$E$56,ROW()/2-3,1))-LEN(SUBSTITUTE(INDEX(課題表_状況!$E$7:$E$56,ROW()/2-3,1),CONCATENATE("実績:",AK$5,"/",AK$6),"")))/8=0,"", (LEN(INDEX(課題表_状況!$E$7:$E$56,ROW()/2-3,1))-LEN(SUBSTITUTE(INDEX(課題表_状況!$E$7:$E$56,ROW()/2-3,1),CONCATENATE("実績:",AK$5,"/",AK$6),"")))/8)</f>
        <v>0</v>
      </c>
      <c r="AL85" s="16" t="n">
        <f aca="false">SUMIF($G$4:$AK$4,"〇",G85:AK85)</f>
        <v>0</v>
      </c>
    </row>
    <row r="86" customFormat="false" ht="15" hidden="false" customHeight="false" outlineLevel="0" collapsed="false">
      <c r="B86" s="21" t="n">
        <f aca="false">SUM($C$6:C86)</f>
        <v>42849</v>
      </c>
      <c r="C86" s="11" t="n">
        <v>529</v>
      </c>
      <c r="D86" s="24" t="n">
        <f aca="false">INDEX(課題表_状況!$C$7:$C$56,ROW()/2-3,1)</f>
        <v>40</v>
      </c>
      <c r="E86" s="25" t="str">
        <f aca="false">INDEX(課題表_状況!$D$7:$D$56,ROW()/2-3,1)</f>
        <v>記載例</v>
      </c>
      <c r="F86" s="26" t="s">
        <v>120</v>
      </c>
      <c r="G86" s="24" t="n">
        <f aca="false">IF((LEN(INDEX(課題表_状況!$E$7:$E$56,ROW()/2-3,1))-LEN(SUBSTITUTE(INDEX(課題表_状況!$E$7:$E$56,ROW()/2-3,1),CONCATENATE("予定:",G$5,"/",G$6),"")))/8=0,"", (LEN(INDEX(課題表_状況!$E$7:$E$56,ROW()/2-3,1))-LEN(SUBSTITUTE(INDEX(課題表_状況!$E$7:$E$56,ROW()/2-3,1),CONCATENATE("予定:",G$5,"/",G$6),"")))/8)</f>
        <v>0</v>
      </c>
      <c r="H86" s="24" t="n">
        <f aca="false">IF((LEN(INDEX(課題表_状況!$E$7:$E$56,ROW()/2-3,1))-LEN(SUBSTITUTE(INDEX(課題表_状況!$E$7:$E$56,ROW()/2-3,1),CONCATENATE("予定:",H$5,"/",H$6),"")))/8=0,"", (LEN(INDEX(課題表_状況!$E$7:$E$56,ROW()/2-3,1))-LEN(SUBSTITUTE(INDEX(課題表_状況!$E$7:$E$56,ROW()/2-3,1),CONCATENATE("予定:",H$5,"/",H$6),"")))/8)</f>
        <v>0</v>
      </c>
      <c r="I86" s="24" t="n">
        <f aca="false">IF((LEN(INDEX(課題表_状況!$E$7:$E$56,ROW()/2-3,1))-LEN(SUBSTITUTE(INDEX(課題表_状況!$E$7:$E$56,ROW()/2-3,1),CONCATENATE("予定:",I$5,"/",I$6),"")))/8=0,"", (LEN(INDEX(課題表_状況!$E$7:$E$56,ROW()/2-3,1))-LEN(SUBSTITUTE(INDEX(課題表_状況!$E$7:$E$56,ROW()/2-3,1),CONCATENATE("予定:",I$5,"/",I$6),"")))/8)</f>
        <v>0</v>
      </c>
      <c r="J86" s="24" t="n">
        <f aca="false">IF((LEN(INDEX(課題表_状況!$E$7:$E$56,ROW()/2-3,1))-LEN(SUBSTITUTE(INDEX(課題表_状況!$E$7:$E$56,ROW()/2-3,1),CONCATENATE("予定:",J$5,"/",J$6),"")))/8=0,"", (LEN(INDEX(課題表_状況!$E$7:$E$56,ROW()/2-3,1))-LEN(SUBSTITUTE(INDEX(課題表_状況!$E$7:$E$56,ROW()/2-3,1),CONCATENATE("予定:",J$5,"/",J$6),"")))/8)</f>
        <v>0</v>
      </c>
      <c r="K86" s="24" t="n">
        <f aca="false">IF((LEN(INDEX(課題表_状況!$E$7:$E$56,ROW()/2-3,1))-LEN(SUBSTITUTE(INDEX(課題表_状況!$E$7:$E$56,ROW()/2-3,1),CONCATENATE("予定:",K$5,"/",K$6),"")))/8=0,"", (LEN(INDEX(課題表_状況!$E$7:$E$56,ROW()/2-3,1))-LEN(SUBSTITUTE(INDEX(課題表_状況!$E$7:$E$56,ROW()/2-3,1),CONCATENATE("予定:",K$5,"/",K$6),"")))/8)</f>
        <v>0</v>
      </c>
      <c r="L86" s="24" t="n">
        <f aca="false">IF((LEN(INDEX(課題表_状況!$E$7:$E$56,ROW()/2-3,1))-LEN(SUBSTITUTE(INDEX(課題表_状況!$E$7:$E$56,ROW()/2-3,1),CONCATENATE("予定:",L$5,"/",L$6),"")))/8=0,"", (LEN(INDEX(課題表_状況!$E$7:$E$56,ROW()/2-3,1))-LEN(SUBSTITUTE(INDEX(課題表_状況!$E$7:$E$56,ROW()/2-3,1),CONCATENATE("予定:",L$5,"/",L$6),"")))/8)</f>
        <v>0</v>
      </c>
      <c r="M86" s="24" t="n">
        <f aca="false">IF((LEN(INDEX(課題表_状況!$E$7:$E$56,ROW()/2-3,1))-LEN(SUBSTITUTE(INDEX(課題表_状況!$E$7:$E$56,ROW()/2-3,1),CONCATENATE("予定:",M$5,"/",M$6),"")))/8=0,"", (LEN(INDEX(課題表_状況!$E$7:$E$56,ROW()/2-3,1))-LEN(SUBSTITUTE(INDEX(課題表_状況!$E$7:$E$56,ROW()/2-3,1),CONCATENATE("予定:",M$5,"/",M$6),"")))/8)</f>
        <v>0</v>
      </c>
      <c r="N86" s="24" t="n">
        <f aca="false">IF((LEN(INDEX(課題表_状況!$E$7:$E$56,ROW()/2-3,1))-LEN(SUBSTITUTE(INDEX(課題表_状況!$E$7:$E$56,ROW()/2-3,1),CONCATENATE("予定:",N$5,"/",N$6),"")))/8=0,"", (LEN(INDEX(課題表_状況!$E$7:$E$56,ROW()/2-3,1))-LEN(SUBSTITUTE(INDEX(課題表_状況!$E$7:$E$56,ROW()/2-3,1),CONCATENATE("予定:",N$5,"/",N$6),"")))/8)</f>
        <v>0</v>
      </c>
      <c r="O86" s="24" t="n">
        <f aca="false">IF((LEN(INDEX(課題表_状況!$E$7:$E$56,ROW()/2-3,1))-LEN(SUBSTITUTE(INDEX(課題表_状況!$E$7:$E$56,ROW()/2-3,1),CONCATENATE("予定:",O$5,"/",O$6),"")))/8=0,"", (LEN(INDEX(課題表_状況!$E$7:$E$56,ROW()/2-3,1))-LEN(SUBSTITUTE(INDEX(課題表_状況!$E$7:$E$56,ROW()/2-3,1),CONCATENATE("予定:",O$5,"/",O$6),"")))/8)</f>
        <v>0</v>
      </c>
      <c r="P86" s="24" t="n">
        <f aca="false">IF((LEN(INDEX(課題表_状況!$E$7:$E$56,ROW()/2-3,1))-LEN(SUBSTITUTE(INDEX(課題表_状況!$E$7:$E$56,ROW()/2-3,1),CONCATENATE("予定:",P$5,"/",P$6),"")))/8=0,"", (LEN(INDEX(課題表_状況!$E$7:$E$56,ROW()/2-3,1))-LEN(SUBSTITUTE(INDEX(課題表_状況!$E$7:$E$56,ROW()/2-3,1),CONCATENATE("予定:",P$5,"/",P$6),"")))/8)</f>
        <v>0</v>
      </c>
      <c r="Q86" s="24" t="n">
        <f aca="false">IF((LEN(INDEX(課題表_状況!$E$7:$E$56,ROW()/2-3,1))-LEN(SUBSTITUTE(INDEX(課題表_状況!$E$7:$E$56,ROW()/2-3,1),CONCATENATE("予定:",Q$5,"/",Q$6),"")))/8=0,"", (LEN(INDEX(課題表_状況!$E$7:$E$56,ROW()/2-3,1))-LEN(SUBSTITUTE(INDEX(課題表_状況!$E$7:$E$56,ROW()/2-3,1),CONCATENATE("予定:",Q$5,"/",Q$6),"")))/8)</f>
        <v>0</v>
      </c>
      <c r="R86" s="24" t="n">
        <f aca="false">IF((LEN(INDEX(課題表_状況!$E$7:$E$56,ROW()/2-3,1))-LEN(SUBSTITUTE(INDEX(課題表_状況!$E$7:$E$56,ROW()/2-3,1),CONCATENATE("予定:",R$5,"/",R$6),"")))/8=0,"", (LEN(INDEX(課題表_状況!$E$7:$E$56,ROW()/2-3,1))-LEN(SUBSTITUTE(INDEX(課題表_状況!$E$7:$E$56,ROW()/2-3,1),CONCATENATE("予定:",R$5,"/",R$6),"")))/8)</f>
        <v>0</v>
      </c>
      <c r="S86" s="24" t="n">
        <f aca="false">IF((LEN(INDEX(課題表_状況!$E$7:$E$56,ROW()/2-3,1))-LEN(SUBSTITUTE(INDEX(課題表_状況!$E$7:$E$56,ROW()/2-3,1),CONCATENATE("予定:",S$5,"/",S$6),"")))/8=0,"", (LEN(INDEX(課題表_状況!$E$7:$E$56,ROW()/2-3,1))-LEN(SUBSTITUTE(INDEX(課題表_状況!$E$7:$E$56,ROW()/2-3,1),CONCATENATE("予定:",S$5,"/",S$6),"")))/8)</f>
        <v>0</v>
      </c>
      <c r="T86" s="24" t="n">
        <f aca="false">IF((LEN(INDEX(課題表_状況!$E$7:$E$56,ROW()/2-3,1))-LEN(SUBSTITUTE(INDEX(課題表_状況!$E$7:$E$56,ROW()/2-3,1),CONCATENATE("予定:",T$5,"/",T$6),"")))/8=0,"", (LEN(INDEX(課題表_状況!$E$7:$E$56,ROW()/2-3,1))-LEN(SUBSTITUTE(INDEX(課題表_状況!$E$7:$E$56,ROW()/2-3,1),CONCATENATE("予定:",T$5,"/",T$6),"")))/8)</f>
        <v>0</v>
      </c>
      <c r="U86" s="24" t="n">
        <f aca="false">IF((LEN(INDEX(課題表_状況!$E$7:$E$56,ROW()/2-3,1))-LEN(SUBSTITUTE(INDEX(課題表_状況!$E$7:$E$56,ROW()/2-3,1),CONCATENATE("予定:",U$5,"/",U$6),"")))/8=0,"", (LEN(INDEX(課題表_状況!$E$7:$E$56,ROW()/2-3,1))-LEN(SUBSTITUTE(INDEX(課題表_状況!$E$7:$E$56,ROW()/2-3,1),CONCATENATE("予定:",U$5,"/",U$6),"")))/8)</f>
        <v>0</v>
      </c>
      <c r="V86" s="24" t="n">
        <f aca="false">IF((LEN(INDEX(課題表_状況!$E$7:$E$56,ROW()/2-3,1))-LEN(SUBSTITUTE(INDEX(課題表_状況!$E$7:$E$56,ROW()/2-3,1),CONCATENATE("予定:",V$5,"/",V$6),"")))/8=0,"", (LEN(INDEX(課題表_状況!$E$7:$E$56,ROW()/2-3,1))-LEN(SUBSTITUTE(INDEX(課題表_状況!$E$7:$E$56,ROW()/2-3,1),CONCATENATE("予定:",V$5,"/",V$6),"")))/8)</f>
        <v>0</v>
      </c>
      <c r="W86" s="24" t="n">
        <f aca="false">IF((LEN(INDEX(課題表_状況!$E$7:$E$56,ROW()/2-3,1))-LEN(SUBSTITUTE(INDEX(課題表_状況!$E$7:$E$56,ROW()/2-3,1),CONCATENATE("予定:",W$5,"/",W$6),"")))/8=0,"", (LEN(INDEX(課題表_状況!$E$7:$E$56,ROW()/2-3,1))-LEN(SUBSTITUTE(INDEX(課題表_状況!$E$7:$E$56,ROW()/2-3,1),CONCATENATE("予定:",W$5,"/",W$6),"")))/8)</f>
        <v>0</v>
      </c>
      <c r="X86" s="24" t="n">
        <f aca="false">IF((LEN(INDEX(課題表_状況!$E$7:$E$56,ROW()/2-3,1))-LEN(SUBSTITUTE(INDEX(課題表_状況!$E$7:$E$56,ROW()/2-3,1),CONCATENATE("予定:",X$5,"/",X$6),"")))/8=0,"", (LEN(INDEX(課題表_状況!$E$7:$E$56,ROW()/2-3,1))-LEN(SUBSTITUTE(INDEX(課題表_状況!$E$7:$E$56,ROW()/2-3,1),CONCATENATE("予定:",X$5,"/",X$6),"")))/8)</f>
        <v>0</v>
      </c>
      <c r="Y86" s="24" t="n">
        <f aca="false">IF((LEN(INDEX(課題表_状況!$E$7:$E$56,ROW()/2-3,1))-LEN(SUBSTITUTE(INDEX(課題表_状況!$E$7:$E$56,ROW()/2-3,1),CONCATENATE("予定:",Y$5,"/",Y$6),"")))/8=0,"", (LEN(INDEX(課題表_状況!$E$7:$E$56,ROW()/2-3,1))-LEN(SUBSTITUTE(INDEX(課題表_状況!$E$7:$E$56,ROW()/2-3,1),CONCATENATE("予定:",Y$5,"/",Y$6),"")))/8)</f>
        <v>0</v>
      </c>
      <c r="Z86" s="24" t="n">
        <f aca="false">IF((LEN(INDEX(課題表_状況!$E$7:$E$56,ROW()/2-3,1))-LEN(SUBSTITUTE(INDEX(課題表_状況!$E$7:$E$56,ROW()/2-3,1),CONCATENATE("予定:",Z$5,"/",Z$6),"")))/8=0,"", (LEN(INDEX(課題表_状況!$E$7:$E$56,ROW()/2-3,1))-LEN(SUBSTITUTE(INDEX(課題表_状況!$E$7:$E$56,ROW()/2-3,1),CONCATENATE("予定:",Z$5,"/",Z$6),"")))/8)</f>
        <v>0</v>
      </c>
      <c r="AA86" s="24" t="n">
        <f aca="false">IF((LEN(INDEX(課題表_状況!$E$7:$E$56,ROW()/2-3,1))-LEN(SUBSTITUTE(INDEX(課題表_状況!$E$7:$E$56,ROW()/2-3,1),CONCATENATE("予定:",AA$5,"/",AA$6),"")))/8=0,"", (LEN(INDEX(課題表_状況!$E$7:$E$56,ROW()/2-3,1))-LEN(SUBSTITUTE(INDEX(課題表_状況!$E$7:$E$56,ROW()/2-3,1),CONCATENATE("予定:",AA$5,"/",AA$6),"")))/8)</f>
        <v>0</v>
      </c>
      <c r="AB86" s="24" t="n">
        <f aca="false">IF((LEN(INDEX(課題表_状況!$E$7:$E$56,ROW()/2-3,1))-LEN(SUBSTITUTE(INDEX(課題表_状況!$E$7:$E$56,ROW()/2-3,1),CONCATENATE("予定:",AB$5,"/",AB$6),"")))/8=0,"", (LEN(INDEX(課題表_状況!$E$7:$E$56,ROW()/2-3,1))-LEN(SUBSTITUTE(INDEX(課題表_状況!$E$7:$E$56,ROW()/2-3,1),CONCATENATE("予定:",AB$5,"/",AB$6),"")))/8)</f>
        <v>0</v>
      </c>
      <c r="AC86" s="24" t="n">
        <f aca="false">IF((LEN(INDEX(課題表_状況!$E$7:$E$56,ROW()/2-3,1))-LEN(SUBSTITUTE(INDEX(課題表_状況!$E$7:$E$56,ROW()/2-3,1),CONCATENATE("予定:",AC$5,"/",AC$6),"")))/8=0,"", (LEN(INDEX(課題表_状況!$E$7:$E$56,ROW()/2-3,1))-LEN(SUBSTITUTE(INDEX(課題表_状況!$E$7:$E$56,ROW()/2-3,1),CONCATENATE("予定:",AC$5,"/",AC$6),"")))/8)</f>
        <v>0</v>
      </c>
      <c r="AD86" s="24" t="n">
        <f aca="false">IF((LEN(INDEX(課題表_状況!$E$7:$E$56,ROW()/2-3,1))-LEN(SUBSTITUTE(INDEX(課題表_状況!$E$7:$E$56,ROW()/2-3,1),CONCATENATE("予定:",AD$5,"/",AD$6),"")))/8=0,"", (LEN(INDEX(課題表_状況!$E$7:$E$56,ROW()/2-3,1))-LEN(SUBSTITUTE(INDEX(課題表_状況!$E$7:$E$56,ROW()/2-3,1),CONCATENATE("予定:",AD$5,"/",AD$6),"")))/8)</f>
        <v>0</v>
      </c>
      <c r="AE86" s="24" t="n">
        <f aca="false">IF((LEN(INDEX(課題表_状況!$E$7:$E$56,ROW()/2-3,1))-LEN(SUBSTITUTE(INDEX(課題表_状況!$E$7:$E$56,ROW()/2-3,1),CONCATENATE("予定:",AE$5,"/",AE$6),"")))/8=0,"", (LEN(INDEX(課題表_状況!$E$7:$E$56,ROW()/2-3,1))-LEN(SUBSTITUTE(INDEX(課題表_状況!$E$7:$E$56,ROW()/2-3,1),CONCATENATE("予定:",AE$5,"/",AE$6),"")))/8)</f>
        <v>0</v>
      </c>
      <c r="AF86" s="24" t="n">
        <f aca="false">IF((LEN(INDEX(課題表_状況!$E$7:$E$56,ROW()/2-3,1))-LEN(SUBSTITUTE(INDEX(課題表_状況!$E$7:$E$56,ROW()/2-3,1),CONCATENATE("予定:",AF$5,"/",AF$6),"")))/8=0,"", (LEN(INDEX(課題表_状況!$E$7:$E$56,ROW()/2-3,1))-LEN(SUBSTITUTE(INDEX(課題表_状況!$E$7:$E$56,ROW()/2-3,1),CONCATENATE("予定:",AF$5,"/",AF$6),"")))/8)</f>
        <v>0</v>
      </c>
      <c r="AG86" s="24" t="n">
        <f aca="false">IF((LEN(INDEX(課題表_状況!$E$7:$E$56,ROW()/2-3,1))-LEN(SUBSTITUTE(INDEX(課題表_状況!$E$7:$E$56,ROW()/2-3,1),CONCATENATE("予定:",AG$5,"/",AG$6),"")))/8=0,"", (LEN(INDEX(課題表_状況!$E$7:$E$56,ROW()/2-3,1))-LEN(SUBSTITUTE(INDEX(課題表_状況!$E$7:$E$56,ROW()/2-3,1),CONCATENATE("予定:",AG$5,"/",AG$6),"")))/8)</f>
        <v>0</v>
      </c>
      <c r="AH86" s="24" t="n">
        <f aca="false">IF((LEN(INDEX(課題表_状況!$E$7:$E$56,ROW()/2-3,1))-LEN(SUBSTITUTE(INDEX(課題表_状況!$E$7:$E$56,ROW()/2-3,1),CONCATENATE("予定:",AH$5,"/",AH$6),"")))/8=0,"", (LEN(INDEX(課題表_状況!$E$7:$E$56,ROW()/2-3,1))-LEN(SUBSTITUTE(INDEX(課題表_状況!$E$7:$E$56,ROW()/2-3,1),CONCATENATE("予定:",AH$5,"/",AH$6),"")))/8)</f>
        <v>0</v>
      </c>
      <c r="AI86" s="24" t="n">
        <f aca="false">IF((LEN(INDEX(課題表_状況!$E$7:$E$56,ROW()/2-3,1))-LEN(SUBSTITUTE(INDEX(課題表_状況!$E$7:$E$56,ROW()/2-3,1),CONCATENATE("予定:",AI$5,"/",AI$6),"")))/8=0,"", (LEN(INDEX(課題表_状況!$E$7:$E$56,ROW()/2-3,1))-LEN(SUBSTITUTE(INDEX(課題表_状況!$E$7:$E$56,ROW()/2-3,1),CONCATENATE("予定:",AI$5,"/",AI$6),"")))/8)</f>
        <v>0</v>
      </c>
      <c r="AJ86" s="24" t="n">
        <f aca="false">IF((LEN(INDEX(課題表_状況!$E$7:$E$56,ROW()/2-3,1))-LEN(SUBSTITUTE(INDEX(課題表_状況!$E$7:$E$56,ROW()/2-3,1),CONCATENATE("予定:",AJ$5,"/",AJ$6),"")))/8=0,"", (LEN(INDEX(課題表_状況!$E$7:$E$56,ROW()/2-3,1))-LEN(SUBSTITUTE(INDEX(課題表_状況!$E$7:$E$56,ROW()/2-3,1),CONCATENATE("予定:",AJ$5,"/",AJ$6),"")))/8)</f>
        <v>0</v>
      </c>
      <c r="AK86" s="24" t="n">
        <f aca="false">IF((LEN(INDEX(課題表_状況!$E$7:$E$56,ROW()/2-3,1))-LEN(SUBSTITUTE(INDEX(課題表_状況!$E$7:$E$56,ROW()/2-3,1),CONCATENATE("予定:",AK$5,"/",AK$6),"")))/8=0,"", (LEN(INDEX(課題表_状況!$E$7:$E$56,ROW()/2-3,1))-LEN(SUBSTITUTE(INDEX(課題表_状況!$E$7:$E$56,ROW()/2-3,1),CONCATENATE("予定:",AK$5,"/",AK$6),"")))/8)</f>
        <v>0</v>
      </c>
      <c r="AL86" s="16" t="n">
        <f aca="false">SUMIF($G$4:$AK$4,"〇",G86:AK86)</f>
        <v>0</v>
      </c>
    </row>
    <row r="87" customFormat="false" ht="15" hidden="false" customHeight="false" outlineLevel="0" collapsed="false">
      <c r="B87" s="21" t="n">
        <f aca="false">SUM($C$6:C87)</f>
        <v>43378</v>
      </c>
      <c r="C87" s="11" t="n">
        <v>529</v>
      </c>
      <c r="D87" s="24"/>
      <c r="E87" s="25"/>
      <c r="F87" s="11" t="s">
        <v>121</v>
      </c>
      <c r="G87" s="24" t="n">
        <f aca="false">IF((LEN(INDEX(課題表_状況!$E$7:$E$56,ROW()/2-3,1))-LEN(SUBSTITUTE(INDEX(課題表_状況!$E$7:$E$56,ROW()/2-3,1),CONCATENATE("実績:",G$5,"/",G$6),"")))/8=0,"", (LEN(INDEX(課題表_状況!$E$7:$E$56,ROW()/2-3,1))-LEN(SUBSTITUTE(INDEX(課題表_状況!$E$7:$E$56,ROW()/2-3,1),CONCATENATE("実績:",G$5,"/",G$6),"")))/8)</f>
        <v>0</v>
      </c>
      <c r="H87" s="24" t="n">
        <f aca="false">IF((LEN(INDEX(課題表_状況!$E$7:$E$56,ROW()/2-3,1))-LEN(SUBSTITUTE(INDEX(課題表_状況!$E$7:$E$56,ROW()/2-3,1),CONCATENATE("実績:",H$5,"/",H$6),"")))/8=0,"", (LEN(INDEX(課題表_状況!$E$7:$E$56,ROW()/2-3,1))-LEN(SUBSTITUTE(INDEX(課題表_状況!$E$7:$E$56,ROW()/2-3,1),CONCATENATE("実績:",H$5,"/",H$6),"")))/8)</f>
        <v>0</v>
      </c>
      <c r="I87" s="24" t="n">
        <f aca="false">IF((LEN(INDEX(課題表_状況!$E$7:$E$56,ROW()/2-3,1))-LEN(SUBSTITUTE(INDEX(課題表_状況!$E$7:$E$56,ROW()/2-3,1),CONCATENATE("実績:",I$5,"/",I$6),"")))/8=0,"", (LEN(INDEX(課題表_状況!$E$7:$E$56,ROW()/2-3,1))-LEN(SUBSTITUTE(INDEX(課題表_状況!$E$7:$E$56,ROW()/2-3,1),CONCATENATE("実績:",I$5,"/",I$6),"")))/8)</f>
        <v>0</v>
      </c>
      <c r="J87" s="24" t="n">
        <f aca="false">IF((LEN(INDEX(課題表_状況!$E$7:$E$56,ROW()/2-3,1))-LEN(SUBSTITUTE(INDEX(課題表_状況!$E$7:$E$56,ROW()/2-3,1),CONCATENATE("実績:",J$5,"/",J$6),"")))/8=0,"", (LEN(INDEX(課題表_状況!$E$7:$E$56,ROW()/2-3,1))-LEN(SUBSTITUTE(INDEX(課題表_状況!$E$7:$E$56,ROW()/2-3,1),CONCATENATE("実績:",J$5,"/",J$6),"")))/8)</f>
        <v>0</v>
      </c>
      <c r="K87" s="24" t="n">
        <f aca="false">IF((LEN(INDEX(課題表_状況!$E$7:$E$56,ROW()/2-3,1))-LEN(SUBSTITUTE(INDEX(課題表_状況!$E$7:$E$56,ROW()/2-3,1),CONCATENATE("実績:",K$5,"/",K$6),"")))/8=0,"", (LEN(INDEX(課題表_状況!$E$7:$E$56,ROW()/2-3,1))-LEN(SUBSTITUTE(INDEX(課題表_状況!$E$7:$E$56,ROW()/2-3,1),CONCATENATE("実績:",K$5,"/",K$6),"")))/8)</f>
        <v>0</v>
      </c>
      <c r="L87" s="24" t="n">
        <f aca="false">IF((LEN(INDEX(課題表_状況!$E$7:$E$56,ROW()/2-3,1))-LEN(SUBSTITUTE(INDEX(課題表_状況!$E$7:$E$56,ROW()/2-3,1),CONCATENATE("実績:",L$5,"/",L$6),"")))/8=0,"", (LEN(INDEX(課題表_状況!$E$7:$E$56,ROW()/2-3,1))-LEN(SUBSTITUTE(INDEX(課題表_状況!$E$7:$E$56,ROW()/2-3,1),CONCATENATE("実績:",L$5,"/",L$6),"")))/8)</f>
        <v>0</v>
      </c>
      <c r="M87" s="24" t="n">
        <f aca="false">IF((LEN(INDEX(課題表_状況!$E$7:$E$56,ROW()/2-3,1))-LEN(SUBSTITUTE(INDEX(課題表_状況!$E$7:$E$56,ROW()/2-3,1),CONCATENATE("実績:",M$5,"/",M$6),"")))/8=0,"", (LEN(INDEX(課題表_状況!$E$7:$E$56,ROW()/2-3,1))-LEN(SUBSTITUTE(INDEX(課題表_状況!$E$7:$E$56,ROW()/2-3,1),CONCATENATE("実績:",M$5,"/",M$6),"")))/8)</f>
        <v>0</v>
      </c>
      <c r="N87" s="24" t="n">
        <f aca="false">IF((LEN(INDEX(課題表_状況!$E$7:$E$56,ROW()/2-3,1))-LEN(SUBSTITUTE(INDEX(課題表_状況!$E$7:$E$56,ROW()/2-3,1),CONCATENATE("実績:",N$5,"/",N$6),"")))/8=0,"", (LEN(INDEX(課題表_状況!$E$7:$E$56,ROW()/2-3,1))-LEN(SUBSTITUTE(INDEX(課題表_状況!$E$7:$E$56,ROW()/2-3,1),CONCATENATE("実績:",N$5,"/",N$6),"")))/8)</f>
        <v>0</v>
      </c>
      <c r="O87" s="24" t="n">
        <f aca="false">IF((LEN(INDEX(課題表_状況!$E$7:$E$56,ROW()/2-3,1))-LEN(SUBSTITUTE(INDEX(課題表_状況!$E$7:$E$56,ROW()/2-3,1),CONCATENATE("実績:",O$5,"/",O$6),"")))/8=0,"", (LEN(INDEX(課題表_状況!$E$7:$E$56,ROW()/2-3,1))-LEN(SUBSTITUTE(INDEX(課題表_状況!$E$7:$E$56,ROW()/2-3,1),CONCATENATE("実績:",O$5,"/",O$6),"")))/8)</f>
        <v>0</v>
      </c>
      <c r="P87" s="24" t="n">
        <f aca="false">IF((LEN(INDEX(課題表_状況!$E$7:$E$56,ROW()/2-3,1))-LEN(SUBSTITUTE(INDEX(課題表_状況!$E$7:$E$56,ROW()/2-3,1),CONCATENATE("実績:",P$5,"/",P$6),"")))/8=0,"", (LEN(INDEX(課題表_状況!$E$7:$E$56,ROW()/2-3,1))-LEN(SUBSTITUTE(INDEX(課題表_状況!$E$7:$E$56,ROW()/2-3,1),CONCATENATE("実績:",P$5,"/",P$6),"")))/8)</f>
        <v>0</v>
      </c>
      <c r="Q87" s="24" t="n">
        <f aca="false">IF((LEN(INDEX(課題表_状況!$E$7:$E$56,ROW()/2-3,1))-LEN(SUBSTITUTE(INDEX(課題表_状況!$E$7:$E$56,ROW()/2-3,1),CONCATENATE("実績:",Q$5,"/",Q$6),"")))/8=0,"", (LEN(INDEX(課題表_状況!$E$7:$E$56,ROW()/2-3,1))-LEN(SUBSTITUTE(INDEX(課題表_状況!$E$7:$E$56,ROW()/2-3,1),CONCATENATE("実績:",Q$5,"/",Q$6),"")))/8)</f>
        <v>0</v>
      </c>
      <c r="R87" s="24" t="n">
        <f aca="false">IF((LEN(INDEX(課題表_状況!$E$7:$E$56,ROW()/2-3,1))-LEN(SUBSTITUTE(INDEX(課題表_状況!$E$7:$E$56,ROW()/2-3,1),CONCATENATE("実績:",R$5,"/",R$6),"")))/8=0,"", (LEN(INDEX(課題表_状況!$E$7:$E$56,ROW()/2-3,1))-LEN(SUBSTITUTE(INDEX(課題表_状況!$E$7:$E$56,ROW()/2-3,1),CONCATENATE("実績:",R$5,"/",R$6),"")))/8)</f>
        <v>0</v>
      </c>
      <c r="S87" s="24" t="n">
        <f aca="false">IF((LEN(INDEX(課題表_状況!$E$7:$E$56,ROW()/2-3,1))-LEN(SUBSTITUTE(INDEX(課題表_状況!$E$7:$E$56,ROW()/2-3,1),CONCATENATE("実績:",S$5,"/",S$6),"")))/8=0,"", (LEN(INDEX(課題表_状況!$E$7:$E$56,ROW()/2-3,1))-LEN(SUBSTITUTE(INDEX(課題表_状況!$E$7:$E$56,ROW()/2-3,1),CONCATENATE("実績:",S$5,"/",S$6),"")))/8)</f>
        <v>0</v>
      </c>
      <c r="T87" s="24" t="n">
        <f aca="false">IF((LEN(INDEX(課題表_状況!$E$7:$E$56,ROW()/2-3,1))-LEN(SUBSTITUTE(INDEX(課題表_状況!$E$7:$E$56,ROW()/2-3,1),CONCATENATE("実績:",T$5,"/",T$6),"")))/8=0,"", (LEN(INDEX(課題表_状況!$E$7:$E$56,ROW()/2-3,1))-LEN(SUBSTITUTE(INDEX(課題表_状況!$E$7:$E$56,ROW()/2-3,1),CONCATENATE("実績:",T$5,"/",T$6),"")))/8)</f>
        <v>0</v>
      </c>
      <c r="U87" s="24" t="n">
        <f aca="false">IF((LEN(INDEX(課題表_状況!$E$7:$E$56,ROW()/2-3,1))-LEN(SUBSTITUTE(INDEX(課題表_状況!$E$7:$E$56,ROW()/2-3,1),CONCATENATE("実績:",U$5,"/",U$6),"")))/8=0,"", (LEN(INDEX(課題表_状況!$E$7:$E$56,ROW()/2-3,1))-LEN(SUBSTITUTE(INDEX(課題表_状況!$E$7:$E$56,ROW()/2-3,1),CONCATENATE("実績:",U$5,"/",U$6),"")))/8)</f>
        <v>0</v>
      </c>
      <c r="V87" s="24" t="n">
        <f aca="false">IF((LEN(INDEX(課題表_状況!$E$7:$E$56,ROW()/2-3,1))-LEN(SUBSTITUTE(INDEX(課題表_状況!$E$7:$E$56,ROW()/2-3,1),CONCATENATE("実績:",V$5,"/",V$6),"")))/8=0,"", (LEN(INDEX(課題表_状況!$E$7:$E$56,ROW()/2-3,1))-LEN(SUBSTITUTE(INDEX(課題表_状況!$E$7:$E$56,ROW()/2-3,1),CONCATENATE("実績:",V$5,"/",V$6),"")))/8)</f>
        <v>0</v>
      </c>
      <c r="W87" s="24" t="n">
        <f aca="false">IF((LEN(INDEX(課題表_状況!$E$7:$E$56,ROW()/2-3,1))-LEN(SUBSTITUTE(INDEX(課題表_状況!$E$7:$E$56,ROW()/2-3,1),CONCATENATE("実績:",W$5,"/",W$6),"")))/8=0,"", (LEN(INDEX(課題表_状況!$E$7:$E$56,ROW()/2-3,1))-LEN(SUBSTITUTE(INDEX(課題表_状況!$E$7:$E$56,ROW()/2-3,1),CONCATENATE("実績:",W$5,"/",W$6),"")))/8)</f>
        <v>0</v>
      </c>
      <c r="X87" s="24" t="n">
        <f aca="false">IF((LEN(INDEX(課題表_状況!$E$7:$E$56,ROW()/2-3,1))-LEN(SUBSTITUTE(INDEX(課題表_状況!$E$7:$E$56,ROW()/2-3,1),CONCATENATE("実績:",X$5,"/",X$6),"")))/8=0,"", (LEN(INDEX(課題表_状況!$E$7:$E$56,ROW()/2-3,1))-LEN(SUBSTITUTE(INDEX(課題表_状況!$E$7:$E$56,ROW()/2-3,1),CONCATENATE("実績:",X$5,"/",X$6),"")))/8)</f>
        <v>0</v>
      </c>
      <c r="Y87" s="24" t="n">
        <f aca="false">IF((LEN(INDEX(課題表_状況!$E$7:$E$56,ROW()/2-3,1))-LEN(SUBSTITUTE(INDEX(課題表_状況!$E$7:$E$56,ROW()/2-3,1),CONCATENATE("実績:",Y$5,"/",Y$6),"")))/8=0,"", (LEN(INDEX(課題表_状況!$E$7:$E$56,ROW()/2-3,1))-LEN(SUBSTITUTE(INDEX(課題表_状況!$E$7:$E$56,ROW()/2-3,1),CONCATENATE("実績:",Y$5,"/",Y$6),"")))/8)</f>
        <v>0</v>
      </c>
      <c r="Z87" s="24" t="n">
        <f aca="false">IF((LEN(INDEX(課題表_状況!$E$7:$E$56,ROW()/2-3,1))-LEN(SUBSTITUTE(INDEX(課題表_状況!$E$7:$E$56,ROW()/2-3,1),CONCATENATE("実績:",Z$5,"/",Z$6),"")))/8=0,"", (LEN(INDEX(課題表_状況!$E$7:$E$56,ROW()/2-3,1))-LEN(SUBSTITUTE(INDEX(課題表_状況!$E$7:$E$56,ROW()/2-3,1),CONCATENATE("実績:",Z$5,"/",Z$6),"")))/8)</f>
        <v>0</v>
      </c>
      <c r="AA87" s="24" t="n">
        <f aca="false">IF((LEN(INDEX(課題表_状況!$E$7:$E$56,ROW()/2-3,1))-LEN(SUBSTITUTE(INDEX(課題表_状況!$E$7:$E$56,ROW()/2-3,1),CONCATENATE("実績:",AA$5,"/",AA$6),"")))/8=0,"", (LEN(INDEX(課題表_状況!$E$7:$E$56,ROW()/2-3,1))-LEN(SUBSTITUTE(INDEX(課題表_状況!$E$7:$E$56,ROW()/2-3,1),CONCATENATE("実績:",AA$5,"/",AA$6),"")))/8)</f>
        <v>0</v>
      </c>
      <c r="AB87" s="24" t="n">
        <f aca="false">IF((LEN(INDEX(課題表_状況!$E$7:$E$56,ROW()/2-3,1))-LEN(SUBSTITUTE(INDEX(課題表_状況!$E$7:$E$56,ROW()/2-3,1),CONCATENATE("実績:",AB$5,"/",AB$6),"")))/8=0,"", (LEN(INDEX(課題表_状況!$E$7:$E$56,ROW()/2-3,1))-LEN(SUBSTITUTE(INDEX(課題表_状況!$E$7:$E$56,ROW()/2-3,1),CONCATENATE("実績:",AB$5,"/",AB$6),"")))/8)</f>
        <v>0</v>
      </c>
      <c r="AC87" s="24" t="n">
        <f aca="false">IF((LEN(INDEX(課題表_状況!$E$7:$E$56,ROW()/2-3,1))-LEN(SUBSTITUTE(INDEX(課題表_状況!$E$7:$E$56,ROW()/2-3,1),CONCATENATE("実績:",AC$5,"/",AC$6),"")))/8=0,"", (LEN(INDEX(課題表_状況!$E$7:$E$56,ROW()/2-3,1))-LEN(SUBSTITUTE(INDEX(課題表_状況!$E$7:$E$56,ROW()/2-3,1),CONCATENATE("実績:",AC$5,"/",AC$6),"")))/8)</f>
        <v>0</v>
      </c>
      <c r="AD87" s="24" t="n">
        <f aca="false">IF((LEN(INDEX(課題表_状況!$E$7:$E$56,ROW()/2-3,1))-LEN(SUBSTITUTE(INDEX(課題表_状況!$E$7:$E$56,ROW()/2-3,1),CONCATENATE("実績:",AD$5,"/",AD$6),"")))/8=0,"", (LEN(INDEX(課題表_状況!$E$7:$E$56,ROW()/2-3,1))-LEN(SUBSTITUTE(INDEX(課題表_状況!$E$7:$E$56,ROW()/2-3,1),CONCATENATE("実績:",AD$5,"/",AD$6),"")))/8)</f>
        <v>0</v>
      </c>
      <c r="AE87" s="24" t="n">
        <f aca="false">IF((LEN(INDEX(課題表_状況!$E$7:$E$56,ROW()/2-3,1))-LEN(SUBSTITUTE(INDEX(課題表_状況!$E$7:$E$56,ROW()/2-3,1),CONCATENATE("実績:",AE$5,"/",AE$6),"")))/8=0,"", (LEN(INDEX(課題表_状況!$E$7:$E$56,ROW()/2-3,1))-LEN(SUBSTITUTE(INDEX(課題表_状況!$E$7:$E$56,ROW()/2-3,1),CONCATENATE("実績:",AE$5,"/",AE$6),"")))/8)</f>
        <v>0</v>
      </c>
      <c r="AF87" s="24" t="n">
        <f aca="false">IF((LEN(INDEX(課題表_状況!$E$7:$E$56,ROW()/2-3,1))-LEN(SUBSTITUTE(INDEX(課題表_状況!$E$7:$E$56,ROW()/2-3,1),CONCATENATE("実績:",AF$5,"/",AF$6),"")))/8=0,"", (LEN(INDEX(課題表_状況!$E$7:$E$56,ROW()/2-3,1))-LEN(SUBSTITUTE(INDEX(課題表_状況!$E$7:$E$56,ROW()/2-3,1),CONCATENATE("実績:",AF$5,"/",AF$6),"")))/8)</f>
        <v>0</v>
      </c>
      <c r="AG87" s="24" t="n">
        <f aca="false">IF((LEN(INDEX(課題表_状況!$E$7:$E$56,ROW()/2-3,1))-LEN(SUBSTITUTE(INDEX(課題表_状況!$E$7:$E$56,ROW()/2-3,1),CONCATENATE("実績:",AG$5,"/",AG$6),"")))/8=0,"", (LEN(INDEX(課題表_状況!$E$7:$E$56,ROW()/2-3,1))-LEN(SUBSTITUTE(INDEX(課題表_状況!$E$7:$E$56,ROW()/2-3,1),CONCATENATE("実績:",AG$5,"/",AG$6),"")))/8)</f>
        <v>0</v>
      </c>
      <c r="AH87" s="24" t="n">
        <f aca="false">IF((LEN(INDEX(課題表_状況!$E$7:$E$56,ROW()/2-3,1))-LEN(SUBSTITUTE(INDEX(課題表_状況!$E$7:$E$56,ROW()/2-3,1),CONCATENATE("実績:",AH$5,"/",AH$6),"")))/8=0,"", (LEN(INDEX(課題表_状況!$E$7:$E$56,ROW()/2-3,1))-LEN(SUBSTITUTE(INDEX(課題表_状況!$E$7:$E$56,ROW()/2-3,1),CONCATENATE("実績:",AH$5,"/",AH$6),"")))/8)</f>
        <v>0</v>
      </c>
      <c r="AI87" s="24" t="n">
        <f aca="false">IF((LEN(INDEX(課題表_状況!$E$7:$E$56,ROW()/2-3,1))-LEN(SUBSTITUTE(INDEX(課題表_状況!$E$7:$E$56,ROW()/2-3,1),CONCATENATE("実績:",AI$5,"/",AI$6),"")))/8=0,"", (LEN(INDEX(課題表_状況!$E$7:$E$56,ROW()/2-3,1))-LEN(SUBSTITUTE(INDEX(課題表_状況!$E$7:$E$56,ROW()/2-3,1),CONCATENATE("実績:",AI$5,"/",AI$6),"")))/8)</f>
        <v>0</v>
      </c>
      <c r="AJ87" s="24" t="n">
        <f aca="false">IF((LEN(INDEX(課題表_状況!$E$7:$E$56,ROW()/2-3,1))-LEN(SUBSTITUTE(INDEX(課題表_状況!$E$7:$E$56,ROW()/2-3,1),CONCATENATE("実績:",AJ$5,"/",AJ$6),"")))/8=0,"", (LEN(INDEX(課題表_状況!$E$7:$E$56,ROW()/2-3,1))-LEN(SUBSTITUTE(INDEX(課題表_状況!$E$7:$E$56,ROW()/2-3,1),CONCATENATE("実績:",AJ$5,"/",AJ$6),"")))/8)</f>
        <v>0</v>
      </c>
      <c r="AK87" s="24" t="n">
        <f aca="false">IF((LEN(INDEX(課題表_状況!$E$7:$E$56,ROW()/2-3,1))-LEN(SUBSTITUTE(INDEX(課題表_状況!$E$7:$E$56,ROW()/2-3,1),CONCATENATE("実績:",AK$5,"/",AK$6),"")))/8=0,"", (LEN(INDEX(課題表_状況!$E$7:$E$56,ROW()/2-3,1))-LEN(SUBSTITUTE(INDEX(課題表_状況!$E$7:$E$56,ROW()/2-3,1),CONCATENATE("実績:",AK$5,"/",AK$6),"")))/8)</f>
        <v>0</v>
      </c>
      <c r="AL87" s="16" t="n">
        <f aca="false">SUMIF($G$4:$AK$4,"〇",G87:AK87)</f>
        <v>0</v>
      </c>
    </row>
    <row r="88" customFormat="false" ht="15" hidden="false" customHeight="false" outlineLevel="0" collapsed="false">
      <c r="B88" s="21" t="n">
        <f aca="false">SUM($C$6:C88)</f>
        <v>43907</v>
      </c>
      <c r="C88" s="11" t="n">
        <v>529</v>
      </c>
      <c r="D88" s="24" t="n">
        <f aca="false">INDEX(課題表_状況!$C$7:$C$56,ROW()/2-3,1)</f>
        <v>41</v>
      </c>
      <c r="E88" s="25" t="str">
        <f aca="false">INDEX(課題表_状況!$D$7:$D$56,ROW()/2-3,1)</f>
        <v>記載例</v>
      </c>
      <c r="F88" s="26" t="s">
        <v>120</v>
      </c>
      <c r="G88" s="24" t="n">
        <f aca="false">IF((LEN(INDEX(課題表_状況!$E$7:$E$56,ROW()/2-3,1))-LEN(SUBSTITUTE(INDEX(課題表_状況!$E$7:$E$56,ROW()/2-3,1),CONCATENATE("予定:",G$5,"/",G$6),"")))/8=0,"", (LEN(INDEX(課題表_状況!$E$7:$E$56,ROW()/2-3,1))-LEN(SUBSTITUTE(INDEX(課題表_状況!$E$7:$E$56,ROW()/2-3,1),CONCATENATE("予定:",G$5,"/",G$6),"")))/8)</f>
        <v>0</v>
      </c>
      <c r="H88" s="24" t="n">
        <f aca="false">IF((LEN(INDEX(課題表_状況!$E$7:$E$56,ROW()/2-3,1))-LEN(SUBSTITUTE(INDEX(課題表_状況!$E$7:$E$56,ROW()/2-3,1),CONCATENATE("予定:",H$5,"/",H$6),"")))/8=0,"", (LEN(INDEX(課題表_状況!$E$7:$E$56,ROW()/2-3,1))-LEN(SUBSTITUTE(INDEX(課題表_状況!$E$7:$E$56,ROW()/2-3,1),CONCATENATE("予定:",H$5,"/",H$6),"")))/8)</f>
        <v>0</v>
      </c>
      <c r="I88" s="24" t="n">
        <f aca="false">IF((LEN(INDEX(課題表_状況!$E$7:$E$56,ROW()/2-3,1))-LEN(SUBSTITUTE(INDEX(課題表_状況!$E$7:$E$56,ROW()/2-3,1),CONCATENATE("予定:",I$5,"/",I$6),"")))/8=0,"", (LEN(INDEX(課題表_状況!$E$7:$E$56,ROW()/2-3,1))-LEN(SUBSTITUTE(INDEX(課題表_状況!$E$7:$E$56,ROW()/2-3,1),CONCATENATE("予定:",I$5,"/",I$6),"")))/8)</f>
        <v>0</v>
      </c>
      <c r="J88" s="24" t="n">
        <f aca="false">IF((LEN(INDEX(課題表_状況!$E$7:$E$56,ROW()/2-3,1))-LEN(SUBSTITUTE(INDEX(課題表_状況!$E$7:$E$56,ROW()/2-3,1),CONCATENATE("予定:",J$5,"/",J$6),"")))/8=0,"", (LEN(INDEX(課題表_状況!$E$7:$E$56,ROW()/2-3,1))-LEN(SUBSTITUTE(INDEX(課題表_状況!$E$7:$E$56,ROW()/2-3,1),CONCATENATE("予定:",J$5,"/",J$6),"")))/8)</f>
        <v>0</v>
      </c>
      <c r="K88" s="24" t="n">
        <f aca="false">IF((LEN(INDEX(課題表_状況!$E$7:$E$56,ROW()/2-3,1))-LEN(SUBSTITUTE(INDEX(課題表_状況!$E$7:$E$56,ROW()/2-3,1),CONCATENATE("予定:",K$5,"/",K$6),"")))/8=0,"", (LEN(INDEX(課題表_状況!$E$7:$E$56,ROW()/2-3,1))-LEN(SUBSTITUTE(INDEX(課題表_状況!$E$7:$E$56,ROW()/2-3,1),CONCATENATE("予定:",K$5,"/",K$6),"")))/8)</f>
        <v>0</v>
      </c>
      <c r="L88" s="24" t="n">
        <f aca="false">IF((LEN(INDEX(課題表_状況!$E$7:$E$56,ROW()/2-3,1))-LEN(SUBSTITUTE(INDEX(課題表_状況!$E$7:$E$56,ROW()/2-3,1),CONCATENATE("予定:",L$5,"/",L$6),"")))/8=0,"", (LEN(INDEX(課題表_状況!$E$7:$E$56,ROW()/2-3,1))-LEN(SUBSTITUTE(INDEX(課題表_状況!$E$7:$E$56,ROW()/2-3,1),CONCATENATE("予定:",L$5,"/",L$6),"")))/8)</f>
        <v>0</v>
      </c>
      <c r="M88" s="24" t="n">
        <f aca="false">IF((LEN(INDEX(課題表_状況!$E$7:$E$56,ROW()/2-3,1))-LEN(SUBSTITUTE(INDEX(課題表_状況!$E$7:$E$56,ROW()/2-3,1),CONCATENATE("予定:",M$5,"/",M$6),"")))/8=0,"", (LEN(INDEX(課題表_状況!$E$7:$E$56,ROW()/2-3,1))-LEN(SUBSTITUTE(INDEX(課題表_状況!$E$7:$E$56,ROW()/2-3,1),CONCATENATE("予定:",M$5,"/",M$6),"")))/8)</f>
        <v>0</v>
      </c>
      <c r="N88" s="24" t="n">
        <f aca="false">IF((LEN(INDEX(課題表_状況!$E$7:$E$56,ROW()/2-3,1))-LEN(SUBSTITUTE(INDEX(課題表_状況!$E$7:$E$56,ROW()/2-3,1),CONCATENATE("予定:",N$5,"/",N$6),"")))/8=0,"", (LEN(INDEX(課題表_状況!$E$7:$E$56,ROW()/2-3,1))-LEN(SUBSTITUTE(INDEX(課題表_状況!$E$7:$E$56,ROW()/2-3,1),CONCATENATE("予定:",N$5,"/",N$6),"")))/8)</f>
        <v>0</v>
      </c>
      <c r="O88" s="24" t="n">
        <f aca="false">IF((LEN(INDEX(課題表_状況!$E$7:$E$56,ROW()/2-3,1))-LEN(SUBSTITUTE(INDEX(課題表_状況!$E$7:$E$56,ROW()/2-3,1),CONCATENATE("予定:",O$5,"/",O$6),"")))/8=0,"", (LEN(INDEX(課題表_状況!$E$7:$E$56,ROW()/2-3,1))-LEN(SUBSTITUTE(INDEX(課題表_状況!$E$7:$E$56,ROW()/2-3,1),CONCATENATE("予定:",O$5,"/",O$6),"")))/8)</f>
        <v>0</v>
      </c>
      <c r="P88" s="24" t="n">
        <f aca="false">IF((LEN(INDEX(課題表_状況!$E$7:$E$56,ROW()/2-3,1))-LEN(SUBSTITUTE(INDEX(課題表_状況!$E$7:$E$56,ROW()/2-3,1),CONCATENATE("予定:",P$5,"/",P$6),"")))/8=0,"", (LEN(INDEX(課題表_状況!$E$7:$E$56,ROW()/2-3,1))-LEN(SUBSTITUTE(INDEX(課題表_状況!$E$7:$E$56,ROW()/2-3,1),CONCATENATE("予定:",P$5,"/",P$6),"")))/8)</f>
        <v>0</v>
      </c>
      <c r="Q88" s="24" t="n">
        <f aca="false">IF((LEN(INDEX(課題表_状況!$E$7:$E$56,ROW()/2-3,1))-LEN(SUBSTITUTE(INDEX(課題表_状況!$E$7:$E$56,ROW()/2-3,1),CONCATENATE("予定:",Q$5,"/",Q$6),"")))/8=0,"", (LEN(INDEX(課題表_状況!$E$7:$E$56,ROW()/2-3,1))-LEN(SUBSTITUTE(INDEX(課題表_状況!$E$7:$E$56,ROW()/2-3,1),CONCATENATE("予定:",Q$5,"/",Q$6),"")))/8)</f>
        <v>0</v>
      </c>
      <c r="R88" s="24" t="n">
        <f aca="false">IF((LEN(INDEX(課題表_状況!$E$7:$E$56,ROW()/2-3,1))-LEN(SUBSTITUTE(INDEX(課題表_状況!$E$7:$E$56,ROW()/2-3,1),CONCATENATE("予定:",R$5,"/",R$6),"")))/8=0,"", (LEN(INDEX(課題表_状況!$E$7:$E$56,ROW()/2-3,1))-LEN(SUBSTITUTE(INDEX(課題表_状況!$E$7:$E$56,ROW()/2-3,1),CONCATENATE("予定:",R$5,"/",R$6),"")))/8)</f>
        <v>0</v>
      </c>
      <c r="S88" s="24" t="n">
        <f aca="false">IF((LEN(INDEX(課題表_状況!$E$7:$E$56,ROW()/2-3,1))-LEN(SUBSTITUTE(INDEX(課題表_状況!$E$7:$E$56,ROW()/2-3,1),CONCATENATE("予定:",S$5,"/",S$6),"")))/8=0,"", (LEN(INDEX(課題表_状況!$E$7:$E$56,ROW()/2-3,1))-LEN(SUBSTITUTE(INDEX(課題表_状況!$E$7:$E$56,ROW()/2-3,1),CONCATENATE("予定:",S$5,"/",S$6),"")))/8)</f>
        <v>0</v>
      </c>
      <c r="T88" s="24" t="n">
        <f aca="false">IF((LEN(INDEX(課題表_状況!$E$7:$E$56,ROW()/2-3,1))-LEN(SUBSTITUTE(INDEX(課題表_状況!$E$7:$E$56,ROW()/2-3,1),CONCATENATE("予定:",T$5,"/",T$6),"")))/8=0,"", (LEN(INDEX(課題表_状況!$E$7:$E$56,ROW()/2-3,1))-LEN(SUBSTITUTE(INDEX(課題表_状況!$E$7:$E$56,ROW()/2-3,1),CONCATENATE("予定:",T$5,"/",T$6),"")))/8)</f>
        <v>0</v>
      </c>
      <c r="U88" s="24" t="n">
        <f aca="false">IF((LEN(INDEX(課題表_状況!$E$7:$E$56,ROW()/2-3,1))-LEN(SUBSTITUTE(INDEX(課題表_状況!$E$7:$E$56,ROW()/2-3,1),CONCATENATE("予定:",U$5,"/",U$6),"")))/8=0,"", (LEN(INDEX(課題表_状況!$E$7:$E$56,ROW()/2-3,1))-LEN(SUBSTITUTE(INDEX(課題表_状況!$E$7:$E$56,ROW()/2-3,1),CONCATENATE("予定:",U$5,"/",U$6),"")))/8)</f>
        <v>0</v>
      </c>
      <c r="V88" s="24" t="n">
        <f aca="false">IF((LEN(INDEX(課題表_状況!$E$7:$E$56,ROW()/2-3,1))-LEN(SUBSTITUTE(INDEX(課題表_状況!$E$7:$E$56,ROW()/2-3,1),CONCATENATE("予定:",V$5,"/",V$6),"")))/8=0,"", (LEN(INDEX(課題表_状況!$E$7:$E$56,ROW()/2-3,1))-LEN(SUBSTITUTE(INDEX(課題表_状況!$E$7:$E$56,ROW()/2-3,1),CONCATENATE("予定:",V$5,"/",V$6),"")))/8)</f>
        <v>0</v>
      </c>
      <c r="W88" s="24" t="n">
        <f aca="false">IF((LEN(INDEX(課題表_状況!$E$7:$E$56,ROW()/2-3,1))-LEN(SUBSTITUTE(INDEX(課題表_状況!$E$7:$E$56,ROW()/2-3,1),CONCATENATE("予定:",W$5,"/",W$6),"")))/8=0,"", (LEN(INDEX(課題表_状況!$E$7:$E$56,ROW()/2-3,1))-LEN(SUBSTITUTE(INDEX(課題表_状況!$E$7:$E$56,ROW()/2-3,1),CONCATENATE("予定:",W$5,"/",W$6),"")))/8)</f>
        <v>0</v>
      </c>
      <c r="X88" s="24" t="n">
        <f aca="false">IF((LEN(INDEX(課題表_状況!$E$7:$E$56,ROW()/2-3,1))-LEN(SUBSTITUTE(INDEX(課題表_状況!$E$7:$E$56,ROW()/2-3,1),CONCATENATE("予定:",X$5,"/",X$6),"")))/8=0,"", (LEN(INDEX(課題表_状況!$E$7:$E$56,ROW()/2-3,1))-LEN(SUBSTITUTE(INDEX(課題表_状況!$E$7:$E$56,ROW()/2-3,1),CONCATENATE("予定:",X$5,"/",X$6),"")))/8)</f>
        <v>0</v>
      </c>
      <c r="Y88" s="24" t="n">
        <f aca="false">IF((LEN(INDEX(課題表_状況!$E$7:$E$56,ROW()/2-3,1))-LEN(SUBSTITUTE(INDEX(課題表_状況!$E$7:$E$56,ROW()/2-3,1),CONCATENATE("予定:",Y$5,"/",Y$6),"")))/8=0,"", (LEN(INDEX(課題表_状況!$E$7:$E$56,ROW()/2-3,1))-LEN(SUBSTITUTE(INDEX(課題表_状況!$E$7:$E$56,ROW()/2-3,1),CONCATENATE("予定:",Y$5,"/",Y$6),"")))/8)</f>
        <v>0</v>
      </c>
      <c r="Z88" s="24" t="n">
        <f aca="false">IF((LEN(INDEX(課題表_状況!$E$7:$E$56,ROW()/2-3,1))-LEN(SUBSTITUTE(INDEX(課題表_状況!$E$7:$E$56,ROW()/2-3,1),CONCATENATE("予定:",Z$5,"/",Z$6),"")))/8=0,"", (LEN(INDEX(課題表_状況!$E$7:$E$56,ROW()/2-3,1))-LEN(SUBSTITUTE(INDEX(課題表_状況!$E$7:$E$56,ROW()/2-3,1),CONCATENATE("予定:",Z$5,"/",Z$6),"")))/8)</f>
        <v>0</v>
      </c>
      <c r="AA88" s="24" t="n">
        <f aca="false">IF((LEN(INDEX(課題表_状況!$E$7:$E$56,ROW()/2-3,1))-LEN(SUBSTITUTE(INDEX(課題表_状況!$E$7:$E$56,ROW()/2-3,1),CONCATENATE("予定:",AA$5,"/",AA$6),"")))/8=0,"", (LEN(INDEX(課題表_状況!$E$7:$E$56,ROW()/2-3,1))-LEN(SUBSTITUTE(INDEX(課題表_状況!$E$7:$E$56,ROW()/2-3,1),CONCATENATE("予定:",AA$5,"/",AA$6),"")))/8)</f>
        <v>0</v>
      </c>
      <c r="AB88" s="24" t="n">
        <f aca="false">IF((LEN(INDEX(課題表_状況!$E$7:$E$56,ROW()/2-3,1))-LEN(SUBSTITUTE(INDEX(課題表_状況!$E$7:$E$56,ROW()/2-3,1),CONCATENATE("予定:",AB$5,"/",AB$6),"")))/8=0,"", (LEN(INDEX(課題表_状況!$E$7:$E$56,ROW()/2-3,1))-LEN(SUBSTITUTE(INDEX(課題表_状況!$E$7:$E$56,ROW()/2-3,1),CONCATENATE("予定:",AB$5,"/",AB$6),"")))/8)</f>
        <v>0</v>
      </c>
      <c r="AC88" s="24" t="n">
        <f aca="false">IF((LEN(INDEX(課題表_状況!$E$7:$E$56,ROW()/2-3,1))-LEN(SUBSTITUTE(INDEX(課題表_状況!$E$7:$E$56,ROW()/2-3,1),CONCATENATE("予定:",AC$5,"/",AC$6),"")))/8=0,"", (LEN(INDEX(課題表_状況!$E$7:$E$56,ROW()/2-3,1))-LEN(SUBSTITUTE(INDEX(課題表_状況!$E$7:$E$56,ROW()/2-3,1),CONCATENATE("予定:",AC$5,"/",AC$6),"")))/8)</f>
        <v>0</v>
      </c>
      <c r="AD88" s="24" t="n">
        <f aca="false">IF((LEN(INDEX(課題表_状況!$E$7:$E$56,ROW()/2-3,1))-LEN(SUBSTITUTE(INDEX(課題表_状況!$E$7:$E$56,ROW()/2-3,1),CONCATENATE("予定:",AD$5,"/",AD$6),"")))/8=0,"", (LEN(INDEX(課題表_状況!$E$7:$E$56,ROW()/2-3,1))-LEN(SUBSTITUTE(INDEX(課題表_状況!$E$7:$E$56,ROW()/2-3,1),CONCATENATE("予定:",AD$5,"/",AD$6),"")))/8)</f>
        <v>0</v>
      </c>
      <c r="AE88" s="24" t="n">
        <f aca="false">IF((LEN(INDEX(課題表_状況!$E$7:$E$56,ROW()/2-3,1))-LEN(SUBSTITUTE(INDEX(課題表_状況!$E$7:$E$56,ROW()/2-3,1),CONCATENATE("予定:",AE$5,"/",AE$6),"")))/8=0,"", (LEN(INDEX(課題表_状況!$E$7:$E$56,ROW()/2-3,1))-LEN(SUBSTITUTE(INDEX(課題表_状況!$E$7:$E$56,ROW()/2-3,1),CONCATENATE("予定:",AE$5,"/",AE$6),"")))/8)</f>
        <v>0</v>
      </c>
      <c r="AF88" s="24" t="n">
        <f aca="false">IF((LEN(INDEX(課題表_状況!$E$7:$E$56,ROW()/2-3,1))-LEN(SUBSTITUTE(INDEX(課題表_状況!$E$7:$E$56,ROW()/2-3,1),CONCATENATE("予定:",AF$5,"/",AF$6),"")))/8=0,"", (LEN(INDEX(課題表_状況!$E$7:$E$56,ROW()/2-3,1))-LEN(SUBSTITUTE(INDEX(課題表_状況!$E$7:$E$56,ROW()/2-3,1),CONCATENATE("予定:",AF$5,"/",AF$6),"")))/8)</f>
        <v>0</v>
      </c>
      <c r="AG88" s="24" t="n">
        <f aca="false">IF((LEN(INDEX(課題表_状況!$E$7:$E$56,ROW()/2-3,1))-LEN(SUBSTITUTE(INDEX(課題表_状況!$E$7:$E$56,ROW()/2-3,1),CONCATENATE("予定:",AG$5,"/",AG$6),"")))/8=0,"", (LEN(INDEX(課題表_状況!$E$7:$E$56,ROW()/2-3,1))-LEN(SUBSTITUTE(INDEX(課題表_状況!$E$7:$E$56,ROW()/2-3,1),CONCATENATE("予定:",AG$5,"/",AG$6),"")))/8)</f>
        <v>0</v>
      </c>
      <c r="AH88" s="24" t="n">
        <f aca="false">IF((LEN(INDEX(課題表_状況!$E$7:$E$56,ROW()/2-3,1))-LEN(SUBSTITUTE(INDEX(課題表_状況!$E$7:$E$56,ROW()/2-3,1),CONCATENATE("予定:",AH$5,"/",AH$6),"")))/8=0,"", (LEN(INDEX(課題表_状況!$E$7:$E$56,ROW()/2-3,1))-LEN(SUBSTITUTE(INDEX(課題表_状況!$E$7:$E$56,ROW()/2-3,1),CONCATENATE("予定:",AH$5,"/",AH$6),"")))/8)</f>
        <v>0</v>
      </c>
      <c r="AI88" s="24" t="n">
        <f aca="false">IF((LEN(INDEX(課題表_状況!$E$7:$E$56,ROW()/2-3,1))-LEN(SUBSTITUTE(INDEX(課題表_状況!$E$7:$E$56,ROW()/2-3,1),CONCATENATE("予定:",AI$5,"/",AI$6),"")))/8=0,"", (LEN(INDEX(課題表_状況!$E$7:$E$56,ROW()/2-3,1))-LEN(SUBSTITUTE(INDEX(課題表_状況!$E$7:$E$56,ROW()/2-3,1),CONCATENATE("予定:",AI$5,"/",AI$6),"")))/8)</f>
        <v>0</v>
      </c>
      <c r="AJ88" s="24" t="n">
        <f aca="false">IF((LEN(INDEX(課題表_状況!$E$7:$E$56,ROW()/2-3,1))-LEN(SUBSTITUTE(INDEX(課題表_状況!$E$7:$E$56,ROW()/2-3,1),CONCATENATE("予定:",AJ$5,"/",AJ$6),"")))/8=0,"", (LEN(INDEX(課題表_状況!$E$7:$E$56,ROW()/2-3,1))-LEN(SUBSTITUTE(INDEX(課題表_状況!$E$7:$E$56,ROW()/2-3,1),CONCATENATE("予定:",AJ$5,"/",AJ$6),"")))/8)</f>
        <v>0</v>
      </c>
      <c r="AK88" s="24" t="n">
        <f aca="false">IF((LEN(INDEX(課題表_状況!$E$7:$E$56,ROW()/2-3,1))-LEN(SUBSTITUTE(INDEX(課題表_状況!$E$7:$E$56,ROW()/2-3,1),CONCATENATE("予定:",AK$5,"/",AK$6),"")))/8=0,"", (LEN(INDEX(課題表_状況!$E$7:$E$56,ROW()/2-3,1))-LEN(SUBSTITUTE(INDEX(課題表_状況!$E$7:$E$56,ROW()/2-3,1),CONCATENATE("予定:",AK$5,"/",AK$6),"")))/8)</f>
        <v>0</v>
      </c>
      <c r="AL88" s="16" t="n">
        <f aca="false">SUMIF($G$4:$AK$4,"〇",G88:AK88)</f>
        <v>0</v>
      </c>
    </row>
    <row r="89" customFormat="false" ht="15" hidden="false" customHeight="false" outlineLevel="0" collapsed="false">
      <c r="B89" s="21" t="n">
        <f aca="false">SUM($C$6:C89)</f>
        <v>44436</v>
      </c>
      <c r="C89" s="11" t="n">
        <v>529</v>
      </c>
      <c r="D89" s="24"/>
      <c r="E89" s="25"/>
      <c r="F89" s="11" t="s">
        <v>121</v>
      </c>
      <c r="G89" s="24" t="n">
        <f aca="false">IF((LEN(INDEX(課題表_状況!$E$7:$E$56,ROW()/2-3,1))-LEN(SUBSTITUTE(INDEX(課題表_状況!$E$7:$E$56,ROW()/2-3,1),CONCATENATE("実績:",G$5,"/",G$6),"")))/8=0,"", (LEN(INDEX(課題表_状況!$E$7:$E$56,ROW()/2-3,1))-LEN(SUBSTITUTE(INDEX(課題表_状況!$E$7:$E$56,ROW()/2-3,1),CONCATENATE("実績:",G$5,"/",G$6),"")))/8)</f>
        <v>0</v>
      </c>
      <c r="H89" s="24" t="n">
        <f aca="false">IF((LEN(INDEX(課題表_状況!$E$7:$E$56,ROW()/2-3,1))-LEN(SUBSTITUTE(INDEX(課題表_状況!$E$7:$E$56,ROW()/2-3,1),CONCATENATE("実績:",H$5,"/",H$6),"")))/8=0,"", (LEN(INDEX(課題表_状況!$E$7:$E$56,ROW()/2-3,1))-LEN(SUBSTITUTE(INDEX(課題表_状況!$E$7:$E$56,ROW()/2-3,1),CONCATENATE("実績:",H$5,"/",H$6),"")))/8)</f>
        <v>0</v>
      </c>
      <c r="I89" s="24" t="n">
        <f aca="false">IF((LEN(INDEX(課題表_状況!$E$7:$E$56,ROW()/2-3,1))-LEN(SUBSTITUTE(INDEX(課題表_状況!$E$7:$E$56,ROW()/2-3,1),CONCATENATE("実績:",I$5,"/",I$6),"")))/8=0,"", (LEN(INDEX(課題表_状況!$E$7:$E$56,ROW()/2-3,1))-LEN(SUBSTITUTE(INDEX(課題表_状況!$E$7:$E$56,ROW()/2-3,1),CONCATENATE("実績:",I$5,"/",I$6),"")))/8)</f>
        <v>0</v>
      </c>
      <c r="J89" s="24" t="n">
        <f aca="false">IF((LEN(INDEX(課題表_状況!$E$7:$E$56,ROW()/2-3,1))-LEN(SUBSTITUTE(INDEX(課題表_状況!$E$7:$E$56,ROW()/2-3,1),CONCATENATE("実績:",J$5,"/",J$6),"")))/8=0,"", (LEN(INDEX(課題表_状況!$E$7:$E$56,ROW()/2-3,1))-LEN(SUBSTITUTE(INDEX(課題表_状況!$E$7:$E$56,ROW()/2-3,1),CONCATENATE("実績:",J$5,"/",J$6),"")))/8)</f>
        <v>0</v>
      </c>
      <c r="K89" s="24" t="n">
        <f aca="false">IF((LEN(INDEX(課題表_状況!$E$7:$E$56,ROW()/2-3,1))-LEN(SUBSTITUTE(INDEX(課題表_状況!$E$7:$E$56,ROW()/2-3,1),CONCATENATE("実績:",K$5,"/",K$6),"")))/8=0,"", (LEN(INDEX(課題表_状況!$E$7:$E$56,ROW()/2-3,1))-LEN(SUBSTITUTE(INDEX(課題表_状況!$E$7:$E$56,ROW()/2-3,1),CONCATENATE("実績:",K$5,"/",K$6),"")))/8)</f>
        <v>0</v>
      </c>
      <c r="L89" s="24" t="n">
        <f aca="false">IF((LEN(INDEX(課題表_状況!$E$7:$E$56,ROW()/2-3,1))-LEN(SUBSTITUTE(INDEX(課題表_状況!$E$7:$E$56,ROW()/2-3,1),CONCATENATE("実績:",L$5,"/",L$6),"")))/8=0,"", (LEN(INDEX(課題表_状況!$E$7:$E$56,ROW()/2-3,1))-LEN(SUBSTITUTE(INDEX(課題表_状況!$E$7:$E$56,ROW()/2-3,1),CONCATENATE("実績:",L$5,"/",L$6),"")))/8)</f>
        <v>0</v>
      </c>
      <c r="M89" s="24" t="n">
        <f aca="false">IF((LEN(INDEX(課題表_状況!$E$7:$E$56,ROW()/2-3,1))-LEN(SUBSTITUTE(INDEX(課題表_状況!$E$7:$E$56,ROW()/2-3,1),CONCATENATE("実績:",M$5,"/",M$6),"")))/8=0,"", (LEN(INDEX(課題表_状況!$E$7:$E$56,ROW()/2-3,1))-LEN(SUBSTITUTE(INDEX(課題表_状況!$E$7:$E$56,ROW()/2-3,1),CONCATENATE("実績:",M$5,"/",M$6),"")))/8)</f>
        <v>0</v>
      </c>
      <c r="N89" s="24" t="n">
        <f aca="false">IF((LEN(INDEX(課題表_状況!$E$7:$E$56,ROW()/2-3,1))-LEN(SUBSTITUTE(INDEX(課題表_状況!$E$7:$E$56,ROW()/2-3,1),CONCATENATE("実績:",N$5,"/",N$6),"")))/8=0,"", (LEN(INDEX(課題表_状況!$E$7:$E$56,ROW()/2-3,1))-LEN(SUBSTITUTE(INDEX(課題表_状況!$E$7:$E$56,ROW()/2-3,1),CONCATENATE("実績:",N$5,"/",N$6),"")))/8)</f>
        <v>0</v>
      </c>
      <c r="O89" s="24" t="n">
        <f aca="false">IF((LEN(INDEX(課題表_状況!$E$7:$E$56,ROW()/2-3,1))-LEN(SUBSTITUTE(INDEX(課題表_状況!$E$7:$E$56,ROW()/2-3,1),CONCATENATE("実績:",O$5,"/",O$6),"")))/8=0,"", (LEN(INDEX(課題表_状況!$E$7:$E$56,ROW()/2-3,1))-LEN(SUBSTITUTE(INDEX(課題表_状況!$E$7:$E$56,ROW()/2-3,1),CONCATENATE("実績:",O$5,"/",O$6),"")))/8)</f>
        <v>0</v>
      </c>
      <c r="P89" s="24" t="n">
        <f aca="false">IF((LEN(INDEX(課題表_状況!$E$7:$E$56,ROW()/2-3,1))-LEN(SUBSTITUTE(INDEX(課題表_状況!$E$7:$E$56,ROW()/2-3,1),CONCATENATE("実績:",P$5,"/",P$6),"")))/8=0,"", (LEN(INDEX(課題表_状況!$E$7:$E$56,ROW()/2-3,1))-LEN(SUBSTITUTE(INDEX(課題表_状況!$E$7:$E$56,ROW()/2-3,1),CONCATENATE("実績:",P$5,"/",P$6),"")))/8)</f>
        <v>0</v>
      </c>
      <c r="Q89" s="24" t="n">
        <f aca="false">IF((LEN(INDEX(課題表_状況!$E$7:$E$56,ROW()/2-3,1))-LEN(SUBSTITUTE(INDEX(課題表_状況!$E$7:$E$56,ROW()/2-3,1),CONCATENATE("実績:",Q$5,"/",Q$6),"")))/8=0,"", (LEN(INDEX(課題表_状況!$E$7:$E$56,ROW()/2-3,1))-LEN(SUBSTITUTE(INDEX(課題表_状況!$E$7:$E$56,ROW()/2-3,1),CONCATENATE("実績:",Q$5,"/",Q$6),"")))/8)</f>
        <v>0</v>
      </c>
      <c r="R89" s="24" t="n">
        <f aca="false">IF((LEN(INDEX(課題表_状況!$E$7:$E$56,ROW()/2-3,1))-LEN(SUBSTITUTE(INDEX(課題表_状況!$E$7:$E$56,ROW()/2-3,1),CONCATENATE("実績:",R$5,"/",R$6),"")))/8=0,"", (LEN(INDEX(課題表_状況!$E$7:$E$56,ROW()/2-3,1))-LEN(SUBSTITUTE(INDEX(課題表_状況!$E$7:$E$56,ROW()/2-3,1),CONCATENATE("実績:",R$5,"/",R$6),"")))/8)</f>
        <v>0</v>
      </c>
      <c r="S89" s="24" t="n">
        <f aca="false">IF((LEN(INDEX(課題表_状況!$E$7:$E$56,ROW()/2-3,1))-LEN(SUBSTITUTE(INDEX(課題表_状況!$E$7:$E$56,ROW()/2-3,1),CONCATENATE("実績:",S$5,"/",S$6),"")))/8=0,"", (LEN(INDEX(課題表_状況!$E$7:$E$56,ROW()/2-3,1))-LEN(SUBSTITUTE(INDEX(課題表_状況!$E$7:$E$56,ROW()/2-3,1),CONCATENATE("実績:",S$5,"/",S$6),"")))/8)</f>
        <v>0</v>
      </c>
      <c r="T89" s="24" t="n">
        <f aca="false">IF((LEN(INDEX(課題表_状況!$E$7:$E$56,ROW()/2-3,1))-LEN(SUBSTITUTE(INDEX(課題表_状況!$E$7:$E$56,ROW()/2-3,1),CONCATENATE("実績:",T$5,"/",T$6),"")))/8=0,"", (LEN(INDEX(課題表_状況!$E$7:$E$56,ROW()/2-3,1))-LEN(SUBSTITUTE(INDEX(課題表_状況!$E$7:$E$56,ROW()/2-3,1),CONCATENATE("実績:",T$5,"/",T$6),"")))/8)</f>
        <v>0</v>
      </c>
      <c r="U89" s="24" t="n">
        <f aca="false">IF((LEN(INDEX(課題表_状況!$E$7:$E$56,ROW()/2-3,1))-LEN(SUBSTITUTE(INDEX(課題表_状況!$E$7:$E$56,ROW()/2-3,1),CONCATENATE("実績:",U$5,"/",U$6),"")))/8=0,"", (LEN(INDEX(課題表_状況!$E$7:$E$56,ROW()/2-3,1))-LEN(SUBSTITUTE(INDEX(課題表_状況!$E$7:$E$56,ROW()/2-3,1),CONCATENATE("実績:",U$5,"/",U$6),"")))/8)</f>
        <v>0</v>
      </c>
      <c r="V89" s="24" t="n">
        <f aca="false">IF((LEN(INDEX(課題表_状況!$E$7:$E$56,ROW()/2-3,1))-LEN(SUBSTITUTE(INDEX(課題表_状況!$E$7:$E$56,ROW()/2-3,1),CONCATENATE("実績:",V$5,"/",V$6),"")))/8=0,"", (LEN(INDEX(課題表_状況!$E$7:$E$56,ROW()/2-3,1))-LEN(SUBSTITUTE(INDEX(課題表_状況!$E$7:$E$56,ROW()/2-3,1),CONCATENATE("実績:",V$5,"/",V$6),"")))/8)</f>
        <v>0</v>
      </c>
      <c r="W89" s="24" t="n">
        <f aca="false">IF((LEN(INDEX(課題表_状況!$E$7:$E$56,ROW()/2-3,1))-LEN(SUBSTITUTE(INDEX(課題表_状況!$E$7:$E$56,ROW()/2-3,1),CONCATENATE("実績:",W$5,"/",W$6),"")))/8=0,"", (LEN(INDEX(課題表_状況!$E$7:$E$56,ROW()/2-3,1))-LEN(SUBSTITUTE(INDEX(課題表_状況!$E$7:$E$56,ROW()/2-3,1),CONCATENATE("実績:",W$5,"/",W$6),"")))/8)</f>
        <v>0</v>
      </c>
      <c r="X89" s="24" t="n">
        <f aca="false">IF((LEN(INDEX(課題表_状況!$E$7:$E$56,ROW()/2-3,1))-LEN(SUBSTITUTE(INDEX(課題表_状況!$E$7:$E$56,ROW()/2-3,1),CONCATENATE("実績:",X$5,"/",X$6),"")))/8=0,"", (LEN(INDEX(課題表_状況!$E$7:$E$56,ROW()/2-3,1))-LEN(SUBSTITUTE(INDEX(課題表_状況!$E$7:$E$56,ROW()/2-3,1),CONCATENATE("実績:",X$5,"/",X$6),"")))/8)</f>
        <v>0</v>
      </c>
      <c r="Y89" s="24" t="n">
        <f aca="false">IF((LEN(INDEX(課題表_状況!$E$7:$E$56,ROW()/2-3,1))-LEN(SUBSTITUTE(INDEX(課題表_状況!$E$7:$E$56,ROW()/2-3,1),CONCATENATE("実績:",Y$5,"/",Y$6),"")))/8=0,"", (LEN(INDEX(課題表_状況!$E$7:$E$56,ROW()/2-3,1))-LEN(SUBSTITUTE(INDEX(課題表_状況!$E$7:$E$56,ROW()/2-3,1),CONCATENATE("実績:",Y$5,"/",Y$6),"")))/8)</f>
        <v>0</v>
      </c>
      <c r="Z89" s="24" t="n">
        <f aca="false">IF((LEN(INDEX(課題表_状況!$E$7:$E$56,ROW()/2-3,1))-LEN(SUBSTITUTE(INDEX(課題表_状況!$E$7:$E$56,ROW()/2-3,1),CONCATENATE("実績:",Z$5,"/",Z$6),"")))/8=0,"", (LEN(INDEX(課題表_状況!$E$7:$E$56,ROW()/2-3,1))-LEN(SUBSTITUTE(INDEX(課題表_状況!$E$7:$E$56,ROW()/2-3,1),CONCATENATE("実績:",Z$5,"/",Z$6),"")))/8)</f>
        <v>0</v>
      </c>
      <c r="AA89" s="24" t="n">
        <f aca="false">IF((LEN(INDEX(課題表_状況!$E$7:$E$56,ROW()/2-3,1))-LEN(SUBSTITUTE(INDEX(課題表_状況!$E$7:$E$56,ROW()/2-3,1),CONCATENATE("実績:",AA$5,"/",AA$6),"")))/8=0,"", (LEN(INDEX(課題表_状況!$E$7:$E$56,ROW()/2-3,1))-LEN(SUBSTITUTE(INDEX(課題表_状況!$E$7:$E$56,ROW()/2-3,1),CONCATENATE("実績:",AA$5,"/",AA$6),"")))/8)</f>
        <v>0</v>
      </c>
      <c r="AB89" s="24" t="n">
        <f aca="false">IF((LEN(INDEX(課題表_状況!$E$7:$E$56,ROW()/2-3,1))-LEN(SUBSTITUTE(INDEX(課題表_状況!$E$7:$E$56,ROW()/2-3,1),CONCATENATE("実績:",AB$5,"/",AB$6),"")))/8=0,"", (LEN(INDEX(課題表_状況!$E$7:$E$56,ROW()/2-3,1))-LEN(SUBSTITUTE(INDEX(課題表_状況!$E$7:$E$56,ROW()/2-3,1),CONCATENATE("実績:",AB$5,"/",AB$6),"")))/8)</f>
        <v>0</v>
      </c>
      <c r="AC89" s="24" t="n">
        <f aca="false">IF((LEN(INDEX(課題表_状況!$E$7:$E$56,ROW()/2-3,1))-LEN(SUBSTITUTE(INDEX(課題表_状況!$E$7:$E$56,ROW()/2-3,1),CONCATENATE("実績:",AC$5,"/",AC$6),"")))/8=0,"", (LEN(INDEX(課題表_状況!$E$7:$E$56,ROW()/2-3,1))-LEN(SUBSTITUTE(INDEX(課題表_状況!$E$7:$E$56,ROW()/2-3,1),CONCATENATE("実績:",AC$5,"/",AC$6),"")))/8)</f>
        <v>0</v>
      </c>
      <c r="AD89" s="24" t="n">
        <f aca="false">IF((LEN(INDEX(課題表_状況!$E$7:$E$56,ROW()/2-3,1))-LEN(SUBSTITUTE(INDEX(課題表_状況!$E$7:$E$56,ROW()/2-3,1),CONCATENATE("実績:",AD$5,"/",AD$6),"")))/8=0,"", (LEN(INDEX(課題表_状況!$E$7:$E$56,ROW()/2-3,1))-LEN(SUBSTITUTE(INDEX(課題表_状況!$E$7:$E$56,ROW()/2-3,1),CONCATENATE("実績:",AD$5,"/",AD$6),"")))/8)</f>
        <v>0</v>
      </c>
      <c r="AE89" s="24" t="n">
        <f aca="false">IF((LEN(INDEX(課題表_状況!$E$7:$E$56,ROW()/2-3,1))-LEN(SUBSTITUTE(INDEX(課題表_状況!$E$7:$E$56,ROW()/2-3,1),CONCATENATE("実績:",AE$5,"/",AE$6),"")))/8=0,"", (LEN(INDEX(課題表_状況!$E$7:$E$56,ROW()/2-3,1))-LEN(SUBSTITUTE(INDEX(課題表_状況!$E$7:$E$56,ROW()/2-3,1),CONCATENATE("実績:",AE$5,"/",AE$6),"")))/8)</f>
        <v>0</v>
      </c>
      <c r="AF89" s="24" t="n">
        <f aca="false">IF((LEN(INDEX(課題表_状況!$E$7:$E$56,ROW()/2-3,1))-LEN(SUBSTITUTE(INDEX(課題表_状況!$E$7:$E$56,ROW()/2-3,1),CONCATENATE("実績:",AF$5,"/",AF$6),"")))/8=0,"", (LEN(INDEX(課題表_状況!$E$7:$E$56,ROW()/2-3,1))-LEN(SUBSTITUTE(INDEX(課題表_状況!$E$7:$E$56,ROW()/2-3,1),CONCATENATE("実績:",AF$5,"/",AF$6),"")))/8)</f>
        <v>0</v>
      </c>
      <c r="AG89" s="24" t="n">
        <f aca="false">IF((LEN(INDEX(課題表_状況!$E$7:$E$56,ROW()/2-3,1))-LEN(SUBSTITUTE(INDEX(課題表_状況!$E$7:$E$56,ROW()/2-3,1),CONCATENATE("実績:",AG$5,"/",AG$6),"")))/8=0,"", (LEN(INDEX(課題表_状況!$E$7:$E$56,ROW()/2-3,1))-LEN(SUBSTITUTE(INDEX(課題表_状況!$E$7:$E$56,ROW()/2-3,1),CONCATENATE("実績:",AG$5,"/",AG$6),"")))/8)</f>
        <v>0</v>
      </c>
      <c r="AH89" s="24" t="n">
        <f aca="false">IF((LEN(INDEX(課題表_状況!$E$7:$E$56,ROW()/2-3,1))-LEN(SUBSTITUTE(INDEX(課題表_状況!$E$7:$E$56,ROW()/2-3,1),CONCATENATE("実績:",AH$5,"/",AH$6),"")))/8=0,"", (LEN(INDEX(課題表_状況!$E$7:$E$56,ROW()/2-3,1))-LEN(SUBSTITUTE(INDEX(課題表_状況!$E$7:$E$56,ROW()/2-3,1),CONCATENATE("実績:",AH$5,"/",AH$6),"")))/8)</f>
        <v>0</v>
      </c>
      <c r="AI89" s="24" t="n">
        <f aca="false">IF((LEN(INDEX(課題表_状況!$E$7:$E$56,ROW()/2-3,1))-LEN(SUBSTITUTE(INDEX(課題表_状況!$E$7:$E$56,ROW()/2-3,1),CONCATENATE("実績:",AI$5,"/",AI$6),"")))/8=0,"", (LEN(INDEX(課題表_状況!$E$7:$E$56,ROW()/2-3,1))-LEN(SUBSTITUTE(INDEX(課題表_状況!$E$7:$E$56,ROW()/2-3,1),CONCATENATE("実績:",AI$5,"/",AI$6),"")))/8)</f>
        <v>0</v>
      </c>
      <c r="AJ89" s="24" t="n">
        <f aca="false">IF((LEN(INDEX(課題表_状況!$E$7:$E$56,ROW()/2-3,1))-LEN(SUBSTITUTE(INDEX(課題表_状況!$E$7:$E$56,ROW()/2-3,1),CONCATENATE("実績:",AJ$5,"/",AJ$6),"")))/8=0,"", (LEN(INDEX(課題表_状況!$E$7:$E$56,ROW()/2-3,1))-LEN(SUBSTITUTE(INDEX(課題表_状況!$E$7:$E$56,ROW()/2-3,1),CONCATENATE("実績:",AJ$5,"/",AJ$6),"")))/8)</f>
        <v>0</v>
      </c>
      <c r="AK89" s="24" t="n">
        <f aca="false">IF((LEN(INDEX(課題表_状況!$E$7:$E$56,ROW()/2-3,1))-LEN(SUBSTITUTE(INDEX(課題表_状況!$E$7:$E$56,ROW()/2-3,1),CONCATENATE("実績:",AK$5,"/",AK$6),"")))/8=0,"", (LEN(INDEX(課題表_状況!$E$7:$E$56,ROW()/2-3,1))-LEN(SUBSTITUTE(INDEX(課題表_状況!$E$7:$E$56,ROW()/2-3,1),CONCATENATE("実績:",AK$5,"/",AK$6),"")))/8)</f>
        <v>0</v>
      </c>
      <c r="AL89" s="16" t="n">
        <f aca="false">SUMIF($G$4:$AK$4,"〇",G89:AK89)</f>
        <v>0</v>
      </c>
    </row>
    <row r="90" customFormat="false" ht="15" hidden="false" customHeight="false" outlineLevel="0" collapsed="false">
      <c r="B90" s="21" t="n">
        <f aca="false">SUM($C$6:C90)</f>
        <v>44965</v>
      </c>
      <c r="C90" s="11" t="n">
        <v>529</v>
      </c>
      <c r="D90" s="24" t="n">
        <f aca="false">INDEX(課題表_状況!$C$7:$C$56,ROW()/2-3,1)</f>
        <v>42</v>
      </c>
      <c r="E90" s="25" t="str">
        <f aca="false">INDEX(課題表_状況!$D$7:$D$56,ROW()/2-3,1)</f>
        <v>記載例</v>
      </c>
      <c r="F90" s="26" t="s">
        <v>120</v>
      </c>
      <c r="G90" s="24" t="n">
        <f aca="false">IF((LEN(INDEX(課題表_状況!$E$7:$E$56,ROW()/2-3,1))-LEN(SUBSTITUTE(INDEX(課題表_状況!$E$7:$E$56,ROW()/2-3,1),CONCATENATE("予定:",G$5,"/",G$6),"")))/8=0,"", (LEN(INDEX(課題表_状況!$E$7:$E$56,ROW()/2-3,1))-LEN(SUBSTITUTE(INDEX(課題表_状況!$E$7:$E$56,ROW()/2-3,1),CONCATENATE("予定:",G$5,"/",G$6),"")))/8)</f>
        <v>0</v>
      </c>
      <c r="H90" s="24" t="n">
        <f aca="false">IF((LEN(INDEX(課題表_状況!$E$7:$E$56,ROW()/2-3,1))-LEN(SUBSTITUTE(INDEX(課題表_状況!$E$7:$E$56,ROW()/2-3,1),CONCATENATE("予定:",H$5,"/",H$6),"")))/8=0,"", (LEN(INDEX(課題表_状況!$E$7:$E$56,ROW()/2-3,1))-LEN(SUBSTITUTE(INDEX(課題表_状況!$E$7:$E$56,ROW()/2-3,1),CONCATENATE("予定:",H$5,"/",H$6),"")))/8)</f>
        <v>0</v>
      </c>
      <c r="I90" s="24" t="n">
        <f aca="false">IF((LEN(INDEX(課題表_状況!$E$7:$E$56,ROW()/2-3,1))-LEN(SUBSTITUTE(INDEX(課題表_状況!$E$7:$E$56,ROW()/2-3,1),CONCATENATE("予定:",I$5,"/",I$6),"")))/8=0,"", (LEN(INDEX(課題表_状況!$E$7:$E$56,ROW()/2-3,1))-LEN(SUBSTITUTE(INDEX(課題表_状況!$E$7:$E$56,ROW()/2-3,1),CONCATENATE("予定:",I$5,"/",I$6),"")))/8)</f>
        <v>0</v>
      </c>
      <c r="J90" s="24" t="n">
        <f aca="false">IF((LEN(INDEX(課題表_状況!$E$7:$E$56,ROW()/2-3,1))-LEN(SUBSTITUTE(INDEX(課題表_状況!$E$7:$E$56,ROW()/2-3,1),CONCATENATE("予定:",J$5,"/",J$6),"")))/8=0,"", (LEN(INDEX(課題表_状況!$E$7:$E$56,ROW()/2-3,1))-LEN(SUBSTITUTE(INDEX(課題表_状況!$E$7:$E$56,ROW()/2-3,1),CONCATENATE("予定:",J$5,"/",J$6),"")))/8)</f>
        <v>0</v>
      </c>
      <c r="K90" s="24" t="n">
        <f aca="false">IF((LEN(INDEX(課題表_状況!$E$7:$E$56,ROW()/2-3,1))-LEN(SUBSTITUTE(INDEX(課題表_状況!$E$7:$E$56,ROW()/2-3,1),CONCATENATE("予定:",K$5,"/",K$6),"")))/8=0,"", (LEN(INDEX(課題表_状況!$E$7:$E$56,ROW()/2-3,1))-LEN(SUBSTITUTE(INDEX(課題表_状況!$E$7:$E$56,ROW()/2-3,1),CONCATENATE("予定:",K$5,"/",K$6),"")))/8)</f>
        <v>0</v>
      </c>
      <c r="L90" s="24" t="n">
        <f aca="false">IF((LEN(INDEX(課題表_状況!$E$7:$E$56,ROW()/2-3,1))-LEN(SUBSTITUTE(INDEX(課題表_状況!$E$7:$E$56,ROW()/2-3,1),CONCATENATE("予定:",L$5,"/",L$6),"")))/8=0,"", (LEN(INDEX(課題表_状況!$E$7:$E$56,ROW()/2-3,1))-LEN(SUBSTITUTE(INDEX(課題表_状況!$E$7:$E$56,ROW()/2-3,1),CONCATENATE("予定:",L$5,"/",L$6),"")))/8)</f>
        <v>0</v>
      </c>
      <c r="M90" s="24" t="n">
        <f aca="false">IF((LEN(INDEX(課題表_状況!$E$7:$E$56,ROW()/2-3,1))-LEN(SUBSTITUTE(INDEX(課題表_状況!$E$7:$E$56,ROW()/2-3,1),CONCATENATE("予定:",M$5,"/",M$6),"")))/8=0,"", (LEN(INDEX(課題表_状況!$E$7:$E$56,ROW()/2-3,1))-LEN(SUBSTITUTE(INDEX(課題表_状況!$E$7:$E$56,ROW()/2-3,1),CONCATENATE("予定:",M$5,"/",M$6),"")))/8)</f>
        <v>0</v>
      </c>
      <c r="N90" s="24" t="n">
        <f aca="false">IF((LEN(INDEX(課題表_状況!$E$7:$E$56,ROW()/2-3,1))-LEN(SUBSTITUTE(INDEX(課題表_状況!$E$7:$E$56,ROW()/2-3,1),CONCATENATE("予定:",N$5,"/",N$6),"")))/8=0,"", (LEN(INDEX(課題表_状況!$E$7:$E$56,ROW()/2-3,1))-LEN(SUBSTITUTE(INDEX(課題表_状況!$E$7:$E$56,ROW()/2-3,1),CONCATENATE("予定:",N$5,"/",N$6),"")))/8)</f>
        <v>0</v>
      </c>
      <c r="O90" s="24" t="n">
        <f aca="false">IF((LEN(INDEX(課題表_状況!$E$7:$E$56,ROW()/2-3,1))-LEN(SUBSTITUTE(INDEX(課題表_状況!$E$7:$E$56,ROW()/2-3,1),CONCATENATE("予定:",O$5,"/",O$6),"")))/8=0,"", (LEN(INDEX(課題表_状況!$E$7:$E$56,ROW()/2-3,1))-LEN(SUBSTITUTE(INDEX(課題表_状況!$E$7:$E$56,ROW()/2-3,1),CONCATENATE("予定:",O$5,"/",O$6),"")))/8)</f>
        <v>0</v>
      </c>
      <c r="P90" s="24" t="n">
        <f aca="false">IF((LEN(INDEX(課題表_状況!$E$7:$E$56,ROW()/2-3,1))-LEN(SUBSTITUTE(INDEX(課題表_状況!$E$7:$E$56,ROW()/2-3,1),CONCATENATE("予定:",P$5,"/",P$6),"")))/8=0,"", (LEN(INDEX(課題表_状況!$E$7:$E$56,ROW()/2-3,1))-LEN(SUBSTITUTE(INDEX(課題表_状況!$E$7:$E$56,ROW()/2-3,1),CONCATENATE("予定:",P$5,"/",P$6),"")))/8)</f>
        <v>0</v>
      </c>
      <c r="Q90" s="24" t="n">
        <f aca="false">IF((LEN(INDEX(課題表_状況!$E$7:$E$56,ROW()/2-3,1))-LEN(SUBSTITUTE(INDEX(課題表_状況!$E$7:$E$56,ROW()/2-3,1),CONCATENATE("予定:",Q$5,"/",Q$6),"")))/8=0,"", (LEN(INDEX(課題表_状況!$E$7:$E$56,ROW()/2-3,1))-LEN(SUBSTITUTE(INDEX(課題表_状況!$E$7:$E$56,ROW()/2-3,1),CONCATENATE("予定:",Q$5,"/",Q$6),"")))/8)</f>
        <v>0</v>
      </c>
      <c r="R90" s="24" t="n">
        <f aca="false">IF((LEN(INDEX(課題表_状況!$E$7:$E$56,ROW()/2-3,1))-LEN(SUBSTITUTE(INDEX(課題表_状況!$E$7:$E$56,ROW()/2-3,1),CONCATENATE("予定:",R$5,"/",R$6),"")))/8=0,"", (LEN(INDEX(課題表_状況!$E$7:$E$56,ROW()/2-3,1))-LEN(SUBSTITUTE(INDEX(課題表_状況!$E$7:$E$56,ROW()/2-3,1),CONCATENATE("予定:",R$5,"/",R$6),"")))/8)</f>
        <v>0</v>
      </c>
      <c r="S90" s="24" t="n">
        <f aca="false">IF((LEN(INDEX(課題表_状況!$E$7:$E$56,ROW()/2-3,1))-LEN(SUBSTITUTE(INDEX(課題表_状況!$E$7:$E$56,ROW()/2-3,1),CONCATENATE("予定:",S$5,"/",S$6),"")))/8=0,"", (LEN(INDEX(課題表_状況!$E$7:$E$56,ROW()/2-3,1))-LEN(SUBSTITUTE(INDEX(課題表_状況!$E$7:$E$56,ROW()/2-3,1),CONCATENATE("予定:",S$5,"/",S$6),"")))/8)</f>
        <v>0</v>
      </c>
      <c r="T90" s="24" t="n">
        <f aca="false">IF((LEN(INDEX(課題表_状況!$E$7:$E$56,ROW()/2-3,1))-LEN(SUBSTITUTE(INDEX(課題表_状況!$E$7:$E$56,ROW()/2-3,1),CONCATENATE("予定:",T$5,"/",T$6),"")))/8=0,"", (LEN(INDEX(課題表_状況!$E$7:$E$56,ROW()/2-3,1))-LEN(SUBSTITUTE(INDEX(課題表_状況!$E$7:$E$56,ROW()/2-3,1),CONCATENATE("予定:",T$5,"/",T$6),"")))/8)</f>
        <v>0</v>
      </c>
      <c r="U90" s="24" t="n">
        <f aca="false">IF((LEN(INDEX(課題表_状況!$E$7:$E$56,ROW()/2-3,1))-LEN(SUBSTITUTE(INDEX(課題表_状況!$E$7:$E$56,ROW()/2-3,1),CONCATENATE("予定:",U$5,"/",U$6),"")))/8=0,"", (LEN(INDEX(課題表_状況!$E$7:$E$56,ROW()/2-3,1))-LEN(SUBSTITUTE(INDEX(課題表_状況!$E$7:$E$56,ROW()/2-3,1),CONCATENATE("予定:",U$5,"/",U$6),"")))/8)</f>
        <v>0</v>
      </c>
      <c r="V90" s="24" t="n">
        <f aca="false">IF((LEN(INDEX(課題表_状況!$E$7:$E$56,ROW()/2-3,1))-LEN(SUBSTITUTE(INDEX(課題表_状況!$E$7:$E$56,ROW()/2-3,1),CONCATENATE("予定:",V$5,"/",V$6),"")))/8=0,"", (LEN(INDEX(課題表_状況!$E$7:$E$56,ROW()/2-3,1))-LEN(SUBSTITUTE(INDEX(課題表_状況!$E$7:$E$56,ROW()/2-3,1),CONCATENATE("予定:",V$5,"/",V$6),"")))/8)</f>
        <v>0</v>
      </c>
      <c r="W90" s="24" t="n">
        <f aca="false">IF((LEN(INDEX(課題表_状況!$E$7:$E$56,ROW()/2-3,1))-LEN(SUBSTITUTE(INDEX(課題表_状況!$E$7:$E$56,ROW()/2-3,1),CONCATENATE("予定:",W$5,"/",W$6),"")))/8=0,"", (LEN(INDEX(課題表_状況!$E$7:$E$56,ROW()/2-3,1))-LEN(SUBSTITUTE(INDEX(課題表_状況!$E$7:$E$56,ROW()/2-3,1),CONCATENATE("予定:",W$5,"/",W$6),"")))/8)</f>
        <v>0</v>
      </c>
      <c r="X90" s="24" t="n">
        <f aca="false">IF((LEN(INDEX(課題表_状況!$E$7:$E$56,ROW()/2-3,1))-LEN(SUBSTITUTE(INDEX(課題表_状況!$E$7:$E$56,ROW()/2-3,1),CONCATENATE("予定:",X$5,"/",X$6),"")))/8=0,"", (LEN(INDEX(課題表_状況!$E$7:$E$56,ROW()/2-3,1))-LEN(SUBSTITUTE(INDEX(課題表_状況!$E$7:$E$56,ROW()/2-3,1),CONCATENATE("予定:",X$5,"/",X$6),"")))/8)</f>
        <v>0</v>
      </c>
      <c r="Y90" s="24" t="n">
        <f aca="false">IF((LEN(INDEX(課題表_状況!$E$7:$E$56,ROW()/2-3,1))-LEN(SUBSTITUTE(INDEX(課題表_状況!$E$7:$E$56,ROW()/2-3,1),CONCATENATE("予定:",Y$5,"/",Y$6),"")))/8=0,"", (LEN(INDEX(課題表_状況!$E$7:$E$56,ROW()/2-3,1))-LEN(SUBSTITUTE(INDEX(課題表_状況!$E$7:$E$56,ROW()/2-3,1),CONCATENATE("予定:",Y$5,"/",Y$6),"")))/8)</f>
        <v>0</v>
      </c>
      <c r="Z90" s="24" t="n">
        <f aca="false">IF((LEN(INDEX(課題表_状況!$E$7:$E$56,ROW()/2-3,1))-LEN(SUBSTITUTE(INDEX(課題表_状況!$E$7:$E$56,ROW()/2-3,1),CONCATENATE("予定:",Z$5,"/",Z$6),"")))/8=0,"", (LEN(INDEX(課題表_状況!$E$7:$E$56,ROW()/2-3,1))-LEN(SUBSTITUTE(INDEX(課題表_状況!$E$7:$E$56,ROW()/2-3,1),CONCATENATE("予定:",Z$5,"/",Z$6),"")))/8)</f>
        <v>0</v>
      </c>
      <c r="AA90" s="24" t="n">
        <f aca="false">IF((LEN(INDEX(課題表_状況!$E$7:$E$56,ROW()/2-3,1))-LEN(SUBSTITUTE(INDEX(課題表_状況!$E$7:$E$56,ROW()/2-3,1),CONCATENATE("予定:",AA$5,"/",AA$6),"")))/8=0,"", (LEN(INDEX(課題表_状況!$E$7:$E$56,ROW()/2-3,1))-LEN(SUBSTITUTE(INDEX(課題表_状況!$E$7:$E$56,ROW()/2-3,1),CONCATENATE("予定:",AA$5,"/",AA$6),"")))/8)</f>
        <v>0</v>
      </c>
      <c r="AB90" s="24" t="n">
        <f aca="false">IF((LEN(INDEX(課題表_状況!$E$7:$E$56,ROW()/2-3,1))-LEN(SUBSTITUTE(INDEX(課題表_状況!$E$7:$E$56,ROW()/2-3,1),CONCATENATE("予定:",AB$5,"/",AB$6),"")))/8=0,"", (LEN(INDEX(課題表_状況!$E$7:$E$56,ROW()/2-3,1))-LEN(SUBSTITUTE(INDEX(課題表_状況!$E$7:$E$56,ROW()/2-3,1),CONCATENATE("予定:",AB$5,"/",AB$6),"")))/8)</f>
        <v>0</v>
      </c>
      <c r="AC90" s="24" t="n">
        <f aca="false">IF((LEN(INDEX(課題表_状況!$E$7:$E$56,ROW()/2-3,1))-LEN(SUBSTITUTE(INDEX(課題表_状況!$E$7:$E$56,ROW()/2-3,1),CONCATENATE("予定:",AC$5,"/",AC$6),"")))/8=0,"", (LEN(INDEX(課題表_状況!$E$7:$E$56,ROW()/2-3,1))-LEN(SUBSTITUTE(INDEX(課題表_状況!$E$7:$E$56,ROW()/2-3,1),CONCATENATE("予定:",AC$5,"/",AC$6),"")))/8)</f>
        <v>0</v>
      </c>
      <c r="AD90" s="24" t="n">
        <f aca="false">IF((LEN(INDEX(課題表_状況!$E$7:$E$56,ROW()/2-3,1))-LEN(SUBSTITUTE(INDEX(課題表_状況!$E$7:$E$56,ROW()/2-3,1),CONCATENATE("予定:",AD$5,"/",AD$6),"")))/8=0,"", (LEN(INDEX(課題表_状況!$E$7:$E$56,ROW()/2-3,1))-LEN(SUBSTITUTE(INDEX(課題表_状況!$E$7:$E$56,ROW()/2-3,1),CONCATENATE("予定:",AD$5,"/",AD$6),"")))/8)</f>
        <v>0</v>
      </c>
      <c r="AE90" s="24" t="n">
        <f aca="false">IF((LEN(INDEX(課題表_状況!$E$7:$E$56,ROW()/2-3,1))-LEN(SUBSTITUTE(INDEX(課題表_状況!$E$7:$E$56,ROW()/2-3,1),CONCATENATE("予定:",AE$5,"/",AE$6),"")))/8=0,"", (LEN(INDEX(課題表_状況!$E$7:$E$56,ROW()/2-3,1))-LEN(SUBSTITUTE(INDEX(課題表_状況!$E$7:$E$56,ROW()/2-3,1),CONCATENATE("予定:",AE$5,"/",AE$6),"")))/8)</f>
        <v>0</v>
      </c>
      <c r="AF90" s="24" t="n">
        <f aca="false">IF((LEN(INDEX(課題表_状況!$E$7:$E$56,ROW()/2-3,1))-LEN(SUBSTITUTE(INDEX(課題表_状況!$E$7:$E$56,ROW()/2-3,1),CONCATENATE("予定:",AF$5,"/",AF$6),"")))/8=0,"", (LEN(INDEX(課題表_状況!$E$7:$E$56,ROW()/2-3,1))-LEN(SUBSTITUTE(INDEX(課題表_状況!$E$7:$E$56,ROW()/2-3,1),CONCATENATE("予定:",AF$5,"/",AF$6),"")))/8)</f>
        <v>0</v>
      </c>
      <c r="AG90" s="24" t="n">
        <f aca="false">IF((LEN(INDEX(課題表_状況!$E$7:$E$56,ROW()/2-3,1))-LEN(SUBSTITUTE(INDEX(課題表_状況!$E$7:$E$56,ROW()/2-3,1),CONCATENATE("予定:",AG$5,"/",AG$6),"")))/8=0,"", (LEN(INDEX(課題表_状況!$E$7:$E$56,ROW()/2-3,1))-LEN(SUBSTITUTE(INDEX(課題表_状況!$E$7:$E$56,ROW()/2-3,1),CONCATENATE("予定:",AG$5,"/",AG$6),"")))/8)</f>
        <v>0</v>
      </c>
      <c r="AH90" s="24" t="n">
        <f aca="false">IF((LEN(INDEX(課題表_状況!$E$7:$E$56,ROW()/2-3,1))-LEN(SUBSTITUTE(INDEX(課題表_状況!$E$7:$E$56,ROW()/2-3,1),CONCATENATE("予定:",AH$5,"/",AH$6),"")))/8=0,"", (LEN(INDEX(課題表_状況!$E$7:$E$56,ROW()/2-3,1))-LEN(SUBSTITUTE(INDEX(課題表_状況!$E$7:$E$56,ROW()/2-3,1),CONCATENATE("予定:",AH$5,"/",AH$6),"")))/8)</f>
        <v>0</v>
      </c>
      <c r="AI90" s="24" t="n">
        <f aca="false">IF((LEN(INDEX(課題表_状況!$E$7:$E$56,ROW()/2-3,1))-LEN(SUBSTITUTE(INDEX(課題表_状況!$E$7:$E$56,ROW()/2-3,1),CONCATENATE("予定:",AI$5,"/",AI$6),"")))/8=0,"", (LEN(INDEX(課題表_状況!$E$7:$E$56,ROW()/2-3,1))-LEN(SUBSTITUTE(INDEX(課題表_状況!$E$7:$E$56,ROW()/2-3,1),CONCATENATE("予定:",AI$5,"/",AI$6),"")))/8)</f>
        <v>0</v>
      </c>
      <c r="AJ90" s="24" t="n">
        <f aca="false">IF((LEN(INDEX(課題表_状況!$E$7:$E$56,ROW()/2-3,1))-LEN(SUBSTITUTE(INDEX(課題表_状況!$E$7:$E$56,ROW()/2-3,1),CONCATENATE("予定:",AJ$5,"/",AJ$6),"")))/8=0,"", (LEN(INDEX(課題表_状況!$E$7:$E$56,ROW()/2-3,1))-LEN(SUBSTITUTE(INDEX(課題表_状況!$E$7:$E$56,ROW()/2-3,1),CONCATENATE("予定:",AJ$5,"/",AJ$6),"")))/8)</f>
        <v>0</v>
      </c>
      <c r="AK90" s="24" t="n">
        <f aca="false">IF((LEN(INDEX(課題表_状況!$E$7:$E$56,ROW()/2-3,1))-LEN(SUBSTITUTE(INDEX(課題表_状況!$E$7:$E$56,ROW()/2-3,1),CONCATENATE("予定:",AK$5,"/",AK$6),"")))/8=0,"", (LEN(INDEX(課題表_状況!$E$7:$E$56,ROW()/2-3,1))-LEN(SUBSTITUTE(INDEX(課題表_状況!$E$7:$E$56,ROW()/2-3,1),CONCATENATE("予定:",AK$5,"/",AK$6),"")))/8)</f>
        <v>0</v>
      </c>
      <c r="AL90" s="16" t="n">
        <f aca="false">SUMIF($G$4:$AK$4,"〇",G90:AK90)</f>
        <v>0</v>
      </c>
    </row>
    <row r="91" customFormat="false" ht="15" hidden="false" customHeight="false" outlineLevel="0" collapsed="false">
      <c r="B91" s="21" t="n">
        <f aca="false">SUM($C$6:C91)</f>
        <v>45494</v>
      </c>
      <c r="C91" s="11" t="n">
        <v>529</v>
      </c>
      <c r="D91" s="24"/>
      <c r="E91" s="25"/>
      <c r="F91" s="11" t="s">
        <v>121</v>
      </c>
      <c r="G91" s="24" t="n">
        <f aca="false">IF((LEN(INDEX(課題表_状況!$E$7:$E$56,ROW()/2-3,1))-LEN(SUBSTITUTE(INDEX(課題表_状況!$E$7:$E$56,ROW()/2-3,1),CONCATENATE("実績:",G$5,"/",G$6),"")))/8=0,"", (LEN(INDEX(課題表_状況!$E$7:$E$56,ROW()/2-3,1))-LEN(SUBSTITUTE(INDEX(課題表_状況!$E$7:$E$56,ROW()/2-3,1),CONCATENATE("実績:",G$5,"/",G$6),"")))/8)</f>
        <v>0</v>
      </c>
      <c r="H91" s="24" t="n">
        <f aca="false">IF((LEN(INDEX(課題表_状況!$E$7:$E$56,ROW()/2-3,1))-LEN(SUBSTITUTE(INDEX(課題表_状況!$E$7:$E$56,ROW()/2-3,1),CONCATENATE("実績:",H$5,"/",H$6),"")))/8=0,"", (LEN(INDEX(課題表_状況!$E$7:$E$56,ROW()/2-3,1))-LEN(SUBSTITUTE(INDEX(課題表_状況!$E$7:$E$56,ROW()/2-3,1),CONCATENATE("実績:",H$5,"/",H$6),"")))/8)</f>
        <v>0</v>
      </c>
      <c r="I91" s="24" t="n">
        <f aca="false">IF((LEN(INDEX(課題表_状況!$E$7:$E$56,ROW()/2-3,1))-LEN(SUBSTITUTE(INDEX(課題表_状況!$E$7:$E$56,ROW()/2-3,1),CONCATENATE("実績:",I$5,"/",I$6),"")))/8=0,"", (LEN(INDEX(課題表_状況!$E$7:$E$56,ROW()/2-3,1))-LEN(SUBSTITUTE(INDEX(課題表_状況!$E$7:$E$56,ROW()/2-3,1),CONCATENATE("実績:",I$5,"/",I$6),"")))/8)</f>
        <v>0</v>
      </c>
      <c r="J91" s="24" t="n">
        <f aca="false">IF((LEN(INDEX(課題表_状況!$E$7:$E$56,ROW()/2-3,1))-LEN(SUBSTITUTE(INDEX(課題表_状況!$E$7:$E$56,ROW()/2-3,1),CONCATENATE("実績:",J$5,"/",J$6),"")))/8=0,"", (LEN(INDEX(課題表_状況!$E$7:$E$56,ROW()/2-3,1))-LEN(SUBSTITUTE(INDEX(課題表_状況!$E$7:$E$56,ROW()/2-3,1),CONCATENATE("実績:",J$5,"/",J$6),"")))/8)</f>
        <v>0</v>
      </c>
      <c r="K91" s="24" t="n">
        <f aca="false">IF((LEN(INDEX(課題表_状況!$E$7:$E$56,ROW()/2-3,1))-LEN(SUBSTITUTE(INDEX(課題表_状況!$E$7:$E$56,ROW()/2-3,1),CONCATENATE("実績:",K$5,"/",K$6),"")))/8=0,"", (LEN(INDEX(課題表_状況!$E$7:$E$56,ROW()/2-3,1))-LEN(SUBSTITUTE(INDEX(課題表_状況!$E$7:$E$56,ROW()/2-3,1),CONCATENATE("実績:",K$5,"/",K$6),"")))/8)</f>
        <v>0</v>
      </c>
      <c r="L91" s="24" t="n">
        <f aca="false">IF((LEN(INDEX(課題表_状況!$E$7:$E$56,ROW()/2-3,1))-LEN(SUBSTITUTE(INDEX(課題表_状況!$E$7:$E$56,ROW()/2-3,1),CONCATENATE("実績:",L$5,"/",L$6),"")))/8=0,"", (LEN(INDEX(課題表_状況!$E$7:$E$56,ROW()/2-3,1))-LEN(SUBSTITUTE(INDEX(課題表_状況!$E$7:$E$56,ROW()/2-3,1),CONCATENATE("実績:",L$5,"/",L$6),"")))/8)</f>
        <v>0</v>
      </c>
      <c r="M91" s="24" t="n">
        <f aca="false">IF((LEN(INDEX(課題表_状況!$E$7:$E$56,ROW()/2-3,1))-LEN(SUBSTITUTE(INDEX(課題表_状況!$E$7:$E$56,ROW()/2-3,1),CONCATENATE("実績:",M$5,"/",M$6),"")))/8=0,"", (LEN(INDEX(課題表_状況!$E$7:$E$56,ROW()/2-3,1))-LEN(SUBSTITUTE(INDEX(課題表_状況!$E$7:$E$56,ROW()/2-3,1),CONCATENATE("実績:",M$5,"/",M$6),"")))/8)</f>
        <v>0</v>
      </c>
      <c r="N91" s="24" t="n">
        <f aca="false">IF((LEN(INDEX(課題表_状況!$E$7:$E$56,ROW()/2-3,1))-LEN(SUBSTITUTE(INDEX(課題表_状況!$E$7:$E$56,ROW()/2-3,1),CONCATENATE("実績:",N$5,"/",N$6),"")))/8=0,"", (LEN(INDEX(課題表_状況!$E$7:$E$56,ROW()/2-3,1))-LEN(SUBSTITUTE(INDEX(課題表_状況!$E$7:$E$56,ROW()/2-3,1),CONCATENATE("実績:",N$5,"/",N$6),"")))/8)</f>
        <v>0</v>
      </c>
      <c r="O91" s="24" t="n">
        <f aca="false">IF((LEN(INDEX(課題表_状況!$E$7:$E$56,ROW()/2-3,1))-LEN(SUBSTITUTE(INDEX(課題表_状況!$E$7:$E$56,ROW()/2-3,1),CONCATENATE("実績:",O$5,"/",O$6),"")))/8=0,"", (LEN(INDEX(課題表_状況!$E$7:$E$56,ROW()/2-3,1))-LEN(SUBSTITUTE(INDEX(課題表_状況!$E$7:$E$56,ROW()/2-3,1),CONCATENATE("実績:",O$5,"/",O$6),"")))/8)</f>
        <v>0</v>
      </c>
      <c r="P91" s="24" t="n">
        <f aca="false">IF((LEN(INDEX(課題表_状況!$E$7:$E$56,ROW()/2-3,1))-LEN(SUBSTITUTE(INDEX(課題表_状況!$E$7:$E$56,ROW()/2-3,1),CONCATENATE("実績:",P$5,"/",P$6),"")))/8=0,"", (LEN(INDEX(課題表_状況!$E$7:$E$56,ROW()/2-3,1))-LEN(SUBSTITUTE(INDEX(課題表_状況!$E$7:$E$56,ROW()/2-3,1),CONCATENATE("実績:",P$5,"/",P$6),"")))/8)</f>
        <v>0</v>
      </c>
      <c r="Q91" s="24" t="n">
        <f aca="false">IF((LEN(INDEX(課題表_状況!$E$7:$E$56,ROW()/2-3,1))-LEN(SUBSTITUTE(INDEX(課題表_状況!$E$7:$E$56,ROW()/2-3,1),CONCATENATE("実績:",Q$5,"/",Q$6),"")))/8=0,"", (LEN(INDEX(課題表_状況!$E$7:$E$56,ROW()/2-3,1))-LEN(SUBSTITUTE(INDEX(課題表_状況!$E$7:$E$56,ROW()/2-3,1),CONCATENATE("実績:",Q$5,"/",Q$6),"")))/8)</f>
        <v>0</v>
      </c>
      <c r="R91" s="24" t="n">
        <f aca="false">IF((LEN(INDEX(課題表_状況!$E$7:$E$56,ROW()/2-3,1))-LEN(SUBSTITUTE(INDEX(課題表_状況!$E$7:$E$56,ROW()/2-3,1),CONCATENATE("実績:",R$5,"/",R$6),"")))/8=0,"", (LEN(INDEX(課題表_状況!$E$7:$E$56,ROW()/2-3,1))-LEN(SUBSTITUTE(INDEX(課題表_状況!$E$7:$E$56,ROW()/2-3,1),CONCATENATE("実績:",R$5,"/",R$6),"")))/8)</f>
        <v>0</v>
      </c>
      <c r="S91" s="24" t="n">
        <f aca="false">IF((LEN(INDEX(課題表_状況!$E$7:$E$56,ROW()/2-3,1))-LEN(SUBSTITUTE(INDEX(課題表_状況!$E$7:$E$56,ROW()/2-3,1),CONCATENATE("実績:",S$5,"/",S$6),"")))/8=0,"", (LEN(INDEX(課題表_状況!$E$7:$E$56,ROW()/2-3,1))-LEN(SUBSTITUTE(INDEX(課題表_状況!$E$7:$E$56,ROW()/2-3,1),CONCATENATE("実績:",S$5,"/",S$6),"")))/8)</f>
        <v>0</v>
      </c>
      <c r="T91" s="24" t="n">
        <f aca="false">IF((LEN(INDEX(課題表_状況!$E$7:$E$56,ROW()/2-3,1))-LEN(SUBSTITUTE(INDEX(課題表_状況!$E$7:$E$56,ROW()/2-3,1),CONCATENATE("実績:",T$5,"/",T$6),"")))/8=0,"", (LEN(INDEX(課題表_状況!$E$7:$E$56,ROW()/2-3,1))-LEN(SUBSTITUTE(INDEX(課題表_状況!$E$7:$E$56,ROW()/2-3,1),CONCATENATE("実績:",T$5,"/",T$6),"")))/8)</f>
        <v>0</v>
      </c>
      <c r="U91" s="24" t="n">
        <f aca="false">IF((LEN(INDEX(課題表_状況!$E$7:$E$56,ROW()/2-3,1))-LEN(SUBSTITUTE(INDEX(課題表_状況!$E$7:$E$56,ROW()/2-3,1),CONCATENATE("実績:",U$5,"/",U$6),"")))/8=0,"", (LEN(INDEX(課題表_状況!$E$7:$E$56,ROW()/2-3,1))-LEN(SUBSTITUTE(INDEX(課題表_状況!$E$7:$E$56,ROW()/2-3,1),CONCATENATE("実績:",U$5,"/",U$6),"")))/8)</f>
        <v>0</v>
      </c>
      <c r="V91" s="24" t="n">
        <f aca="false">IF((LEN(INDEX(課題表_状況!$E$7:$E$56,ROW()/2-3,1))-LEN(SUBSTITUTE(INDEX(課題表_状況!$E$7:$E$56,ROW()/2-3,1),CONCATENATE("実績:",V$5,"/",V$6),"")))/8=0,"", (LEN(INDEX(課題表_状況!$E$7:$E$56,ROW()/2-3,1))-LEN(SUBSTITUTE(INDEX(課題表_状況!$E$7:$E$56,ROW()/2-3,1),CONCATENATE("実績:",V$5,"/",V$6),"")))/8)</f>
        <v>0</v>
      </c>
      <c r="W91" s="24" t="n">
        <f aca="false">IF((LEN(INDEX(課題表_状況!$E$7:$E$56,ROW()/2-3,1))-LEN(SUBSTITUTE(INDEX(課題表_状況!$E$7:$E$56,ROW()/2-3,1),CONCATENATE("実績:",W$5,"/",W$6),"")))/8=0,"", (LEN(INDEX(課題表_状況!$E$7:$E$56,ROW()/2-3,1))-LEN(SUBSTITUTE(INDEX(課題表_状況!$E$7:$E$56,ROW()/2-3,1),CONCATENATE("実績:",W$5,"/",W$6),"")))/8)</f>
        <v>0</v>
      </c>
      <c r="X91" s="24" t="n">
        <f aca="false">IF((LEN(INDEX(課題表_状況!$E$7:$E$56,ROW()/2-3,1))-LEN(SUBSTITUTE(INDEX(課題表_状況!$E$7:$E$56,ROW()/2-3,1),CONCATENATE("実績:",X$5,"/",X$6),"")))/8=0,"", (LEN(INDEX(課題表_状況!$E$7:$E$56,ROW()/2-3,1))-LEN(SUBSTITUTE(INDEX(課題表_状況!$E$7:$E$56,ROW()/2-3,1),CONCATENATE("実績:",X$5,"/",X$6),"")))/8)</f>
        <v>0</v>
      </c>
      <c r="Y91" s="24" t="n">
        <f aca="false">IF((LEN(INDEX(課題表_状況!$E$7:$E$56,ROW()/2-3,1))-LEN(SUBSTITUTE(INDEX(課題表_状況!$E$7:$E$56,ROW()/2-3,1),CONCATENATE("実績:",Y$5,"/",Y$6),"")))/8=0,"", (LEN(INDEX(課題表_状況!$E$7:$E$56,ROW()/2-3,1))-LEN(SUBSTITUTE(INDEX(課題表_状況!$E$7:$E$56,ROW()/2-3,1),CONCATENATE("実績:",Y$5,"/",Y$6),"")))/8)</f>
        <v>0</v>
      </c>
      <c r="Z91" s="24" t="n">
        <f aca="false">IF((LEN(INDEX(課題表_状況!$E$7:$E$56,ROW()/2-3,1))-LEN(SUBSTITUTE(INDEX(課題表_状況!$E$7:$E$56,ROW()/2-3,1),CONCATENATE("実績:",Z$5,"/",Z$6),"")))/8=0,"", (LEN(INDEX(課題表_状況!$E$7:$E$56,ROW()/2-3,1))-LEN(SUBSTITUTE(INDEX(課題表_状況!$E$7:$E$56,ROW()/2-3,1),CONCATENATE("実績:",Z$5,"/",Z$6),"")))/8)</f>
        <v>0</v>
      </c>
      <c r="AA91" s="24" t="n">
        <f aca="false">IF((LEN(INDEX(課題表_状況!$E$7:$E$56,ROW()/2-3,1))-LEN(SUBSTITUTE(INDEX(課題表_状況!$E$7:$E$56,ROW()/2-3,1),CONCATENATE("実績:",AA$5,"/",AA$6),"")))/8=0,"", (LEN(INDEX(課題表_状況!$E$7:$E$56,ROW()/2-3,1))-LEN(SUBSTITUTE(INDEX(課題表_状況!$E$7:$E$56,ROW()/2-3,1),CONCATENATE("実績:",AA$5,"/",AA$6),"")))/8)</f>
        <v>0</v>
      </c>
      <c r="AB91" s="24" t="n">
        <f aca="false">IF((LEN(INDEX(課題表_状況!$E$7:$E$56,ROW()/2-3,1))-LEN(SUBSTITUTE(INDEX(課題表_状況!$E$7:$E$56,ROW()/2-3,1),CONCATENATE("実績:",AB$5,"/",AB$6),"")))/8=0,"", (LEN(INDEX(課題表_状況!$E$7:$E$56,ROW()/2-3,1))-LEN(SUBSTITUTE(INDEX(課題表_状況!$E$7:$E$56,ROW()/2-3,1),CONCATENATE("実績:",AB$5,"/",AB$6),"")))/8)</f>
        <v>0</v>
      </c>
      <c r="AC91" s="24" t="n">
        <f aca="false">IF((LEN(INDEX(課題表_状況!$E$7:$E$56,ROW()/2-3,1))-LEN(SUBSTITUTE(INDEX(課題表_状況!$E$7:$E$56,ROW()/2-3,1),CONCATENATE("実績:",AC$5,"/",AC$6),"")))/8=0,"", (LEN(INDEX(課題表_状況!$E$7:$E$56,ROW()/2-3,1))-LEN(SUBSTITUTE(INDEX(課題表_状況!$E$7:$E$56,ROW()/2-3,1),CONCATENATE("実績:",AC$5,"/",AC$6),"")))/8)</f>
        <v>0</v>
      </c>
      <c r="AD91" s="24" t="n">
        <f aca="false">IF((LEN(INDEX(課題表_状況!$E$7:$E$56,ROW()/2-3,1))-LEN(SUBSTITUTE(INDEX(課題表_状況!$E$7:$E$56,ROW()/2-3,1),CONCATENATE("実績:",AD$5,"/",AD$6),"")))/8=0,"", (LEN(INDEX(課題表_状況!$E$7:$E$56,ROW()/2-3,1))-LEN(SUBSTITUTE(INDEX(課題表_状況!$E$7:$E$56,ROW()/2-3,1),CONCATENATE("実績:",AD$5,"/",AD$6),"")))/8)</f>
        <v>0</v>
      </c>
      <c r="AE91" s="24" t="n">
        <f aca="false">IF((LEN(INDEX(課題表_状況!$E$7:$E$56,ROW()/2-3,1))-LEN(SUBSTITUTE(INDEX(課題表_状況!$E$7:$E$56,ROW()/2-3,1),CONCATENATE("実績:",AE$5,"/",AE$6),"")))/8=0,"", (LEN(INDEX(課題表_状況!$E$7:$E$56,ROW()/2-3,1))-LEN(SUBSTITUTE(INDEX(課題表_状況!$E$7:$E$56,ROW()/2-3,1),CONCATENATE("実績:",AE$5,"/",AE$6),"")))/8)</f>
        <v>0</v>
      </c>
      <c r="AF91" s="24" t="n">
        <f aca="false">IF((LEN(INDEX(課題表_状況!$E$7:$E$56,ROW()/2-3,1))-LEN(SUBSTITUTE(INDEX(課題表_状況!$E$7:$E$56,ROW()/2-3,1),CONCATENATE("実績:",AF$5,"/",AF$6),"")))/8=0,"", (LEN(INDEX(課題表_状況!$E$7:$E$56,ROW()/2-3,1))-LEN(SUBSTITUTE(INDEX(課題表_状況!$E$7:$E$56,ROW()/2-3,1),CONCATENATE("実績:",AF$5,"/",AF$6),"")))/8)</f>
        <v>0</v>
      </c>
      <c r="AG91" s="24" t="n">
        <f aca="false">IF((LEN(INDEX(課題表_状況!$E$7:$E$56,ROW()/2-3,1))-LEN(SUBSTITUTE(INDEX(課題表_状況!$E$7:$E$56,ROW()/2-3,1),CONCATENATE("実績:",AG$5,"/",AG$6),"")))/8=0,"", (LEN(INDEX(課題表_状況!$E$7:$E$56,ROW()/2-3,1))-LEN(SUBSTITUTE(INDEX(課題表_状況!$E$7:$E$56,ROW()/2-3,1),CONCATENATE("実績:",AG$5,"/",AG$6),"")))/8)</f>
        <v>0</v>
      </c>
      <c r="AH91" s="24" t="n">
        <f aca="false">IF((LEN(INDEX(課題表_状況!$E$7:$E$56,ROW()/2-3,1))-LEN(SUBSTITUTE(INDEX(課題表_状況!$E$7:$E$56,ROW()/2-3,1),CONCATENATE("実績:",AH$5,"/",AH$6),"")))/8=0,"", (LEN(INDEX(課題表_状況!$E$7:$E$56,ROW()/2-3,1))-LEN(SUBSTITUTE(INDEX(課題表_状況!$E$7:$E$56,ROW()/2-3,1),CONCATENATE("実績:",AH$5,"/",AH$6),"")))/8)</f>
        <v>0</v>
      </c>
      <c r="AI91" s="24" t="n">
        <f aca="false">IF((LEN(INDEX(課題表_状況!$E$7:$E$56,ROW()/2-3,1))-LEN(SUBSTITUTE(INDEX(課題表_状況!$E$7:$E$56,ROW()/2-3,1),CONCATENATE("実績:",AI$5,"/",AI$6),"")))/8=0,"", (LEN(INDEX(課題表_状況!$E$7:$E$56,ROW()/2-3,1))-LEN(SUBSTITUTE(INDEX(課題表_状況!$E$7:$E$56,ROW()/2-3,1),CONCATENATE("実績:",AI$5,"/",AI$6),"")))/8)</f>
        <v>0</v>
      </c>
      <c r="AJ91" s="24" t="n">
        <f aca="false">IF((LEN(INDEX(課題表_状況!$E$7:$E$56,ROW()/2-3,1))-LEN(SUBSTITUTE(INDEX(課題表_状況!$E$7:$E$56,ROW()/2-3,1),CONCATENATE("実績:",AJ$5,"/",AJ$6),"")))/8=0,"", (LEN(INDEX(課題表_状況!$E$7:$E$56,ROW()/2-3,1))-LEN(SUBSTITUTE(INDEX(課題表_状況!$E$7:$E$56,ROW()/2-3,1),CONCATENATE("実績:",AJ$5,"/",AJ$6),"")))/8)</f>
        <v>0</v>
      </c>
      <c r="AK91" s="24" t="n">
        <f aca="false">IF((LEN(INDEX(課題表_状況!$E$7:$E$56,ROW()/2-3,1))-LEN(SUBSTITUTE(INDEX(課題表_状況!$E$7:$E$56,ROW()/2-3,1),CONCATENATE("実績:",AK$5,"/",AK$6),"")))/8=0,"", (LEN(INDEX(課題表_状況!$E$7:$E$56,ROW()/2-3,1))-LEN(SUBSTITUTE(INDEX(課題表_状況!$E$7:$E$56,ROW()/2-3,1),CONCATENATE("実績:",AK$5,"/",AK$6),"")))/8)</f>
        <v>0</v>
      </c>
      <c r="AL91" s="16" t="n">
        <f aca="false">SUMIF($G$4:$AK$4,"〇",G91:AK91)</f>
        <v>0</v>
      </c>
    </row>
    <row r="92" customFormat="false" ht="15" hidden="false" customHeight="false" outlineLevel="0" collapsed="false">
      <c r="B92" s="21" t="n">
        <f aca="false">SUM($C$6:C92)</f>
        <v>46023</v>
      </c>
      <c r="C92" s="11" t="n">
        <v>529</v>
      </c>
      <c r="D92" s="24" t="n">
        <f aca="false">INDEX(課題表_状況!$C$7:$C$56,ROW()/2-3,1)</f>
        <v>43</v>
      </c>
      <c r="E92" s="25" t="str">
        <f aca="false">INDEX(課題表_状況!$D$7:$D$56,ROW()/2-3,1)</f>
        <v>記載例</v>
      </c>
      <c r="F92" s="26" t="s">
        <v>120</v>
      </c>
      <c r="G92" s="24" t="n">
        <f aca="false">IF((LEN(INDEX(課題表_状況!$E$7:$E$56,ROW()/2-3,1))-LEN(SUBSTITUTE(INDEX(課題表_状況!$E$7:$E$56,ROW()/2-3,1),CONCATENATE("予定:",G$5,"/",G$6),"")))/8=0,"", (LEN(INDEX(課題表_状況!$E$7:$E$56,ROW()/2-3,1))-LEN(SUBSTITUTE(INDEX(課題表_状況!$E$7:$E$56,ROW()/2-3,1),CONCATENATE("予定:",G$5,"/",G$6),"")))/8)</f>
        <v>0</v>
      </c>
      <c r="H92" s="24" t="n">
        <f aca="false">IF((LEN(INDEX(課題表_状況!$E$7:$E$56,ROW()/2-3,1))-LEN(SUBSTITUTE(INDEX(課題表_状況!$E$7:$E$56,ROW()/2-3,1),CONCATENATE("予定:",H$5,"/",H$6),"")))/8=0,"", (LEN(INDEX(課題表_状況!$E$7:$E$56,ROW()/2-3,1))-LEN(SUBSTITUTE(INDEX(課題表_状況!$E$7:$E$56,ROW()/2-3,1),CONCATENATE("予定:",H$5,"/",H$6),"")))/8)</f>
        <v>0</v>
      </c>
      <c r="I92" s="24" t="n">
        <f aca="false">IF((LEN(INDEX(課題表_状況!$E$7:$E$56,ROW()/2-3,1))-LEN(SUBSTITUTE(INDEX(課題表_状況!$E$7:$E$56,ROW()/2-3,1),CONCATENATE("予定:",I$5,"/",I$6),"")))/8=0,"", (LEN(INDEX(課題表_状況!$E$7:$E$56,ROW()/2-3,1))-LEN(SUBSTITUTE(INDEX(課題表_状況!$E$7:$E$56,ROW()/2-3,1),CONCATENATE("予定:",I$5,"/",I$6),"")))/8)</f>
        <v>0</v>
      </c>
      <c r="J92" s="24" t="n">
        <f aca="false">IF((LEN(INDEX(課題表_状況!$E$7:$E$56,ROW()/2-3,1))-LEN(SUBSTITUTE(INDEX(課題表_状況!$E$7:$E$56,ROW()/2-3,1),CONCATENATE("予定:",J$5,"/",J$6),"")))/8=0,"", (LEN(INDEX(課題表_状況!$E$7:$E$56,ROW()/2-3,1))-LEN(SUBSTITUTE(INDEX(課題表_状況!$E$7:$E$56,ROW()/2-3,1),CONCATENATE("予定:",J$5,"/",J$6),"")))/8)</f>
        <v>0</v>
      </c>
      <c r="K92" s="24" t="n">
        <f aca="false">IF((LEN(INDEX(課題表_状況!$E$7:$E$56,ROW()/2-3,1))-LEN(SUBSTITUTE(INDEX(課題表_状況!$E$7:$E$56,ROW()/2-3,1),CONCATENATE("予定:",K$5,"/",K$6),"")))/8=0,"", (LEN(INDEX(課題表_状況!$E$7:$E$56,ROW()/2-3,1))-LEN(SUBSTITUTE(INDEX(課題表_状況!$E$7:$E$56,ROW()/2-3,1),CONCATENATE("予定:",K$5,"/",K$6),"")))/8)</f>
        <v>0</v>
      </c>
      <c r="L92" s="24" t="n">
        <f aca="false">IF((LEN(INDEX(課題表_状況!$E$7:$E$56,ROW()/2-3,1))-LEN(SUBSTITUTE(INDEX(課題表_状況!$E$7:$E$56,ROW()/2-3,1),CONCATENATE("予定:",L$5,"/",L$6),"")))/8=0,"", (LEN(INDEX(課題表_状況!$E$7:$E$56,ROW()/2-3,1))-LEN(SUBSTITUTE(INDEX(課題表_状況!$E$7:$E$56,ROW()/2-3,1),CONCATENATE("予定:",L$5,"/",L$6),"")))/8)</f>
        <v>0</v>
      </c>
      <c r="M92" s="24" t="n">
        <f aca="false">IF((LEN(INDEX(課題表_状況!$E$7:$E$56,ROW()/2-3,1))-LEN(SUBSTITUTE(INDEX(課題表_状況!$E$7:$E$56,ROW()/2-3,1),CONCATENATE("予定:",M$5,"/",M$6),"")))/8=0,"", (LEN(INDEX(課題表_状況!$E$7:$E$56,ROW()/2-3,1))-LEN(SUBSTITUTE(INDEX(課題表_状況!$E$7:$E$56,ROW()/2-3,1),CONCATENATE("予定:",M$5,"/",M$6),"")))/8)</f>
        <v>0</v>
      </c>
      <c r="N92" s="24" t="n">
        <f aca="false">IF((LEN(INDEX(課題表_状況!$E$7:$E$56,ROW()/2-3,1))-LEN(SUBSTITUTE(INDEX(課題表_状況!$E$7:$E$56,ROW()/2-3,1),CONCATENATE("予定:",N$5,"/",N$6),"")))/8=0,"", (LEN(INDEX(課題表_状況!$E$7:$E$56,ROW()/2-3,1))-LEN(SUBSTITUTE(INDEX(課題表_状況!$E$7:$E$56,ROW()/2-3,1),CONCATENATE("予定:",N$5,"/",N$6),"")))/8)</f>
        <v>0</v>
      </c>
      <c r="O92" s="24" t="n">
        <f aca="false">IF((LEN(INDEX(課題表_状況!$E$7:$E$56,ROW()/2-3,1))-LEN(SUBSTITUTE(INDEX(課題表_状況!$E$7:$E$56,ROW()/2-3,1),CONCATENATE("予定:",O$5,"/",O$6),"")))/8=0,"", (LEN(INDEX(課題表_状況!$E$7:$E$56,ROW()/2-3,1))-LEN(SUBSTITUTE(INDEX(課題表_状況!$E$7:$E$56,ROW()/2-3,1),CONCATENATE("予定:",O$5,"/",O$6),"")))/8)</f>
        <v>0</v>
      </c>
      <c r="P92" s="24" t="n">
        <f aca="false">IF((LEN(INDEX(課題表_状況!$E$7:$E$56,ROW()/2-3,1))-LEN(SUBSTITUTE(INDEX(課題表_状況!$E$7:$E$56,ROW()/2-3,1),CONCATENATE("予定:",P$5,"/",P$6),"")))/8=0,"", (LEN(INDEX(課題表_状況!$E$7:$E$56,ROW()/2-3,1))-LEN(SUBSTITUTE(INDEX(課題表_状況!$E$7:$E$56,ROW()/2-3,1),CONCATENATE("予定:",P$5,"/",P$6),"")))/8)</f>
        <v>0</v>
      </c>
      <c r="Q92" s="24" t="n">
        <f aca="false">IF((LEN(INDEX(課題表_状況!$E$7:$E$56,ROW()/2-3,1))-LEN(SUBSTITUTE(INDEX(課題表_状況!$E$7:$E$56,ROW()/2-3,1),CONCATENATE("予定:",Q$5,"/",Q$6),"")))/8=0,"", (LEN(INDEX(課題表_状況!$E$7:$E$56,ROW()/2-3,1))-LEN(SUBSTITUTE(INDEX(課題表_状況!$E$7:$E$56,ROW()/2-3,1),CONCATENATE("予定:",Q$5,"/",Q$6),"")))/8)</f>
        <v>0</v>
      </c>
      <c r="R92" s="24" t="n">
        <f aca="false">IF((LEN(INDEX(課題表_状況!$E$7:$E$56,ROW()/2-3,1))-LEN(SUBSTITUTE(INDEX(課題表_状況!$E$7:$E$56,ROW()/2-3,1),CONCATENATE("予定:",R$5,"/",R$6),"")))/8=0,"", (LEN(INDEX(課題表_状況!$E$7:$E$56,ROW()/2-3,1))-LEN(SUBSTITUTE(INDEX(課題表_状況!$E$7:$E$56,ROW()/2-3,1),CONCATENATE("予定:",R$5,"/",R$6),"")))/8)</f>
        <v>0</v>
      </c>
      <c r="S92" s="24" t="n">
        <f aca="false">IF((LEN(INDEX(課題表_状況!$E$7:$E$56,ROW()/2-3,1))-LEN(SUBSTITUTE(INDEX(課題表_状況!$E$7:$E$56,ROW()/2-3,1),CONCATENATE("予定:",S$5,"/",S$6),"")))/8=0,"", (LEN(INDEX(課題表_状況!$E$7:$E$56,ROW()/2-3,1))-LEN(SUBSTITUTE(INDEX(課題表_状況!$E$7:$E$56,ROW()/2-3,1),CONCATENATE("予定:",S$5,"/",S$6),"")))/8)</f>
        <v>0</v>
      </c>
      <c r="T92" s="24" t="n">
        <f aca="false">IF((LEN(INDEX(課題表_状況!$E$7:$E$56,ROW()/2-3,1))-LEN(SUBSTITUTE(INDEX(課題表_状況!$E$7:$E$56,ROW()/2-3,1),CONCATENATE("予定:",T$5,"/",T$6),"")))/8=0,"", (LEN(INDEX(課題表_状況!$E$7:$E$56,ROW()/2-3,1))-LEN(SUBSTITUTE(INDEX(課題表_状況!$E$7:$E$56,ROW()/2-3,1),CONCATENATE("予定:",T$5,"/",T$6),"")))/8)</f>
        <v>0</v>
      </c>
      <c r="U92" s="24" t="n">
        <f aca="false">IF((LEN(INDEX(課題表_状況!$E$7:$E$56,ROW()/2-3,1))-LEN(SUBSTITUTE(INDEX(課題表_状況!$E$7:$E$56,ROW()/2-3,1),CONCATENATE("予定:",U$5,"/",U$6),"")))/8=0,"", (LEN(INDEX(課題表_状況!$E$7:$E$56,ROW()/2-3,1))-LEN(SUBSTITUTE(INDEX(課題表_状況!$E$7:$E$56,ROW()/2-3,1),CONCATENATE("予定:",U$5,"/",U$6),"")))/8)</f>
        <v>0</v>
      </c>
      <c r="V92" s="24" t="n">
        <f aca="false">IF((LEN(INDEX(課題表_状況!$E$7:$E$56,ROW()/2-3,1))-LEN(SUBSTITUTE(INDEX(課題表_状況!$E$7:$E$56,ROW()/2-3,1),CONCATENATE("予定:",V$5,"/",V$6),"")))/8=0,"", (LEN(INDEX(課題表_状況!$E$7:$E$56,ROW()/2-3,1))-LEN(SUBSTITUTE(INDEX(課題表_状況!$E$7:$E$56,ROW()/2-3,1),CONCATENATE("予定:",V$5,"/",V$6),"")))/8)</f>
        <v>0</v>
      </c>
      <c r="W92" s="24" t="n">
        <f aca="false">IF((LEN(INDEX(課題表_状況!$E$7:$E$56,ROW()/2-3,1))-LEN(SUBSTITUTE(INDEX(課題表_状況!$E$7:$E$56,ROW()/2-3,1),CONCATENATE("予定:",W$5,"/",W$6),"")))/8=0,"", (LEN(INDEX(課題表_状況!$E$7:$E$56,ROW()/2-3,1))-LEN(SUBSTITUTE(INDEX(課題表_状況!$E$7:$E$56,ROW()/2-3,1),CONCATENATE("予定:",W$5,"/",W$6),"")))/8)</f>
        <v>0</v>
      </c>
      <c r="X92" s="24" t="n">
        <f aca="false">IF((LEN(INDEX(課題表_状況!$E$7:$E$56,ROW()/2-3,1))-LEN(SUBSTITUTE(INDEX(課題表_状況!$E$7:$E$56,ROW()/2-3,1),CONCATENATE("予定:",X$5,"/",X$6),"")))/8=0,"", (LEN(INDEX(課題表_状況!$E$7:$E$56,ROW()/2-3,1))-LEN(SUBSTITUTE(INDEX(課題表_状況!$E$7:$E$56,ROW()/2-3,1),CONCATENATE("予定:",X$5,"/",X$6),"")))/8)</f>
        <v>0</v>
      </c>
      <c r="Y92" s="24" t="n">
        <f aca="false">IF((LEN(INDEX(課題表_状況!$E$7:$E$56,ROW()/2-3,1))-LEN(SUBSTITUTE(INDEX(課題表_状況!$E$7:$E$56,ROW()/2-3,1),CONCATENATE("予定:",Y$5,"/",Y$6),"")))/8=0,"", (LEN(INDEX(課題表_状況!$E$7:$E$56,ROW()/2-3,1))-LEN(SUBSTITUTE(INDEX(課題表_状況!$E$7:$E$56,ROW()/2-3,1),CONCATENATE("予定:",Y$5,"/",Y$6),"")))/8)</f>
        <v>0</v>
      </c>
      <c r="Z92" s="24" t="n">
        <f aca="false">IF((LEN(INDEX(課題表_状況!$E$7:$E$56,ROW()/2-3,1))-LEN(SUBSTITUTE(INDEX(課題表_状況!$E$7:$E$56,ROW()/2-3,1),CONCATENATE("予定:",Z$5,"/",Z$6),"")))/8=0,"", (LEN(INDEX(課題表_状況!$E$7:$E$56,ROW()/2-3,1))-LEN(SUBSTITUTE(INDEX(課題表_状況!$E$7:$E$56,ROW()/2-3,1),CONCATENATE("予定:",Z$5,"/",Z$6),"")))/8)</f>
        <v>0</v>
      </c>
      <c r="AA92" s="24" t="n">
        <f aca="false">IF((LEN(INDEX(課題表_状況!$E$7:$E$56,ROW()/2-3,1))-LEN(SUBSTITUTE(INDEX(課題表_状況!$E$7:$E$56,ROW()/2-3,1),CONCATENATE("予定:",AA$5,"/",AA$6),"")))/8=0,"", (LEN(INDEX(課題表_状況!$E$7:$E$56,ROW()/2-3,1))-LEN(SUBSTITUTE(INDEX(課題表_状況!$E$7:$E$56,ROW()/2-3,1),CONCATENATE("予定:",AA$5,"/",AA$6),"")))/8)</f>
        <v>0</v>
      </c>
      <c r="AB92" s="24" t="n">
        <f aca="false">IF((LEN(INDEX(課題表_状況!$E$7:$E$56,ROW()/2-3,1))-LEN(SUBSTITUTE(INDEX(課題表_状況!$E$7:$E$56,ROW()/2-3,1),CONCATENATE("予定:",AB$5,"/",AB$6),"")))/8=0,"", (LEN(INDEX(課題表_状況!$E$7:$E$56,ROW()/2-3,1))-LEN(SUBSTITUTE(INDEX(課題表_状況!$E$7:$E$56,ROW()/2-3,1),CONCATENATE("予定:",AB$5,"/",AB$6),"")))/8)</f>
        <v>0</v>
      </c>
      <c r="AC92" s="24" t="n">
        <f aca="false">IF((LEN(INDEX(課題表_状況!$E$7:$E$56,ROW()/2-3,1))-LEN(SUBSTITUTE(INDEX(課題表_状況!$E$7:$E$56,ROW()/2-3,1),CONCATENATE("予定:",AC$5,"/",AC$6),"")))/8=0,"", (LEN(INDEX(課題表_状況!$E$7:$E$56,ROW()/2-3,1))-LEN(SUBSTITUTE(INDEX(課題表_状況!$E$7:$E$56,ROW()/2-3,1),CONCATENATE("予定:",AC$5,"/",AC$6),"")))/8)</f>
        <v>0</v>
      </c>
      <c r="AD92" s="24" t="n">
        <f aca="false">IF((LEN(INDEX(課題表_状況!$E$7:$E$56,ROW()/2-3,1))-LEN(SUBSTITUTE(INDEX(課題表_状況!$E$7:$E$56,ROW()/2-3,1),CONCATENATE("予定:",AD$5,"/",AD$6),"")))/8=0,"", (LEN(INDEX(課題表_状況!$E$7:$E$56,ROW()/2-3,1))-LEN(SUBSTITUTE(INDEX(課題表_状況!$E$7:$E$56,ROW()/2-3,1),CONCATENATE("予定:",AD$5,"/",AD$6),"")))/8)</f>
        <v>0</v>
      </c>
      <c r="AE92" s="24" t="n">
        <f aca="false">IF((LEN(INDEX(課題表_状況!$E$7:$E$56,ROW()/2-3,1))-LEN(SUBSTITUTE(INDEX(課題表_状況!$E$7:$E$56,ROW()/2-3,1),CONCATENATE("予定:",AE$5,"/",AE$6),"")))/8=0,"", (LEN(INDEX(課題表_状況!$E$7:$E$56,ROW()/2-3,1))-LEN(SUBSTITUTE(INDEX(課題表_状況!$E$7:$E$56,ROW()/2-3,1),CONCATENATE("予定:",AE$5,"/",AE$6),"")))/8)</f>
        <v>0</v>
      </c>
      <c r="AF92" s="24" t="n">
        <f aca="false">IF((LEN(INDEX(課題表_状況!$E$7:$E$56,ROW()/2-3,1))-LEN(SUBSTITUTE(INDEX(課題表_状況!$E$7:$E$56,ROW()/2-3,1),CONCATENATE("予定:",AF$5,"/",AF$6),"")))/8=0,"", (LEN(INDEX(課題表_状況!$E$7:$E$56,ROW()/2-3,1))-LEN(SUBSTITUTE(INDEX(課題表_状況!$E$7:$E$56,ROW()/2-3,1),CONCATENATE("予定:",AF$5,"/",AF$6),"")))/8)</f>
        <v>0</v>
      </c>
      <c r="AG92" s="24" t="n">
        <f aca="false">IF((LEN(INDEX(課題表_状況!$E$7:$E$56,ROW()/2-3,1))-LEN(SUBSTITUTE(INDEX(課題表_状況!$E$7:$E$56,ROW()/2-3,1),CONCATENATE("予定:",AG$5,"/",AG$6),"")))/8=0,"", (LEN(INDEX(課題表_状況!$E$7:$E$56,ROW()/2-3,1))-LEN(SUBSTITUTE(INDEX(課題表_状況!$E$7:$E$56,ROW()/2-3,1),CONCATENATE("予定:",AG$5,"/",AG$6),"")))/8)</f>
        <v>0</v>
      </c>
      <c r="AH92" s="24" t="n">
        <f aca="false">IF((LEN(INDEX(課題表_状況!$E$7:$E$56,ROW()/2-3,1))-LEN(SUBSTITUTE(INDEX(課題表_状況!$E$7:$E$56,ROW()/2-3,1),CONCATENATE("予定:",AH$5,"/",AH$6),"")))/8=0,"", (LEN(INDEX(課題表_状況!$E$7:$E$56,ROW()/2-3,1))-LEN(SUBSTITUTE(INDEX(課題表_状況!$E$7:$E$56,ROW()/2-3,1),CONCATENATE("予定:",AH$5,"/",AH$6),"")))/8)</f>
        <v>0</v>
      </c>
      <c r="AI92" s="24" t="n">
        <f aca="false">IF((LEN(INDEX(課題表_状況!$E$7:$E$56,ROW()/2-3,1))-LEN(SUBSTITUTE(INDEX(課題表_状況!$E$7:$E$56,ROW()/2-3,1),CONCATENATE("予定:",AI$5,"/",AI$6),"")))/8=0,"", (LEN(INDEX(課題表_状況!$E$7:$E$56,ROW()/2-3,1))-LEN(SUBSTITUTE(INDEX(課題表_状況!$E$7:$E$56,ROW()/2-3,1),CONCATENATE("予定:",AI$5,"/",AI$6),"")))/8)</f>
        <v>0</v>
      </c>
      <c r="AJ92" s="24" t="n">
        <f aca="false">IF((LEN(INDEX(課題表_状況!$E$7:$E$56,ROW()/2-3,1))-LEN(SUBSTITUTE(INDEX(課題表_状況!$E$7:$E$56,ROW()/2-3,1),CONCATENATE("予定:",AJ$5,"/",AJ$6),"")))/8=0,"", (LEN(INDEX(課題表_状況!$E$7:$E$56,ROW()/2-3,1))-LEN(SUBSTITUTE(INDEX(課題表_状況!$E$7:$E$56,ROW()/2-3,1),CONCATENATE("予定:",AJ$5,"/",AJ$6),"")))/8)</f>
        <v>0</v>
      </c>
      <c r="AK92" s="24" t="n">
        <f aca="false">IF((LEN(INDEX(課題表_状況!$E$7:$E$56,ROW()/2-3,1))-LEN(SUBSTITUTE(INDEX(課題表_状況!$E$7:$E$56,ROW()/2-3,1),CONCATENATE("予定:",AK$5,"/",AK$6),"")))/8=0,"", (LEN(INDEX(課題表_状況!$E$7:$E$56,ROW()/2-3,1))-LEN(SUBSTITUTE(INDEX(課題表_状況!$E$7:$E$56,ROW()/2-3,1),CONCATENATE("予定:",AK$5,"/",AK$6),"")))/8)</f>
        <v>0</v>
      </c>
      <c r="AL92" s="16" t="n">
        <f aca="false">SUMIF($G$4:$AK$4,"〇",G92:AK92)</f>
        <v>0</v>
      </c>
    </row>
    <row r="93" customFormat="false" ht="15" hidden="false" customHeight="false" outlineLevel="0" collapsed="false">
      <c r="B93" s="21" t="n">
        <f aca="false">SUM($C$6:C93)</f>
        <v>46552</v>
      </c>
      <c r="C93" s="11" t="n">
        <v>529</v>
      </c>
      <c r="D93" s="24"/>
      <c r="E93" s="25"/>
      <c r="F93" s="11" t="s">
        <v>121</v>
      </c>
      <c r="G93" s="24" t="n">
        <f aca="false">IF((LEN(INDEX(課題表_状況!$E$7:$E$56,ROW()/2-3,1))-LEN(SUBSTITUTE(INDEX(課題表_状況!$E$7:$E$56,ROW()/2-3,1),CONCATENATE("実績:",G$5,"/",G$6),"")))/8=0,"", (LEN(INDEX(課題表_状況!$E$7:$E$56,ROW()/2-3,1))-LEN(SUBSTITUTE(INDEX(課題表_状況!$E$7:$E$56,ROW()/2-3,1),CONCATENATE("実績:",G$5,"/",G$6),"")))/8)</f>
        <v>0</v>
      </c>
      <c r="H93" s="24" t="n">
        <f aca="false">IF((LEN(INDEX(課題表_状況!$E$7:$E$56,ROW()/2-3,1))-LEN(SUBSTITUTE(INDEX(課題表_状況!$E$7:$E$56,ROW()/2-3,1),CONCATENATE("実績:",H$5,"/",H$6),"")))/8=0,"", (LEN(INDEX(課題表_状況!$E$7:$E$56,ROW()/2-3,1))-LEN(SUBSTITUTE(INDEX(課題表_状況!$E$7:$E$56,ROW()/2-3,1),CONCATENATE("実績:",H$5,"/",H$6),"")))/8)</f>
        <v>0</v>
      </c>
      <c r="I93" s="24" t="n">
        <f aca="false">IF((LEN(INDEX(課題表_状況!$E$7:$E$56,ROW()/2-3,1))-LEN(SUBSTITUTE(INDEX(課題表_状況!$E$7:$E$56,ROW()/2-3,1),CONCATENATE("実績:",I$5,"/",I$6),"")))/8=0,"", (LEN(INDEX(課題表_状況!$E$7:$E$56,ROW()/2-3,1))-LEN(SUBSTITUTE(INDEX(課題表_状況!$E$7:$E$56,ROW()/2-3,1),CONCATENATE("実績:",I$5,"/",I$6),"")))/8)</f>
        <v>0</v>
      </c>
      <c r="J93" s="24" t="n">
        <f aca="false">IF((LEN(INDEX(課題表_状況!$E$7:$E$56,ROW()/2-3,1))-LEN(SUBSTITUTE(INDEX(課題表_状況!$E$7:$E$56,ROW()/2-3,1),CONCATENATE("実績:",J$5,"/",J$6),"")))/8=0,"", (LEN(INDEX(課題表_状況!$E$7:$E$56,ROW()/2-3,1))-LEN(SUBSTITUTE(INDEX(課題表_状況!$E$7:$E$56,ROW()/2-3,1),CONCATENATE("実績:",J$5,"/",J$6),"")))/8)</f>
        <v>0</v>
      </c>
      <c r="K93" s="24" t="n">
        <f aca="false">IF((LEN(INDEX(課題表_状況!$E$7:$E$56,ROW()/2-3,1))-LEN(SUBSTITUTE(INDEX(課題表_状況!$E$7:$E$56,ROW()/2-3,1),CONCATENATE("実績:",K$5,"/",K$6),"")))/8=0,"", (LEN(INDEX(課題表_状況!$E$7:$E$56,ROW()/2-3,1))-LEN(SUBSTITUTE(INDEX(課題表_状況!$E$7:$E$56,ROW()/2-3,1),CONCATENATE("実績:",K$5,"/",K$6),"")))/8)</f>
        <v>0</v>
      </c>
      <c r="L93" s="24" t="n">
        <f aca="false">IF((LEN(INDEX(課題表_状況!$E$7:$E$56,ROW()/2-3,1))-LEN(SUBSTITUTE(INDEX(課題表_状況!$E$7:$E$56,ROW()/2-3,1),CONCATENATE("実績:",L$5,"/",L$6),"")))/8=0,"", (LEN(INDEX(課題表_状況!$E$7:$E$56,ROW()/2-3,1))-LEN(SUBSTITUTE(INDEX(課題表_状況!$E$7:$E$56,ROW()/2-3,1),CONCATENATE("実績:",L$5,"/",L$6),"")))/8)</f>
        <v>0</v>
      </c>
      <c r="M93" s="24" t="n">
        <f aca="false">IF((LEN(INDEX(課題表_状況!$E$7:$E$56,ROW()/2-3,1))-LEN(SUBSTITUTE(INDEX(課題表_状況!$E$7:$E$56,ROW()/2-3,1),CONCATENATE("実績:",M$5,"/",M$6),"")))/8=0,"", (LEN(INDEX(課題表_状況!$E$7:$E$56,ROW()/2-3,1))-LEN(SUBSTITUTE(INDEX(課題表_状況!$E$7:$E$56,ROW()/2-3,1),CONCATENATE("実績:",M$5,"/",M$6),"")))/8)</f>
        <v>0</v>
      </c>
      <c r="N93" s="24" t="n">
        <f aca="false">IF((LEN(INDEX(課題表_状況!$E$7:$E$56,ROW()/2-3,1))-LEN(SUBSTITUTE(INDEX(課題表_状況!$E$7:$E$56,ROW()/2-3,1),CONCATENATE("実績:",N$5,"/",N$6),"")))/8=0,"", (LEN(INDEX(課題表_状況!$E$7:$E$56,ROW()/2-3,1))-LEN(SUBSTITUTE(INDEX(課題表_状況!$E$7:$E$56,ROW()/2-3,1),CONCATENATE("実績:",N$5,"/",N$6),"")))/8)</f>
        <v>0</v>
      </c>
      <c r="O93" s="24" t="n">
        <f aca="false">IF((LEN(INDEX(課題表_状況!$E$7:$E$56,ROW()/2-3,1))-LEN(SUBSTITUTE(INDEX(課題表_状況!$E$7:$E$56,ROW()/2-3,1),CONCATENATE("実績:",O$5,"/",O$6),"")))/8=0,"", (LEN(INDEX(課題表_状況!$E$7:$E$56,ROW()/2-3,1))-LEN(SUBSTITUTE(INDEX(課題表_状況!$E$7:$E$56,ROW()/2-3,1),CONCATENATE("実績:",O$5,"/",O$6),"")))/8)</f>
        <v>0</v>
      </c>
      <c r="P93" s="24" t="n">
        <f aca="false">IF((LEN(INDEX(課題表_状況!$E$7:$E$56,ROW()/2-3,1))-LEN(SUBSTITUTE(INDEX(課題表_状況!$E$7:$E$56,ROW()/2-3,1),CONCATENATE("実績:",P$5,"/",P$6),"")))/8=0,"", (LEN(INDEX(課題表_状況!$E$7:$E$56,ROW()/2-3,1))-LEN(SUBSTITUTE(INDEX(課題表_状況!$E$7:$E$56,ROW()/2-3,1),CONCATENATE("実績:",P$5,"/",P$6),"")))/8)</f>
        <v>0</v>
      </c>
      <c r="Q93" s="24" t="n">
        <f aca="false">IF((LEN(INDEX(課題表_状況!$E$7:$E$56,ROW()/2-3,1))-LEN(SUBSTITUTE(INDEX(課題表_状況!$E$7:$E$56,ROW()/2-3,1),CONCATENATE("実績:",Q$5,"/",Q$6),"")))/8=0,"", (LEN(INDEX(課題表_状況!$E$7:$E$56,ROW()/2-3,1))-LEN(SUBSTITUTE(INDEX(課題表_状況!$E$7:$E$56,ROW()/2-3,1),CONCATENATE("実績:",Q$5,"/",Q$6),"")))/8)</f>
        <v>0</v>
      </c>
      <c r="R93" s="24" t="n">
        <f aca="false">IF((LEN(INDEX(課題表_状況!$E$7:$E$56,ROW()/2-3,1))-LEN(SUBSTITUTE(INDEX(課題表_状況!$E$7:$E$56,ROW()/2-3,1),CONCATENATE("実績:",R$5,"/",R$6),"")))/8=0,"", (LEN(INDEX(課題表_状況!$E$7:$E$56,ROW()/2-3,1))-LEN(SUBSTITUTE(INDEX(課題表_状況!$E$7:$E$56,ROW()/2-3,1),CONCATENATE("実績:",R$5,"/",R$6),"")))/8)</f>
        <v>0</v>
      </c>
      <c r="S93" s="24" t="n">
        <f aca="false">IF((LEN(INDEX(課題表_状況!$E$7:$E$56,ROW()/2-3,1))-LEN(SUBSTITUTE(INDEX(課題表_状況!$E$7:$E$56,ROW()/2-3,1),CONCATENATE("実績:",S$5,"/",S$6),"")))/8=0,"", (LEN(INDEX(課題表_状況!$E$7:$E$56,ROW()/2-3,1))-LEN(SUBSTITUTE(INDEX(課題表_状況!$E$7:$E$56,ROW()/2-3,1),CONCATENATE("実績:",S$5,"/",S$6),"")))/8)</f>
        <v>0</v>
      </c>
      <c r="T93" s="24" t="n">
        <f aca="false">IF((LEN(INDEX(課題表_状況!$E$7:$E$56,ROW()/2-3,1))-LEN(SUBSTITUTE(INDEX(課題表_状況!$E$7:$E$56,ROW()/2-3,1),CONCATENATE("実績:",T$5,"/",T$6),"")))/8=0,"", (LEN(INDEX(課題表_状況!$E$7:$E$56,ROW()/2-3,1))-LEN(SUBSTITUTE(INDEX(課題表_状況!$E$7:$E$56,ROW()/2-3,1),CONCATENATE("実績:",T$5,"/",T$6),"")))/8)</f>
        <v>0</v>
      </c>
      <c r="U93" s="24" t="n">
        <f aca="false">IF((LEN(INDEX(課題表_状況!$E$7:$E$56,ROW()/2-3,1))-LEN(SUBSTITUTE(INDEX(課題表_状況!$E$7:$E$56,ROW()/2-3,1),CONCATENATE("実績:",U$5,"/",U$6),"")))/8=0,"", (LEN(INDEX(課題表_状況!$E$7:$E$56,ROW()/2-3,1))-LEN(SUBSTITUTE(INDEX(課題表_状況!$E$7:$E$56,ROW()/2-3,1),CONCATENATE("実績:",U$5,"/",U$6),"")))/8)</f>
        <v>0</v>
      </c>
      <c r="V93" s="24" t="n">
        <f aca="false">IF((LEN(INDEX(課題表_状況!$E$7:$E$56,ROW()/2-3,1))-LEN(SUBSTITUTE(INDEX(課題表_状況!$E$7:$E$56,ROW()/2-3,1),CONCATENATE("実績:",V$5,"/",V$6),"")))/8=0,"", (LEN(INDEX(課題表_状況!$E$7:$E$56,ROW()/2-3,1))-LEN(SUBSTITUTE(INDEX(課題表_状況!$E$7:$E$56,ROW()/2-3,1),CONCATENATE("実績:",V$5,"/",V$6),"")))/8)</f>
        <v>0</v>
      </c>
      <c r="W93" s="24" t="n">
        <f aca="false">IF((LEN(INDEX(課題表_状況!$E$7:$E$56,ROW()/2-3,1))-LEN(SUBSTITUTE(INDEX(課題表_状況!$E$7:$E$56,ROW()/2-3,1),CONCATENATE("実績:",W$5,"/",W$6),"")))/8=0,"", (LEN(INDEX(課題表_状況!$E$7:$E$56,ROW()/2-3,1))-LEN(SUBSTITUTE(INDEX(課題表_状況!$E$7:$E$56,ROW()/2-3,1),CONCATENATE("実績:",W$5,"/",W$6),"")))/8)</f>
        <v>0</v>
      </c>
      <c r="X93" s="24" t="n">
        <f aca="false">IF((LEN(INDEX(課題表_状況!$E$7:$E$56,ROW()/2-3,1))-LEN(SUBSTITUTE(INDEX(課題表_状況!$E$7:$E$56,ROW()/2-3,1),CONCATENATE("実績:",X$5,"/",X$6),"")))/8=0,"", (LEN(INDEX(課題表_状況!$E$7:$E$56,ROW()/2-3,1))-LEN(SUBSTITUTE(INDEX(課題表_状況!$E$7:$E$56,ROW()/2-3,1),CONCATENATE("実績:",X$5,"/",X$6),"")))/8)</f>
        <v>0</v>
      </c>
      <c r="Y93" s="24" t="n">
        <f aca="false">IF((LEN(INDEX(課題表_状況!$E$7:$E$56,ROW()/2-3,1))-LEN(SUBSTITUTE(INDEX(課題表_状況!$E$7:$E$56,ROW()/2-3,1),CONCATENATE("実績:",Y$5,"/",Y$6),"")))/8=0,"", (LEN(INDEX(課題表_状況!$E$7:$E$56,ROW()/2-3,1))-LEN(SUBSTITUTE(INDEX(課題表_状況!$E$7:$E$56,ROW()/2-3,1),CONCATENATE("実績:",Y$5,"/",Y$6),"")))/8)</f>
        <v>0</v>
      </c>
      <c r="Z93" s="24" t="n">
        <f aca="false">IF((LEN(INDEX(課題表_状況!$E$7:$E$56,ROW()/2-3,1))-LEN(SUBSTITUTE(INDEX(課題表_状況!$E$7:$E$56,ROW()/2-3,1),CONCATENATE("実績:",Z$5,"/",Z$6),"")))/8=0,"", (LEN(INDEX(課題表_状況!$E$7:$E$56,ROW()/2-3,1))-LEN(SUBSTITUTE(INDEX(課題表_状況!$E$7:$E$56,ROW()/2-3,1),CONCATENATE("実績:",Z$5,"/",Z$6),"")))/8)</f>
        <v>0</v>
      </c>
      <c r="AA93" s="24" t="n">
        <f aca="false">IF((LEN(INDEX(課題表_状況!$E$7:$E$56,ROW()/2-3,1))-LEN(SUBSTITUTE(INDEX(課題表_状況!$E$7:$E$56,ROW()/2-3,1),CONCATENATE("実績:",AA$5,"/",AA$6),"")))/8=0,"", (LEN(INDEX(課題表_状況!$E$7:$E$56,ROW()/2-3,1))-LEN(SUBSTITUTE(INDEX(課題表_状況!$E$7:$E$56,ROW()/2-3,1),CONCATENATE("実績:",AA$5,"/",AA$6),"")))/8)</f>
        <v>0</v>
      </c>
      <c r="AB93" s="24" t="n">
        <f aca="false">IF((LEN(INDEX(課題表_状況!$E$7:$E$56,ROW()/2-3,1))-LEN(SUBSTITUTE(INDEX(課題表_状況!$E$7:$E$56,ROW()/2-3,1),CONCATENATE("実績:",AB$5,"/",AB$6),"")))/8=0,"", (LEN(INDEX(課題表_状況!$E$7:$E$56,ROW()/2-3,1))-LEN(SUBSTITUTE(INDEX(課題表_状況!$E$7:$E$56,ROW()/2-3,1),CONCATENATE("実績:",AB$5,"/",AB$6),"")))/8)</f>
        <v>0</v>
      </c>
      <c r="AC93" s="24" t="n">
        <f aca="false">IF((LEN(INDEX(課題表_状況!$E$7:$E$56,ROW()/2-3,1))-LEN(SUBSTITUTE(INDEX(課題表_状況!$E$7:$E$56,ROW()/2-3,1),CONCATENATE("実績:",AC$5,"/",AC$6),"")))/8=0,"", (LEN(INDEX(課題表_状況!$E$7:$E$56,ROW()/2-3,1))-LEN(SUBSTITUTE(INDEX(課題表_状況!$E$7:$E$56,ROW()/2-3,1),CONCATENATE("実績:",AC$5,"/",AC$6),"")))/8)</f>
        <v>0</v>
      </c>
      <c r="AD93" s="24" t="n">
        <f aca="false">IF((LEN(INDEX(課題表_状況!$E$7:$E$56,ROW()/2-3,1))-LEN(SUBSTITUTE(INDEX(課題表_状況!$E$7:$E$56,ROW()/2-3,1),CONCATENATE("実績:",AD$5,"/",AD$6),"")))/8=0,"", (LEN(INDEX(課題表_状況!$E$7:$E$56,ROW()/2-3,1))-LEN(SUBSTITUTE(INDEX(課題表_状況!$E$7:$E$56,ROW()/2-3,1),CONCATENATE("実績:",AD$5,"/",AD$6),"")))/8)</f>
        <v>0</v>
      </c>
      <c r="AE93" s="24" t="n">
        <f aca="false">IF((LEN(INDEX(課題表_状況!$E$7:$E$56,ROW()/2-3,1))-LEN(SUBSTITUTE(INDEX(課題表_状況!$E$7:$E$56,ROW()/2-3,1),CONCATENATE("実績:",AE$5,"/",AE$6),"")))/8=0,"", (LEN(INDEX(課題表_状況!$E$7:$E$56,ROW()/2-3,1))-LEN(SUBSTITUTE(INDEX(課題表_状況!$E$7:$E$56,ROW()/2-3,1),CONCATENATE("実績:",AE$5,"/",AE$6),"")))/8)</f>
        <v>0</v>
      </c>
      <c r="AF93" s="24" t="n">
        <f aca="false">IF((LEN(INDEX(課題表_状況!$E$7:$E$56,ROW()/2-3,1))-LEN(SUBSTITUTE(INDEX(課題表_状況!$E$7:$E$56,ROW()/2-3,1),CONCATENATE("実績:",AF$5,"/",AF$6),"")))/8=0,"", (LEN(INDEX(課題表_状況!$E$7:$E$56,ROW()/2-3,1))-LEN(SUBSTITUTE(INDEX(課題表_状況!$E$7:$E$56,ROW()/2-3,1),CONCATENATE("実績:",AF$5,"/",AF$6),"")))/8)</f>
        <v>0</v>
      </c>
      <c r="AG93" s="24" t="n">
        <f aca="false">IF((LEN(INDEX(課題表_状況!$E$7:$E$56,ROW()/2-3,1))-LEN(SUBSTITUTE(INDEX(課題表_状況!$E$7:$E$56,ROW()/2-3,1),CONCATENATE("実績:",AG$5,"/",AG$6),"")))/8=0,"", (LEN(INDEX(課題表_状況!$E$7:$E$56,ROW()/2-3,1))-LEN(SUBSTITUTE(INDEX(課題表_状況!$E$7:$E$56,ROW()/2-3,1),CONCATENATE("実績:",AG$5,"/",AG$6),"")))/8)</f>
        <v>0</v>
      </c>
      <c r="AH93" s="24" t="n">
        <f aca="false">IF((LEN(INDEX(課題表_状況!$E$7:$E$56,ROW()/2-3,1))-LEN(SUBSTITUTE(INDEX(課題表_状況!$E$7:$E$56,ROW()/2-3,1),CONCATENATE("実績:",AH$5,"/",AH$6),"")))/8=0,"", (LEN(INDEX(課題表_状況!$E$7:$E$56,ROW()/2-3,1))-LEN(SUBSTITUTE(INDEX(課題表_状況!$E$7:$E$56,ROW()/2-3,1),CONCATENATE("実績:",AH$5,"/",AH$6),"")))/8)</f>
        <v>0</v>
      </c>
      <c r="AI93" s="24" t="n">
        <f aca="false">IF((LEN(INDEX(課題表_状況!$E$7:$E$56,ROW()/2-3,1))-LEN(SUBSTITUTE(INDEX(課題表_状況!$E$7:$E$56,ROW()/2-3,1),CONCATENATE("実績:",AI$5,"/",AI$6),"")))/8=0,"", (LEN(INDEX(課題表_状況!$E$7:$E$56,ROW()/2-3,1))-LEN(SUBSTITUTE(INDEX(課題表_状況!$E$7:$E$56,ROW()/2-3,1),CONCATENATE("実績:",AI$5,"/",AI$6),"")))/8)</f>
        <v>0</v>
      </c>
      <c r="AJ93" s="24" t="n">
        <f aca="false">IF((LEN(INDEX(課題表_状況!$E$7:$E$56,ROW()/2-3,1))-LEN(SUBSTITUTE(INDEX(課題表_状況!$E$7:$E$56,ROW()/2-3,1),CONCATENATE("実績:",AJ$5,"/",AJ$6),"")))/8=0,"", (LEN(INDEX(課題表_状況!$E$7:$E$56,ROW()/2-3,1))-LEN(SUBSTITUTE(INDEX(課題表_状況!$E$7:$E$56,ROW()/2-3,1),CONCATENATE("実績:",AJ$5,"/",AJ$6),"")))/8)</f>
        <v>0</v>
      </c>
      <c r="AK93" s="24" t="n">
        <f aca="false">IF((LEN(INDEX(課題表_状況!$E$7:$E$56,ROW()/2-3,1))-LEN(SUBSTITUTE(INDEX(課題表_状況!$E$7:$E$56,ROW()/2-3,1),CONCATENATE("実績:",AK$5,"/",AK$6),"")))/8=0,"", (LEN(INDEX(課題表_状況!$E$7:$E$56,ROW()/2-3,1))-LEN(SUBSTITUTE(INDEX(課題表_状況!$E$7:$E$56,ROW()/2-3,1),CONCATENATE("実績:",AK$5,"/",AK$6),"")))/8)</f>
        <v>0</v>
      </c>
      <c r="AL93" s="16" t="n">
        <f aca="false">SUMIF($G$4:$AK$4,"〇",G93:AK93)</f>
        <v>0</v>
      </c>
    </row>
    <row r="94" customFormat="false" ht="15" hidden="false" customHeight="false" outlineLevel="0" collapsed="false">
      <c r="B94" s="21" t="n">
        <f aca="false">SUM($C$6:C94)</f>
        <v>47081</v>
      </c>
      <c r="C94" s="11" t="n">
        <v>529</v>
      </c>
      <c r="D94" s="24" t="n">
        <f aca="false">INDEX(課題表_状況!$C$7:$C$56,ROW()/2-3,1)</f>
        <v>44</v>
      </c>
      <c r="E94" s="25" t="str">
        <f aca="false">INDEX(課題表_状況!$D$7:$D$56,ROW()/2-3,1)</f>
        <v>記載例</v>
      </c>
      <c r="F94" s="26" t="s">
        <v>120</v>
      </c>
      <c r="G94" s="24" t="n">
        <f aca="false">IF((LEN(INDEX(課題表_状況!$E$7:$E$56,ROW()/2-3,1))-LEN(SUBSTITUTE(INDEX(課題表_状況!$E$7:$E$56,ROW()/2-3,1),CONCATENATE("予定:",G$5,"/",G$6),"")))/8=0,"", (LEN(INDEX(課題表_状況!$E$7:$E$56,ROW()/2-3,1))-LEN(SUBSTITUTE(INDEX(課題表_状況!$E$7:$E$56,ROW()/2-3,1),CONCATENATE("予定:",G$5,"/",G$6),"")))/8)</f>
        <v>0</v>
      </c>
      <c r="H94" s="24" t="n">
        <f aca="false">IF((LEN(INDEX(課題表_状況!$E$7:$E$56,ROW()/2-3,1))-LEN(SUBSTITUTE(INDEX(課題表_状況!$E$7:$E$56,ROW()/2-3,1),CONCATENATE("予定:",H$5,"/",H$6),"")))/8=0,"", (LEN(INDEX(課題表_状況!$E$7:$E$56,ROW()/2-3,1))-LEN(SUBSTITUTE(INDEX(課題表_状況!$E$7:$E$56,ROW()/2-3,1),CONCATENATE("予定:",H$5,"/",H$6),"")))/8)</f>
        <v>0</v>
      </c>
      <c r="I94" s="24" t="n">
        <f aca="false">IF((LEN(INDEX(課題表_状況!$E$7:$E$56,ROW()/2-3,1))-LEN(SUBSTITUTE(INDEX(課題表_状況!$E$7:$E$56,ROW()/2-3,1),CONCATENATE("予定:",I$5,"/",I$6),"")))/8=0,"", (LEN(INDEX(課題表_状況!$E$7:$E$56,ROW()/2-3,1))-LEN(SUBSTITUTE(INDEX(課題表_状況!$E$7:$E$56,ROW()/2-3,1),CONCATENATE("予定:",I$5,"/",I$6),"")))/8)</f>
        <v>0</v>
      </c>
      <c r="J94" s="24" t="n">
        <f aca="false">IF((LEN(INDEX(課題表_状況!$E$7:$E$56,ROW()/2-3,1))-LEN(SUBSTITUTE(INDEX(課題表_状況!$E$7:$E$56,ROW()/2-3,1),CONCATENATE("予定:",J$5,"/",J$6),"")))/8=0,"", (LEN(INDEX(課題表_状況!$E$7:$E$56,ROW()/2-3,1))-LEN(SUBSTITUTE(INDEX(課題表_状況!$E$7:$E$56,ROW()/2-3,1),CONCATENATE("予定:",J$5,"/",J$6),"")))/8)</f>
        <v>0</v>
      </c>
      <c r="K94" s="24" t="n">
        <f aca="false">IF((LEN(INDEX(課題表_状況!$E$7:$E$56,ROW()/2-3,1))-LEN(SUBSTITUTE(INDEX(課題表_状況!$E$7:$E$56,ROW()/2-3,1),CONCATENATE("予定:",K$5,"/",K$6),"")))/8=0,"", (LEN(INDEX(課題表_状況!$E$7:$E$56,ROW()/2-3,1))-LEN(SUBSTITUTE(INDEX(課題表_状況!$E$7:$E$56,ROW()/2-3,1),CONCATENATE("予定:",K$5,"/",K$6),"")))/8)</f>
        <v>0</v>
      </c>
      <c r="L94" s="24" t="n">
        <f aca="false">IF((LEN(INDEX(課題表_状況!$E$7:$E$56,ROW()/2-3,1))-LEN(SUBSTITUTE(INDEX(課題表_状況!$E$7:$E$56,ROW()/2-3,1),CONCATENATE("予定:",L$5,"/",L$6),"")))/8=0,"", (LEN(INDEX(課題表_状況!$E$7:$E$56,ROW()/2-3,1))-LEN(SUBSTITUTE(INDEX(課題表_状況!$E$7:$E$56,ROW()/2-3,1),CONCATENATE("予定:",L$5,"/",L$6),"")))/8)</f>
        <v>0</v>
      </c>
      <c r="M94" s="24" t="n">
        <f aca="false">IF((LEN(INDEX(課題表_状況!$E$7:$E$56,ROW()/2-3,1))-LEN(SUBSTITUTE(INDEX(課題表_状況!$E$7:$E$56,ROW()/2-3,1),CONCATENATE("予定:",M$5,"/",M$6),"")))/8=0,"", (LEN(INDEX(課題表_状況!$E$7:$E$56,ROW()/2-3,1))-LEN(SUBSTITUTE(INDEX(課題表_状況!$E$7:$E$56,ROW()/2-3,1),CONCATENATE("予定:",M$5,"/",M$6),"")))/8)</f>
        <v>0</v>
      </c>
      <c r="N94" s="24" t="n">
        <f aca="false">IF((LEN(INDEX(課題表_状況!$E$7:$E$56,ROW()/2-3,1))-LEN(SUBSTITUTE(INDEX(課題表_状況!$E$7:$E$56,ROW()/2-3,1),CONCATENATE("予定:",N$5,"/",N$6),"")))/8=0,"", (LEN(INDEX(課題表_状況!$E$7:$E$56,ROW()/2-3,1))-LEN(SUBSTITUTE(INDEX(課題表_状況!$E$7:$E$56,ROW()/2-3,1),CONCATENATE("予定:",N$5,"/",N$6),"")))/8)</f>
        <v>0</v>
      </c>
      <c r="O94" s="24" t="n">
        <f aca="false">IF((LEN(INDEX(課題表_状況!$E$7:$E$56,ROW()/2-3,1))-LEN(SUBSTITUTE(INDEX(課題表_状況!$E$7:$E$56,ROW()/2-3,1),CONCATENATE("予定:",O$5,"/",O$6),"")))/8=0,"", (LEN(INDEX(課題表_状況!$E$7:$E$56,ROW()/2-3,1))-LEN(SUBSTITUTE(INDEX(課題表_状況!$E$7:$E$56,ROW()/2-3,1),CONCATENATE("予定:",O$5,"/",O$6),"")))/8)</f>
        <v>0</v>
      </c>
      <c r="P94" s="24" t="n">
        <f aca="false">IF((LEN(INDEX(課題表_状況!$E$7:$E$56,ROW()/2-3,1))-LEN(SUBSTITUTE(INDEX(課題表_状況!$E$7:$E$56,ROW()/2-3,1),CONCATENATE("予定:",P$5,"/",P$6),"")))/8=0,"", (LEN(INDEX(課題表_状況!$E$7:$E$56,ROW()/2-3,1))-LEN(SUBSTITUTE(INDEX(課題表_状況!$E$7:$E$56,ROW()/2-3,1),CONCATENATE("予定:",P$5,"/",P$6),"")))/8)</f>
        <v>0</v>
      </c>
      <c r="Q94" s="24" t="n">
        <f aca="false">IF((LEN(INDEX(課題表_状況!$E$7:$E$56,ROW()/2-3,1))-LEN(SUBSTITUTE(INDEX(課題表_状況!$E$7:$E$56,ROW()/2-3,1),CONCATENATE("予定:",Q$5,"/",Q$6),"")))/8=0,"", (LEN(INDEX(課題表_状況!$E$7:$E$56,ROW()/2-3,1))-LEN(SUBSTITUTE(INDEX(課題表_状況!$E$7:$E$56,ROW()/2-3,1),CONCATENATE("予定:",Q$5,"/",Q$6),"")))/8)</f>
        <v>0</v>
      </c>
      <c r="R94" s="24" t="n">
        <f aca="false">IF((LEN(INDEX(課題表_状況!$E$7:$E$56,ROW()/2-3,1))-LEN(SUBSTITUTE(INDEX(課題表_状況!$E$7:$E$56,ROW()/2-3,1),CONCATENATE("予定:",R$5,"/",R$6),"")))/8=0,"", (LEN(INDEX(課題表_状況!$E$7:$E$56,ROW()/2-3,1))-LEN(SUBSTITUTE(INDEX(課題表_状況!$E$7:$E$56,ROW()/2-3,1),CONCATENATE("予定:",R$5,"/",R$6),"")))/8)</f>
        <v>0</v>
      </c>
      <c r="S94" s="24" t="n">
        <f aca="false">IF((LEN(INDEX(課題表_状況!$E$7:$E$56,ROW()/2-3,1))-LEN(SUBSTITUTE(INDEX(課題表_状況!$E$7:$E$56,ROW()/2-3,1),CONCATENATE("予定:",S$5,"/",S$6),"")))/8=0,"", (LEN(INDEX(課題表_状況!$E$7:$E$56,ROW()/2-3,1))-LEN(SUBSTITUTE(INDEX(課題表_状況!$E$7:$E$56,ROW()/2-3,1),CONCATENATE("予定:",S$5,"/",S$6),"")))/8)</f>
        <v>0</v>
      </c>
      <c r="T94" s="24" t="n">
        <f aca="false">IF((LEN(INDEX(課題表_状況!$E$7:$E$56,ROW()/2-3,1))-LEN(SUBSTITUTE(INDEX(課題表_状況!$E$7:$E$56,ROW()/2-3,1),CONCATENATE("予定:",T$5,"/",T$6),"")))/8=0,"", (LEN(INDEX(課題表_状況!$E$7:$E$56,ROW()/2-3,1))-LEN(SUBSTITUTE(INDEX(課題表_状況!$E$7:$E$56,ROW()/2-3,1),CONCATENATE("予定:",T$5,"/",T$6),"")))/8)</f>
        <v>0</v>
      </c>
      <c r="U94" s="24" t="n">
        <f aca="false">IF((LEN(INDEX(課題表_状況!$E$7:$E$56,ROW()/2-3,1))-LEN(SUBSTITUTE(INDEX(課題表_状況!$E$7:$E$56,ROW()/2-3,1),CONCATENATE("予定:",U$5,"/",U$6),"")))/8=0,"", (LEN(INDEX(課題表_状況!$E$7:$E$56,ROW()/2-3,1))-LEN(SUBSTITUTE(INDEX(課題表_状況!$E$7:$E$56,ROW()/2-3,1),CONCATENATE("予定:",U$5,"/",U$6),"")))/8)</f>
        <v>0</v>
      </c>
      <c r="V94" s="24" t="n">
        <f aca="false">IF((LEN(INDEX(課題表_状況!$E$7:$E$56,ROW()/2-3,1))-LEN(SUBSTITUTE(INDEX(課題表_状況!$E$7:$E$56,ROW()/2-3,1),CONCATENATE("予定:",V$5,"/",V$6),"")))/8=0,"", (LEN(INDEX(課題表_状況!$E$7:$E$56,ROW()/2-3,1))-LEN(SUBSTITUTE(INDEX(課題表_状況!$E$7:$E$56,ROW()/2-3,1),CONCATENATE("予定:",V$5,"/",V$6),"")))/8)</f>
        <v>0</v>
      </c>
      <c r="W94" s="24" t="n">
        <f aca="false">IF((LEN(INDEX(課題表_状況!$E$7:$E$56,ROW()/2-3,1))-LEN(SUBSTITUTE(INDEX(課題表_状況!$E$7:$E$56,ROW()/2-3,1),CONCATENATE("予定:",W$5,"/",W$6),"")))/8=0,"", (LEN(INDEX(課題表_状況!$E$7:$E$56,ROW()/2-3,1))-LEN(SUBSTITUTE(INDEX(課題表_状況!$E$7:$E$56,ROW()/2-3,1),CONCATENATE("予定:",W$5,"/",W$6),"")))/8)</f>
        <v>0</v>
      </c>
      <c r="X94" s="24" t="n">
        <f aca="false">IF((LEN(INDEX(課題表_状況!$E$7:$E$56,ROW()/2-3,1))-LEN(SUBSTITUTE(INDEX(課題表_状況!$E$7:$E$56,ROW()/2-3,1),CONCATENATE("予定:",X$5,"/",X$6),"")))/8=0,"", (LEN(INDEX(課題表_状況!$E$7:$E$56,ROW()/2-3,1))-LEN(SUBSTITUTE(INDEX(課題表_状況!$E$7:$E$56,ROW()/2-3,1),CONCATENATE("予定:",X$5,"/",X$6),"")))/8)</f>
        <v>0</v>
      </c>
      <c r="Y94" s="24" t="n">
        <f aca="false">IF((LEN(INDEX(課題表_状況!$E$7:$E$56,ROW()/2-3,1))-LEN(SUBSTITUTE(INDEX(課題表_状況!$E$7:$E$56,ROW()/2-3,1),CONCATENATE("予定:",Y$5,"/",Y$6),"")))/8=0,"", (LEN(INDEX(課題表_状況!$E$7:$E$56,ROW()/2-3,1))-LEN(SUBSTITUTE(INDEX(課題表_状況!$E$7:$E$56,ROW()/2-3,1),CONCATENATE("予定:",Y$5,"/",Y$6),"")))/8)</f>
        <v>0</v>
      </c>
      <c r="Z94" s="24" t="n">
        <f aca="false">IF((LEN(INDEX(課題表_状況!$E$7:$E$56,ROW()/2-3,1))-LEN(SUBSTITUTE(INDEX(課題表_状況!$E$7:$E$56,ROW()/2-3,1),CONCATENATE("予定:",Z$5,"/",Z$6),"")))/8=0,"", (LEN(INDEX(課題表_状況!$E$7:$E$56,ROW()/2-3,1))-LEN(SUBSTITUTE(INDEX(課題表_状況!$E$7:$E$56,ROW()/2-3,1),CONCATENATE("予定:",Z$5,"/",Z$6),"")))/8)</f>
        <v>0</v>
      </c>
      <c r="AA94" s="24" t="n">
        <f aca="false">IF((LEN(INDEX(課題表_状況!$E$7:$E$56,ROW()/2-3,1))-LEN(SUBSTITUTE(INDEX(課題表_状況!$E$7:$E$56,ROW()/2-3,1),CONCATENATE("予定:",AA$5,"/",AA$6),"")))/8=0,"", (LEN(INDEX(課題表_状況!$E$7:$E$56,ROW()/2-3,1))-LEN(SUBSTITUTE(INDEX(課題表_状況!$E$7:$E$56,ROW()/2-3,1),CONCATENATE("予定:",AA$5,"/",AA$6),"")))/8)</f>
        <v>0</v>
      </c>
      <c r="AB94" s="24" t="n">
        <f aca="false">IF((LEN(INDEX(課題表_状況!$E$7:$E$56,ROW()/2-3,1))-LEN(SUBSTITUTE(INDEX(課題表_状況!$E$7:$E$56,ROW()/2-3,1),CONCATENATE("予定:",AB$5,"/",AB$6),"")))/8=0,"", (LEN(INDEX(課題表_状況!$E$7:$E$56,ROW()/2-3,1))-LEN(SUBSTITUTE(INDEX(課題表_状況!$E$7:$E$56,ROW()/2-3,1),CONCATENATE("予定:",AB$5,"/",AB$6),"")))/8)</f>
        <v>0</v>
      </c>
      <c r="AC94" s="24" t="n">
        <f aca="false">IF((LEN(INDEX(課題表_状況!$E$7:$E$56,ROW()/2-3,1))-LEN(SUBSTITUTE(INDEX(課題表_状況!$E$7:$E$56,ROW()/2-3,1),CONCATENATE("予定:",AC$5,"/",AC$6),"")))/8=0,"", (LEN(INDEX(課題表_状況!$E$7:$E$56,ROW()/2-3,1))-LEN(SUBSTITUTE(INDEX(課題表_状況!$E$7:$E$56,ROW()/2-3,1),CONCATENATE("予定:",AC$5,"/",AC$6),"")))/8)</f>
        <v>0</v>
      </c>
      <c r="AD94" s="24" t="n">
        <f aca="false">IF((LEN(INDEX(課題表_状況!$E$7:$E$56,ROW()/2-3,1))-LEN(SUBSTITUTE(INDEX(課題表_状況!$E$7:$E$56,ROW()/2-3,1),CONCATENATE("予定:",AD$5,"/",AD$6),"")))/8=0,"", (LEN(INDEX(課題表_状況!$E$7:$E$56,ROW()/2-3,1))-LEN(SUBSTITUTE(INDEX(課題表_状況!$E$7:$E$56,ROW()/2-3,1),CONCATENATE("予定:",AD$5,"/",AD$6),"")))/8)</f>
        <v>0</v>
      </c>
      <c r="AE94" s="24" t="n">
        <f aca="false">IF((LEN(INDEX(課題表_状況!$E$7:$E$56,ROW()/2-3,1))-LEN(SUBSTITUTE(INDEX(課題表_状況!$E$7:$E$56,ROW()/2-3,1),CONCATENATE("予定:",AE$5,"/",AE$6),"")))/8=0,"", (LEN(INDEX(課題表_状況!$E$7:$E$56,ROW()/2-3,1))-LEN(SUBSTITUTE(INDEX(課題表_状況!$E$7:$E$56,ROW()/2-3,1),CONCATENATE("予定:",AE$5,"/",AE$6),"")))/8)</f>
        <v>0</v>
      </c>
      <c r="AF94" s="24" t="n">
        <f aca="false">IF((LEN(INDEX(課題表_状況!$E$7:$E$56,ROW()/2-3,1))-LEN(SUBSTITUTE(INDEX(課題表_状況!$E$7:$E$56,ROW()/2-3,1),CONCATENATE("予定:",AF$5,"/",AF$6),"")))/8=0,"", (LEN(INDEX(課題表_状況!$E$7:$E$56,ROW()/2-3,1))-LEN(SUBSTITUTE(INDEX(課題表_状況!$E$7:$E$56,ROW()/2-3,1),CONCATENATE("予定:",AF$5,"/",AF$6),"")))/8)</f>
        <v>0</v>
      </c>
      <c r="AG94" s="24" t="n">
        <f aca="false">IF((LEN(INDEX(課題表_状況!$E$7:$E$56,ROW()/2-3,1))-LEN(SUBSTITUTE(INDEX(課題表_状況!$E$7:$E$56,ROW()/2-3,1),CONCATENATE("予定:",AG$5,"/",AG$6),"")))/8=0,"", (LEN(INDEX(課題表_状況!$E$7:$E$56,ROW()/2-3,1))-LEN(SUBSTITUTE(INDEX(課題表_状況!$E$7:$E$56,ROW()/2-3,1),CONCATENATE("予定:",AG$5,"/",AG$6),"")))/8)</f>
        <v>0</v>
      </c>
      <c r="AH94" s="24" t="n">
        <f aca="false">IF((LEN(INDEX(課題表_状況!$E$7:$E$56,ROW()/2-3,1))-LEN(SUBSTITUTE(INDEX(課題表_状況!$E$7:$E$56,ROW()/2-3,1),CONCATENATE("予定:",AH$5,"/",AH$6),"")))/8=0,"", (LEN(INDEX(課題表_状況!$E$7:$E$56,ROW()/2-3,1))-LEN(SUBSTITUTE(INDEX(課題表_状況!$E$7:$E$56,ROW()/2-3,1),CONCATENATE("予定:",AH$5,"/",AH$6),"")))/8)</f>
        <v>0</v>
      </c>
      <c r="AI94" s="24" t="n">
        <f aca="false">IF((LEN(INDEX(課題表_状況!$E$7:$E$56,ROW()/2-3,1))-LEN(SUBSTITUTE(INDEX(課題表_状況!$E$7:$E$56,ROW()/2-3,1),CONCATENATE("予定:",AI$5,"/",AI$6),"")))/8=0,"", (LEN(INDEX(課題表_状況!$E$7:$E$56,ROW()/2-3,1))-LEN(SUBSTITUTE(INDEX(課題表_状況!$E$7:$E$56,ROW()/2-3,1),CONCATENATE("予定:",AI$5,"/",AI$6),"")))/8)</f>
        <v>0</v>
      </c>
      <c r="AJ94" s="24" t="n">
        <f aca="false">IF((LEN(INDEX(課題表_状況!$E$7:$E$56,ROW()/2-3,1))-LEN(SUBSTITUTE(INDEX(課題表_状況!$E$7:$E$56,ROW()/2-3,1),CONCATENATE("予定:",AJ$5,"/",AJ$6),"")))/8=0,"", (LEN(INDEX(課題表_状況!$E$7:$E$56,ROW()/2-3,1))-LEN(SUBSTITUTE(INDEX(課題表_状況!$E$7:$E$56,ROW()/2-3,1),CONCATENATE("予定:",AJ$5,"/",AJ$6),"")))/8)</f>
        <v>0</v>
      </c>
      <c r="AK94" s="24" t="n">
        <f aca="false">IF((LEN(INDEX(課題表_状況!$E$7:$E$56,ROW()/2-3,1))-LEN(SUBSTITUTE(INDEX(課題表_状況!$E$7:$E$56,ROW()/2-3,1),CONCATENATE("予定:",AK$5,"/",AK$6),"")))/8=0,"", (LEN(INDEX(課題表_状況!$E$7:$E$56,ROW()/2-3,1))-LEN(SUBSTITUTE(INDEX(課題表_状況!$E$7:$E$56,ROW()/2-3,1),CONCATENATE("予定:",AK$5,"/",AK$6),"")))/8)</f>
        <v>0</v>
      </c>
      <c r="AL94" s="16" t="n">
        <f aca="false">SUMIF($G$4:$AK$4,"〇",G94:AK94)</f>
        <v>0</v>
      </c>
    </row>
    <row r="95" customFormat="false" ht="15" hidden="false" customHeight="false" outlineLevel="0" collapsed="false">
      <c r="B95" s="21" t="n">
        <f aca="false">SUM($C$6:C95)</f>
        <v>47610</v>
      </c>
      <c r="C95" s="11" t="n">
        <v>529</v>
      </c>
      <c r="D95" s="24"/>
      <c r="E95" s="25"/>
      <c r="F95" s="11" t="s">
        <v>121</v>
      </c>
      <c r="G95" s="24" t="n">
        <f aca="false">IF((LEN(INDEX(課題表_状況!$E$7:$E$56,ROW()/2-3,1))-LEN(SUBSTITUTE(INDEX(課題表_状況!$E$7:$E$56,ROW()/2-3,1),CONCATENATE("実績:",G$5,"/",G$6),"")))/8=0,"", (LEN(INDEX(課題表_状況!$E$7:$E$56,ROW()/2-3,1))-LEN(SUBSTITUTE(INDEX(課題表_状況!$E$7:$E$56,ROW()/2-3,1),CONCATENATE("実績:",G$5,"/",G$6),"")))/8)</f>
        <v>0</v>
      </c>
      <c r="H95" s="24" t="n">
        <f aca="false">IF((LEN(INDEX(課題表_状況!$E$7:$E$56,ROW()/2-3,1))-LEN(SUBSTITUTE(INDEX(課題表_状況!$E$7:$E$56,ROW()/2-3,1),CONCATENATE("実績:",H$5,"/",H$6),"")))/8=0,"", (LEN(INDEX(課題表_状況!$E$7:$E$56,ROW()/2-3,1))-LEN(SUBSTITUTE(INDEX(課題表_状況!$E$7:$E$56,ROW()/2-3,1),CONCATENATE("実績:",H$5,"/",H$6),"")))/8)</f>
        <v>0</v>
      </c>
      <c r="I95" s="24" t="n">
        <f aca="false">IF((LEN(INDEX(課題表_状況!$E$7:$E$56,ROW()/2-3,1))-LEN(SUBSTITUTE(INDEX(課題表_状況!$E$7:$E$56,ROW()/2-3,1),CONCATENATE("実績:",I$5,"/",I$6),"")))/8=0,"", (LEN(INDEX(課題表_状況!$E$7:$E$56,ROW()/2-3,1))-LEN(SUBSTITUTE(INDEX(課題表_状況!$E$7:$E$56,ROW()/2-3,1),CONCATENATE("実績:",I$5,"/",I$6),"")))/8)</f>
        <v>0</v>
      </c>
      <c r="J95" s="24" t="n">
        <f aca="false">IF((LEN(INDEX(課題表_状況!$E$7:$E$56,ROW()/2-3,1))-LEN(SUBSTITUTE(INDEX(課題表_状況!$E$7:$E$56,ROW()/2-3,1),CONCATENATE("実績:",J$5,"/",J$6),"")))/8=0,"", (LEN(INDEX(課題表_状況!$E$7:$E$56,ROW()/2-3,1))-LEN(SUBSTITUTE(INDEX(課題表_状況!$E$7:$E$56,ROW()/2-3,1),CONCATENATE("実績:",J$5,"/",J$6),"")))/8)</f>
        <v>0</v>
      </c>
      <c r="K95" s="24" t="n">
        <f aca="false">IF((LEN(INDEX(課題表_状況!$E$7:$E$56,ROW()/2-3,1))-LEN(SUBSTITUTE(INDEX(課題表_状況!$E$7:$E$56,ROW()/2-3,1),CONCATENATE("実績:",K$5,"/",K$6),"")))/8=0,"", (LEN(INDEX(課題表_状況!$E$7:$E$56,ROW()/2-3,1))-LEN(SUBSTITUTE(INDEX(課題表_状況!$E$7:$E$56,ROW()/2-3,1),CONCATENATE("実績:",K$5,"/",K$6),"")))/8)</f>
        <v>0</v>
      </c>
      <c r="L95" s="24" t="n">
        <f aca="false">IF((LEN(INDEX(課題表_状況!$E$7:$E$56,ROW()/2-3,1))-LEN(SUBSTITUTE(INDEX(課題表_状況!$E$7:$E$56,ROW()/2-3,1),CONCATENATE("実績:",L$5,"/",L$6),"")))/8=0,"", (LEN(INDEX(課題表_状況!$E$7:$E$56,ROW()/2-3,1))-LEN(SUBSTITUTE(INDEX(課題表_状況!$E$7:$E$56,ROW()/2-3,1),CONCATENATE("実績:",L$5,"/",L$6),"")))/8)</f>
        <v>0</v>
      </c>
      <c r="M95" s="24" t="n">
        <f aca="false">IF((LEN(INDEX(課題表_状況!$E$7:$E$56,ROW()/2-3,1))-LEN(SUBSTITUTE(INDEX(課題表_状況!$E$7:$E$56,ROW()/2-3,1),CONCATENATE("実績:",M$5,"/",M$6),"")))/8=0,"", (LEN(INDEX(課題表_状況!$E$7:$E$56,ROW()/2-3,1))-LEN(SUBSTITUTE(INDEX(課題表_状況!$E$7:$E$56,ROW()/2-3,1),CONCATENATE("実績:",M$5,"/",M$6),"")))/8)</f>
        <v>0</v>
      </c>
      <c r="N95" s="24" t="n">
        <f aca="false">IF((LEN(INDEX(課題表_状況!$E$7:$E$56,ROW()/2-3,1))-LEN(SUBSTITUTE(INDEX(課題表_状況!$E$7:$E$56,ROW()/2-3,1),CONCATENATE("実績:",N$5,"/",N$6),"")))/8=0,"", (LEN(INDEX(課題表_状況!$E$7:$E$56,ROW()/2-3,1))-LEN(SUBSTITUTE(INDEX(課題表_状況!$E$7:$E$56,ROW()/2-3,1),CONCATENATE("実績:",N$5,"/",N$6),"")))/8)</f>
        <v>0</v>
      </c>
      <c r="O95" s="24" t="n">
        <f aca="false">IF((LEN(INDEX(課題表_状況!$E$7:$E$56,ROW()/2-3,1))-LEN(SUBSTITUTE(INDEX(課題表_状況!$E$7:$E$56,ROW()/2-3,1),CONCATENATE("実績:",O$5,"/",O$6),"")))/8=0,"", (LEN(INDEX(課題表_状況!$E$7:$E$56,ROW()/2-3,1))-LEN(SUBSTITUTE(INDEX(課題表_状況!$E$7:$E$56,ROW()/2-3,1),CONCATENATE("実績:",O$5,"/",O$6),"")))/8)</f>
        <v>0</v>
      </c>
      <c r="P95" s="24" t="n">
        <f aca="false">IF((LEN(INDEX(課題表_状況!$E$7:$E$56,ROW()/2-3,1))-LEN(SUBSTITUTE(INDEX(課題表_状況!$E$7:$E$56,ROW()/2-3,1),CONCATENATE("実績:",P$5,"/",P$6),"")))/8=0,"", (LEN(INDEX(課題表_状況!$E$7:$E$56,ROW()/2-3,1))-LEN(SUBSTITUTE(INDEX(課題表_状況!$E$7:$E$56,ROW()/2-3,1),CONCATENATE("実績:",P$5,"/",P$6),"")))/8)</f>
        <v>0</v>
      </c>
      <c r="Q95" s="24" t="n">
        <f aca="false">IF((LEN(INDEX(課題表_状況!$E$7:$E$56,ROW()/2-3,1))-LEN(SUBSTITUTE(INDEX(課題表_状況!$E$7:$E$56,ROW()/2-3,1),CONCATENATE("実績:",Q$5,"/",Q$6),"")))/8=0,"", (LEN(INDEX(課題表_状況!$E$7:$E$56,ROW()/2-3,1))-LEN(SUBSTITUTE(INDEX(課題表_状況!$E$7:$E$56,ROW()/2-3,1),CONCATENATE("実績:",Q$5,"/",Q$6),"")))/8)</f>
        <v>0</v>
      </c>
      <c r="R95" s="24" t="n">
        <f aca="false">IF((LEN(INDEX(課題表_状況!$E$7:$E$56,ROW()/2-3,1))-LEN(SUBSTITUTE(INDEX(課題表_状況!$E$7:$E$56,ROW()/2-3,1),CONCATENATE("実績:",R$5,"/",R$6),"")))/8=0,"", (LEN(INDEX(課題表_状況!$E$7:$E$56,ROW()/2-3,1))-LEN(SUBSTITUTE(INDEX(課題表_状況!$E$7:$E$56,ROW()/2-3,1),CONCATENATE("実績:",R$5,"/",R$6),"")))/8)</f>
        <v>0</v>
      </c>
      <c r="S95" s="24" t="n">
        <f aca="false">IF((LEN(INDEX(課題表_状況!$E$7:$E$56,ROW()/2-3,1))-LEN(SUBSTITUTE(INDEX(課題表_状況!$E$7:$E$56,ROW()/2-3,1),CONCATENATE("実績:",S$5,"/",S$6),"")))/8=0,"", (LEN(INDEX(課題表_状況!$E$7:$E$56,ROW()/2-3,1))-LEN(SUBSTITUTE(INDEX(課題表_状況!$E$7:$E$56,ROW()/2-3,1),CONCATENATE("実績:",S$5,"/",S$6),"")))/8)</f>
        <v>0</v>
      </c>
      <c r="T95" s="24" t="n">
        <f aca="false">IF((LEN(INDEX(課題表_状況!$E$7:$E$56,ROW()/2-3,1))-LEN(SUBSTITUTE(INDEX(課題表_状況!$E$7:$E$56,ROW()/2-3,1),CONCATENATE("実績:",T$5,"/",T$6),"")))/8=0,"", (LEN(INDEX(課題表_状況!$E$7:$E$56,ROW()/2-3,1))-LEN(SUBSTITUTE(INDEX(課題表_状況!$E$7:$E$56,ROW()/2-3,1),CONCATENATE("実績:",T$5,"/",T$6),"")))/8)</f>
        <v>0</v>
      </c>
      <c r="U95" s="24" t="n">
        <f aca="false">IF((LEN(INDEX(課題表_状況!$E$7:$E$56,ROW()/2-3,1))-LEN(SUBSTITUTE(INDEX(課題表_状況!$E$7:$E$56,ROW()/2-3,1),CONCATENATE("実績:",U$5,"/",U$6),"")))/8=0,"", (LEN(INDEX(課題表_状況!$E$7:$E$56,ROW()/2-3,1))-LEN(SUBSTITUTE(INDEX(課題表_状況!$E$7:$E$56,ROW()/2-3,1),CONCATENATE("実績:",U$5,"/",U$6),"")))/8)</f>
        <v>0</v>
      </c>
      <c r="V95" s="24" t="n">
        <f aca="false">IF((LEN(INDEX(課題表_状況!$E$7:$E$56,ROW()/2-3,1))-LEN(SUBSTITUTE(INDEX(課題表_状況!$E$7:$E$56,ROW()/2-3,1),CONCATENATE("実績:",V$5,"/",V$6),"")))/8=0,"", (LEN(INDEX(課題表_状況!$E$7:$E$56,ROW()/2-3,1))-LEN(SUBSTITUTE(INDEX(課題表_状況!$E$7:$E$56,ROW()/2-3,1),CONCATENATE("実績:",V$5,"/",V$6),"")))/8)</f>
        <v>0</v>
      </c>
      <c r="W95" s="24" t="n">
        <f aca="false">IF((LEN(INDEX(課題表_状況!$E$7:$E$56,ROW()/2-3,1))-LEN(SUBSTITUTE(INDEX(課題表_状況!$E$7:$E$56,ROW()/2-3,1),CONCATENATE("実績:",W$5,"/",W$6),"")))/8=0,"", (LEN(INDEX(課題表_状況!$E$7:$E$56,ROW()/2-3,1))-LEN(SUBSTITUTE(INDEX(課題表_状況!$E$7:$E$56,ROW()/2-3,1),CONCATENATE("実績:",W$5,"/",W$6),"")))/8)</f>
        <v>0</v>
      </c>
      <c r="X95" s="24" t="n">
        <f aca="false">IF((LEN(INDEX(課題表_状況!$E$7:$E$56,ROW()/2-3,1))-LEN(SUBSTITUTE(INDEX(課題表_状況!$E$7:$E$56,ROW()/2-3,1),CONCATENATE("実績:",X$5,"/",X$6),"")))/8=0,"", (LEN(INDEX(課題表_状況!$E$7:$E$56,ROW()/2-3,1))-LEN(SUBSTITUTE(INDEX(課題表_状況!$E$7:$E$56,ROW()/2-3,1),CONCATENATE("実績:",X$5,"/",X$6),"")))/8)</f>
        <v>0</v>
      </c>
      <c r="Y95" s="24" t="n">
        <f aca="false">IF((LEN(INDEX(課題表_状況!$E$7:$E$56,ROW()/2-3,1))-LEN(SUBSTITUTE(INDEX(課題表_状況!$E$7:$E$56,ROW()/2-3,1),CONCATENATE("実績:",Y$5,"/",Y$6),"")))/8=0,"", (LEN(INDEX(課題表_状況!$E$7:$E$56,ROW()/2-3,1))-LEN(SUBSTITUTE(INDEX(課題表_状況!$E$7:$E$56,ROW()/2-3,1),CONCATENATE("実績:",Y$5,"/",Y$6),"")))/8)</f>
        <v>0</v>
      </c>
      <c r="Z95" s="24" t="n">
        <f aca="false">IF((LEN(INDEX(課題表_状況!$E$7:$E$56,ROW()/2-3,1))-LEN(SUBSTITUTE(INDEX(課題表_状況!$E$7:$E$56,ROW()/2-3,1),CONCATENATE("実績:",Z$5,"/",Z$6),"")))/8=0,"", (LEN(INDEX(課題表_状況!$E$7:$E$56,ROW()/2-3,1))-LEN(SUBSTITUTE(INDEX(課題表_状況!$E$7:$E$56,ROW()/2-3,1),CONCATENATE("実績:",Z$5,"/",Z$6),"")))/8)</f>
        <v>0</v>
      </c>
      <c r="AA95" s="24" t="n">
        <f aca="false">IF((LEN(INDEX(課題表_状況!$E$7:$E$56,ROW()/2-3,1))-LEN(SUBSTITUTE(INDEX(課題表_状況!$E$7:$E$56,ROW()/2-3,1),CONCATENATE("実績:",AA$5,"/",AA$6),"")))/8=0,"", (LEN(INDEX(課題表_状況!$E$7:$E$56,ROW()/2-3,1))-LEN(SUBSTITUTE(INDEX(課題表_状況!$E$7:$E$56,ROW()/2-3,1),CONCATENATE("実績:",AA$5,"/",AA$6),"")))/8)</f>
        <v>0</v>
      </c>
      <c r="AB95" s="24" t="n">
        <f aca="false">IF((LEN(INDEX(課題表_状況!$E$7:$E$56,ROW()/2-3,1))-LEN(SUBSTITUTE(INDEX(課題表_状況!$E$7:$E$56,ROW()/2-3,1),CONCATENATE("実績:",AB$5,"/",AB$6),"")))/8=0,"", (LEN(INDEX(課題表_状況!$E$7:$E$56,ROW()/2-3,1))-LEN(SUBSTITUTE(INDEX(課題表_状況!$E$7:$E$56,ROW()/2-3,1),CONCATENATE("実績:",AB$5,"/",AB$6),"")))/8)</f>
        <v>0</v>
      </c>
      <c r="AC95" s="24" t="n">
        <f aca="false">IF((LEN(INDEX(課題表_状況!$E$7:$E$56,ROW()/2-3,1))-LEN(SUBSTITUTE(INDEX(課題表_状況!$E$7:$E$56,ROW()/2-3,1),CONCATENATE("実績:",AC$5,"/",AC$6),"")))/8=0,"", (LEN(INDEX(課題表_状況!$E$7:$E$56,ROW()/2-3,1))-LEN(SUBSTITUTE(INDEX(課題表_状況!$E$7:$E$56,ROW()/2-3,1),CONCATENATE("実績:",AC$5,"/",AC$6),"")))/8)</f>
        <v>0</v>
      </c>
      <c r="AD95" s="24" t="n">
        <f aca="false">IF((LEN(INDEX(課題表_状況!$E$7:$E$56,ROW()/2-3,1))-LEN(SUBSTITUTE(INDEX(課題表_状況!$E$7:$E$56,ROW()/2-3,1),CONCATENATE("実績:",AD$5,"/",AD$6),"")))/8=0,"", (LEN(INDEX(課題表_状況!$E$7:$E$56,ROW()/2-3,1))-LEN(SUBSTITUTE(INDEX(課題表_状況!$E$7:$E$56,ROW()/2-3,1),CONCATENATE("実績:",AD$5,"/",AD$6),"")))/8)</f>
        <v>0</v>
      </c>
      <c r="AE95" s="24" t="n">
        <f aca="false">IF((LEN(INDEX(課題表_状況!$E$7:$E$56,ROW()/2-3,1))-LEN(SUBSTITUTE(INDEX(課題表_状況!$E$7:$E$56,ROW()/2-3,1),CONCATENATE("実績:",AE$5,"/",AE$6),"")))/8=0,"", (LEN(INDEX(課題表_状況!$E$7:$E$56,ROW()/2-3,1))-LEN(SUBSTITUTE(INDEX(課題表_状況!$E$7:$E$56,ROW()/2-3,1),CONCATENATE("実績:",AE$5,"/",AE$6),"")))/8)</f>
        <v>0</v>
      </c>
      <c r="AF95" s="24" t="n">
        <f aca="false">IF((LEN(INDEX(課題表_状況!$E$7:$E$56,ROW()/2-3,1))-LEN(SUBSTITUTE(INDEX(課題表_状況!$E$7:$E$56,ROW()/2-3,1),CONCATENATE("実績:",AF$5,"/",AF$6),"")))/8=0,"", (LEN(INDEX(課題表_状況!$E$7:$E$56,ROW()/2-3,1))-LEN(SUBSTITUTE(INDEX(課題表_状況!$E$7:$E$56,ROW()/2-3,1),CONCATENATE("実績:",AF$5,"/",AF$6),"")))/8)</f>
        <v>0</v>
      </c>
      <c r="AG95" s="24" t="n">
        <f aca="false">IF((LEN(INDEX(課題表_状況!$E$7:$E$56,ROW()/2-3,1))-LEN(SUBSTITUTE(INDEX(課題表_状況!$E$7:$E$56,ROW()/2-3,1),CONCATENATE("実績:",AG$5,"/",AG$6),"")))/8=0,"", (LEN(INDEX(課題表_状況!$E$7:$E$56,ROW()/2-3,1))-LEN(SUBSTITUTE(INDEX(課題表_状況!$E$7:$E$56,ROW()/2-3,1),CONCATENATE("実績:",AG$5,"/",AG$6),"")))/8)</f>
        <v>0</v>
      </c>
      <c r="AH95" s="24" t="n">
        <f aca="false">IF((LEN(INDEX(課題表_状況!$E$7:$E$56,ROW()/2-3,1))-LEN(SUBSTITUTE(INDEX(課題表_状況!$E$7:$E$56,ROW()/2-3,1),CONCATENATE("実績:",AH$5,"/",AH$6),"")))/8=0,"", (LEN(INDEX(課題表_状況!$E$7:$E$56,ROW()/2-3,1))-LEN(SUBSTITUTE(INDEX(課題表_状況!$E$7:$E$56,ROW()/2-3,1),CONCATENATE("実績:",AH$5,"/",AH$6),"")))/8)</f>
        <v>0</v>
      </c>
      <c r="AI95" s="24" t="n">
        <f aca="false">IF((LEN(INDEX(課題表_状況!$E$7:$E$56,ROW()/2-3,1))-LEN(SUBSTITUTE(INDEX(課題表_状況!$E$7:$E$56,ROW()/2-3,1),CONCATENATE("実績:",AI$5,"/",AI$6),"")))/8=0,"", (LEN(INDEX(課題表_状況!$E$7:$E$56,ROW()/2-3,1))-LEN(SUBSTITUTE(INDEX(課題表_状況!$E$7:$E$56,ROW()/2-3,1),CONCATENATE("実績:",AI$5,"/",AI$6),"")))/8)</f>
        <v>0</v>
      </c>
      <c r="AJ95" s="24" t="n">
        <f aca="false">IF((LEN(INDEX(課題表_状況!$E$7:$E$56,ROW()/2-3,1))-LEN(SUBSTITUTE(INDEX(課題表_状況!$E$7:$E$56,ROW()/2-3,1),CONCATENATE("実績:",AJ$5,"/",AJ$6),"")))/8=0,"", (LEN(INDEX(課題表_状況!$E$7:$E$56,ROW()/2-3,1))-LEN(SUBSTITUTE(INDEX(課題表_状況!$E$7:$E$56,ROW()/2-3,1),CONCATENATE("実績:",AJ$5,"/",AJ$6),"")))/8)</f>
        <v>0</v>
      </c>
      <c r="AK95" s="24" t="n">
        <f aca="false">IF((LEN(INDEX(課題表_状況!$E$7:$E$56,ROW()/2-3,1))-LEN(SUBSTITUTE(INDEX(課題表_状況!$E$7:$E$56,ROW()/2-3,1),CONCATENATE("実績:",AK$5,"/",AK$6),"")))/8=0,"", (LEN(INDEX(課題表_状況!$E$7:$E$56,ROW()/2-3,1))-LEN(SUBSTITUTE(INDEX(課題表_状況!$E$7:$E$56,ROW()/2-3,1),CONCATENATE("実績:",AK$5,"/",AK$6),"")))/8)</f>
        <v>0</v>
      </c>
      <c r="AL95" s="16" t="n">
        <f aca="false">SUMIF($G$4:$AK$4,"〇",G95:AK95)</f>
        <v>0</v>
      </c>
    </row>
    <row r="96" customFormat="false" ht="15" hidden="false" customHeight="false" outlineLevel="0" collapsed="false">
      <c r="B96" s="21" t="n">
        <f aca="false">SUM($C$6:C96)</f>
        <v>48139</v>
      </c>
      <c r="C96" s="11" t="n">
        <v>529</v>
      </c>
      <c r="D96" s="24" t="n">
        <f aca="false">INDEX(課題表_状況!$C$7:$C$56,ROW()/2-3,1)</f>
        <v>45</v>
      </c>
      <c r="E96" s="25" t="str">
        <f aca="false">INDEX(課題表_状況!$D$7:$D$56,ROW()/2-3,1)</f>
        <v>記載例</v>
      </c>
      <c r="F96" s="26" t="s">
        <v>120</v>
      </c>
      <c r="G96" s="24" t="n">
        <f aca="false">IF((LEN(INDEX(課題表_状況!$E$7:$E$56,ROW()/2-3,1))-LEN(SUBSTITUTE(INDEX(課題表_状況!$E$7:$E$56,ROW()/2-3,1),CONCATENATE("予定:",G$5,"/",G$6),"")))/8=0,"", (LEN(INDEX(課題表_状況!$E$7:$E$56,ROW()/2-3,1))-LEN(SUBSTITUTE(INDEX(課題表_状況!$E$7:$E$56,ROW()/2-3,1),CONCATENATE("予定:",G$5,"/",G$6),"")))/8)</f>
        <v>0</v>
      </c>
      <c r="H96" s="24" t="n">
        <f aca="false">IF((LEN(INDEX(課題表_状況!$E$7:$E$56,ROW()/2-3,1))-LEN(SUBSTITUTE(INDEX(課題表_状況!$E$7:$E$56,ROW()/2-3,1),CONCATENATE("予定:",H$5,"/",H$6),"")))/8=0,"", (LEN(INDEX(課題表_状況!$E$7:$E$56,ROW()/2-3,1))-LEN(SUBSTITUTE(INDEX(課題表_状況!$E$7:$E$56,ROW()/2-3,1),CONCATENATE("予定:",H$5,"/",H$6),"")))/8)</f>
        <v>0</v>
      </c>
      <c r="I96" s="24" t="n">
        <f aca="false">IF((LEN(INDEX(課題表_状況!$E$7:$E$56,ROW()/2-3,1))-LEN(SUBSTITUTE(INDEX(課題表_状況!$E$7:$E$56,ROW()/2-3,1),CONCATENATE("予定:",I$5,"/",I$6),"")))/8=0,"", (LEN(INDEX(課題表_状況!$E$7:$E$56,ROW()/2-3,1))-LEN(SUBSTITUTE(INDEX(課題表_状況!$E$7:$E$56,ROW()/2-3,1),CONCATENATE("予定:",I$5,"/",I$6),"")))/8)</f>
        <v>0</v>
      </c>
      <c r="J96" s="24" t="n">
        <f aca="false">IF((LEN(INDEX(課題表_状況!$E$7:$E$56,ROW()/2-3,1))-LEN(SUBSTITUTE(INDEX(課題表_状況!$E$7:$E$56,ROW()/2-3,1),CONCATENATE("予定:",J$5,"/",J$6),"")))/8=0,"", (LEN(INDEX(課題表_状況!$E$7:$E$56,ROW()/2-3,1))-LEN(SUBSTITUTE(INDEX(課題表_状況!$E$7:$E$56,ROW()/2-3,1),CONCATENATE("予定:",J$5,"/",J$6),"")))/8)</f>
        <v>0</v>
      </c>
      <c r="K96" s="24" t="n">
        <f aca="false">IF((LEN(INDEX(課題表_状況!$E$7:$E$56,ROW()/2-3,1))-LEN(SUBSTITUTE(INDEX(課題表_状況!$E$7:$E$56,ROW()/2-3,1),CONCATENATE("予定:",K$5,"/",K$6),"")))/8=0,"", (LEN(INDEX(課題表_状況!$E$7:$E$56,ROW()/2-3,1))-LEN(SUBSTITUTE(INDEX(課題表_状況!$E$7:$E$56,ROW()/2-3,1),CONCATENATE("予定:",K$5,"/",K$6),"")))/8)</f>
        <v>0</v>
      </c>
      <c r="L96" s="24" t="n">
        <f aca="false">IF((LEN(INDEX(課題表_状況!$E$7:$E$56,ROW()/2-3,1))-LEN(SUBSTITUTE(INDEX(課題表_状況!$E$7:$E$56,ROW()/2-3,1),CONCATENATE("予定:",L$5,"/",L$6),"")))/8=0,"", (LEN(INDEX(課題表_状況!$E$7:$E$56,ROW()/2-3,1))-LEN(SUBSTITUTE(INDEX(課題表_状況!$E$7:$E$56,ROW()/2-3,1),CONCATENATE("予定:",L$5,"/",L$6),"")))/8)</f>
        <v>0</v>
      </c>
      <c r="M96" s="24" t="n">
        <f aca="false">IF((LEN(INDEX(課題表_状況!$E$7:$E$56,ROW()/2-3,1))-LEN(SUBSTITUTE(INDEX(課題表_状況!$E$7:$E$56,ROW()/2-3,1),CONCATENATE("予定:",M$5,"/",M$6),"")))/8=0,"", (LEN(INDEX(課題表_状況!$E$7:$E$56,ROW()/2-3,1))-LEN(SUBSTITUTE(INDEX(課題表_状況!$E$7:$E$56,ROW()/2-3,1),CONCATENATE("予定:",M$5,"/",M$6),"")))/8)</f>
        <v>0</v>
      </c>
      <c r="N96" s="24" t="n">
        <f aca="false">IF((LEN(INDEX(課題表_状況!$E$7:$E$56,ROW()/2-3,1))-LEN(SUBSTITUTE(INDEX(課題表_状況!$E$7:$E$56,ROW()/2-3,1),CONCATENATE("予定:",N$5,"/",N$6),"")))/8=0,"", (LEN(INDEX(課題表_状況!$E$7:$E$56,ROW()/2-3,1))-LEN(SUBSTITUTE(INDEX(課題表_状況!$E$7:$E$56,ROW()/2-3,1),CONCATENATE("予定:",N$5,"/",N$6),"")))/8)</f>
        <v>0</v>
      </c>
      <c r="O96" s="24" t="n">
        <f aca="false">IF((LEN(INDEX(課題表_状況!$E$7:$E$56,ROW()/2-3,1))-LEN(SUBSTITUTE(INDEX(課題表_状況!$E$7:$E$56,ROW()/2-3,1),CONCATENATE("予定:",O$5,"/",O$6),"")))/8=0,"", (LEN(INDEX(課題表_状況!$E$7:$E$56,ROW()/2-3,1))-LEN(SUBSTITUTE(INDEX(課題表_状況!$E$7:$E$56,ROW()/2-3,1),CONCATENATE("予定:",O$5,"/",O$6),"")))/8)</f>
        <v>0</v>
      </c>
      <c r="P96" s="24" t="n">
        <f aca="false">IF((LEN(INDEX(課題表_状況!$E$7:$E$56,ROW()/2-3,1))-LEN(SUBSTITUTE(INDEX(課題表_状況!$E$7:$E$56,ROW()/2-3,1),CONCATENATE("予定:",P$5,"/",P$6),"")))/8=0,"", (LEN(INDEX(課題表_状況!$E$7:$E$56,ROW()/2-3,1))-LEN(SUBSTITUTE(INDEX(課題表_状況!$E$7:$E$56,ROW()/2-3,1),CONCATENATE("予定:",P$5,"/",P$6),"")))/8)</f>
        <v>0</v>
      </c>
      <c r="Q96" s="24" t="n">
        <f aca="false">IF((LEN(INDEX(課題表_状況!$E$7:$E$56,ROW()/2-3,1))-LEN(SUBSTITUTE(INDEX(課題表_状況!$E$7:$E$56,ROW()/2-3,1),CONCATENATE("予定:",Q$5,"/",Q$6),"")))/8=0,"", (LEN(INDEX(課題表_状況!$E$7:$E$56,ROW()/2-3,1))-LEN(SUBSTITUTE(INDEX(課題表_状況!$E$7:$E$56,ROW()/2-3,1),CONCATENATE("予定:",Q$5,"/",Q$6),"")))/8)</f>
        <v>0</v>
      </c>
      <c r="R96" s="24" t="n">
        <f aca="false">IF((LEN(INDEX(課題表_状況!$E$7:$E$56,ROW()/2-3,1))-LEN(SUBSTITUTE(INDEX(課題表_状況!$E$7:$E$56,ROW()/2-3,1),CONCATENATE("予定:",R$5,"/",R$6),"")))/8=0,"", (LEN(INDEX(課題表_状況!$E$7:$E$56,ROW()/2-3,1))-LEN(SUBSTITUTE(INDEX(課題表_状況!$E$7:$E$56,ROW()/2-3,1),CONCATENATE("予定:",R$5,"/",R$6),"")))/8)</f>
        <v>0</v>
      </c>
      <c r="S96" s="24" t="n">
        <f aca="false">IF((LEN(INDEX(課題表_状況!$E$7:$E$56,ROW()/2-3,1))-LEN(SUBSTITUTE(INDEX(課題表_状況!$E$7:$E$56,ROW()/2-3,1),CONCATENATE("予定:",S$5,"/",S$6),"")))/8=0,"", (LEN(INDEX(課題表_状況!$E$7:$E$56,ROW()/2-3,1))-LEN(SUBSTITUTE(INDEX(課題表_状況!$E$7:$E$56,ROW()/2-3,1),CONCATENATE("予定:",S$5,"/",S$6),"")))/8)</f>
        <v>0</v>
      </c>
      <c r="T96" s="24" t="n">
        <f aca="false">IF((LEN(INDEX(課題表_状況!$E$7:$E$56,ROW()/2-3,1))-LEN(SUBSTITUTE(INDEX(課題表_状況!$E$7:$E$56,ROW()/2-3,1),CONCATENATE("予定:",T$5,"/",T$6),"")))/8=0,"", (LEN(INDEX(課題表_状況!$E$7:$E$56,ROW()/2-3,1))-LEN(SUBSTITUTE(INDEX(課題表_状況!$E$7:$E$56,ROW()/2-3,1),CONCATENATE("予定:",T$5,"/",T$6),"")))/8)</f>
        <v>0</v>
      </c>
      <c r="U96" s="24" t="n">
        <f aca="false">IF((LEN(INDEX(課題表_状況!$E$7:$E$56,ROW()/2-3,1))-LEN(SUBSTITUTE(INDEX(課題表_状況!$E$7:$E$56,ROW()/2-3,1),CONCATENATE("予定:",U$5,"/",U$6),"")))/8=0,"", (LEN(INDEX(課題表_状況!$E$7:$E$56,ROW()/2-3,1))-LEN(SUBSTITUTE(INDEX(課題表_状況!$E$7:$E$56,ROW()/2-3,1),CONCATENATE("予定:",U$5,"/",U$6),"")))/8)</f>
        <v>0</v>
      </c>
      <c r="V96" s="24" t="n">
        <f aca="false">IF((LEN(INDEX(課題表_状況!$E$7:$E$56,ROW()/2-3,1))-LEN(SUBSTITUTE(INDEX(課題表_状況!$E$7:$E$56,ROW()/2-3,1),CONCATENATE("予定:",V$5,"/",V$6),"")))/8=0,"", (LEN(INDEX(課題表_状況!$E$7:$E$56,ROW()/2-3,1))-LEN(SUBSTITUTE(INDEX(課題表_状況!$E$7:$E$56,ROW()/2-3,1),CONCATENATE("予定:",V$5,"/",V$6),"")))/8)</f>
        <v>0</v>
      </c>
      <c r="W96" s="24" t="n">
        <f aca="false">IF((LEN(INDEX(課題表_状況!$E$7:$E$56,ROW()/2-3,1))-LEN(SUBSTITUTE(INDEX(課題表_状況!$E$7:$E$56,ROW()/2-3,1),CONCATENATE("予定:",W$5,"/",W$6),"")))/8=0,"", (LEN(INDEX(課題表_状況!$E$7:$E$56,ROW()/2-3,1))-LEN(SUBSTITUTE(INDEX(課題表_状況!$E$7:$E$56,ROW()/2-3,1),CONCATENATE("予定:",W$5,"/",W$6),"")))/8)</f>
        <v>0</v>
      </c>
      <c r="X96" s="24" t="n">
        <f aca="false">IF((LEN(INDEX(課題表_状況!$E$7:$E$56,ROW()/2-3,1))-LEN(SUBSTITUTE(INDEX(課題表_状況!$E$7:$E$56,ROW()/2-3,1),CONCATENATE("予定:",X$5,"/",X$6),"")))/8=0,"", (LEN(INDEX(課題表_状況!$E$7:$E$56,ROW()/2-3,1))-LEN(SUBSTITUTE(INDEX(課題表_状況!$E$7:$E$56,ROW()/2-3,1),CONCATENATE("予定:",X$5,"/",X$6),"")))/8)</f>
        <v>0</v>
      </c>
      <c r="Y96" s="24" t="n">
        <f aca="false">IF((LEN(INDEX(課題表_状況!$E$7:$E$56,ROW()/2-3,1))-LEN(SUBSTITUTE(INDEX(課題表_状況!$E$7:$E$56,ROW()/2-3,1),CONCATENATE("予定:",Y$5,"/",Y$6),"")))/8=0,"", (LEN(INDEX(課題表_状況!$E$7:$E$56,ROW()/2-3,1))-LEN(SUBSTITUTE(INDEX(課題表_状況!$E$7:$E$56,ROW()/2-3,1),CONCATENATE("予定:",Y$5,"/",Y$6),"")))/8)</f>
        <v>0</v>
      </c>
      <c r="Z96" s="24" t="n">
        <f aca="false">IF((LEN(INDEX(課題表_状況!$E$7:$E$56,ROW()/2-3,1))-LEN(SUBSTITUTE(INDEX(課題表_状況!$E$7:$E$56,ROW()/2-3,1),CONCATENATE("予定:",Z$5,"/",Z$6),"")))/8=0,"", (LEN(INDEX(課題表_状況!$E$7:$E$56,ROW()/2-3,1))-LEN(SUBSTITUTE(INDEX(課題表_状況!$E$7:$E$56,ROW()/2-3,1),CONCATENATE("予定:",Z$5,"/",Z$6),"")))/8)</f>
        <v>0</v>
      </c>
      <c r="AA96" s="24" t="n">
        <f aca="false">IF((LEN(INDEX(課題表_状況!$E$7:$E$56,ROW()/2-3,1))-LEN(SUBSTITUTE(INDEX(課題表_状況!$E$7:$E$56,ROW()/2-3,1),CONCATENATE("予定:",AA$5,"/",AA$6),"")))/8=0,"", (LEN(INDEX(課題表_状況!$E$7:$E$56,ROW()/2-3,1))-LEN(SUBSTITUTE(INDEX(課題表_状況!$E$7:$E$56,ROW()/2-3,1),CONCATENATE("予定:",AA$5,"/",AA$6),"")))/8)</f>
        <v>0</v>
      </c>
      <c r="AB96" s="24" t="n">
        <f aca="false">IF((LEN(INDEX(課題表_状況!$E$7:$E$56,ROW()/2-3,1))-LEN(SUBSTITUTE(INDEX(課題表_状況!$E$7:$E$56,ROW()/2-3,1),CONCATENATE("予定:",AB$5,"/",AB$6),"")))/8=0,"", (LEN(INDEX(課題表_状況!$E$7:$E$56,ROW()/2-3,1))-LEN(SUBSTITUTE(INDEX(課題表_状況!$E$7:$E$56,ROW()/2-3,1),CONCATENATE("予定:",AB$5,"/",AB$6),"")))/8)</f>
        <v>0</v>
      </c>
      <c r="AC96" s="24" t="n">
        <f aca="false">IF((LEN(INDEX(課題表_状況!$E$7:$E$56,ROW()/2-3,1))-LEN(SUBSTITUTE(INDEX(課題表_状況!$E$7:$E$56,ROW()/2-3,1),CONCATENATE("予定:",AC$5,"/",AC$6),"")))/8=0,"", (LEN(INDEX(課題表_状況!$E$7:$E$56,ROW()/2-3,1))-LEN(SUBSTITUTE(INDEX(課題表_状況!$E$7:$E$56,ROW()/2-3,1),CONCATENATE("予定:",AC$5,"/",AC$6),"")))/8)</f>
        <v>0</v>
      </c>
      <c r="AD96" s="24" t="n">
        <f aca="false">IF((LEN(INDEX(課題表_状況!$E$7:$E$56,ROW()/2-3,1))-LEN(SUBSTITUTE(INDEX(課題表_状況!$E$7:$E$56,ROW()/2-3,1),CONCATENATE("予定:",AD$5,"/",AD$6),"")))/8=0,"", (LEN(INDEX(課題表_状況!$E$7:$E$56,ROW()/2-3,1))-LEN(SUBSTITUTE(INDEX(課題表_状況!$E$7:$E$56,ROW()/2-3,1),CONCATENATE("予定:",AD$5,"/",AD$6),"")))/8)</f>
        <v>0</v>
      </c>
      <c r="AE96" s="24" t="n">
        <f aca="false">IF((LEN(INDEX(課題表_状況!$E$7:$E$56,ROW()/2-3,1))-LEN(SUBSTITUTE(INDEX(課題表_状況!$E$7:$E$56,ROW()/2-3,1),CONCATENATE("予定:",AE$5,"/",AE$6),"")))/8=0,"", (LEN(INDEX(課題表_状況!$E$7:$E$56,ROW()/2-3,1))-LEN(SUBSTITUTE(INDEX(課題表_状況!$E$7:$E$56,ROW()/2-3,1),CONCATENATE("予定:",AE$5,"/",AE$6),"")))/8)</f>
        <v>0</v>
      </c>
      <c r="AF96" s="24" t="n">
        <f aca="false">IF((LEN(INDEX(課題表_状況!$E$7:$E$56,ROW()/2-3,1))-LEN(SUBSTITUTE(INDEX(課題表_状況!$E$7:$E$56,ROW()/2-3,1),CONCATENATE("予定:",AF$5,"/",AF$6),"")))/8=0,"", (LEN(INDEX(課題表_状況!$E$7:$E$56,ROW()/2-3,1))-LEN(SUBSTITUTE(INDEX(課題表_状況!$E$7:$E$56,ROW()/2-3,1),CONCATENATE("予定:",AF$5,"/",AF$6),"")))/8)</f>
        <v>0</v>
      </c>
      <c r="AG96" s="24" t="n">
        <f aca="false">IF((LEN(INDEX(課題表_状況!$E$7:$E$56,ROW()/2-3,1))-LEN(SUBSTITUTE(INDEX(課題表_状況!$E$7:$E$56,ROW()/2-3,1),CONCATENATE("予定:",AG$5,"/",AG$6),"")))/8=0,"", (LEN(INDEX(課題表_状況!$E$7:$E$56,ROW()/2-3,1))-LEN(SUBSTITUTE(INDEX(課題表_状況!$E$7:$E$56,ROW()/2-3,1),CONCATENATE("予定:",AG$5,"/",AG$6),"")))/8)</f>
        <v>0</v>
      </c>
      <c r="AH96" s="24" t="n">
        <f aca="false">IF((LEN(INDEX(課題表_状況!$E$7:$E$56,ROW()/2-3,1))-LEN(SUBSTITUTE(INDEX(課題表_状況!$E$7:$E$56,ROW()/2-3,1),CONCATENATE("予定:",AH$5,"/",AH$6),"")))/8=0,"", (LEN(INDEX(課題表_状況!$E$7:$E$56,ROW()/2-3,1))-LEN(SUBSTITUTE(INDEX(課題表_状況!$E$7:$E$56,ROW()/2-3,1),CONCATENATE("予定:",AH$5,"/",AH$6),"")))/8)</f>
        <v>0</v>
      </c>
      <c r="AI96" s="24" t="n">
        <f aca="false">IF((LEN(INDEX(課題表_状況!$E$7:$E$56,ROW()/2-3,1))-LEN(SUBSTITUTE(INDEX(課題表_状況!$E$7:$E$56,ROW()/2-3,1),CONCATENATE("予定:",AI$5,"/",AI$6),"")))/8=0,"", (LEN(INDEX(課題表_状況!$E$7:$E$56,ROW()/2-3,1))-LEN(SUBSTITUTE(INDEX(課題表_状況!$E$7:$E$56,ROW()/2-3,1),CONCATENATE("予定:",AI$5,"/",AI$6),"")))/8)</f>
        <v>0</v>
      </c>
      <c r="AJ96" s="24" t="n">
        <f aca="false">IF((LEN(INDEX(課題表_状況!$E$7:$E$56,ROW()/2-3,1))-LEN(SUBSTITUTE(INDEX(課題表_状況!$E$7:$E$56,ROW()/2-3,1),CONCATENATE("予定:",AJ$5,"/",AJ$6),"")))/8=0,"", (LEN(INDEX(課題表_状況!$E$7:$E$56,ROW()/2-3,1))-LEN(SUBSTITUTE(INDEX(課題表_状況!$E$7:$E$56,ROW()/2-3,1),CONCATENATE("予定:",AJ$5,"/",AJ$6),"")))/8)</f>
        <v>0</v>
      </c>
      <c r="AK96" s="24" t="n">
        <f aca="false">IF((LEN(INDEX(課題表_状況!$E$7:$E$56,ROW()/2-3,1))-LEN(SUBSTITUTE(INDEX(課題表_状況!$E$7:$E$56,ROW()/2-3,1),CONCATENATE("予定:",AK$5,"/",AK$6),"")))/8=0,"", (LEN(INDEX(課題表_状況!$E$7:$E$56,ROW()/2-3,1))-LEN(SUBSTITUTE(INDEX(課題表_状況!$E$7:$E$56,ROW()/2-3,1),CONCATENATE("予定:",AK$5,"/",AK$6),"")))/8)</f>
        <v>0</v>
      </c>
      <c r="AL96" s="16" t="n">
        <f aca="false">SUMIF($G$4:$AK$4,"〇",G96:AK96)</f>
        <v>0</v>
      </c>
    </row>
    <row r="97" customFormat="false" ht="15" hidden="false" customHeight="false" outlineLevel="0" collapsed="false">
      <c r="B97" s="21" t="n">
        <f aca="false">SUM($C$6:C97)</f>
        <v>48668</v>
      </c>
      <c r="C97" s="11" t="n">
        <v>529</v>
      </c>
      <c r="D97" s="24"/>
      <c r="E97" s="25"/>
      <c r="F97" s="11" t="s">
        <v>121</v>
      </c>
      <c r="G97" s="24" t="n">
        <f aca="false">IF((LEN(INDEX(課題表_状況!$E$7:$E$56,ROW()/2-3,1))-LEN(SUBSTITUTE(INDEX(課題表_状況!$E$7:$E$56,ROW()/2-3,1),CONCATENATE("実績:",G$5,"/",G$6),"")))/8=0,"", (LEN(INDEX(課題表_状況!$E$7:$E$56,ROW()/2-3,1))-LEN(SUBSTITUTE(INDEX(課題表_状況!$E$7:$E$56,ROW()/2-3,1),CONCATENATE("実績:",G$5,"/",G$6),"")))/8)</f>
        <v>0</v>
      </c>
      <c r="H97" s="24" t="n">
        <f aca="false">IF((LEN(INDEX(課題表_状況!$E$7:$E$56,ROW()/2-3,1))-LEN(SUBSTITUTE(INDEX(課題表_状況!$E$7:$E$56,ROW()/2-3,1),CONCATENATE("実績:",H$5,"/",H$6),"")))/8=0,"", (LEN(INDEX(課題表_状況!$E$7:$E$56,ROW()/2-3,1))-LEN(SUBSTITUTE(INDEX(課題表_状況!$E$7:$E$56,ROW()/2-3,1),CONCATENATE("実績:",H$5,"/",H$6),"")))/8)</f>
        <v>0</v>
      </c>
      <c r="I97" s="24" t="n">
        <f aca="false">IF((LEN(INDEX(課題表_状況!$E$7:$E$56,ROW()/2-3,1))-LEN(SUBSTITUTE(INDEX(課題表_状況!$E$7:$E$56,ROW()/2-3,1),CONCATENATE("実績:",I$5,"/",I$6),"")))/8=0,"", (LEN(INDEX(課題表_状況!$E$7:$E$56,ROW()/2-3,1))-LEN(SUBSTITUTE(INDEX(課題表_状況!$E$7:$E$56,ROW()/2-3,1),CONCATENATE("実績:",I$5,"/",I$6),"")))/8)</f>
        <v>0</v>
      </c>
      <c r="J97" s="24" t="n">
        <f aca="false">IF((LEN(INDEX(課題表_状況!$E$7:$E$56,ROW()/2-3,1))-LEN(SUBSTITUTE(INDEX(課題表_状況!$E$7:$E$56,ROW()/2-3,1),CONCATENATE("実績:",J$5,"/",J$6),"")))/8=0,"", (LEN(INDEX(課題表_状況!$E$7:$E$56,ROW()/2-3,1))-LEN(SUBSTITUTE(INDEX(課題表_状況!$E$7:$E$56,ROW()/2-3,1),CONCATENATE("実績:",J$5,"/",J$6),"")))/8)</f>
        <v>0</v>
      </c>
      <c r="K97" s="24" t="n">
        <f aca="false">IF((LEN(INDEX(課題表_状況!$E$7:$E$56,ROW()/2-3,1))-LEN(SUBSTITUTE(INDEX(課題表_状況!$E$7:$E$56,ROW()/2-3,1),CONCATENATE("実績:",K$5,"/",K$6),"")))/8=0,"", (LEN(INDEX(課題表_状況!$E$7:$E$56,ROW()/2-3,1))-LEN(SUBSTITUTE(INDEX(課題表_状況!$E$7:$E$56,ROW()/2-3,1),CONCATENATE("実績:",K$5,"/",K$6),"")))/8)</f>
        <v>0</v>
      </c>
      <c r="L97" s="24" t="n">
        <f aca="false">IF((LEN(INDEX(課題表_状況!$E$7:$E$56,ROW()/2-3,1))-LEN(SUBSTITUTE(INDEX(課題表_状況!$E$7:$E$56,ROW()/2-3,1),CONCATENATE("実績:",L$5,"/",L$6),"")))/8=0,"", (LEN(INDEX(課題表_状況!$E$7:$E$56,ROW()/2-3,1))-LEN(SUBSTITUTE(INDEX(課題表_状況!$E$7:$E$56,ROW()/2-3,1),CONCATENATE("実績:",L$5,"/",L$6),"")))/8)</f>
        <v>0</v>
      </c>
      <c r="M97" s="24" t="n">
        <f aca="false">IF((LEN(INDEX(課題表_状況!$E$7:$E$56,ROW()/2-3,1))-LEN(SUBSTITUTE(INDEX(課題表_状況!$E$7:$E$56,ROW()/2-3,1),CONCATENATE("実績:",M$5,"/",M$6),"")))/8=0,"", (LEN(INDEX(課題表_状況!$E$7:$E$56,ROW()/2-3,1))-LEN(SUBSTITUTE(INDEX(課題表_状況!$E$7:$E$56,ROW()/2-3,1),CONCATENATE("実績:",M$5,"/",M$6),"")))/8)</f>
        <v>0</v>
      </c>
      <c r="N97" s="24" t="n">
        <f aca="false">IF((LEN(INDEX(課題表_状況!$E$7:$E$56,ROW()/2-3,1))-LEN(SUBSTITUTE(INDEX(課題表_状況!$E$7:$E$56,ROW()/2-3,1),CONCATENATE("実績:",N$5,"/",N$6),"")))/8=0,"", (LEN(INDEX(課題表_状況!$E$7:$E$56,ROW()/2-3,1))-LEN(SUBSTITUTE(INDEX(課題表_状況!$E$7:$E$56,ROW()/2-3,1),CONCATENATE("実績:",N$5,"/",N$6),"")))/8)</f>
        <v>0</v>
      </c>
      <c r="O97" s="24" t="n">
        <f aca="false">IF((LEN(INDEX(課題表_状況!$E$7:$E$56,ROW()/2-3,1))-LEN(SUBSTITUTE(INDEX(課題表_状況!$E$7:$E$56,ROW()/2-3,1),CONCATENATE("実績:",O$5,"/",O$6),"")))/8=0,"", (LEN(INDEX(課題表_状況!$E$7:$E$56,ROW()/2-3,1))-LEN(SUBSTITUTE(INDEX(課題表_状況!$E$7:$E$56,ROW()/2-3,1),CONCATENATE("実績:",O$5,"/",O$6),"")))/8)</f>
        <v>0</v>
      </c>
      <c r="P97" s="24" t="n">
        <f aca="false">IF((LEN(INDEX(課題表_状況!$E$7:$E$56,ROW()/2-3,1))-LEN(SUBSTITUTE(INDEX(課題表_状況!$E$7:$E$56,ROW()/2-3,1),CONCATENATE("実績:",P$5,"/",P$6),"")))/8=0,"", (LEN(INDEX(課題表_状況!$E$7:$E$56,ROW()/2-3,1))-LEN(SUBSTITUTE(INDEX(課題表_状況!$E$7:$E$56,ROW()/2-3,1),CONCATENATE("実績:",P$5,"/",P$6),"")))/8)</f>
        <v>0</v>
      </c>
      <c r="Q97" s="24" t="n">
        <f aca="false">IF((LEN(INDEX(課題表_状況!$E$7:$E$56,ROW()/2-3,1))-LEN(SUBSTITUTE(INDEX(課題表_状況!$E$7:$E$56,ROW()/2-3,1),CONCATENATE("実績:",Q$5,"/",Q$6),"")))/8=0,"", (LEN(INDEX(課題表_状況!$E$7:$E$56,ROW()/2-3,1))-LEN(SUBSTITUTE(INDEX(課題表_状況!$E$7:$E$56,ROW()/2-3,1),CONCATENATE("実績:",Q$5,"/",Q$6),"")))/8)</f>
        <v>0</v>
      </c>
      <c r="R97" s="24" t="n">
        <f aca="false">IF((LEN(INDEX(課題表_状況!$E$7:$E$56,ROW()/2-3,1))-LEN(SUBSTITUTE(INDEX(課題表_状況!$E$7:$E$56,ROW()/2-3,1),CONCATENATE("実績:",R$5,"/",R$6),"")))/8=0,"", (LEN(INDEX(課題表_状況!$E$7:$E$56,ROW()/2-3,1))-LEN(SUBSTITUTE(INDEX(課題表_状況!$E$7:$E$56,ROW()/2-3,1),CONCATENATE("実績:",R$5,"/",R$6),"")))/8)</f>
        <v>0</v>
      </c>
      <c r="S97" s="24" t="n">
        <f aca="false">IF((LEN(INDEX(課題表_状況!$E$7:$E$56,ROW()/2-3,1))-LEN(SUBSTITUTE(INDEX(課題表_状況!$E$7:$E$56,ROW()/2-3,1),CONCATENATE("実績:",S$5,"/",S$6),"")))/8=0,"", (LEN(INDEX(課題表_状況!$E$7:$E$56,ROW()/2-3,1))-LEN(SUBSTITUTE(INDEX(課題表_状況!$E$7:$E$56,ROW()/2-3,1),CONCATENATE("実績:",S$5,"/",S$6),"")))/8)</f>
        <v>0</v>
      </c>
      <c r="T97" s="24" t="n">
        <f aca="false">IF((LEN(INDEX(課題表_状況!$E$7:$E$56,ROW()/2-3,1))-LEN(SUBSTITUTE(INDEX(課題表_状況!$E$7:$E$56,ROW()/2-3,1),CONCATENATE("実績:",T$5,"/",T$6),"")))/8=0,"", (LEN(INDEX(課題表_状況!$E$7:$E$56,ROW()/2-3,1))-LEN(SUBSTITUTE(INDEX(課題表_状況!$E$7:$E$56,ROW()/2-3,1),CONCATENATE("実績:",T$5,"/",T$6),"")))/8)</f>
        <v>0</v>
      </c>
      <c r="U97" s="24" t="n">
        <f aca="false">IF((LEN(INDEX(課題表_状況!$E$7:$E$56,ROW()/2-3,1))-LEN(SUBSTITUTE(INDEX(課題表_状況!$E$7:$E$56,ROW()/2-3,1),CONCATENATE("実績:",U$5,"/",U$6),"")))/8=0,"", (LEN(INDEX(課題表_状況!$E$7:$E$56,ROW()/2-3,1))-LEN(SUBSTITUTE(INDEX(課題表_状況!$E$7:$E$56,ROW()/2-3,1),CONCATENATE("実績:",U$5,"/",U$6),"")))/8)</f>
        <v>0</v>
      </c>
      <c r="V97" s="24" t="n">
        <f aca="false">IF((LEN(INDEX(課題表_状況!$E$7:$E$56,ROW()/2-3,1))-LEN(SUBSTITUTE(INDEX(課題表_状況!$E$7:$E$56,ROW()/2-3,1),CONCATENATE("実績:",V$5,"/",V$6),"")))/8=0,"", (LEN(INDEX(課題表_状況!$E$7:$E$56,ROW()/2-3,1))-LEN(SUBSTITUTE(INDEX(課題表_状況!$E$7:$E$56,ROW()/2-3,1),CONCATENATE("実績:",V$5,"/",V$6),"")))/8)</f>
        <v>0</v>
      </c>
      <c r="W97" s="24" t="n">
        <f aca="false">IF((LEN(INDEX(課題表_状況!$E$7:$E$56,ROW()/2-3,1))-LEN(SUBSTITUTE(INDEX(課題表_状況!$E$7:$E$56,ROW()/2-3,1),CONCATENATE("実績:",W$5,"/",W$6),"")))/8=0,"", (LEN(INDEX(課題表_状況!$E$7:$E$56,ROW()/2-3,1))-LEN(SUBSTITUTE(INDEX(課題表_状況!$E$7:$E$56,ROW()/2-3,1),CONCATENATE("実績:",W$5,"/",W$6),"")))/8)</f>
        <v>0</v>
      </c>
      <c r="X97" s="24" t="n">
        <f aca="false">IF((LEN(INDEX(課題表_状況!$E$7:$E$56,ROW()/2-3,1))-LEN(SUBSTITUTE(INDEX(課題表_状況!$E$7:$E$56,ROW()/2-3,1),CONCATENATE("実績:",X$5,"/",X$6),"")))/8=0,"", (LEN(INDEX(課題表_状況!$E$7:$E$56,ROW()/2-3,1))-LEN(SUBSTITUTE(INDEX(課題表_状況!$E$7:$E$56,ROW()/2-3,1),CONCATENATE("実績:",X$5,"/",X$6),"")))/8)</f>
        <v>0</v>
      </c>
      <c r="Y97" s="24" t="n">
        <f aca="false">IF((LEN(INDEX(課題表_状況!$E$7:$E$56,ROW()/2-3,1))-LEN(SUBSTITUTE(INDEX(課題表_状況!$E$7:$E$56,ROW()/2-3,1),CONCATENATE("実績:",Y$5,"/",Y$6),"")))/8=0,"", (LEN(INDEX(課題表_状況!$E$7:$E$56,ROW()/2-3,1))-LEN(SUBSTITUTE(INDEX(課題表_状況!$E$7:$E$56,ROW()/2-3,1),CONCATENATE("実績:",Y$5,"/",Y$6),"")))/8)</f>
        <v>0</v>
      </c>
      <c r="Z97" s="24" t="n">
        <f aca="false">IF((LEN(INDEX(課題表_状況!$E$7:$E$56,ROW()/2-3,1))-LEN(SUBSTITUTE(INDEX(課題表_状況!$E$7:$E$56,ROW()/2-3,1),CONCATENATE("実績:",Z$5,"/",Z$6),"")))/8=0,"", (LEN(INDEX(課題表_状況!$E$7:$E$56,ROW()/2-3,1))-LEN(SUBSTITUTE(INDEX(課題表_状況!$E$7:$E$56,ROW()/2-3,1),CONCATENATE("実績:",Z$5,"/",Z$6),"")))/8)</f>
        <v>0</v>
      </c>
      <c r="AA97" s="24" t="n">
        <f aca="false">IF((LEN(INDEX(課題表_状況!$E$7:$E$56,ROW()/2-3,1))-LEN(SUBSTITUTE(INDEX(課題表_状況!$E$7:$E$56,ROW()/2-3,1),CONCATENATE("実績:",AA$5,"/",AA$6),"")))/8=0,"", (LEN(INDEX(課題表_状況!$E$7:$E$56,ROW()/2-3,1))-LEN(SUBSTITUTE(INDEX(課題表_状況!$E$7:$E$56,ROW()/2-3,1),CONCATENATE("実績:",AA$5,"/",AA$6),"")))/8)</f>
        <v>0</v>
      </c>
      <c r="AB97" s="24" t="n">
        <f aca="false">IF((LEN(INDEX(課題表_状況!$E$7:$E$56,ROW()/2-3,1))-LEN(SUBSTITUTE(INDEX(課題表_状況!$E$7:$E$56,ROW()/2-3,1),CONCATENATE("実績:",AB$5,"/",AB$6),"")))/8=0,"", (LEN(INDEX(課題表_状況!$E$7:$E$56,ROW()/2-3,1))-LEN(SUBSTITUTE(INDEX(課題表_状況!$E$7:$E$56,ROW()/2-3,1),CONCATENATE("実績:",AB$5,"/",AB$6),"")))/8)</f>
        <v>0</v>
      </c>
      <c r="AC97" s="24" t="n">
        <f aca="false">IF((LEN(INDEX(課題表_状況!$E$7:$E$56,ROW()/2-3,1))-LEN(SUBSTITUTE(INDEX(課題表_状況!$E$7:$E$56,ROW()/2-3,1),CONCATENATE("実績:",AC$5,"/",AC$6),"")))/8=0,"", (LEN(INDEX(課題表_状況!$E$7:$E$56,ROW()/2-3,1))-LEN(SUBSTITUTE(INDEX(課題表_状況!$E$7:$E$56,ROW()/2-3,1),CONCATENATE("実績:",AC$5,"/",AC$6),"")))/8)</f>
        <v>0</v>
      </c>
      <c r="AD97" s="24" t="n">
        <f aca="false">IF((LEN(INDEX(課題表_状況!$E$7:$E$56,ROW()/2-3,1))-LEN(SUBSTITUTE(INDEX(課題表_状況!$E$7:$E$56,ROW()/2-3,1),CONCATENATE("実績:",AD$5,"/",AD$6),"")))/8=0,"", (LEN(INDEX(課題表_状況!$E$7:$E$56,ROW()/2-3,1))-LEN(SUBSTITUTE(INDEX(課題表_状況!$E$7:$E$56,ROW()/2-3,1),CONCATENATE("実績:",AD$5,"/",AD$6),"")))/8)</f>
        <v>0</v>
      </c>
      <c r="AE97" s="24" t="n">
        <f aca="false">IF((LEN(INDEX(課題表_状況!$E$7:$E$56,ROW()/2-3,1))-LEN(SUBSTITUTE(INDEX(課題表_状況!$E$7:$E$56,ROW()/2-3,1),CONCATENATE("実績:",AE$5,"/",AE$6),"")))/8=0,"", (LEN(INDEX(課題表_状況!$E$7:$E$56,ROW()/2-3,1))-LEN(SUBSTITUTE(INDEX(課題表_状況!$E$7:$E$56,ROW()/2-3,1),CONCATENATE("実績:",AE$5,"/",AE$6),"")))/8)</f>
        <v>0</v>
      </c>
      <c r="AF97" s="24" t="n">
        <f aca="false">IF((LEN(INDEX(課題表_状況!$E$7:$E$56,ROW()/2-3,1))-LEN(SUBSTITUTE(INDEX(課題表_状況!$E$7:$E$56,ROW()/2-3,1),CONCATENATE("実績:",AF$5,"/",AF$6),"")))/8=0,"", (LEN(INDEX(課題表_状況!$E$7:$E$56,ROW()/2-3,1))-LEN(SUBSTITUTE(INDEX(課題表_状況!$E$7:$E$56,ROW()/2-3,1),CONCATENATE("実績:",AF$5,"/",AF$6),"")))/8)</f>
        <v>0</v>
      </c>
      <c r="AG97" s="24" t="n">
        <f aca="false">IF((LEN(INDEX(課題表_状況!$E$7:$E$56,ROW()/2-3,1))-LEN(SUBSTITUTE(INDEX(課題表_状況!$E$7:$E$56,ROW()/2-3,1),CONCATENATE("実績:",AG$5,"/",AG$6),"")))/8=0,"", (LEN(INDEX(課題表_状況!$E$7:$E$56,ROW()/2-3,1))-LEN(SUBSTITUTE(INDEX(課題表_状況!$E$7:$E$56,ROW()/2-3,1),CONCATENATE("実績:",AG$5,"/",AG$6),"")))/8)</f>
        <v>0</v>
      </c>
      <c r="AH97" s="24" t="n">
        <f aca="false">IF((LEN(INDEX(課題表_状況!$E$7:$E$56,ROW()/2-3,1))-LEN(SUBSTITUTE(INDEX(課題表_状況!$E$7:$E$56,ROW()/2-3,1),CONCATENATE("実績:",AH$5,"/",AH$6),"")))/8=0,"", (LEN(INDEX(課題表_状況!$E$7:$E$56,ROW()/2-3,1))-LEN(SUBSTITUTE(INDEX(課題表_状況!$E$7:$E$56,ROW()/2-3,1),CONCATENATE("実績:",AH$5,"/",AH$6),"")))/8)</f>
        <v>0</v>
      </c>
      <c r="AI97" s="24" t="n">
        <f aca="false">IF((LEN(INDEX(課題表_状況!$E$7:$E$56,ROW()/2-3,1))-LEN(SUBSTITUTE(INDEX(課題表_状況!$E$7:$E$56,ROW()/2-3,1),CONCATENATE("実績:",AI$5,"/",AI$6),"")))/8=0,"", (LEN(INDEX(課題表_状況!$E$7:$E$56,ROW()/2-3,1))-LEN(SUBSTITUTE(INDEX(課題表_状況!$E$7:$E$56,ROW()/2-3,1),CONCATENATE("実績:",AI$5,"/",AI$6),"")))/8)</f>
        <v>0</v>
      </c>
      <c r="AJ97" s="24" t="n">
        <f aca="false">IF((LEN(INDEX(課題表_状況!$E$7:$E$56,ROW()/2-3,1))-LEN(SUBSTITUTE(INDEX(課題表_状況!$E$7:$E$56,ROW()/2-3,1),CONCATENATE("実績:",AJ$5,"/",AJ$6),"")))/8=0,"", (LEN(INDEX(課題表_状況!$E$7:$E$56,ROW()/2-3,1))-LEN(SUBSTITUTE(INDEX(課題表_状況!$E$7:$E$56,ROW()/2-3,1),CONCATENATE("実績:",AJ$5,"/",AJ$6),"")))/8)</f>
        <v>0</v>
      </c>
      <c r="AK97" s="24" t="n">
        <f aca="false">IF((LEN(INDEX(課題表_状況!$E$7:$E$56,ROW()/2-3,1))-LEN(SUBSTITUTE(INDEX(課題表_状況!$E$7:$E$56,ROW()/2-3,1),CONCATENATE("実績:",AK$5,"/",AK$6),"")))/8=0,"", (LEN(INDEX(課題表_状況!$E$7:$E$56,ROW()/2-3,1))-LEN(SUBSTITUTE(INDEX(課題表_状況!$E$7:$E$56,ROW()/2-3,1),CONCATENATE("実績:",AK$5,"/",AK$6),"")))/8)</f>
        <v>0</v>
      </c>
      <c r="AL97" s="16" t="n">
        <f aca="false">SUMIF($G$4:$AK$4,"〇",G97:AK97)</f>
        <v>0</v>
      </c>
    </row>
    <row r="98" customFormat="false" ht="15" hidden="false" customHeight="false" outlineLevel="0" collapsed="false">
      <c r="B98" s="21" t="n">
        <f aca="false">SUM($C$6:C98)</f>
        <v>49197</v>
      </c>
      <c r="C98" s="11" t="n">
        <v>529</v>
      </c>
      <c r="D98" s="24" t="n">
        <f aca="false">INDEX(課題表_状況!$C$7:$C$56,ROW()/2-3,1)</f>
        <v>46</v>
      </c>
      <c r="E98" s="25" t="str">
        <f aca="false">INDEX(課題表_状況!$D$7:$D$56,ROW()/2-3,1)</f>
        <v>記載例</v>
      </c>
      <c r="F98" s="26" t="s">
        <v>120</v>
      </c>
      <c r="G98" s="24" t="n">
        <f aca="false">IF((LEN(INDEX(課題表_状況!$E$7:$E$56,ROW()/2-3,1))-LEN(SUBSTITUTE(INDEX(課題表_状況!$E$7:$E$56,ROW()/2-3,1),CONCATENATE("予定:",G$5,"/",G$6),"")))/8=0,"", (LEN(INDEX(課題表_状況!$E$7:$E$56,ROW()/2-3,1))-LEN(SUBSTITUTE(INDEX(課題表_状況!$E$7:$E$56,ROW()/2-3,1),CONCATENATE("予定:",G$5,"/",G$6),"")))/8)</f>
        <v>0</v>
      </c>
      <c r="H98" s="24" t="n">
        <f aca="false">IF((LEN(INDEX(課題表_状況!$E$7:$E$56,ROW()/2-3,1))-LEN(SUBSTITUTE(INDEX(課題表_状況!$E$7:$E$56,ROW()/2-3,1),CONCATENATE("予定:",H$5,"/",H$6),"")))/8=0,"", (LEN(INDEX(課題表_状況!$E$7:$E$56,ROW()/2-3,1))-LEN(SUBSTITUTE(INDEX(課題表_状況!$E$7:$E$56,ROW()/2-3,1),CONCATENATE("予定:",H$5,"/",H$6),"")))/8)</f>
        <v>0</v>
      </c>
      <c r="I98" s="24" t="n">
        <f aca="false">IF((LEN(INDEX(課題表_状況!$E$7:$E$56,ROW()/2-3,1))-LEN(SUBSTITUTE(INDEX(課題表_状況!$E$7:$E$56,ROW()/2-3,1),CONCATENATE("予定:",I$5,"/",I$6),"")))/8=0,"", (LEN(INDEX(課題表_状況!$E$7:$E$56,ROW()/2-3,1))-LEN(SUBSTITUTE(INDEX(課題表_状況!$E$7:$E$56,ROW()/2-3,1),CONCATENATE("予定:",I$5,"/",I$6),"")))/8)</f>
        <v>0</v>
      </c>
      <c r="J98" s="24" t="n">
        <f aca="false">IF((LEN(INDEX(課題表_状況!$E$7:$E$56,ROW()/2-3,1))-LEN(SUBSTITUTE(INDEX(課題表_状況!$E$7:$E$56,ROW()/2-3,1),CONCATENATE("予定:",J$5,"/",J$6),"")))/8=0,"", (LEN(INDEX(課題表_状況!$E$7:$E$56,ROW()/2-3,1))-LEN(SUBSTITUTE(INDEX(課題表_状況!$E$7:$E$56,ROW()/2-3,1),CONCATENATE("予定:",J$5,"/",J$6),"")))/8)</f>
        <v>0</v>
      </c>
      <c r="K98" s="24" t="n">
        <f aca="false">IF((LEN(INDEX(課題表_状況!$E$7:$E$56,ROW()/2-3,1))-LEN(SUBSTITUTE(INDEX(課題表_状況!$E$7:$E$56,ROW()/2-3,1),CONCATENATE("予定:",K$5,"/",K$6),"")))/8=0,"", (LEN(INDEX(課題表_状況!$E$7:$E$56,ROW()/2-3,1))-LEN(SUBSTITUTE(INDEX(課題表_状況!$E$7:$E$56,ROW()/2-3,1),CONCATENATE("予定:",K$5,"/",K$6),"")))/8)</f>
        <v>0</v>
      </c>
      <c r="L98" s="24" t="n">
        <f aca="false">IF((LEN(INDEX(課題表_状況!$E$7:$E$56,ROW()/2-3,1))-LEN(SUBSTITUTE(INDEX(課題表_状況!$E$7:$E$56,ROW()/2-3,1),CONCATENATE("予定:",L$5,"/",L$6),"")))/8=0,"", (LEN(INDEX(課題表_状況!$E$7:$E$56,ROW()/2-3,1))-LEN(SUBSTITUTE(INDEX(課題表_状況!$E$7:$E$56,ROW()/2-3,1),CONCATENATE("予定:",L$5,"/",L$6),"")))/8)</f>
        <v>0</v>
      </c>
      <c r="M98" s="24" t="n">
        <f aca="false">IF((LEN(INDEX(課題表_状況!$E$7:$E$56,ROW()/2-3,1))-LEN(SUBSTITUTE(INDEX(課題表_状況!$E$7:$E$56,ROW()/2-3,1),CONCATENATE("予定:",M$5,"/",M$6),"")))/8=0,"", (LEN(INDEX(課題表_状況!$E$7:$E$56,ROW()/2-3,1))-LEN(SUBSTITUTE(INDEX(課題表_状況!$E$7:$E$56,ROW()/2-3,1),CONCATENATE("予定:",M$5,"/",M$6),"")))/8)</f>
        <v>0</v>
      </c>
      <c r="N98" s="24" t="n">
        <f aca="false">IF((LEN(INDEX(課題表_状況!$E$7:$E$56,ROW()/2-3,1))-LEN(SUBSTITUTE(INDEX(課題表_状況!$E$7:$E$56,ROW()/2-3,1),CONCATENATE("予定:",N$5,"/",N$6),"")))/8=0,"", (LEN(INDEX(課題表_状況!$E$7:$E$56,ROW()/2-3,1))-LEN(SUBSTITUTE(INDEX(課題表_状況!$E$7:$E$56,ROW()/2-3,1),CONCATENATE("予定:",N$5,"/",N$6),"")))/8)</f>
        <v>0</v>
      </c>
      <c r="O98" s="24" t="n">
        <f aca="false">IF((LEN(INDEX(課題表_状況!$E$7:$E$56,ROW()/2-3,1))-LEN(SUBSTITUTE(INDEX(課題表_状況!$E$7:$E$56,ROW()/2-3,1),CONCATENATE("予定:",O$5,"/",O$6),"")))/8=0,"", (LEN(INDEX(課題表_状況!$E$7:$E$56,ROW()/2-3,1))-LEN(SUBSTITUTE(INDEX(課題表_状況!$E$7:$E$56,ROW()/2-3,1),CONCATENATE("予定:",O$5,"/",O$6),"")))/8)</f>
        <v>0</v>
      </c>
      <c r="P98" s="24" t="n">
        <f aca="false">IF((LEN(INDEX(課題表_状況!$E$7:$E$56,ROW()/2-3,1))-LEN(SUBSTITUTE(INDEX(課題表_状況!$E$7:$E$56,ROW()/2-3,1),CONCATENATE("予定:",P$5,"/",P$6),"")))/8=0,"", (LEN(INDEX(課題表_状況!$E$7:$E$56,ROW()/2-3,1))-LEN(SUBSTITUTE(INDEX(課題表_状況!$E$7:$E$56,ROW()/2-3,1),CONCATENATE("予定:",P$5,"/",P$6),"")))/8)</f>
        <v>0</v>
      </c>
      <c r="Q98" s="24" t="n">
        <f aca="false">IF((LEN(INDEX(課題表_状況!$E$7:$E$56,ROW()/2-3,1))-LEN(SUBSTITUTE(INDEX(課題表_状況!$E$7:$E$56,ROW()/2-3,1),CONCATENATE("予定:",Q$5,"/",Q$6),"")))/8=0,"", (LEN(INDEX(課題表_状況!$E$7:$E$56,ROW()/2-3,1))-LEN(SUBSTITUTE(INDEX(課題表_状況!$E$7:$E$56,ROW()/2-3,1),CONCATENATE("予定:",Q$5,"/",Q$6),"")))/8)</f>
        <v>0</v>
      </c>
      <c r="R98" s="24" t="n">
        <f aca="false">IF((LEN(INDEX(課題表_状況!$E$7:$E$56,ROW()/2-3,1))-LEN(SUBSTITUTE(INDEX(課題表_状況!$E$7:$E$56,ROW()/2-3,1),CONCATENATE("予定:",R$5,"/",R$6),"")))/8=0,"", (LEN(INDEX(課題表_状況!$E$7:$E$56,ROW()/2-3,1))-LEN(SUBSTITUTE(INDEX(課題表_状況!$E$7:$E$56,ROW()/2-3,1),CONCATENATE("予定:",R$5,"/",R$6),"")))/8)</f>
        <v>0</v>
      </c>
      <c r="S98" s="24" t="n">
        <f aca="false">IF((LEN(INDEX(課題表_状況!$E$7:$E$56,ROW()/2-3,1))-LEN(SUBSTITUTE(INDEX(課題表_状況!$E$7:$E$56,ROW()/2-3,1),CONCATENATE("予定:",S$5,"/",S$6),"")))/8=0,"", (LEN(INDEX(課題表_状況!$E$7:$E$56,ROW()/2-3,1))-LEN(SUBSTITUTE(INDEX(課題表_状況!$E$7:$E$56,ROW()/2-3,1),CONCATENATE("予定:",S$5,"/",S$6),"")))/8)</f>
        <v>0</v>
      </c>
      <c r="T98" s="24" t="n">
        <f aca="false">IF((LEN(INDEX(課題表_状況!$E$7:$E$56,ROW()/2-3,1))-LEN(SUBSTITUTE(INDEX(課題表_状況!$E$7:$E$56,ROW()/2-3,1),CONCATENATE("予定:",T$5,"/",T$6),"")))/8=0,"", (LEN(INDEX(課題表_状況!$E$7:$E$56,ROW()/2-3,1))-LEN(SUBSTITUTE(INDEX(課題表_状況!$E$7:$E$56,ROW()/2-3,1),CONCATENATE("予定:",T$5,"/",T$6),"")))/8)</f>
        <v>0</v>
      </c>
      <c r="U98" s="24" t="n">
        <f aca="false">IF((LEN(INDEX(課題表_状況!$E$7:$E$56,ROW()/2-3,1))-LEN(SUBSTITUTE(INDEX(課題表_状況!$E$7:$E$56,ROW()/2-3,1),CONCATENATE("予定:",U$5,"/",U$6),"")))/8=0,"", (LEN(INDEX(課題表_状況!$E$7:$E$56,ROW()/2-3,1))-LEN(SUBSTITUTE(INDEX(課題表_状況!$E$7:$E$56,ROW()/2-3,1),CONCATENATE("予定:",U$5,"/",U$6),"")))/8)</f>
        <v>0</v>
      </c>
      <c r="V98" s="24" t="n">
        <f aca="false">IF((LEN(INDEX(課題表_状況!$E$7:$E$56,ROW()/2-3,1))-LEN(SUBSTITUTE(INDEX(課題表_状況!$E$7:$E$56,ROW()/2-3,1),CONCATENATE("予定:",V$5,"/",V$6),"")))/8=0,"", (LEN(INDEX(課題表_状況!$E$7:$E$56,ROW()/2-3,1))-LEN(SUBSTITUTE(INDEX(課題表_状況!$E$7:$E$56,ROW()/2-3,1),CONCATENATE("予定:",V$5,"/",V$6),"")))/8)</f>
        <v>0</v>
      </c>
      <c r="W98" s="24" t="n">
        <f aca="false">IF((LEN(INDEX(課題表_状況!$E$7:$E$56,ROW()/2-3,1))-LEN(SUBSTITUTE(INDEX(課題表_状況!$E$7:$E$56,ROW()/2-3,1),CONCATENATE("予定:",W$5,"/",W$6),"")))/8=0,"", (LEN(INDEX(課題表_状況!$E$7:$E$56,ROW()/2-3,1))-LEN(SUBSTITUTE(INDEX(課題表_状況!$E$7:$E$56,ROW()/2-3,1),CONCATENATE("予定:",W$5,"/",W$6),"")))/8)</f>
        <v>0</v>
      </c>
      <c r="X98" s="24" t="n">
        <f aca="false">IF((LEN(INDEX(課題表_状況!$E$7:$E$56,ROW()/2-3,1))-LEN(SUBSTITUTE(INDEX(課題表_状況!$E$7:$E$56,ROW()/2-3,1),CONCATENATE("予定:",X$5,"/",X$6),"")))/8=0,"", (LEN(INDEX(課題表_状況!$E$7:$E$56,ROW()/2-3,1))-LEN(SUBSTITUTE(INDEX(課題表_状況!$E$7:$E$56,ROW()/2-3,1),CONCATENATE("予定:",X$5,"/",X$6),"")))/8)</f>
        <v>0</v>
      </c>
      <c r="Y98" s="24" t="n">
        <f aca="false">IF((LEN(INDEX(課題表_状況!$E$7:$E$56,ROW()/2-3,1))-LEN(SUBSTITUTE(INDEX(課題表_状況!$E$7:$E$56,ROW()/2-3,1),CONCATENATE("予定:",Y$5,"/",Y$6),"")))/8=0,"", (LEN(INDEX(課題表_状況!$E$7:$E$56,ROW()/2-3,1))-LEN(SUBSTITUTE(INDEX(課題表_状況!$E$7:$E$56,ROW()/2-3,1),CONCATENATE("予定:",Y$5,"/",Y$6),"")))/8)</f>
        <v>0</v>
      </c>
      <c r="Z98" s="24" t="n">
        <f aca="false">IF((LEN(INDEX(課題表_状況!$E$7:$E$56,ROW()/2-3,1))-LEN(SUBSTITUTE(INDEX(課題表_状況!$E$7:$E$56,ROW()/2-3,1),CONCATENATE("予定:",Z$5,"/",Z$6),"")))/8=0,"", (LEN(INDEX(課題表_状況!$E$7:$E$56,ROW()/2-3,1))-LEN(SUBSTITUTE(INDEX(課題表_状況!$E$7:$E$56,ROW()/2-3,1),CONCATENATE("予定:",Z$5,"/",Z$6),"")))/8)</f>
        <v>0</v>
      </c>
      <c r="AA98" s="24" t="n">
        <f aca="false">IF((LEN(INDEX(課題表_状況!$E$7:$E$56,ROW()/2-3,1))-LEN(SUBSTITUTE(INDEX(課題表_状況!$E$7:$E$56,ROW()/2-3,1),CONCATENATE("予定:",AA$5,"/",AA$6),"")))/8=0,"", (LEN(INDEX(課題表_状況!$E$7:$E$56,ROW()/2-3,1))-LEN(SUBSTITUTE(INDEX(課題表_状況!$E$7:$E$56,ROW()/2-3,1),CONCATENATE("予定:",AA$5,"/",AA$6),"")))/8)</f>
        <v>0</v>
      </c>
      <c r="AB98" s="24" t="n">
        <f aca="false">IF((LEN(INDEX(課題表_状況!$E$7:$E$56,ROW()/2-3,1))-LEN(SUBSTITUTE(INDEX(課題表_状況!$E$7:$E$56,ROW()/2-3,1),CONCATENATE("予定:",AB$5,"/",AB$6),"")))/8=0,"", (LEN(INDEX(課題表_状況!$E$7:$E$56,ROW()/2-3,1))-LEN(SUBSTITUTE(INDEX(課題表_状況!$E$7:$E$56,ROW()/2-3,1),CONCATENATE("予定:",AB$5,"/",AB$6),"")))/8)</f>
        <v>0</v>
      </c>
      <c r="AC98" s="24" t="n">
        <f aca="false">IF((LEN(INDEX(課題表_状況!$E$7:$E$56,ROW()/2-3,1))-LEN(SUBSTITUTE(INDEX(課題表_状況!$E$7:$E$56,ROW()/2-3,1),CONCATENATE("予定:",AC$5,"/",AC$6),"")))/8=0,"", (LEN(INDEX(課題表_状況!$E$7:$E$56,ROW()/2-3,1))-LEN(SUBSTITUTE(INDEX(課題表_状況!$E$7:$E$56,ROW()/2-3,1),CONCATENATE("予定:",AC$5,"/",AC$6),"")))/8)</f>
        <v>0</v>
      </c>
      <c r="AD98" s="24" t="n">
        <f aca="false">IF((LEN(INDEX(課題表_状況!$E$7:$E$56,ROW()/2-3,1))-LEN(SUBSTITUTE(INDEX(課題表_状況!$E$7:$E$56,ROW()/2-3,1),CONCATENATE("予定:",AD$5,"/",AD$6),"")))/8=0,"", (LEN(INDEX(課題表_状況!$E$7:$E$56,ROW()/2-3,1))-LEN(SUBSTITUTE(INDEX(課題表_状況!$E$7:$E$56,ROW()/2-3,1),CONCATENATE("予定:",AD$5,"/",AD$6),"")))/8)</f>
        <v>0</v>
      </c>
      <c r="AE98" s="24" t="n">
        <f aca="false">IF((LEN(INDEX(課題表_状況!$E$7:$E$56,ROW()/2-3,1))-LEN(SUBSTITUTE(INDEX(課題表_状況!$E$7:$E$56,ROW()/2-3,1),CONCATENATE("予定:",AE$5,"/",AE$6),"")))/8=0,"", (LEN(INDEX(課題表_状況!$E$7:$E$56,ROW()/2-3,1))-LEN(SUBSTITUTE(INDEX(課題表_状況!$E$7:$E$56,ROW()/2-3,1),CONCATENATE("予定:",AE$5,"/",AE$6),"")))/8)</f>
        <v>0</v>
      </c>
      <c r="AF98" s="24" t="n">
        <f aca="false">IF((LEN(INDEX(課題表_状況!$E$7:$E$56,ROW()/2-3,1))-LEN(SUBSTITUTE(INDEX(課題表_状況!$E$7:$E$56,ROW()/2-3,1),CONCATENATE("予定:",AF$5,"/",AF$6),"")))/8=0,"", (LEN(INDEX(課題表_状況!$E$7:$E$56,ROW()/2-3,1))-LEN(SUBSTITUTE(INDEX(課題表_状況!$E$7:$E$56,ROW()/2-3,1),CONCATENATE("予定:",AF$5,"/",AF$6),"")))/8)</f>
        <v>0</v>
      </c>
      <c r="AG98" s="24" t="n">
        <f aca="false">IF((LEN(INDEX(課題表_状況!$E$7:$E$56,ROW()/2-3,1))-LEN(SUBSTITUTE(INDEX(課題表_状況!$E$7:$E$56,ROW()/2-3,1),CONCATENATE("予定:",AG$5,"/",AG$6),"")))/8=0,"", (LEN(INDEX(課題表_状況!$E$7:$E$56,ROW()/2-3,1))-LEN(SUBSTITUTE(INDEX(課題表_状況!$E$7:$E$56,ROW()/2-3,1),CONCATENATE("予定:",AG$5,"/",AG$6),"")))/8)</f>
        <v>0</v>
      </c>
      <c r="AH98" s="24" t="n">
        <f aca="false">IF((LEN(INDEX(課題表_状況!$E$7:$E$56,ROW()/2-3,1))-LEN(SUBSTITUTE(INDEX(課題表_状況!$E$7:$E$56,ROW()/2-3,1),CONCATENATE("予定:",AH$5,"/",AH$6),"")))/8=0,"", (LEN(INDEX(課題表_状況!$E$7:$E$56,ROW()/2-3,1))-LEN(SUBSTITUTE(INDEX(課題表_状況!$E$7:$E$56,ROW()/2-3,1),CONCATENATE("予定:",AH$5,"/",AH$6),"")))/8)</f>
        <v>0</v>
      </c>
      <c r="AI98" s="24" t="n">
        <f aca="false">IF((LEN(INDEX(課題表_状況!$E$7:$E$56,ROW()/2-3,1))-LEN(SUBSTITUTE(INDEX(課題表_状況!$E$7:$E$56,ROW()/2-3,1),CONCATENATE("予定:",AI$5,"/",AI$6),"")))/8=0,"", (LEN(INDEX(課題表_状況!$E$7:$E$56,ROW()/2-3,1))-LEN(SUBSTITUTE(INDEX(課題表_状況!$E$7:$E$56,ROW()/2-3,1),CONCATENATE("予定:",AI$5,"/",AI$6),"")))/8)</f>
        <v>0</v>
      </c>
      <c r="AJ98" s="24" t="n">
        <f aca="false">IF((LEN(INDEX(課題表_状況!$E$7:$E$56,ROW()/2-3,1))-LEN(SUBSTITUTE(INDEX(課題表_状況!$E$7:$E$56,ROW()/2-3,1),CONCATENATE("予定:",AJ$5,"/",AJ$6),"")))/8=0,"", (LEN(INDEX(課題表_状況!$E$7:$E$56,ROW()/2-3,1))-LEN(SUBSTITUTE(INDEX(課題表_状況!$E$7:$E$56,ROW()/2-3,1),CONCATENATE("予定:",AJ$5,"/",AJ$6),"")))/8)</f>
        <v>0</v>
      </c>
      <c r="AK98" s="24" t="n">
        <f aca="false">IF((LEN(INDEX(課題表_状況!$E$7:$E$56,ROW()/2-3,1))-LEN(SUBSTITUTE(INDEX(課題表_状況!$E$7:$E$56,ROW()/2-3,1),CONCATENATE("予定:",AK$5,"/",AK$6),"")))/8=0,"", (LEN(INDEX(課題表_状況!$E$7:$E$56,ROW()/2-3,1))-LEN(SUBSTITUTE(INDEX(課題表_状況!$E$7:$E$56,ROW()/2-3,1),CONCATENATE("予定:",AK$5,"/",AK$6),"")))/8)</f>
        <v>0</v>
      </c>
      <c r="AL98" s="16" t="n">
        <f aca="false">SUMIF($G$4:$AK$4,"〇",G98:AK98)</f>
        <v>0</v>
      </c>
    </row>
    <row r="99" customFormat="false" ht="15" hidden="false" customHeight="false" outlineLevel="0" collapsed="false">
      <c r="B99" s="21" t="n">
        <f aca="false">SUM($C$6:C99)</f>
        <v>49726</v>
      </c>
      <c r="C99" s="11" t="n">
        <v>529</v>
      </c>
      <c r="D99" s="24"/>
      <c r="E99" s="25"/>
      <c r="F99" s="11" t="s">
        <v>121</v>
      </c>
      <c r="G99" s="24" t="n">
        <f aca="false">IF((LEN(INDEX(課題表_状況!$E$7:$E$56,ROW()/2-3,1))-LEN(SUBSTITUTE(INDEX(課題表_状況!$E$7:$E$56,ROW()/2-3,1),CONCATENATE("実績:",G$5,"/",G$6),"")))/8=0,"", (LEN(INDEX(課題表_状況!$E$7:$E$56,ROW()/2-3,1))-LEN(SUBSTITUTE(INDEX(課題表_状況!$E$7:$E$56,ROW()/2-3,1),CONCATENATE("実績:",G$5,"/",G$6),"")))/8)</f>
        <v>0</v>
      </c>
      <c r="H99" s="24" t="n">
        <f aca="false">IF((LEN(INDEX(課題表_状況!$E$7:$E$56,ROW()/2-3,1))-LEN(SUBSTITUTE(INDEX(課題表_状況!$E$7:$E$56,ROW()/2-3,1),CONCATENATE("実績:",H$5,"/",H$6),"")))/8=0,"", (LEN(INDEX(課題表_状況!$E$7:$E$56,ROW()/2-3,1))-LEN(SUBSTITUTE(INDEX(課題表_状況!$E$7:$E$56,ROW()/2-3,1),CONCATENATE("実績:",H$5,"/",H$6),"")))/8)</f>
        <v>0</v>
      </c>
      <c r="I99" s="24" t="n">
        <f aca="false">IF((LEN(INDEX(課題表_状況!$E$7:$E$56,ROW()/2-3,1))-LEN(SUBSTITUTE(INDEX(課題表_状況!$E$7:$E$56,ROW()/2-3,1),CONCATENATE("実績:",I$5,"/",I$6),"")))/8=0,"", (LEN(INDEX(課題表_状況!$E$7:$E$56,ROW()/2-3,1))-LEN(SUBSTITUTE(INDEX(課題表_状況!$E$7:$E$56,ROW()/2-3,1),CONCATENATE("実績:",I$5,"/",I$6),"")))/8)</f>
        <v>0</v>
      </c>
      <c r="J99" s="24" t="n">
        <f aca="false">IF((LEN(INDEX(課題表_状況!$E$7:$E$56,ROW()/2-3,1))-LEN(SUBSTITUTE(INDEX(課題表_状況!$E$7:$E$56,ROW()/2-3,1),CONCATENATE("実績:",J$5,"/",J$6),"")))/8=0,"", (LEN(INDEX(課題表_状況!$E$7:$E$56,ROW()/2-3,1))-LEN(SUBSTITUTE(INDEX(課題表_状況!$E$7:$E$56,ROW()/2-3,1),CONCATENATE("実績:",J$5,"/",J$6),"")))/8)</f>
        <v>0</v>
      </c>
      <c r="K99" s="24" t="n">
        <f aca="false">IF((LEN(INDEX(課題表_状況!$E$7:$E$56,ROW()/2-3,1))-LEN(SUBSTITUTE(INDEX(課題表_状況!$E$7:$E$56,ROW()/2-3,1),CONCATENATE("実績:",K$5,"/",K$6),"")))/8=0,"", (LEN(INDEX(課題表_状況!$E$7:$E$56,ROW()/2-3,1))-LEN(SUBSTITUTE(INDEX(課題表_状況!$E$7:$E$56,ROW()/2-3,1),CONCATENATE("実績:",K$5,"/",K$6),"")))/8)</f>
        <v>0</v>
      </c>
      <c r="L99" s="24" t="n">
        <f aca="false">IF((LEN(INDEX(課題表_状況!$E$7:$E$56,ROW()/2-3,1))-LEN(SUBSTITUTE(INDEX(課題表_状況!$E$7:$E$56,ROW()/2-3,1),CONCATENATE("実績:",L$5,"/",L$6),"")))/8=0,"", (LEN(INDEX(課題表_状況!$E$7:$E$56,ROW()/2-3,1))-LEN(SUBSTITUTE(INDEX(課題表_状況!$E$7:$E$56,ROW()/2-3,1),CONCATENATE("実績:",L$5,"/",L$6),"")))/8)</f>
        <v>0</v>
      </c>
      <c r="M99" s="24" t="n">
        <f aca="false">IF((LEN(INDEX(課題表_状況!$E$7:$E$56,ROW()/2-3,1))-LEN(SUBSTITUTE(INDEX(課題表_状況!$E$7:$E$56,ROW()/2-3,1),CONCATENATE("実績:",M$5,"/",M$6),"")))/8=0,"", (LEN(INDEX(課題表_状況!$E$7:$E$56,ROW()/2-3,1))-LEN(SUBSTITUTE(INDEX(課題表_状況!$E$7:$E$56,ROW()/2-3,1),CONCATENATE("実績:",M$5,"/",M$6),"")))/8)</f>
        <v>0</v>
      </c>
      <c r="N99" s="24" t="n">
        <f aca="false">IF((LEN(INDEX(課題表_状況!$E$7:$E$56,ROW()/2-3,1))-LEN(SUBSTITUTE(INDEX(課題表_状況!$E$7:$E$56,ROW()/2-3,1),CONCATENATE("実績:",N$5,"/",N$6),"")))/8=0,"", (LEN(INDEX(課題表_状況!$E$7:$E$56,ROW()/2-3,1))-LEN(SUBSTITUTE(INDEX(課題表_状況!$E$7:$E$56,ROW()/2-3,1),CONCATENATE("実績:",N$5,"/",N$6),"")))/8)</f>
        <v>0</v>
      </c>
      <c r="O99" s="24" t="n">
        <f aca="false">IF((LEN(INDEX(課題表_状況!$E$7:$E$56,ROW()/2-3,1))-LEN(SUBSTITUTE(INDEX(課題表_状況!$E$7:$E$56,ROW()/2-3,1),CONCATENATE("実績:",O$5,"/",O$6),"")))/8=0,"", (LEN(INDEX(課題表_状況!$E$7:$E$56,ROW()/2-3,1))-LEN(SUBSTITUTE(INDEX(課題表_状況!$E$7:$E$56,ROW()/2-3,1),CONCATENATE("実績:",O$5,"/",O$6),"")))/8)</f>
        <v>0</v>
      </c>
      <c r="P99" s="24" t="n">
        <f aca="false">IF((LEN(INDEX(課題表_状況!$E$7:$E$56,ROW()/2-3,1))-LEN(SUBSTITUTE(INDEX(課題表_状況!$E$7:$E$56,ROW()/2-3,1),CONCATENATE("実績:",P$5,"/",P$6),"")))/8=0,"", (LEN(INDEX(課題表_状況!$E$7:$E$56,ROW()/2-3,1))-LEN(SUBSTITUTE(INDEX(課題表_状況!$E$7:$E$56,ROW()/2-3,1),CONCATENATE("実績:",P$5,"/",P$6),"")))/8)</f>
        <v>0</v>
      </c>
      <c r="Q99" s="24" t="n">
        <f aca="false">IF((LEN(INDEX(課題表_状況!$E$7:$E$56,ROW()/2-3,1))-LEN(SUBSTITUTE(INDEX(課題表_状況!$E$7:$E$56,ROW()/2-3,1),CONCATENATE("実績:",Q$5,"/",Q$6),"")))/8=0,"", (LEN(INDEX(課題表_状況!$E$7:$E$56,ROW()/2-3,1))-LEN(SUBSTITUTE(INDEX(課題表_状況!$E$7:$E$56,ROW()/2-3,1),CONCATENATE("実績:",Q$5,"/",Q$6),"")))/8)</f>
        <v>0</v>
      </c>
      <c r="R99" s="24" t="n">
        <f aca="false">IF((LEN(INDEX(課題表_状況!$E$7:$E$56,ROW()/2-3,1))-LEN(SUBSTITUTE(INDEX(課題表_状況!$E$7:$E$56,ROW()/2-3,1),CONCATENATE("実績:",R$5,"/",R$6),"")))/8=0,"", (LEN(INDEX(課題表_状況!$E$7:$E$56,ROW()/2-3,1))-LEN(SUBSTITUTE(INDEX(課題表_状況!$E$7:$E$56,ROW()/2-3,1),CONCATENATE("実績:",R$5,"/",R$6),"")))/8)</f>
        <v>0</v>
      </c>
      <c r="S99" s="24" t="n">
        <f aca="false">IF((LEN(INDEX(課題表_状況!$E$7:$E$56,ROW()/2-3,1))-LEN(SUBSTITUTE(INDEX(課題表_状況!$E$7:$E$56,ROW()/2-3,1),CONCATENATE("実績:",S$5,"/",S$6),"")))/8=0,"", (LEN(INDEX(課題表_状況!$E$7:$E$56,ROW()/2-3,1))-LEN(SUBSTITUTE(INDEX(課題表_状況!$E$7:$E$56,ROW()/2-3,1),CONCATENATE("実績:",S$5,"/",S$6),"")))/8)</f>
        <v>0</v>
      </c>
      <c r="T99" s="24" t="n">
        <f aca="false">IF((LEN(INDEX(課題表_状況!$E$7:$E$56,ROW()/2-3,1))-LEN(SUBSTITUTE(INDEX(課題表_状況!$E$7:$E$56,ROW()/2-3,1),CONCATENATE("実績:",T$5,"/",T$6),"")))/8=0,"", (LEN(INDEX(課題表_状況!$E$7:$E$56,ROW()/2-3,1))-LEN(SUBSTITUTE(INDEX(課題表_状況!$E$7:$E$56,ROW()/2-3,1),CONCATENATE("実績:",T$5,"/",T$6),"")))/8)</f>
        <v>0</v>
      </c>
      <c r="U99" s="24" t="n">
        <f aca="false">IF((LEN(INDEX(課題表_状況!$E$7:$E$56,ROW()/2-3,1))-LEN(SUBSTITUTE(INDEX(課題表_状況!$E$7:$E$56,ROW()/2-3,1),CONCATENATE("実績:",U$5,"/",U$6),"")))/8=0,"", (LEN(INDEX(課題表_状況!$E$7:$E$56,ROW()/2-3,1))-LEN(SUBSTITUTE(INDEX(課題表_状況!$E$7:$E$56,ROW()/2-3,1),CONCATENATE("実績:",U$5,"/",U$6),"")))/8)</f>
        <v>0</v>
      </c>
      <c r="V99" s="24" t="n">
        <f aca="false">IF((LEN(INDEX(課題表_状況!$E$7:$E$56,ROW()/2-3,1))-LEN(SUBSTITUTE(INDEX(課題表_状況!$E$7:$E$56,ROW()/2-3,1),CONCATENATE("実績:",V$5,"/",V$6),"")))/8=0,"", (LEN(INDEX(課題表_状況!$E$7:$E$56,ROW()/2-3,1))-LEN(SUBSTITUTE(INDEX(課題表_状況!$E$7:$E$56,ROW()/2-3,1),CONCATENATE("実績:",V$5,"/",V$6),"")))/8)</f>
        <v>0</v>
      </c>
      <c r="W99" s="24" t="n">
        <f aca="false">IF((LEN(INDEX(課題表_状況!$E$7:$E$56,ROW()/2-3,1))-LEN(SUBSTITUTE(INDEX(課題表_状況!$E$7:$E$56,ROW()/2-3,1),CONCATENATE("実績:",W$5,"/",W$6),"")))/8=0,"", (LEN(INDEX(課題表_状況!$E$7:$E$56,ROW()/2-3,1))-LEN(SUBSTITUTE(INDEX(課題表_状況!$E$7:$E$56,ROW()/2-3,1),CONCATENATE("実績:",W$5,"/",W$6),"")))/8)</f>
        <v>0</v>
      </c>
      <c r="X99" s="24" t="n">
        <f aca="false">IF((LEN(INDEX(課題表_状況!$E$7:$E$56,ROW()/2-3,1))-LEN(SUBSTITUTE(INDEX(課題表_状況!$E$7:$E$56,ROW()/2-3,1),CONCATENATE("実績:",X$5,"/",X$6),"")))/8=0,"", (LEN(INDEX(課題表_状況!$E$7:$E$56,ROW()/2-3,1))-LEN(SUBSTITUTE(INDEX(課題表_状況!$E$7:$E$56,ROW()/2-3,1),CONCATENATE("実績:",X$5,"/",X$6),"")))/8)</f>
        <v>0</v>
      </c>
      <c r="Y99" s="24" t="n">
        <f aca="false">IF((LEN(INDEX(課題表_状況!$E$7:$E$56,ROW()/2-3,1))-LEN(SUBSTITUTE(INDEX(課題表_状況!$E$7:$E$56,ROW()/2-3,1),CONCATENATE("実績:",Y$5,"/",Y$6),"")))/8=0,"", (LEN(INDEX(課題表_状況!$E$7:$E$56,ROW()/2-3,1))-LEN(SUBSTITUTE(INDEX(課題表_状況!$E$7:$E$56,ROW()/2-3,1),CONCATENATE("実績:",Y$5,"/",Y$6),"")))/8)</f>
        <v>0</v>
      </c>
      <c r="Z99" s="24" t="n">
        <f aca="false">IF((LEN(INDEX(課題表_状況!$E$7:$E$56,ROW()/2-3,1))-LEN(SUBSTITUTE(INDEX(課題表_状況!$E$7:$E$56,ROW()/2-3,1),CONCATENATE("実績:",Z$5,"/",Z$6),"")))/8=0,"", (LEN(INDEX(課題表_状況!$E$7:$E$56,ROW()/2-3,1))-LEN(SUBSTITUTE(INDEX(課題表_状況!$E$7:$E$56,ROW()/2-3,1),CONCATENATE("実績:",Z$5,"/",Z$6),"")))/8)</f>
        <v>0</v>
      </c>
      <c r="AA99" s="24" t="n">
        <f aca="false">IF((LEN(INDEX(課題表_状況!$E$7:$E$56,ROW()/2-3,1))-LEN(SUBSTITUTE(INDEX(課題表_状況!$E$7:$E$56,ROW()/2-3,1),CONCATENATE("実績:",AA$5,"/",AA$6),"")))/8=0,"", (LEN(INDEX(課題表_状況!$E$7:$E$56,ROW()/2-3,1))-LEN(SUBSTITUTE(INDEX(課題表_状況!$E$7:$E$56,ROW()/2-3,1),CONCATENATE("実績:",AA$5,"/",AA$6),"")))/8)</f>
        <v>0</v>
      </c>
      <c r="AB99" s="24" t="n">
        <f aca="false">IF((LEN(INDEX(課題表_状況!$E$7:$E$56,ROW()/2-3,1))-LEN(SUBSTITUTE(INDEX(課題表_状況!$E$7:$E$56,ROW()/2-3,1),CONCATENATE("実績:",AB$5,"/",AB$6),"")))/8=0,"", (LEN(INDEX(課題表_状況!$E$7:$E$56,ROW()/2-3,1))-LEN(SUBSTITUTE(INDEX(課題表_状況!$E$7:$E$56,ROW()/2-3,1),CONCATENATE("実績:",AB$5,"/",AB$6),"")))/8)</f>
        <v>0</v>
      </c>
      <c r="AC99" s="24" t="n">
        <f aca="false">IF((LEN(INDEX(課題表_状況!$E$7:$E$56,ROW()/2-3,1))-LEN(SUBSTITUTE(INDEX(課題表_状況!$E$7:$E$56,ROW()/2-3,1),CONCATENATE("実績:",AC$5,"/",AC$6),"")))/8=0,"", (LEN(INDEX(課題表_状況!$E$7:$E$56,ROW()/2-3,1))-LEN(SUBSTITUTE(INDEX(課題表_状況!$E$7:$E$56,ROW()/2-3,1),CONCATENATE("実績:",AC$5,"/",AC$6),"")))/8)</f>
        <v>0</v>
      </c>
      <c r="AD99" s="24" t="n">
        <f aca="false">IF((LEN(INDEX(課題表_状況!$E$7:$E$56,ROW()/2-3,1))-LEN(SUBSTITUTE(INDEX(課題表_状況!$E$7:$E$56,ROW()/2-3,1),CONCATENATE("実績:",AD$5,"/",AD$6),"")))/8=0,"", (LEN(INDEX(課題表_状況!$E$7:$E$56,ROW()/2-3,1))-LEN(SUBSTITUTE(INDEX(課題表_状況!$E$7:$E$56,ROW()/2-3,1),CONCATENATE("実績:",AD$5,"/",AD$6),"")))/8)</f>
        <v>0</v>
      </c>
      <c r="AE99" s="24" t="n">
        <f aca="false">IF((LEN(INDEX(課題表_状況!$E$7:$E$56,ROW()/2-3,1))-LEN(SUBSTITUTE(INDEX(課題表_状況!$E$7:$E$56,ROW()/2-3,1),CONCATENATE("実績:",AE$5,"/",AE$6),"")))/8=0,"", (LEN(INDEX(課題表_状況!$E$7:$E$56,ROW()/2-3,1))-LEN(SUBSTITUTE(INDEX(課題表_状況!$E$7:$E$56,ROW()/2-3,1),CONCATENATE("実績:",AE$5,"/",AE$6),"")))/8)</f>
        <v>0</v>
      </c>
      <c r="AF99" s="24" t="n">
        <f aca="false">IF((LEN(INDEX(課題表_状況!$E$7:$E$56,ROW()/2-3,1))-LEN(SUBSTITUTE(INDEX(課題表_状況!$E$7:$E$56,ROW()/2-3,1),CONCATENATE("実績:",AF$5,"/",AF$6),"")))/8=0,"", (LEN(INDEX(課題表_状況!$E$7:$E$56,ROW()/2-3,1))-LEN(SUBSTITUTE(INDEX(課題表_状況!$E$7:$E$56,ROW()/2-3,1),CONCATENATE("実績:",AF$5,"/",AF$6),"")))/8)</f>
        <v>0</v>
      </c>
      <c r="AG99" s="24" t="n">
        <f aca="false">IF((LEN(INDEX(課題表_状況!$E$7:$E$56,ROW()/2-3,1))-LEN(SUBSTITUTE(INDEX(課題表_状況!$E$7:$E$56,ROW()/2-3,1),CONCATENATE("実績:",AG$5,"/",AG$6),"")))/8=0,"", (LEN(INDEX(課題表_状況!$E$7:$E$56,ROW()/2-3,1))-LEN(SUBSTITUTE(INDEX(課題表_状況!$E$7:$E$56,ROW()/2-3,1),CONCATENATE("実績:",AG$5,"/",AG$6),"")))/8)</f>
        <v>0</v>
      </c>
      <c r="AH99" s="24" t="n">
        <f aca="false">IF((LEN(INDEX(課題表_状況!$E$7:$E$56,ROW()/2-3,1))-LEN(SUBSTITUTE(INDEX(課題表_状況!$E$7:$E$56,ROW()/2-3,1),CONCATENATE("実績:",AH$5,"/",AH$6),"")))/8=0,"", (LEN(INDEX(課題表_状況!$E$7:$E$56,ROW()/2-3,1))-LEN(SUBSTITUTE(INDEX(課題表_状況!$E$7:$E$56,ROW()/2-3,1),CONCATENATE("実績:",AH$5,"/",AH$6),"")))/8)</f>
        <v>0</v>
      </c>
      <c r="AI99" s="24" t="n">
        <f aca="false">IF((LEN(INDEX(課題表_状況!$E$7:$E$56,ROW()/2-3,1))-LEN(SUBSTITUTE(INDEX(課題表_状況!$E$7:$E$56,ROW()/2-3,1),CONCATENATE("実績:",AI$5,"/",AI$6),"")))/8=0,"", (LEN(INDEX(課題表_状況!$E$7:$E$56,ROW()/2-3,1))-LEN(SUBSTITUTE(INDEX(課題表_状況!$E$7:$E$56,ROW()/2-3,1),CONCATENATE("実績:",AI$5,"/",AI$6),"")))/8)</f>
        <v>0</v>
      </c>
      <c r="AJ99" s="24" t="n">
        <f aca="false">IF((LEN(INDEX(課題表_状況!$E$7:$E$56,ROW()/2-3,1))-LEN(SUBSTITUTE(INDEX(課題表_状況!$E$7:$E$56,ROW()/2-3,1),CONCATENATE("実績:",AJ$5,"/",AJ$6),"")))/8=0,"", (LEN(INDEX(課題表_状況!$E$7:$E$56,ROW()/2-3,1))-LEN(SUBSTITUTE(INDEX(課題表_状況!$E$7:$E$56,ROW()/2-3,1),CONCATENATE("実績:",AJ$5,"/",AJ$6),"")))/8)</f>
        <v>0</v>
      </c>
      <c r="AK99" s="24" t="n">
        <f aca="false">IF((LEN(INDEX(課題表_状況!$E$7:$E$56,ROW()/2-3,1))-LEN(SUBSTITUTE(INDEX(課題表_状況!$E$7:$E$56,ROW()/2-3,1),CONCATENATE("実績:",AK$5,"/",AK$6),"")))/8=0,"", (LEN(INDEX(課題表_状況!$E$7:$E$56,ROW()/2-3,1))-LEN(SUBSTITUTE(INDEX(課題表_状況!$E$7:$E$56,ROW()/2-3,1),CONCATENATE("実績:",AK$5,"/",AK$6),"")))/8)</f>
        <v>0</v>
      </c>
      <c r="AL99" s="16" t="n">
        <f aca="false">SUMIF($G$4:$AK$4,"〇",G99:AK99)</f>
        <v>0</v>
      </c>
    </row>
    <row r="100" customFormat="false" ht="15" hidden="false" customHeight="false" outlineLevel="0" collapsed="false">
      <c r="B100" s="21" t="n">
        <f aca="false">SUM($C$6:C100)</f>
        <v>50255</v>
      </c>
      <c r="C100" s="11" t="n">
        <v>529</v>
      </c>
      <c r="D100" s="24" t="n">
        <f aca="false">INDEX(課題表_状況!$C$7:$C$56,ROW()/2-3,1)</f>
        <v>47</v>
      </c>
      <c r="E100" s="25" t="str">
        <f aca="false">INDEX(課題表_状況!$D$7:$D$56,ROW()/2-3,1)</f>
        <v>記載例</v>
      </c>
      <c r="F100" s="26" t="s">
        <v>120</v>
      </c>
      <c r="G100" s="24" t="n">
        <f aca="false">IF((LEN(INDEX(課題表_状況!$E$7:$E$56,ROW()/2-3,1))-LEN(SUBSTITUTE(INDEX(課題表_状況!$E$7:$E$56,ROW()/2-3,1),CONCATENATE("予定:",G$5,"/",G$6),"")))/8=0,"", (LEN(INDEX(課題表_状況!$E$7:$E$56,ROW()/2-3,1))-LEN(SUBSTITUTE(INDEX(課題表_状況!$E$7:$E$56,ROW()/2-3,1),CONCATENATE("予定:",G$5,"/",G$6),"")))/8)</f>
        <v>0</v>
      </c>
      <c r="H100" s="24" t="n">
        <f aca="false">IF((LEN(INDEX(課題表_状況!$E$7:$E$56,ROW()/2-3,1))-LEN(SUBSTITUTE(INDEX(課題表_状況!$E$7:$E$56,ROW()/2-3,1),CONCATENATE("予定:",H$5,"/",H$6),"")))/8=0,"", (LEN(INDEX(課題表_状況!$E$7:$E$56,ROW()/2-3,1))-LEN(SUBSTITUTE(INDEX(課題表_状況!$E$7:$E$56,ROW()/2-3,1),CONCATENATE("予定:",H$5,"/",H$6),"")))/8)</f>
        <v>0</v>
      </c>
      <c r="I100" s="24" t="n">
        <f aca="false">IF((LEN(INDEX(課題表_状況!$E$7:$E$56,ROW()/2-3,1))-LEN(SUBSTITUTE(INDEX(課題表_状況!$E$7:$E$56,ROW()/2-3,1),CONCATENATE("予定:",I$5,"/",I$6),"")))/8=0,"", (LEN(INDEX(課題表_状況!$E$7:$E$56,ROW()/2-3,1))-LEN(SUBSTITUTE(INDEX(課題表_状況!$E$7:$E$56,ROW()/2-3,1),CONCATENATE("予定:",I$5,"/",I$6),"")))/8)</f>
        <v>0</v>
      </c>
      <c r="J100" s="24" t="n">
        <f aca="false">IF((LEN(INDEX(課題表_状況!$E$7:$E$56,ROW()/2-3,1))-LEN(SUBSTITUTE(INDEX(課題表_状況!$E$7:$E$56,ROW()/2-3,1),CONCATENATE("予定:",J$5,"/",J$6),"")))/8=0,"", (LEN(INDEX(課題表_状況!$E$7:$E$56,ROW()/2-3,1))-LEN(SUBSTITUTE(INDEX(課題表_状況!$E$7:$E$56,ROW()/2-3,1),CONCATENATE("予定:",J$5,"/",J$6),"")))/8)</f>
        <v>0</v>
      </c>
      <c r="K100" s="24" t="n">
        <f aca="false">IF((LEN(INDEX(課題表_状況!$E$7:$E$56,ROW()/2-3,1))-LEN(SUBSTITUTE(INDEX(課題表_状況!$E$7:$E$56,ROW()/2-3,1),CONCATENATE("予定:",K$5,"/",K$6),"")))/8=0,"", (LEN(INDEX(課題表_状況!$E$7:$E$56,ROW()/2-3,1))-LEN(SUBSTITUTE(INDEX(課題表_状況!$E$7:$E$56,ROW()/2-3,1),CONCATENATE("予定:",K$5,"/",K$6),"")))/8)</f>
        <v>0</v>
      </c>
      <c r="L100" s="24" t="n">
        <f aca="false">IF((LEN(INDEX(課題表_状況!$E$7:$E$56,ROW()/2-3,1))-LEN(SUBSTITUTE(INDEX(課題表_状況!$E$7:$E$56,ROW()/2-3,1),CONCATENATE("予定:",L$5,"/",L$6),"")))/8=0,"", (LEN(INDEX(課題表_状況!$E$7:$E$56,ROW()/2-3,1))-LEN(SUBSTITUTE(INDEX(課題表_状況!$E$7:$E$56,ROW()/2-3,1),CONCATENATE("予定:",L$5,"/",L$6),"")))/8)</f>
        <v>0</v>
      </c>
      <c r="M100" s="24" t="n">
        <f aca="false">IF((LEN(INDEX(課題表_状況!$E$7:$E$56,ROW()/2-3,1))-LEN(SUBSTITUTE(INDEX(課題表_状況!$E$7:$E$56,ROW()/2-3,1),CONCATENATE("予定:",M$5,"/",M$6),"")))/8=0,"", (LEN(INDEX(課題表_状況!$E$7:$E$56,ROW()/2-3,1))-LEN(SUBSTITUTE(INDEX(課題表_状況!$E$7:$E$56,ROW()/2-3,1),CONCATENATE("予定:",M$5,"/",M$6),"")))/8)</f>
        <v>0</v>
      </c>
      <c r="N100" s="24" t="n">
        <f aca="false">IF((LEN(INDEX(課題表_状況!$E$7:$E$56,ROW()/2-3,1))-LEN(SUBSTITUTE(INDEX(課題表_状況!$E$7:$E$56,ROW()/2-3,1),CONCATENATE("予定:",N$5,"/",N$6),"")))/8=0,"", (LEN(INDEX(課題表_状況!$E$7:$E$56,ROW()/2-3,1))-LEN(SUBSTITUTE(INDEX(課題表_状況!$E$7:$E$56,ROW()/2-3,1),CONCATENATE("予定:",N$5,"/",N$6),"")))/8)</f>
        <v>0</v>
      </c>
      <c r="O100" s="24" t="n">
        <f aca="false">IF((LEN(INDEX(課題表_状況!$E$7:$E$56,ROW()/2-3,1))-LEN(SUBSTITUTE(INDEX(課題表_状況!$E$7:$E$56,ROW()/2-3,1),CONCATENATE("予定:",O$5,"/",O$6),"")))/8=0,"", (LEN(INDEX(課題表_状況!$E$7:$E$56,ROW()/2-3,1))-LEN(SUBSTITUTE(INDEX(課題表_状況!$E$7:$E$56,ROW()/2-3,1),CONCATENATE("予定:",O$5,"/",O$6),"")))/8)</f>
        <v>0</v>
      </c>
      <c r="P100" s="24" t="n">
        <f aca="false">IF((LEN(INDEX(課題表_状況!$E$7:$E$56,ROW()/2-3,1))-LEN(SUBSTITUTE(INDEX(課題表_状況!$E$7:$E$56,ROW()/2-3,1),CONCATENATE("予定:",P$5,"/",P$6),"")))/8=0,"", (LEN(INDEX(課題表_状況!$E$7:$E$56,ROW()/2-3,1))-LEN(SUBSTITUTE(INDEX(課題表_状況!$E$7:$E$56,ROW()/2-3,1),CONCATENATE("予定:",P$5,"/",P$6),"")))/8)</f>
        <v>0</v>
      </c>
      <c r="Q100" s="24" t="n">
        <f aca="false">IF((LEN(INDEX(課題表_状況!$E$7:$E$56,ROW()/2-3,1))-LEN(SUBSTITUTE(INDEX(課題表_状況!$E$7:$E$56,ROW()/2-3,1),CONCATENATE("予定:",Q$5,"/",Q$6),"")))/8=0,"", (LEN(INDEX(課題表_状況!$E$7:$E$56,ROW()/2-3,1))-LEN(SUBSTITUTE(INDEX(課題表_状況!$E$7:$E$56,ROW()/2-3,1),CONCATENATE("予定:",Q$5,"/",Q$6),"")))/8)</f>
        <v>0</v>
      </c>
      <c r="R100" s="24" t="n">
        <f aca="false">IF((LEN(INDEX(課題表_状況!$E$7:$E$56,ROW()/2-3,1))-LEN(SUBSTITUTE(INDEX(課題表_状況!$E$7:$E$56,ROW()/2-3,1),CONCATENATE("予定:",R$5,"/",R$6),"")))/8=0,"", (LEN(INDEX(課題表_状況!$E$7:$E$56,ROW()/2-3,1))-LEN(SUBSTITUTE(INDEX(課題表_状況!$E$7:$E$56,ROW()/2-3,1),CONCATENATE("予定:",R$5,"/",R$6),"")))/8)</f>
        <v>0</v>
      </c>
      <c r="S100" s="24" t="n">
        <f aca="false">IF((LEN(INDEX(課題表_状況!$E$7:$E$56,ROW()/2-3,1))-LEN(SUBSTITUTE(INDEX(課題表_状況!$E$7:$E$56,ROW()/2-3,1),CONCATENATE("予定:",S$5,"/",S$6),"")))/8=0,"", (LEN(INDEX(課題表_状況!$E$7:$E$56,ROW()/2-3,1))-LEN(SUBSTITUTE(INDEX(課題表_状況!$E$7:$E$56,ROW()/2-3,1),CONCATENATE("予定:",S$5,"/",S$6),"")))/8)</f>
        <v>0</v>
      </c>
      <c r="T100" s="24" t="n">
        <f aca="false">IF((LEN(INDEX(課題表_状況!$E$7:$E$56,ROW()/2-3,1))-LEN(SUBSTITUTE(INDEX(課題表_状況!$E$7:$E$56,ROW()/2-3,1),CONCATENATE("予定:",T$5,"/",T$6),"")))/8=0,"", (LEN(INDEX(課題表_状況!$E$7:$E$56,ROW()/2-3,1))-LEN(SUBSTITUTE(INDEX(課題表_状況!$E$7:$E$56,ROW()/2-3,1),CONCATENATE("予定:",T$5,"/",T$6),"")))/8)</f>
        <v>0</v>
      </c>
      <c r="U100" s="24" t="n">
        <f aca="false">IF((LEN(INDEX(課題表_状況!$E$7:$E$56,ROW()/2-3,1))-LEN(SUBSTITUTE(INDEX(課題表_状況!$E$7:$E$56,ROW()/2-3,1),CONCATENATE("予定:",U$5,"/",U$6),"")))/8=0,"", (LEN(INDEX(課題表_状況!$E$7:$E$56,ROW()/2-3,1))-LEN(SUBSTITUTE(INDEX(課題表_状況!$E$7:$E$56,ROW()/2-3,1),CONCATENATE("予定:",U$5,"/",U$6),"")))/8)</f>
        <v>0</v>
      </c>
      <c r="V100" s="24" t="n">
        <f aca="false">IF((LEN(INDEX(課題表_状況!$E$7:$E$56,ROW()/2-3,1))-LEN(SUBSTITUTE(INDEX(課題表_状況!$E$7:$E$56,ROW()/2-3,1),CONCATENATE("予定:",V$5,"/",V$6),"")))/8=0,"", (LEN(INDEX(課題表_状況!$E$7:$E$56,ROW()/2-3,1))-LEN(SUBSTITUTE(INDEX(課題表_状況!$E$7:$E$56,ROW()/2-3,1),CONCATENATE("予定:",V$5,"/",V$6),"")))/8)</f>
        <v>0</v>
      </c>
      <c r="W100" s="24" t="n">
        <f aca="false">IF((LEN(INDEX(課題表_状況!$E$7:$E$56,ROW()/2-3,1))-LEN(SUBSTITUTE(INDEX(課題表_状況!$E$7:$E$56,ROW()/2-3,1),CONCATENATE("予定:",W$5,"/",W$6),"")))/8=0,"", (LEN(INDEX(課題表_状況!$E$7:$E$56,ROW()/2-3,1))-LEN(SUBSTITUTE(INDEX(課題表_状況!$E$7:$E$56,ROW()/2-3,1),CONCATENATE("予定:",W$5,"/",W$6),"")))/8)</f>
        <v>0</v>
      </c>
      <c r="X100" s="24" t="n">
        <f aca="false">IF((LEN(INDEX(課題表_状況!$E$7:$E$56,ROW()/2-3,1))-LEN(SUBSTITUTE(INDEX(課題表_状況!$E$7:$E$56,ROW()/2-3,1),CONCATENATE("予定:",X$5,"/",X$6),"")))/8=0,"", (LEN(INDEX(課題表_状況!$E$7:$E$56,ROW()/2-3,1))-LEN(SUBSTITUTE(INDEX(課題表_状況!$E$7:$E$56,ROW()/2-3,1),CONCATENATE("予定:",X$5,"/",X$6),"")))/8)</f>
        <v>0</v>
      </c>
      <c r="Y100" s="24" t="n">
        <f aca="false">IF((LEN(INDEX(課題表_状況!$E$7:$E$56,ROW()/2-3,1))-LEN(SUBSTITUTE(INDEX(課題表_状況!$E$7:$E$56,ROW()/2-3,1),CONCATENATE("予定:",Y$5,"/",Y$6),"")))/8=0,"", (LEN(INDEX(課題表_状況!$E$7:$E$56,ROW()/2-3,1))-LEN(SUBSTITUTE(INDEX(課題表_状況!$E$7:$E$56,ROW()/2-3,1),CONCATENATE("予定:",Y$5,"/",Y$6),"")))/8)</f>
        <v>0</v>
      </c>
      <c r="Z100" s="24" t="n">
        <f aca="false">IF((LEN(INDEX(課題表_状況!$E$7:$E$56,ROW()/2-3,1))-LEN(SUBSTITUTE(INDEX(課題表_状況!$E$7:$E$56,ROW()/2-3,1),CONCATENATE("予定:",Z$5,"/",Z$6),"")))/8=0,"", (LEN(INDEX(課題表_状況!$E$7:$E$56,ROW()/2-3,1))-LEN(SUBSTITUTE(INDEX(課題表_状況!$E$7:$E$56,ROW()/2-3,1),CONCATENATE("予定:",Z$5,"/",Z$6),"")))/8)</f>
        <v>0</v>
      </c>
      <c r="AA100" s="24" t="n">
        <f aca="false">IF((LEN(INDEX(課題表_状況!$E$7:$E$56,ROW()/2-3,1))-LEN(SUBSTITUTE(INDEX(課題表_状況!$E$7:$E$56,ROW()/2-3,1),CONCATENATE("予定:",AA$5,"/",AA$6),"")))/8=0,"", (LEN(INDEX(課題表_状況!$E$7:$E$56,ROW()/2-3,1))-LEN(SUBSTITUTE(INDEX(課題表_状況!$E$7:$E$56,ROW()/2-3,1),CONCATENATE("予定:",AA$5,"/",AA$6),"")))/8)</f>
        <v>0</v>
      </c>
      <c r="AB100" s="24" t="n">
        <f aca="false">IF((LEN(INDEX(課題表_状況!$E$7:$E$56,ROW()/2-3,1))-LEN(SUBSTITUTE(INDEX(課題表_状況!$E$7:$E$56,ROW()/2-3,1),CONCATENATE("予定:",AB$5,"/",AB$6),"")))/8=0,"", (LEN(INDEX(課題表_状況!$E$7:$E$56,ROW()/2-3,1))-LEN(SUBSTITUTE(INDEX(課題表_状況!$E$7:$E$56,ROW()/2-3,1),CONCATENATE("予定:",AB$5,"/",AB$6),"")))/8)</f>
        <v>0</v>
      </c>
      <c r="AC100" s="24" t="n">
        <f aca="false">IF((LEN(INDEX(課題表_状況!$E$7:$E$56,ROW()/2-3,1))-LEN(SUBSTITUTE(INDEX(課題表_状況!$E$7:$E$56,ROW()/2-3,1),CONCATENATE("予定:",AC$5,"/",AC$6),"")))/8=0,"", (LEN(INDEX(課題表_状況!$E$7:$E$56,ROW()/2-3,1))-LEN(SUBSTITUTE(INDEX(課題表_状況!$E$7:$E$56,ROW()/2-3,1),CONCATENATE("予定:",AC$5,"/",AC$6),"")))/8)</f>
        <v>0</v>
      </c>
      <c r="AD100" s="24" t="n">
        <f aca="false">IF((LEN(INDEX(課題表_状況!$E$7:$E$56,ROW()/2-3,1))-LEN(SUBSTITUTE(INDEX(課題表_状況!$E$7:$E$56,ROW()/2-3,1),CONCATENATE("予定:",AD$5,"/",AD$6),"")))/8=0,"", (LEN(INDEX(課題表_状況!$E$7:$E$56,ROW()/2-3,1))-LEN(SUBSTITUTE(INDEX(課題表_状況!$E$7:$E$56,ROW()/2-3,1),CONCATENATE("予定:",AD$5,"/",AD$6),"")))/8)</f>
        <v>0</v>
      </c>
      <c r="AE100" s="24" t="n">
        <f aca="false">IF((LEN(INDEX(課題表_状況!$E$7:$E$56,ROW()/2-3,1))-LEN(SUBSTITUTE(INDEX(課題表_状況!$E$7:$E$56,ROW()/2-3,1),CONCATENATE("予定:",AE$5,"/",AE$6),"")))/8=0,"", (LEN(INDEX(課題表_状況!$E$7:$E$56,ROW()/2-3,1))-LEN(SUBSTITUTE(INDEX(課題表_状況!$E$7:$E$56,ROW()/2-3,1),CONCATENATE("予定:",AE$5,"/",AE$6),"")))/8)</f>
        <v>0</v>
      </c>
      <c r="AF100" s="24" t="n">
        <f aca="false">IF((LEN(INDEX(課題表_状況!$E$7:$E$56,ROW()/2-3,1))-LEN(SUBSTITUTE(INDEX(課題表_状況!$E$7:$E$56,ROW()/2-3,1),CONCATENATE("予定:",AF$5,"/",AF$6),"")))/8=0,"", (LEN(INDEX(課題表_状況!$E$7:$E$56,ROW()/2-3,1))-LEN(SUBSTITUTE(INDEX(課題表_状況!$E$7:$E$56,ROW()/2-3,1),CONCATENATE("予定:",AF$5,"/",AF$6),"")))/8)</f>
        <v>0</v>
      </c>
      <c r="AG100" s="24" t="n">
        <f aca="false">IF((LEN(INDEX(課題表_状況!$E$7:$E$56,ROW()/2-3,1))-LEN(SUBSTITUTE(INDEX(課題表_状況!$E$7:$E$56,ROW()/2-3,1),CONCATENATE("予定:",AG$5,"/",AG$6),"")))/8=0,"", (LEN(INDEX(課題表_状況!$E$7:$E$56,ROW()/2-3,1))-LEN(SUBSTITUTE(INDEX(課題表_状況!$E$7:$E$56,ROW()/2-3,1),CONCATENATE("予定:",AG$5,"/",AG$6),"")))/8)</f>
        <v>0</v>
      </c>
      <c r="AH100" s="24" t="n">
        <f aca="false">IF((LEN(INDEX(課題表_状況!$E$7:$E$56,ROW()/2-3,1))-LEN(SUBSTITUTE(INDEX(課題表_状況!$E$7:$E$56,ROW()/2-3,1),CONCATENATE("予定:",AH$5,"/",AH$6),"")))/8=0,"", (LEN(INDEX(課題表_状況!$E$7:$E$56,ROW()/2-3,1))-LEN(SUBSTITUTE(INDEX(課題表_状況!$E$7:$E$56,ROW()/2-3,1),CONCATENATE("予定:",AH$5,"/",AH$6),"")))/8)</f>
        <v>0</v>
      </c>
      <c r="AI100" s="24" t="n">
        <f aca="false">IF((LEN(INDEX(課題表_状況!$E$7:$E$56,ROW()/2-3,1))-LEN(SUBSTITUTE(INDEX(課題表_状況!$E$7:$E$56,ROW()/2-3,1),CONCATENATE("予定:",AI$5,"/",AI$6),"")))/8=0,"", (LEN(INDEX(課題表_状況!$E$7:$E$56,ROW()/2-3,1))-LEN(SUBSTITUTE(INDEX(課題表_状況!$E$7:$E$56,ROW()/2-3,1),CONCATENATE("予定:",AI$5,"/",AI$6),"")))/8)</f>
        <v>0</v>
      </c>
      <c r="AJ100" s="24" t="n">
        <f aca="false">IF((LEN(INDEX(課題表_状況!$E$7:$E$56,ROW()/2-3,1))-LEN(SUBSTITUTE(INDEX(課題表_状況!$E$7:$E$56,ROW()/2-3,1),CONCATENATE("予定:",AJ$5,"/",AJ$6),"")))/8=0,"", (LEN(INDEX(課題表_状況!$E$7:$E$56,ROW()/2-3,1))-LEN(SUBSTITUTE(INDEX(課題表_状況!$E$7:$E$56,ROW()/2-3,1),CONCATENATE("予定:",AJ$5,"/",AJ$6),"")))/8)</f>
        <v>0</v>
      </c>
      <c r="AK100" s="24" t="n">
        <f aca="false">IF((LEN(INDEX(課題表_状況!$E$7:$E$56,ROW()/2-3,1))-LEN(SUBSTITUTE(INDEX(課題表_状況!$E$7:$E$56,ROW()/2-3,1),CONCATENATE("予定:",AK$5,"/",AK$6),"")))/8=0,"", (LEN(INDEX(課題表_状況!$E$7:$E$56,ROW()/2-3,1))-LEN(SUBSTITUTE(INDEX(課題表_状況!$E$7:$E$56,ROW()/2-3,1),CONCATENATE("予定:",AK$5,"/",AK$6),"")))/8)</f>
        <v>0</v>
      </c>
      <c r="AL100" s="16" t="n">
        <f aca="false">SUMIF($G$4:$AK$4,"〇",G100:AK100)</f>
        <v>0</v>
      </c>
    </row>
    <row r="101" customFormat="false" ht="15" hidden="false" customHeight="false" outlineLevel="0" collapsed="false">
      <c r="B101" s="21" t="n">
        <f aca="false">SUM($C$6:C101)</f>
        <v>50784</v>
      </c>
      <c r="C101" s="11" t="n">
        <v>529</v>
      </c>
      <c r="D101" s="24"/>
      <c r="E101" s="25"/>
      <c r="F101" s="11" t="s">
        <v>121</v>
      </c>
      <c r="G101" s="24" t="n">
        <f aca="false">IF((LEN(INDEX(課題表_状況!$E$7:$E$56,ROW()/2-3,1))-LEN(SUBSTITUTE(INDEX(課題表_状況!$E$7:$E$56,ROW()/2-3,1),CONCATENATE("実績:",G$5,"/",G$6),"")))/8=0,"", (LEN(INDEX(課題表_状況!$E$7:$E$56,ROW()/2-3,1))-LEN(SUBSTITUTE(INDEX(課題表_状況!$E$7:$E$56,ROW()/2-3,1),CONCATENATE("実績:",G$5,"/",G$6),"")))/8)</f>
        <v>0</v>
      </c>
      <c r="H101" s="24" t="n">
        <f aca="false">IF((LEN(INDEX(課題表_状況!$E$7:$E$56,ROW()/2-3,1))-LEN(SUBSTITUTE(INDEX(課題表_状況!$E$7:$E$56,ROW()/2-3,1),CONCATENATE("実績:",H$5,"/",H$6),"")))/8=0,"", (LEN(INDEX(課題表_状況!$E$7:$E$56,ROW()/2-3,1))-LEN(SUBSTITUTE(INDEX(課題表_状況!$E$7:$E$56,ROW()/2-3,1),CONCATENATE("実績:",H$5,"/",H$6),"")))/8)</f>
        <v>0</v>
      </c>
      <c r="I101" s="24" t="n">
        <f aca="false">IF((LEN(INDEX(課題表_状況!$E$7:$E$56,ROW()/2-3,1))-LEN(SUBSTITUTE(INDEX(課題表_状況!$E$7:$E$56,ROW()/2-3,1),CONCATENATE("実績:",I$5,"/",I$6),"")))/8=0,"", (LEN(INDEX(課題表_状況!$E$7:$E$56,ROW()/2-3,1))-LEN(SUBSTITUTE(INDEX(課題表_状況!$E$7:$E$56,ROW()/2-3,1),CONCATENATE("実績:",I$5,"/",I$6),"")))/8)</f>
        <v>0</v>
      </c>
      <c r="J101" s="24" t="n">
        <f aca="false">IF((LEN(INDEX(課題表_状況!$E$7:$E$56,ROW()/2-3,1))-LEN(SUBSTITUTE(INDEX(課題表_状況!$E$7:$E$56,ROW()/2-3,1),CONCATENATE("実績:",J$5,"/",J$6),"")))/8=0,"", (LEN(INDEX(課題表_状況!$E$7:$E$56,ROW()/2-3,1))-LEN(SUBSTITUTE(INDEX(課題表_状況!$E$7:$E$56,ROW()/2-3,1),CONCATENATE("実績:",J$5,"/",J$6),"")))/8)</f>
        <v>0</v>
      </c>
      <c r="K101" s="24" t="n">
        <f aca="false">IF((LEN(INDEX(課題表_状況!$E$7:$E$56,ROW()/2-3,1))-LEN(SUBSTITUTE(INDEX(課題表_状況!$E$7:$E$56,ROW()/2-3,1),CONCATENATE("実績:",K$5,"/",K$6),"")))/8=0,"", (LEN(INDEX(課題表_状況!$E$7:$E$56,ROW()/2-3,1))-LEN(SUBSTITUTE(INDEX(課題表_状況!$E$7:$E$56,ROW()/2-3,1),CONCATENATE("実績:",K$5,"/",K$6),"")))/8)</f>
        <v>0</v>
      </c>
      <c r="L101" s="24" t="n">
        <f aca="false">IF((LEN(INDEX(課題表_状況!$E$7:$E$56,ROW()/2-3,1))-LEN(SUBSTITUTE(INDEX(課題表_状況!$E$7:$E$56,ROW()/2-3,1),CONCATENATE("実績:",L$5,"/",L$6),"")))/8=0,"", (LEN(INDEX(課題表_状況!$E$7:$E$56,ROW()/2-3,1))-LEN(SUBSTITUTE(INDEX(課題表_状況!$E$7:$E$56,ROW()/2-3,1),CONCATENATE("実績:",L$5,"/",L$6),"")))/8)</f>
        <v>0</v>
      </c>
      <c r="M101" s="24" t="n">
        <f aca="false">IF((LEN(INDEX(課題表_状況!$E$7:$E$56,ROW()/2-3,1))-LEN(SUBSTITUTE(INDEX(課題表_状況!$E$7:$E$56,ROW()/2-3,1),CONCATENATE("実績:",M$5,"/",M$6),"")))/8=0,"", (LEN(INDEX(課題表_状況!$E$7:$E$56,ROW()/2-3,1))-LEN(SUBSTITUTE(INDEX(課題表_状況!$E$7:$E$56,ROW()/2-3,1),CONCATENATE("実績:",M$5,"/",M$6),"")))/8)</f>
        <v>0</v>
      </c>
      <c r="N101" s="24" t="n">
        <f aca="false">IF((LEN(INDEX(課題表_状況!$E$7:$E$56,ROW()/2-3,1))-LEN(SUBSTITUTE(INDEX(課題表_状況!$E$7:$E$56,ROW()/2-3,1),CONCATENATE("実績:",N$5,"/",N$6),"")))/8=0,"", (LEN(INDEX(課題表_状況!$E$7:$E$56,ROW()/2-3,1))-LEN(SUBSTITUTE(INDEX(課題表_状況!$E$7:$E$56,ROW()/2-3,1),CONCATENATE("実績:",N$5,"/",N$6),"")))/8)</f>
        <v>0</v>
      </c>
      <c r="O101" s="24" t="n">
        <f aca="false">IF((LEN(INDEX(課題表_状況!$E$7:$E$56,ROW()/2-3,1))-LEN(SUBSTITUTE(INDEX(課題表_状況!$E$7:$E$56,ROW()/2-3,1),CONCATENATE("実績:",O$5,"/",O$6),"")))/8=0,"", (LEN(INDEX(課題表_状況!$E$7:$E$56,ROW()/2-3,1))-LEN(SUBSTITUTE(INDEX(課題表_状況!$E$7:$E$56,ROW()/2-3,1),CONCATENATE("実績:",O$5,"/",O$6),"")))/8)</f>
        <v>0</v>
      </c>
      <c r="P101" s="24" t="n">
        <f aca="false">IF((LEN(INDEX(課題表_状況!$E$7:$E$56,ROW()/2-3,1))-LEN(SUBSTITUTE(INDEX(課題表_状況!$E$7:$E$56,ROW()/2-3,1),CONCATENATE("実績:",P$5,"/",P$6),"")))/8=0,"", (LEN(INDEX(課題表_状況!$E$7:$E$56,ROW()/2-3,1))-LEN(SUBSTITUTE(INDEX(課題表_状況!$E$7:$E$56,ROW()/2-3,1),CONCATENATE("実績:",P$5,"/",P$6),"")))/8)</f>
        <v>0</v>
      </c>
      <c r="Q101" s="24" t="n">
        <f aca="false">IF((LEN(INDEX(課題表_状況!$E$7:$E$56,ROW()/2-3,1))-LEN(SUBSTITUTE(INDEX(課題表_状況!$E$7:$E$56,ROW()/2-3,1),CONCATENATE("実績:",Q$5,"/",Q$6),"")))/8=0,"", (LEN(INDEX(課題表_状況!$E$7:$E$56,ROW()/2-3,1))-LEN(SUBSTITUTE(INDEX(課題表_状況!$E$7:$E$56,ROW()/2-3,1),CONCATENATE("実績:",Q$5,"/",Q$6),"")))/8)</f>
        <v>0</v>
      </c>
      <c r="R101" s="24" t="n">
        <f aca="false">IF((LEN(INDEX(課題表_状況!$E$7:$E$56,ROW()/2-3,1))-LEN(SUBSTITUTE(INDEX(課題表_状況!$E$7:$E$56,ROW()/2-3,1),CONCATENATE("実績:",R$5,"/",R$6),"")))/8=0,"", (LEN(INDEX(課題表_状況!$E$7:$E$56,ROW()/2-3,1))-LEN(SUBSTITUTE(INDEX(課題表_状況!$E$7:$E$56,ROW()/2-3,1),CONCATENATE("実績:",R$5,"/",R$6),"")))/8)</f>
        <v>0</v>
      </c>
      <c r="S101" s="24" t="n">
        <f aca="false">IF((LEN(INDEX(課題表_状況!$E$7:$E$56,ROW()/2-3,1))-LEN(SUBSTITUTE(INDEX(課題表_状況!$E$7:$E$56,ROW()/2-3,1),CONCATENATE("実績:",S$5,"/",S$6),"")))/8=0,"", (LEN(INDEX(課題表_状況!$E$7:$E$56,ROW()/2-3,1))-LEN(SUBSTITUTE(INDEX(課題表_状況!$E$7:$E$56,ROW()/2-3,1),CONCATENATE("実績:",S$5,"/",S$6),"")))/8)</f>
        <v>0</v>
      </c>
      <c r="T101" s="24" t="n">
        <f aca="false">IF((LEN(INDEX(課題表_状況!$E$7:$E$56,ROW()/2-3,1))-LEN(SUBSTITUTE(INDEX(課題表_状況!$E$7:$E$56,ROW()/2-3,1),CONCATENATE("実績:",T$5,"/",T$6),"")))/8=0,"", (LEN(INDEX(課題表_状況!$E$7:$E$56,ROW()/2-3,1))-LEN(SUBSTITUTE(INDEX(課題表_状況!$E$7:$E$56,ROW()/2-3,1),CONCATENATE("実績:",T$5,"/",T$6),"")))/8)</f>
        <v>0</v>
      </c>
      <c r="U101" s="24" t="n">
        <f aca="false">IF((LEN(INDEX(課題表_状況!$E$7:$E$56,ROW()/2-3,1))-LEN(SUBSTITUTE(INDEX(課題表_状況!$E$7:$E$56,ROW()/2-3,1),CONCATENATE("実績:",U$5,"/",U$6),"")))/8=0,"", (LEN(INDEX(課題表_状況!$E$7:$E$56,ROW()/2-3,1))-LEN(SUBSTITUTE(INDEX(課題表_状況!$E$7:$E$56,ROW()/2-3,1),CONCATENATE("実績:",U$5,"/",U$6),"")))/8)</f>
        <v>0</v>
      </c>
      <c r="V101" s="24" t="n">
        <f aca="false">IF((LEN(INDEX(課題表_状況!$E$7:$E$56,ROW()/2-3,1))-LEN(SUBSTITUTE(INDEX(課題表_状況!$E$7:$E$56,ROW()/2-3,1),CONCATENATE("実績:",V$5,"/",V$6),"")))/8=0,"", (LEN(INDEX(課題表_状況!$E$7:$E$56,ROW()/2-3,1))-LEN(SUBSTITUTE(INDEX(課題表_状況!$E$7:$E$56,ROW()/2-3,1),CONCATENATE("実績:",V$5,"/",V$6),"")))/8)</f>
        <v>0</v>
      </c>
      <c r="W101" s="24" t="n">
        <f aca="false">IF((LEN(INDEX(課題表_状況!$E$7:$E$56,ROW()/2-3,1))-LEN(SUBSTITUTE(INDEX(課題表_状況!$E$7:$E$56,ROW()/2-3,1),CONCATENATE("実績:",W$5,"/",W$6),"")))/8=0,"", (LEN(INDEX(課題表_状況!$E$7:$E$56,ROW()/2-3,1))-LEN(SUBSTITUTE(INDEX(課題表_状況!$E$7:$E$56,ROW()/2-3,1),CONCATENATE("実績:",W$5,"/",W$6),"")))/8)</f>
        <v>0</v>
      </c>
      <c r="X101" s="24" t="n">
        <f aca="false">IF((LEN(INDEX(課題表_状況!$E$7:$E$56,ROW()/2-3,1))-LEN(SUBSTITUTE(INDEX(課題表_状況!$E$7:$E$56,ROW()/2-3,1),CONCATENATE("実績:",X$5,"/",X$6),"")))/8=0,"", (LEN(INDEX(課題表_状況!$E$7:$E$56,ROW()/2-3,1))-LEN(SUBSTITUTE(INDEX(課題表_状況!$E$7:$E$56,ROW()/2-3,1),CONCATENATE("実績:",X$5,"/",X$6),"")))/8)</f>
        <v>0</v>
      </c>
      <c r="Y101" s="24" t="n">
        <f aca="false">IF((LEN(INDEX(課題表_状況!$E$7:$E$56,ROW()/2-3,1))-LEN(SUBSTITUTE(INDEX(課題表_状況!$E$7:$E$56,ROW()/2-3,1),CONCATENATE("実績:",Y$5,"/",Y$6),"")))/8=0,"", (LEN(INDEX(課題表_状況!$E$7:$E$56,ROW()/2-3,1))-LEN(SUBSTITUTE(INDEX(課題表_状況!$E$7:$E$56,ROW()/2-3,1),CONCATENATE("実績:",Y$5,"/",Y$6),"")))/8)</f>
        <v>0</v>
      </c>
      <c r="Z101" s="24" t="n">
        <f aca="false">IF((LEN(INDEX(課題表_状況!$E$7:$E$56,ROW()/2-3,1))-LEN(SUBSTITUTE(INDEX(課題表_状況!$E$7:$E$56,ROW()/2-3,1),CONCATENATE("実績:",Z$5,"/",Z$6),"")))/8=0,"", (LEN(INDEX(課題表_状況!$E$7:$E$56,ROW()/2-3,1))-LEN(SUBSTITUTE(INDEX(課題表_状況!$E$7:$E$56,ROW()/2-3,1),CONCATENATE("実績:",Z$5,"/",Z$6),"")))/8)</f>
        <v>0</v>
      </c>
      <c r="AA101" s="24" t="n">
        <f aca="false">IF((LEN(INDEX(課題表_状況!$E$7:$E$56,ROW()/2-3,1))-LEN(SUBSTITUTE(INDEX(課題表_状況!$E$7:$E$56,ROW()/2-3,1),CONCATENATE("実績:",AA$5,"/",AA$6),"")))/8=0,"", (LEN(INDEX(課題表_状況!$E$7:$E$56,ROW()/2-3,1))-LEN(SUBSTITUTE(INDEX(課題表_状況!$E$7:$E$56,ROW()/2-3,1),CONCATENATE("実績:",AA$5,"/",AA$6),"")))/8)</f>
        <v>0</v>
      </c>
      <c r="AB101" s="24" t="n">
        <f aca="false">IF((LEN(INDEX(課題表_状況!$E$7:$E$56,ROW()/2-3,1))-LEN(SUBSTITUTE(INDEX(課題表_状況!$E$7:$E$56,ROW()/2-3,1),CONCATENATE("実績:",AB$5,"/",AB$6),"")))/8=0,"", (LEN(INDEX(課題表_状況!$E$7:$E$56,ROW()/2-3,1))-LEN(SUBSTITUTE(INDEX(課題表_状況!$E$7:$E$56,ROW()/2-3,1),CONCATENATE("実績:",AB$5,"/",AB$6),"")))/8)</f>
        <v>0</v>
      </c>
      <c r="AC101" s="24" t="n">
        <f aca="false">IF((LEN(INDEX(課題表_状況!$E$7:$E$56,ROW()/2-3,1))-LEN(SUBSTITUTE(INDEX(課題表_状況!$E$7:$E$56,ROW()/2-3,1),CONCATENATE("実績:",AC$5,"/",AC$6),"")))/8=0,"", (LEN(INDEX(課題表_状況!$E$7:$E$56,ROW()/2-3,1))-LEN(SUBSTITUTE(INDEX(課題表_状況!$E$7:$E$56,ROW()/2-3,1),CONCATENATE("実績:",AC$5,"/",AC$6),"")))/8)</f>
        <v>0</v>
      </c>
      <c r="AD101" s="24" t="n">
        <f aca="false">IF((LEN(INDEX(課題表_状況!$E$7:$E$56,ROW()/2-3,1))-LEN(SUBSTITUTE(INDEX(課題表_状況!$E$7:$E$56,ROW()/2-3,1),CONCATENATE("実績:",AD$5,"/",AD$6),"")))/8=0,"", (LEN(INDEX(課題表_状況!$E$7:$E$56,ROW()/2-3,1))-LEN(SUBSTITUTE(INDEX(課題表_状況!$E$7:$E$56,ROW()/2-3,1),CONCATENATE("実績:",AD$5,"/",AD$6),"")))/8)</f>
        <v>0</v>
      </c>
      <c r="AE101" s="24" t="n">
        <f aca="false">IF((LEN(INDEX(課題表_状況!$E$7:$E$56,ROW()/2-3,1))-LEN(SUBSTITUTE(INDEX(課題表_状況!$E$7:$E$56,ROW()/2-3,1),CONCATENATE("実績:",AE$5,"/",AE$6),"")))/8=0,"", (LEN(INDEX(課題表_状況!$E$7:$E$56,ROW()/2-3,1))-LEN(SUBSTITUTE(INDEX(課題表_状況!$E$7:$E$56,ROW()/2-3,1),CONCATENATE("実績:",AE$5,"/",AE$6),"")))/8)</f>
        <v>0</v>
      </c>
      <c r="AF101" s="24" t="n">
        <f aca="false">IF((LEN(INDEX(課題表_状況!$E$7:$E$56,ROW()/2-3,1))-LEN(SUBSTITUTE(INDEX(課題表_状況!$E$7:$E$56,ROW()/2-3,1),CONCATENATE("実績:",AF$5,"/",AF$6),"")))/8=0,"", (LEN(INDEX(課題表_状況!$E$7:$E$56,ROW()/2-3,1))-LEN(SUBSTITUTE(INDEX(課題表_状況!$E$7:$E$56,ROW()/2-3,1),CONCATENATE("実績:",AF$5,"/",AF$6),"")))/8)</f>
        <v>0</v>
      </c>
      <c r="AG101" s="24" t="n">
        <f aca="false">IF((LEN(INDEX(課題表_状況!$E$7:$E$56,ROW()/2-3,1))-LEN(SUBSTITUTE(INDEX(課題表_状況!$E$7:$E$56,ROW()/2-3,1),CONCATENATE("実績:",AG$5,"/",AG$6),"")))/8=0,"", (LEN(INDEX(課題表_状況!$E$7:$E$56,ROW()/2-3,1))-LEN(SUBSTITUTE(INDEX(課題表_状況!$E$7:$E$56,ROW()/2-3,1),CONCATENATE("実績:",AG$5,"/",AG$6),"")))/8)</f>
        <v>0</v>
      </c>
      <c r="AH101" s="24" t="n">
        <f aca="false">IF((LEN(INDEX(課題表_状況!$E$7:$E$56,ROW()/2-3,1))-LEN(SUBSTITUTE(INDEX(課題表_状況!$E$7:$E$56,ROW()/2-3,1),CONCATENATE("実績:",AH$5,"/",AH$6),"")))/8=0,"", (LEN(INDEX(課題表_状況!$E$7:$E$56,ROW()/2-3,1))-LEN(SUBSTITUTE(INDEX(課題表_状況!$E$7:$E$56,ROW()/2-3,1),CONCATENATE("実績:",AH$5,"/",AH$6),"")))/8)</f>
        <v>0</v>
      </c>
      <c r="AI101" s="24" t="n">
        <f aca="false">IF((LEN(INDEX(課題表_状況!$E$7:$E$56,ROW()/2-3,1))-LEN(SUBSTITUTE(INDEX(課題表_状況!$E$7:$E$56,ROW()/2-3,1),CONCATENATE("実績:",AI$5,"/",AI$6),"")))/8=0,"", (LEN(INDEX(課題表_状況!$E$7:$E$56,ROW()/2-3,1))-LEN(SUBSTITUTE(INDEX(課題表_状況!$E$7:$E$56,ROW()/2-3,1),CONCATENATE("実績:",AI$5,"/",AI$6),"")))/8)</f>
        <v>0</v>
      </c>
      <c r="AJ101" s="24" t="n">
        <f aca="false">IF((LEN(INDEX(課題表_状況!$E$7:$E$56,ROW()/2-3,1))-LEN(SUBSTITUTE(INDEX(課題表_状況!$E$7:$E$56,ROW()/2-3,1),CONCATENATE("実績:",AJ$5,"/",AJ$6),"")))/8=0,"", (LEN(INDEX(課題表_状況!$E$7:$E$56,ROW()/2-3,1))-LEN(SUBSTITUTE(INDEX(課題表_状況!$E$7:$E$56,ROW()/2-3,1),CONCATENATE("実績:",AJ$5,"/",AJ$6),"")))/8)</f>
        <v>0</v>
      </c>
      <c r="AK101" s="24" t="n">
        <f aca="false">IF((LEN(INDEX(課題表_状況!$E$7:$E$56,ROW()/2-3,1))-LEN(SUBSTITUTE(INDEX(課題表_状況!$E$7:$E$56,ROW()/2-3,1),CONCATENATE("実績:",AK$5,"/",AK$6),"")))/8=0,"", (LEN(INDEX(課題表_状況!$E$7:$E$56,ROW()/2-3,1))-LEN(SUBSTITUTE(INDEX(課題表_状況!$E$7:$E$56,ROW()/2-3,1),CONCATENATE("実績:",AK$5,"/",AK$6),"")))/8)</f>
        <v>0</v>
      </c>
      <c r="AL101" s="16" t="n">
        <f aca="false">SUMIF($G$4:$AK$4,"〇",G101:AK101)</f>
        <v>0</v>
      </c>
    </row>
    <row r="102" customFormat="false" ht="15" hidden="false" customHeight="false" outlineLevel="0" collapsed="false">
      <c r="B102" s="21" t="n">
        <f aca="false">SUM($C$6:C102)</f>
        <v>51313</v>
      </c>
      <c r="C102" s="11" t="n">
        <v>529</v>
      </c>
      <c r="D102" s="24" t="n">
        <f aca="false">INDEX(課題表_状況!$C$7:$C$56,ROW()/2-3,1)</f>
        <v>48</v>
      </c>
      <c r="E102" s="25" t="str">
        <f aca="false">INDEX(課題表_状況!$D$7:$D$56,ROW()/2-3,1)</f>
        <v>記載例</v>
      </c>
      <c r="F102" s="26" t="s">
        <v>120</v>
      </c>
      <c r="G102" s="24" t="n">
        <f aca="false">IF((LEN(INDEX(課題表_状況!$E$7:$E$56,ROW()/2-3,1))-LEN(SUBSTITUTE(INDEX(課題表_状況!$E$7:$E$56,ROW()/2-3,1),CONCATENATE("予定:",G$5,"/",G$6),"")))/8=0,"", (LEN(INDEX(課題表_状況!$E$7:$E$56,ROW()/2-3,1))-LEN(SUBSTITUTE(INDEX(課題表_状況!$E$7:$E$56,ROW()/2-3,1),CONCATENATE("予定:",G$5,"/",G$6),"")))/8)</f>
        <v>0</v>
      </c>
      <c r="H102" s="24" t="n">
        <f aca="false">IF((LEN(INDEX(課題表_状況!$E$7:$E$56,ROW()/2-3,1))-LEN(SUBSTITUTE(INDEX(課題表_状況!$E$7:$E$56,ROW()/2-3,1),CONCATENATE("予定:",H$5,"/",H$6),"")))/8=0,"", (LEN(INDEX(課題表_状況!$E$7:$E$56,ROW()/2-3,1))-LEN(SUBSTITUTE(INDEX(課題表_状況!$E$7:$E$56,ROW()/2-3,1),CONCATENATE("予定:",H$5,"/",H$6),"")))/8)</f>
        <v>0</v>
      </c>
      <c r="I102" s="24" t="n">
        <f aca="false">IF((LEN(INDEX(課題表_状況!$E$7:$E$56,ROW()/2-3,1))-LEN(SUBSTITUTE(INDEX(課題表_状況!$E$7:$E$56,ROW()/2-3,1),CONCATENATE("予定:",I$5,"/",I$6),"")))/8=0,"", (LEN(INDEX(課題表_状況!$E$7:$E$56,ROW()/2-3,1))-LEN(SUBSTITUTE(INDEX(課題表_状況!$E$7:$E$56,ROW()/2-3,1),CONCATENATE("予定:",I$5,"/",I$6),"")))/8)</f>
        <v>0</v>
      </c>
      <c r="J102" s="24" t="n">
        <f aca="false">IF((LEN(INDEX(課題表_状況!$E$7:$E$56,ROW()/2-3,1))-LEN(SUBSTITUTE(INDEX(課題表_状況!$E$7:$E$56,ROW()/2-3,1),CONCATENATE("予定:",J$5,"/",J$6),"")))/8=0,"", (LEN(INDEX(課題表_状況!$E$7:$E$56,ROW()/2-3,1))-LEN(SUBSTITUTE(INDEX(課題表_状況!$E$7:$E$56,ROW()/2-3,1),CONCATENATE("予定:",J$5,"/",J$6),"")))/8)</f>
        <v>0</v>
      </c>
      <c r="K102" s="24" t="n">
        <f aca="false">IF((LEN(INDEX(課題表_状況!$E$7:$E$56,ROW()/2-3,1))-LEN(SUBSTITUTE(INDEX(課題表_状況!$E$7:$E$56,ROW()/2-3,1),CONCATENATE("予定:",K$5,"/",K$6),"")))/8=0,"", (LEN(INDEX(課題表_状況!$E$7:$E$56,ROW()/2-3,1))-LEN(SUBSTITUTE(INDEX(課題表_状況!$E$7:$E$56,ROW()/2-3,1),CONCATENATE("予定:",K$5,"/",K$6),"")))/8)</f>
        <v>0</v>
      </c>
      <c r="L102" s="24" t="n">
        <f aca="false">IF((LEN(INDEX(課題表_状況!$E$7:$E$56,ROW()/2-3,1))-LEN(SUBSTITUTE(INDEX(課題表_状況!$E$7:$E$56,ROW()/2-3,1),CONCATENATE("予定:",L$5,"/",L$6),"")))/8=0,"", (LEN(INDEX(課題表_状況!$E$7:$E$56,ROW()/2-3,1))-LEN(SUBSTITUTE(INDEX(課題表_状況!$E$7:$E$56,ROW()/2-3,1),CONCATENATE("予定:",L$5,"/",L$6),"")))/8)</f>
        <v>0</v>
      </c>
      <c r="M102" s="24" t="n">
        <f aca="false">IF((LEN(INDEX(課題表_状況!$E$7:$E$56,ROW()/2-3,1))-LEN(SUBSTITUTE(INDEX(課題表_状況!$E$7:$E$56,ROW()/2-3,1),CONCATENATE("予定:",M$5,"/",M$6),"")))/8=0,"", (LEN(INDEX(課題表_状況!$E$7:$E$56,ROW()/2-3,1))-LEN(SUBSTITUTE(INDEX(課題表_状況!$E$7:$E$56,ROW()/2-3,1),CONCATENATE("予定:",M$5,"/",M$6),"")))/8)</f>
        <v>0</v>
      </c>
      <c r="N102" s="24" t="n">
        <f aca="false">IF((LEN(INDEX(課題表_状況!$E$7:$E$56,ROW()/2-3,1))-LEN(SUBSTITUTE(INDEX(課題表_状況!$E$7:$E$56,ROW()/2-3,1),CONCATENATE("予定:",N$5,"/",N$6),"")))/8=0,"", (LEN(INDEX(課題表_状況!$E$7:$E$56,ROW()/2-3,1))-LEN(SUBSTITUTE(INDEX(課題表_状況!$E$7:$E$56,ROW()/2-3,1),CONCATENATE("予定:",N$5,"/",N$6),"")))/8)</f>
        <v>0</v>
      </c>
      <c r="O102" s="24" t="n">
        <f aca="false">IF((LEN(INDEX(課題表_状況!$E$7:$E$56,ROW()/2-3,1))-LEN(SUBSTITUTE(INDEX(課題表_状況!$E$7:$E$56,ROW()/2-3,1),CONCATENATE("予定:",O$5,"/",O$6),"")))/8=0,"", (LEN(INDEX(課題表_状況!$E$7:$E$56,ROW()/2-3,1))-LEN(SUBSTITUTE(INDEX(課題表_状況!$E$7:$E$56,ROW()/2-3,1),CONCATENATE("予定:",O$5,"/",O$6),"")))/8)</f>
        <v>0</v>
      </c>
      <c r="P102" s="24" t="n">
        <f aca="false">IF((LEN(INDEX(課題表_状況!$E$7:$E$56,ROW()/2-3,1))-LEN(SUBSTITUTE(INDEX(課題表_状況!$E$7:$E$56,ROW()/2-3,1),CONCATENATE("予定:",P$5,"/",P$6),"")))/8=0,"", (LEN(INDEX(課題表_状況!$E$7:$E$56,ROW()/2-3,1))-LEN(SUBSTITUTE(INDEX(課題表_状況!$E$7:$E$56,ROW()/2-3,1),CONCATENATE("予定:",P$5,"/",P$6),"")))/8)</f>
        <v>0</v>
      </c>
      <c r="Q102" s="24" t="n">
        <f aca="false">IF((LEN(INDEX(課題表_状況!$E$7:$E$56,ROW()/2-3,1))-LEN(SUBSTITUTE(INDEX(課題表_状況!$E$7:$E$56,ROW()/2-3,1),CONCATENATE("予定:",Q$5,"/",Q$6),"")))/8=0,"", (LEN(INDEX(課題表_状況!$E$7:$E$56,ROW()/2-3,1))-LEN(SUBSTITUTE(INDEX(課題表_状況!$E$7:$E$56,ROW()/2-3,1),CONCATENATE("予定:",Q$5,"/",Q$6),"")))/8)</f>
        <v>0</v>
      </c>
      <c r="R102" s="24" t="n">
        <f aca="false">IF((LEN(INDEX(課題表_状況!$E$7:$E$56,ROW()/2-3,1))-LEN(SUBSTITUTE(INDEX(課題表_状況!$E$7:$E$56,ROW()/2-3,1),CONCATENATE("予定:",R$5,"/",R$6),"")))/8=0,"", (LEN(INDEX(課題表_状況!$E$7:$E$56,ROW()/2-3,1))-LEN(SUBSTITUTE(INDEX(課題表_状況!$E$7:$E$56,ROW()/2-3,1),CONCATENATE("予定:",R$5,"/",R$6),"")))/8)</f>
        <v>0</v>
      </c>
      <c r="S102" s="24" t="n">
        <f aca="false">IF((LEN(INDEX(課題表_状況!$E$7:$E$56,ROW()/2-3,1))-LEN(SUBSTITUTE(INDEX(課題表_状況!$E$7:$E$56,ROW()/2-3,1),CONCATENATE("予定:",S$5,"/",S$6),"")))/8=0,"", (LEN(INDEX(課題表_状況!$E$7:$E$56,ROW()/2-3,1))-LEN(SUBSTITUTE(INDEX(課題表_状況!$E$7:$E$56,ROW()/2-3,1),CONCATENATE("予定:",S$5,"/",S$6),"")))/8)</f>
        <v>0</v>
      </c>
      <c r="T102" s="24" t="n">
        <f aca="false">IF((LEN(INDEX(課題表_状況!$E$7:$E$56,ROW()/2-3,1))-LEN(SUBSTITUTE(INDEX(課題表_状況!$E$7:$E$56,ROW()/2-3,1),CONCATENATE("予定:",T$5,"/",T$6),"")))/8=0,"", (LEN(INDEX(課題表_状況!$E$7:$E$56,ROW()/2-3,1))-LEN(SUBSTITUTE(INDEX(課題表_状況!$E$7:$E$56,ROW()/2-3,1),CONCATENATE("予定:",T$5,"/",T$6),"")))/8)</f>
        <v>0</v>
      </c>
      <c r="U102" s="24" t="n">
        <f aca="false">IF((LEN(INDEX(課題表_状況!$E$7:$E$56,ROW()/2-3,1))-LEN(SUBSTITUTE(INDEX(課題表_状況!$E$7:$E$56,ROW()/2-3,1),CONCATENATE("予定:",U$5,"/",U$6),"")))/8=0,"", (LEN(INDEX(課題表_状況!$E$7:$E$56,ROW()/2-3,1))-LEN(SUBSTITUTE(INDEX(課題表_状況!$E$7:$E$56,ROW()/2-3,1),CONCATENATE("予定:",U$5,"/",U$6),"")))/8)</f>
        <v>0</v>
      </c>
      <c r="V102" s="24" t="n">
        <f aca="false">IF((LEN(INDEX(課題表_状況!$E$7:$E$56,ROW()/2-3,1))-LEN(SUBSTITUTE(INDEX(課題表_状況!$E$7:$E$56,ROW()/2-3,1),CONCATENATE("予定:",V$5,"/",V$6),"")))/8=0,"", (LEN(INDEX(課題表_状況!$E$7:$E$56,ROW()/2-3,1))-LEN(SUBSTITUTE(INDEX(課題表_状況!$E$7:$E$56,ROW()/2-3,1),CONCATENATE("予定:",V$5,"/",V$6),"")))/8)</f>
        <v>0</v>
      </c>
      <c r="W102" s="24" t="n">
        <f aca="false">IF((LEN(INDEX(課題表_状況!$E$7:$E$56,ROW()/2-3,1))-LEN(SUBSTITUTE(INDEX(課題表_状況!$E$7:$E$56,ROW()/2-3,1),CONCATENATE("予定:",W$5,"/",W$6),"")))/8=0,"", (LEN(INDEX(課題表_状況!$E$7:$E$56,ROW()/2-3,1))-LEN(SUBSTITUTE(INDEX(課題表_状況!$E$7:$E$56,ROW()/2-3,1),CONCATENATE("予定:",W$5,"/",W$6),"")))/8)</f>
        <v>0</v>
      </c>
      <c r="X102" s="24" t="n">
        <f aca="false">IF((LEN(INDEX(課題表_状況!$E$7:$E$56,ROW()/2-3,1))-LEN(SUBSTITUTE(INDEX(課題表_状況!$E$7:$E$56,ROW()/2-3,1),CONCATENATE("予定:",X$5,"/",X$6),"")))/8=0,"", (LEN(INDEX(課題表_状況!$E$7:$E$56,ROW()/2-3,1))-LEN(SUBSTITUTE(INDEX(課題表_状況!$E$7:$E$56,ROW()/2-3,1),CONCATENATE("予定:",X$5,"/",X$6),"")))/8)</f>
        <v>0</v>
      </c>
      <c r="Y102" s="24" t="n">
        <f aca="false">IF((LEN(INDEX(課題表_状況!$E$7:$E$56,ROW()/2-3,1))-LEN(SUBSTITUTE(INDEX(課題表_状況!$E$7:$E$56,ROW()/2-3,1),CONCATENATE("予定:",Y$5,"/",Y$6),"")))/8=0,"", (LEN(INDEX(課題表_状況!$E$7:$E$56,ROW()/2-3,1))-LEN(SUBSTITUTE(INDEX(課題表_状況!$E$7:$E$56,ROW()/2-3,1),CONCATENATE("予定:",Y$5,"/",Y$6),"")))/8)</f>
        <v>0</v>
      </c>
      <c r="Z102" s="24" t="n">
        <f aca="false">IF((LEN(INDEX(課題表_状況!$E$7:$E$56,ROW()/2-3,1))-LEN(SUBSTITUTE(INDEX(課題表_状況!$E$7:$E$56,ROW()/2-3,1),CONCATENATE("予定:",Z$5,"/",Z$6),"")))/8=0,"", (LEN(INDEX(課題表_状況!$E$7:$E$56,ROW()/2-3,1))-LEN(SUBSTITUTE(INDEX(課題表_状況!$E$7:$E$56,ROW()/2-3,1),CONCATENATE("予定:",Z$5,"/",Z$6),"")))/8)</f>
        <v>0</v>
      </c>
      <c r="AA102" s="24" t="n">
        <f aca="false">IF((LEN(INDEX(課題表_状況!$E$7:$E$56,ROW()/2-3,1))-LEN(SUBSTITUTE(INDEX(課題表_状況!$E$7:$E$56,ROW()/2-3,1),CONCATENATE("予定:",AA$5,"/",AA$6),"")))/8=0,"", (LEN(INDEX(課題表_状況!$E$7:$E$56,ROW()/2-3,1))-LEN(SUBSTITUTE(INDEX(課題表_状況!$E$7:$E$56,ROW()/2-3,1),CONCATENATE("予定:",AA$5,"/",AA$6),"")))/8)</f>
        <v>0</v>
      </c>
      <c r="AB102" s="24" t="n">
        <f aca="false">IF((LEN(INDEX(課題表_状況!$E$7:$E$56,ROW()/2-3,1))-LEN(SUBSTITUTE(INDEX(課題表_状況!$E$7:$E$56,ROW()/2-3,1),CONCATENATE("予定:",AB$5,"/",AB$6),"")))/8=0,"", (LEN(INDEX(課題表_状況!$E$7:$E$56,ROW()/2-3,1))-LEN(SUBSTITUTE(INDEX(課題表_状況!$E$7:$E$56,ROW()/2-3,1),CONCATENATE("予定:",AB$5,"/",AB$6),"")))/8)</f>
        <v>0</v>
      </c>
      <c r="AC102" s="24" t="n">
        <f aca="false">IF((LEN(INDEX(課題表_状況!$E$7:$E$56,ROW()/2-3,1))-LEN(SUBSTITUTE(INDEX(課題表_状況!$E$7:$E$56,ROW()/2-3,1),CONCATENATE("予定:",AC$5,"/",AC$6),"")))/8=0,"", (LEN(INDEX(課題表_状況!$E$7:$E$56,ROW()/2-3,1))-LEN(SUBSTITUTE(INDEX(課題表_状況!$E$7:$E$56,ROW()/2-3,1),CONCATENATE("予定:",AC$5,"/",AC$6),"")))/8)</f>
        <v>0</v>
      </c>
      <c r="AD102" s="24" t="n">
        <f aca="false">IF((LEN(INDEX(課題表_状況!$E$7:$E$56,ROW()/2-3,1))-LEN(SUBSTITUTE(INDEX(課題表_状況!$E$7:$E$56,ROW()/2-3,1),CONCATENATE("予定:",AD$5,"/",AD$6),"")))/8=0,"", (LEN(INDEX(課題表_状況!$E$7:$E$56,ROW()/2-3,1))-LEN(SUBSTITUTE(INDEX(課題表_状況!$E$7:$E$56,ROW()/2-3,1),CONCATENATE("予定:",AD$5,"/",AD$6),"")))/8)</f>
        <v>0</v>
      </c>
      <c r="AE102" s="24" t="n">
        <f aca="false">IF((LEN(INDEX(課題表_状況!$E$7:$E$56,ROW()/2-3,1))-LEN(SUBSTITUTE(INDEX(課題表_状況!$E$7:$E$56,ROW()/2-3,1),CONCATENATE("予定:",AE$5,"/",AE$6),"")))/8=0,"", (LEN(INDEX(課題表_状況!$E$7:$E$56,ROW()/2-3,1))-LEN(SUBSTITUTE(INDEX(課題表_状況!$E$7:$E$56,ROW()/2-3,1),CONCATENATE("予定:",AE$5,"/",AE$6),"")))/8)</f>
        <v>0</v>
      </c>
      <c r="AF102" s="24" t="n">
        <f aca="false">IF((LEN(INDEX(課題表_状況!$E$7:$E$56,ROW()/2-3,1))-LEN(SUBSTITUTE(INDEX(課題表_状況!$E$7:$E$56,ROW()/2-3,1),CONCATENATE("予定:",AF$5,"/",AF$6),"")))/8=0,"", (LEN(INDEX(課題表_状況!$E$7:$E$56,ROW()/2-3,1))-LEN(SUBSTITUTE(INDEX(課題表_状況!$E$7:$E$56,ROW()/2-3,1),CONCATENATE("予定:",AF$5,"/",AF$6),"")))/8)</f>
        <v>0</v>
      </c>
      <c r="AG102" s="24" t="n">
        <f aca="false">IF((LEN(INDEX(課題表_状況!$E$7:$E$56,ROW()/2-3,1))-LEN(SUBSTITUTE(INDEX(課題表_状況!$E$7:$E$56,ROW()/2-3,1),CONCATENATE("予定:",AG$5,"/",AG$6),"")))/8=0,"", (LEN(INDEX(課題表_状況!$E$7:$E$56,ROW()/2-3,1))-LEN(SUBSTITUTE(INDEX(課題表_状況!$E$7:$E$56,ROW()/2-3,1),CONCATENATE("予定:",AG$5,"/",AG$6),"")))/8)</f>
        <v>0</v>
      </c>
      <c r="AH102" s="24" t="n">
        <f aca="false">IF((LEN(INDEX(課題表_状況!$E$7:$E$56,ROW()/2-3,1))-LEN(SUBSTITUTE(INDEX(課題表_状況!$E$7:$E$56,ROW()/2-3,1),CONCATENATE("予定:",AH$5,"/",AH$6),"")))/8=0,"", (LEN(INDEX(課題表_状況!$E$7:$E$56,ROW()/2-3,1))-LEN(SUBSTITUTE(INDEX(課題表_状況!$E$7:$E$56,ROW()/2-3,1),CONCATENATE("予定:",AH$5,"/",AH$6),"")))/8)</f>
        <v>0</v>
      </c>
      <c r="AI102" s="24" t="n">
        <f aca="false">IF((LEN(INDEX(課題表_状況!$E$7:$E$56,ROW()/2-3,1))-LEN(SUBSTITUTE(INDEX(課題表_状況!$E$7:$E$56,ROW()/2-3,1),CONCATENATE("予定:",AI$5,"/",AI$6),"")))/8=0,"", (LEN(INDEX(課題表_状況!$E$7:$E$56,ROW()/2-3,1))-LEN(SUBSTITUTE(INDEX(課題表_状況!$E$7:$E$56,ROW()/2-3,1),CONCATENATE("予定:",AI$5,"/",AI$6),"")))/8)</f>
        <v>0</v>
      </c>
      <c r="AJ102" s="24" t="n">
        <f aca="false">IF((LEN(INDEX(課題表_状況!$E$7:$E$56,ROW()/2-3,1))-LEN(SUBSTITUTE(INDEX(課題表_状況!$E$7:$E$56,ROW()/2-3,1),CONCATENATE("予定:",AJ$5,"/",AJ$6),"")))/8=0,"", (LEN(INDEX(課題表_状況!$E$7:$E$56,ROW()/2-3,1))-LEN(SUBSTITUTE(INDEX(課題表_状況!$E$7:$E$56,ROW()/2-3,1),CONCATENATE("予定:",AJ$5,"/",AJ$6),"")))/8)</f>
        <v>0</v>
      </c>
      <c r="AK102" s="24" t="n">
        <f aca="false">IF((LEN(INDEX(課題表_状況!$E$7:$E$56,ROW()/2-3,1))-LEN(SUBSTITUTE(INDEX(課題表_状況!$E$7:$E$56,ROW()/2-3,1),CONCATENATE("予定:",AK$5,"/",AK$6),"")))/8=0,"", (LEN(INDEX(課題表_状況!$E$7:$E$56,ROW()/2-3,1))-LEN(SUBSTITUTE(INDEX(課題表_状況!$E$7:$E$56,ROW()/2-3,1),CONCATENATE("予定:",AK$5,"/",AK$6),"")))/8)</f>
        <v>0</v>
      </c>
      <c r="AL102" s="16" t="n">
        <f aca="false">SUMIF($G$4:$AK$4,"〇",G102:AK102)</f>
        <v>0</v>
      </c>
    </row>
    <row r="103" customFormat="false" ht="15" hidden="false" customHeight="false" outlineLevel="0" collapsed="false">
      <c r="B103" s="21" t="n">
        <f aca="false">SUM($C$6:C103)</f>
        <v>51842</v>
      </c>
      <c r="C103" s="11" t="n">
        <v>529</v>
      </c>
      <c r="D103" s="24"/>
      <c r="E103" s="25"/>
      <c r="F103" s="11" t="s">
        <v>121</v>
      </c>
      <c r="G103" s="24" t="n">
        <f aca="false">IF((LEN(INDEX(課題表_状況!$E$7:$E$56,ROW()/2-3,1))-LEN(SUBSTITUTE(INDEX(課題表_状況!$E$7:$E$56,ROW()/2-3,1),CONCATENATE("実績:",G$5,"/",G$6),"")))/8=0,"", (LEN(INDEX(課題表_状況!$E$7:$E$56,ROW()/2-3,1))-LEN(SUBSTITUTE(INDEX(課題表_状況!$E$7:$E$56,ROW()/2-3,1),CONCATENATE("実績:",G$5,"/",G$6),"")))/8)</f>
        <v>0</v>
      </c>
      <c r="H103" s="24" t="n">
        <f aca="false">IF((LEN(INDEX(課題表_状況!$E$7:$E$56,ROW()/2-3,1))-LEN(SUBSTITUTE(INDEX(課題表_状況!$E$7:$E$56,ROW()/2-3,1),CONCATENATE("実績:",H$5,"/",H$6),"")))/8=0,"", (LEN(INDEX(課題表_状況!$E$7:$E$56,ROW()/2-3,1))-LEN(SUBSTITUTE(INDEX(課題表_状況!$E$7:$E$56,ROW()/2-3,1),CONCATENATE("実績:",H$5,"/",H$6),"")))/8)</f>
        <v>0</v>
      </c>
      <c r="I103" s="24" t="n">
        <f aca="false">IF((LEN(INDEX(課題表_状況!$E$7:$E$56,ROW()/2-3,1))-LEN(SUBSTITUTE(INDEX(課題表_状況!$E$7:$E$56,ROW()/2-3,1),CONCATENATE("実績:",I$5,"/",I$6),"")))/8=0,"", (LEN(INDEX(課題表_状況!$E$7:$E$56,ROW()/2-3,1))-LEN(SUBSTITUTE(INDEX(課題表_状況!$E$7:$E$56,ROW()/2-3,1),CONCATENATE("実績:",I$5,"/",I$6),"")))/8)</f>
        <v>0</v>
      </c>
      <c r="J103" s="24" t="n">
        <f aca="false">IF((LEN(INDEX(課題表_状況!$E$7:$E$56,ROW()/2-3,1))-LEN(SUBSTITUTE(INDEX(課題表_状況!$E$7:$E$56,ROW()/2-3,1),CONCATENATE("実績:",J$5,"/",J$6),"")))/8=0,"", (LEN(INDEX(課題表_状況!$E$7:$E$56,ROW()/2-3,1))-LEN(SUBSTITUTE(INDEX(課題表_状況!$E$7:$E$56,ROW()/2-3,1),CONCATENATE("実績:",J$5,"/",J$6),"")))/8)</f>
        <v>0</v>
      </c>
      <c r="K103" s="24" t="n">
        <f aca="false">IF((LEN(INDEX(課題表_状況!$E$7:$E$56,ROW()/2-3,1))-LEN(SUBSTITUTE(INDEX(課題表_状況!$E$7:$E$56,ROW()/2-3,1),CONCATENATE("実績:",K$5,"/",K$6),"")))/8=0,"", (LEN(INDEX(課題表_状況!$E$7:$E$56,ROW()/2-3,1))-LEN(SUBSTITUTE(INDEX(課題表_状況!$E$7:$E$56,ROW()/2-3,1),CONCATENATE("実績:",K$5,"/",K$6),"")))/8)</f>
        <v>0</v>
      </c>
      <c r="L103" s="24" t="n">
        <f aca="false">IF((LEN(INDEX(課題表_状況!$E$7:$E$56,ROW()/2-3,1))-LEN(SUBSTITUTE(INDEX(課題表_状況!$E$7:$E$56,ROW()/2-3,1),CONCATENATE("実績:",L$5,"/",L$6),"")))/8=0,"", (LEN(INDEX(課題表_状況!$E$7:$E$56,ROW()/2-3,1))-LEN(SUBSTITUTE(INDEX(課題表_状況!$E$7:$E$56,ROW()/2-3,1),CONCATENATE("実績:",L$5,"/",L$6),"")))/8)</f>
        <v>0</v>
      </c>
      <c r="M103" s="24" t="n">
        <f aca="false">IF((LEN(INDEX(課題表_状況!$E$7:$E$56,ROW()/2-3,1))-LEN(SUBSTITUTE(INDEX(課題表_状況!$E$7:$E$56,ROW()/2-3,1),CONCATENATE("実績:",M$5,"/",M$6),"")))/8=0,"", (LEN(INDEX(課題表_状況!$E$7:$E$56,ROW()/2-3,1))-LEN(SUBSTITUTE(INDEX(課題表_状況!$E$7:$E$56,ROW()/2-3,1),CONCATENATE("実績:",M$5,"/",M$6),"")))/8)</f>
        <v>0</v>
      </c>
      <c r="N103" s="24" t="n">
        <f aca="false">IF((LEN(INDEX(課題表_状況!$E$7:$E$56,ROW()/2-3,1))-LEN(SUBSTITUTE(INDEX(課題表_状況!$E$7:$E$56,ROW()/2-3,1),CONCATENATE("実績:",N$5,"/",N$6),"")))/8=0,"", (LEN(INDEX(課題表_状況!$E$7:$E$56,ROW()/2-3,1))-LEN(SUBSTITUTE(INDEX(課題表_状況!$E$7:$E$56,ROW()/2-3,1),CONCATENATE("実績:",N$5,"/",N$6),"")))/8)</f>
        <v>0</v>
      </c>
      <c r="O103" s="24" t="n">
        <f aca="false">IF((LEN(INDEX(課題表_状況!$E$7:$E$56,ROW()/2-3,1))-LEN(SUBSTITUTE(INDEX(課題表_状況!$E$7:$E$56,ROW()/2-3,1),CONCATENATE("実績:",O$5,"/",O$6),"")))/8=0,"", (LEN(INDEX(課題表_状況!$E$7:$E$56,ROW()/2-3,1))-LEN(SUBSTITUTE(INDEX(課題表_状況!$E$7:$E$56,ROW()/2-3,1),CONCATENATE("実績:",O$5,"/",O$6),"")))/8)</f>
        <v>0</v>
      </c>
      <c r="P103" s="24" t="n">
        <f aca="false">IF((LEN(INDEX(課題表_状況!$E$7:$E$56,ROW()/2-3,1))-LEN(SUBSTITUTE(INDEX(課題表_状況!$E$7:$E$56,ROW()/2-3,1),CONCATENATE("実績:",P$5,"/",P$6),"")))/8=0,"", (LEN(INDEX(課題表_状況!$E$7:$E$56,ROW()/2-3,1))-LEN(SUBSTITUTE(INDEX(課題表_状況!$E$7:$E$56,ROW()/2-3,1),CONCATENATE("実績:",P$5,"/",P$6),"")))/8)</f>
        <v>0</v>
      </c>
      <c r="Q103" s="24" t="n">
        <f aca="false">IF((LEN(INDEX(課題表_状況!$E$7:$E$56,ROW()/2-3,1))-LEN(SUBSTITUTE(INDEX(課題表_状況!$E$7:$E$56,ROW()/2-3,1),CONCATENATE("実績:",Q$5,"/",Q$6),"")))/8=0,"", (LEN(INDEX(課題表_状況!$E$7:$E$56,ROW()/2-3,1))-LEN(SUBSTITUTE(INDEX(課題表_状況!$E$7:$E$56,ROW()/2-3,1),CONCATENATE("実績:",Q$5,"/",Q$6),"")))/8)</f>
        <v>0</v>
      </c>
      <c r="R103" s="24" t="n">
        <f aca="false">IF((LEN(INDEX(課題表_状況!$E$7:$E$56,ROW()/2-3,1))-LEN(SUBSTITUTE(INDEX(課題表_状況!$E$7:$E$56,ROW()/2-3,1),CONCATENATE("実績:",R$5,"/",R$6),"")))/8=0,"", (LEN(INDEX(課題表_状況!$E$7:$E$56,ROW()/2-3,1))-LEN(SUBSTITUTE(INDEX(課題表_状況!$E$7:$E$56,ROW()/2-3,1),CONCATENATE("実績:",R$5,"/",R$6),"")))/8)</f>
        <v>0</v>
      </c>
      <c r="S103" s="24" t="n">
        <f aca="false">IF((LEN(INDEX(課題表_状況!$E$7:$E$56,ROW()/2-3,1))-LEN(SUBSTITUTE(INDEX(課題表_状況!$E$7:$E$56,ROW()/2-3,1),CONCATENATE("実績:",S$5,"/",S$6),"")))/8=0,"", (LEN(INDEX(課題表_状況!$E$7:$E$56,ROW()/2-3,1))-LEN(SUBSTITUTE(INDEX(課題表_状況!$E$7:$E$56,ROW()/2-3,1),CONCATENATE("実績:",S$5,"/",S$6),"")))/8)</f>
        <v>0</v>
      </c>
      <c r="T103" s="24" t="n">
        <f aca="false">IF((LEN(INDEX(課題表_状況!$E$7:$E$56,ROW()/2-3,1))-LEN(SUBSTITUTE(INDEX(課題表_状況!$E$7:$E$56,ROW()/2-3,1),CONCATENATE("実績:",T$5,"/",T$6),"")))/8=0,"", (LEN(INDEX(課題表_状況!$E$7:$E$56,ROW()/2-3,1))-LEN(SUBSTITUTE(INDEX(課題表_状況!$E$7:$E$56,ROW()/2-3,1),CONCATENATE("実績:",T$5,"/",T$6),"")))/8)</f>
        <v>0</v>
      </c>
      <c r="U103" s="24" t="n">
        <f aca="false">IF((LEN(INDEX(課題表_状況!$E$7:$E$56,ROW()/2-3,1))-LEN(SUBSTITUTE(INDEX(課題表_状況!$E$7:$E$56,ROW()/2-3,1),CONCATENATE("実績:",U$5,"/",U$6),"")))/8=0,"", (LEN(INDEX(課題表_状況!$E$7:$E$56,ROW()/2-3,1))-LEN(SUBSTITUTE(INDEX(課題表_状況!$E$7:$E$56,ROW()/2-3,1),CONCATENATE("実績:",U$5,"/",U$6),"")))/8)</f>
        <v>0</v>
      </c>
      <c r="V103" s="24" t="n">
        <f aca="false">IF((LEN(INDEX(課題表_状況!$E$7:$E$56,ROW()/2-3,1))-LEN(SUBSTITUTE(INDEX(課題表_状況!$E$7:$E$56,ROW()/2-3,1),CONCATENATE("実績:",V$5,"/",V$6),"")))/8=0,"", (LEN(INDEX(課題表_状況!$E$7:$E$56,ROW()/2-3,1))-LEN(SUBSTITUTE(INDEX(課題表_状況!$E$7:$E$56,ROW()/2-3,1),CONCATENATE("実績:",V$5,"/",V$6),"")))/8)</f>
        <v>0</v>
      </c>
      <c r="W103" s="24" t="n">
        <f aca="false">IF((LEN(INDEX(課題表_状況!$E$7:$E$56,ROW()/2-3,1))-LEN(SUBSTITUTE(INDEX(課題表_状況!$E$7:$E$56,ROW()/2-3,1),CONCATENATE("実績:",W$5,"/",W$6),"")))/8=0,"", (LEN(INDEX(課題表_状況!$E$7:$E$56,ROW()/2-3,1))-LEN(SUBSTITUTE(INDEX(課題表_状況!$E$7:$E$56,ROW()/2-3,1),CONCATENATE("実績:",W$5,"/",W$6),"")))/8)</f>
        <v>0</v>
      </c>
      <c r="X103" s="24" t="n">
        <f aca="false">IF((LEN(INDEX(課題表_状況!$E$7:$E$56,ROW()/2-3,1))-LEN(SUBSTITUTE(INDEX(課題表_状況!$E$7:$E$56,ROW()/2-3,1),CONCATENATE("実績:",X$5,"/",X$6),"")))/8=0,"", (LEN(INDEX(課題表_状況!$E$7:$E$56,ROW()/2-3,1))-LEN(SUBSTITUTE(INDEX(課題表_状況!$E$7:$E$56,ROW()/2-3,1),CONCATENATE("実績:",X$5,"/",X$6),"")))/8)</f>
        <v>0</v>
      </c>
      <c r="Y103" s="24" t="n">
        <f aca="false">IF((LEN(INDEX(課題表_状況!$E$7:$E$56,ROW()/2-3,1))-LEN(SUBSTITUTE(INDEX(課題表_状況!$E$7:$E$56,ROW()/2-3,1),CONCATENATE("実績:",Y$5,"/",Y$6),"")))/8=0,"", (LEN(INDEX(課題表_状況!$E$7:$E$56,ROW()/2-3,1))-LEN(SUBSTITUTE(INDEX(課題表_状況!$E$7:$E$56,ROW()/2-3,1),CONCATENATE("実績:",Y$5,"/",Y$6),"")))/8)</f>
        <v>0</v>
      </c>
      <c r="Z103" s="24" t="n">
        <f aca="false">IF((LEN(INDEX(課題表_状況!$E$7:$E$56,ROW()/2-3,1))-LEN(SUBSTITUTE(INDEX(課題表_状況!$E$7:$E$56,ROW()/2-3,1),CONCATENATE("実績:",Z$5,"/",Z$6),"")))/8=0,"", (LEN(INDEX(課題表_状況!$E$7:$E$56,ROW()/2-3,1))-LEN(SUBSTITUTE(INDEX(課題表_状況!$E$7:$E$56,ROW()/2-3,1),CONCATENATE("実績:",Z$5,"/",Z$6),"")))/8)</f>
        <v>0</v>
      </c>
      <c r="AA103" s="24" t="n">
        <f aca="false">IF((LEN(INDEX(課題表_状況!$E$7:$E$56,ROW()/2-3,1))-LEN(SUBSTITUTE(INDEX(課題表_状況!$E$7:$E$56,ROW()/2-3,1),CONCATENATE("実績:",AA$5,"/",AA$6),"")))/8=0,"", (LEN(INDEX(課題表_状況!$E$7:$E$56,ROW()/2-3,1))-LEN(SUBSTITUTE(INDEX(課題表_状況!$E$7:$E$56,ROW()/2-3,1),CONCATENATE("実績:",AA$5,"/",AA$6),"")))/8)</f>
        <v>0</v>
      </c>
      <c r="AB103" s="24" t="n">
        <f aca="false">IF((LEN(INDEX(課題表_状況!$E$7:$E$56,ROW()/2-3,1))-LEN(SUBSTITUTE(INDEX(課題表_状況!$E$7:$E$56,ROW()/2-3,1),CONCATENATE("実績:",AB$5,"/",AB$6),"")))/8=0,"", (LEN(INDEX(課題表_状況!$E$7:$E$56,ROW()/2-3,1))-LEN(SUBSTITUTE(INDEX(課題表_状況!$E$7:$E$56,ROW()/2-3,1),CONCATENATE("実績:",AB$5,"/",AB$6),"")))/8)</f>
        <v>0</v>
      </c>
      <c r="AC103" s="24" t="n">
        <f aca="false">IF((LEN(INDEX(課題表_状況!$E$7:$E$56,ROW()/2-3,1))-LEN(SUBSTITUTE(INDEX(課題表_状況!$E$7:$E$56,ROW()/2-3,1),CONCATENATE("実績:",AC$5,"/",AC$6),"")))/8=0,"", (LEN(INDEX(課題表_状況!$E$7:$E$56,ROW()/2-3,1))-LEN(SUBSTITUTE(INDEX(課題表_状況!$E$7:$E$56,ROW()/2-3,1),CONCATENATE("実績:",AC$5,"/",AC$6),"")))/8)</f>
        <v>0</v>
      </c>
      <c r="AD103" s="24" t="n">
        <f aca="false">IF((LEN(INDEX(課題表_状況!$E$7:$E$56,ROW()/2-3,1))-LEN(SUBSTITUTE(INDEX(課題表_状況!$E$7:$E$56,ROW()/2-3,1),CONCATENATE("実績:",AD$5,"/",AD$6),"")))/8=0,"", (LEN(INDEX(課題表_状況!$E$7:$E$56,ROW()/2-3,1))-LEN(SUBSTITUTE(INDEX(課題表_状況!$E$7:$E$56,ROW()/2-3,1),CONCATENATE("実績:",AD$5,"/",AD$6),"")))/8)</f>
        <v>0</v>
      </c>
      <c r="AE103" s="24" t="n">
        <f aca="false">IF((LEN(INDEX(課題表_状況!$E$7:$E$56,ROW()/2-3,1))-LEN(SUBSTITUTE(INDEX(課題表_状況!$E$7:$E$56,ROW()/2-3,1),CONCATENATE("実績:",AE$5,"/",AE$6),"")))/8=0,"", (LEN(INDEX(課題表_状況!$E$7:$E$56,ROW()/2-3,1))-LEN(SUBSTITUTE(INDEX(課題表_状況!$E$7:$E$56,ROW()/2-3,1),CONCATENATE("実績:",AE$5,"/",AE$6),"")))/8)</f>
        <v>0</v>
      </c>
      <c r="AF103" s="24" t="n">
        <f aca="false">IF((LEN(INDEX(課題表_状況!$E$7:$E$56,ROW()/2-3,1))-LEN(SUBSTITUTE(INDEX(課題表_状況!$E$7:$E$56,ROW()/2-3,1),CONCATENATE("実績:",AF$5,"/",AF$6),"")))/8=0,"", (LEN(INDEX(課題表_状況!$E$7:$E$56,ROW()/2-3,1))-LEN(SUBSTITUTE(INDEX(課題表_状況!$E$7:$E$56,ROW()/2-3,1),CONCATENATE("実績:",AF$5,"/",AF$6),"")))/8)</f>
        <v>0</v>
      </c>
      <c r="AG103" s="24" t="n">
        <f aca="false">IF((LEN(INDEX(課題表_状況!$E$7:$E$56,ROW()/2-3,1))-LEN(SUBSTITUTE(INDEX(課題表_状況!$E$7:$E$56,ROW()/2-3,1),CONCATENATE("実績:",AG$5,"/",AG$6),"")))/8=0,"", (LEN(INDEX(課題表_状況!$E$7:$E$56,ROW()/2-3,1))-LEN(SUBSTITUTE(INDEX(課題表_状況!$E$7:$E$56,ROW()/2-3,1),CONCATENATE("実績:",AG$5,"/",AG$6),"")))/8)</f>
        <v>0</v>
      </c>
      <c r="AH103" s="24" t="n">
        <f aca="false">IF((LEN(INDEX(課題表_状況!$E$7:$E$56,ROW()/2-3,1))-LEN(SUBSTITUTE(INDEX(課題表_状況!$E$7:$E$56,ROW()/2-3,1),CONCATENATE("実績:",AH$5,"/",AH$6),"")))/8=0,"", (LEN(INDEX(課題表_状況!$E$7:$E$56,ROW()/2-3,1))-LEN(SUBSTITUTE(INDEX(課題表_状況!$E$7:$E$56,ROW()/2-3,1),CONCATENATE("実績:",AH$5,"/",AH$6),"")))/8)</f>
        <v>0</v>
      </c>
      <c r="AI103" s="24" t="n">
        <f aca="false">IF((LEN(INDEX(課題表_状況!$E$7:$E$56,ROW()/2-3,1))-LEN(SUBSTITUTE(INDEX(課題表_状況!$E$7:$E$56,ROW()/2-3,1),CONCATENATE("実績:",AI$5,"/",AI$6),"")))/8=0,"", (LEN(INDEX(課題表_状況!$E$7:$E$56,ROW()/2-3,1))-LEN(SUBSTITUTE(INDEX(課題表_状況!$E$7:$E$56,ROW()/2-3,1),CONCATENATE("実績:",AI$5,"/",AI$6),"")))/8)</f>
        <v>0</v>
      </c>
      <c r="AJ103" s="24" t="n">
        <f aca="false">IF((LEN(INDEX(課題表_状況!$E$7:$E$56,ROW()/2-3,1))-LEN(SUBSTITUTE(INDEX(課題表_状況!$E$7:$E$56,ROW()/2-3,1),CONCATENATE("実績:",AJ$5,"/",AJ$6),"")))/8=0,"", (LEN(INDEX(課題表_状況!$E$7:$E$56,ROW()/2-3,1))-LEN(SUBSTITUTE(INDEX(課題表_状況!$E$7:$E$56,ROW()/2-3,1),CONCATENATE("実績:",AJ$5,"/",AJ$6),"")))/8)</f>
        <v>0</v>
      </c>
      <c r="AK103" s="24" t="n">
        <f aca="false">IF((LEN(INDEX(課題表_状況!$E$7:$E$56,ROW()/2-3,1))-LEN(SUBSTITUTE(INDEX(課題表_状況!$E$7:$E$56,ROW()/2-3,1),CONCATENATE("実績:",AK$5,"/",AK$6),"")))/8=0,"", (LEN(INDEX(課題表_状況!$E$7:$E$56,ROW()/2-3,1))-LEN(SUBSTITUTE(INDEX(課題表_状況!$E$7:$E$56,ROW()/2-3,1),CONCATENATE("実績:",AK$5,"/",AK$6),"")))/8)</f>
        <v>0</v>
      </c>
      <c r="AL103" s="16" t="n">
        <f aca="false">SUMIF($G$4:$AK$4,"〇",G103:AK103)</f>
        <v>0</v>
      </c>
    </row>
    <row r="104" customFormat="false" ht="15" hidden="false" customHeight="false" outlineLevel="0" collapsed="false">
      <c r="B104" s="21" t="n">
        <f aca="false">SUM($C$6:C104)</f>
        <v>52371</v>
      </c>
      <c r="C104" s="11" t="n">
        <v>529</v>
      </c>
      <c r="D104" s="24" t="n">
        <f aca="false">INDEX(課題表_状況!$C$7:$C$56,ROW()/2-3,1)</f>
        <v>49</v>
      </c>
      <c r="E104" s="25" t="str">
        <f aca="false">INDEX(課題表_状況!$D$7:$D$56,ROW()/2-3,1)</f>
        <v>記載例</v>
      </c>
      <c r="F104" s="26" t="s">
        <v>120</v>
      </c>
      <c r="G104" s="24" t="n">
        <f aca="false">IF((LEN(INDEX(課題表_状況!$E$7:$E$56,ROW()/2-3,1))-LEN(SUBSTITUTE(INDEX(課題表_状況!$E$7:$E$56,ROW()/2-3,1),CONCATENATE("予定:",G$5,"/",G$6),"")))/8=0,"", (LEN(INDEX(課題表_状況!$E$7:$E$56,ROW()/2-3,1))-LEN(SUBSTITUTE(INDEX(課題表_状況!$E$7:$E$56,ROW()/2-3,1),CONCATENATE("予定:",G$5,"/",G$6),"")))/8)</f>
        <v>0</v>
      </c>
      <c r="H104" s="24" t="n">
        <f aca="false">IF((LEN(INDEX(課題表_状況!$E$7:$E$56,ROW()/2-3,1))-LEN(SUBSTITUTE(INDEX(課題表_状況!$E$7:$E$56,ROW()/2-3,1),CONCATENATE("予定:",H$5,"/",H$6),"")))/8=0,"", (LEN(INDEX(課題表_状況!$E$7:$E$56,ROW()/2-3,1))-LEN(SUBSTITUTE(INDEX(課題表_状況!$E$7:$E$56,ROW()/2-3,1),CONCATENATE("予定:",H$5,"/",H$6),"")))/8)</f>
        <v>0</v>
      </c>
      <c r="I104" s="24" t="n">
        <f aca="false">IF((LEN(INDEX(課題表_状況!$E$7:$E$56,ROW()/2-3,1))-LEN(SUBSTITUTE(INDEX(課題表_状況!$E$7:$E$56,ROW()/2-3,1),CONCATENATE("予定:",I$5,"/",I$6),"")))/8=0,"", (LEN(INDEX(課題表_状況!$E$7:$E$56,ROW()/2-3,1))-LEN(SUBSTITUTE(INDEX(課題表_状況!$E$7:$E$56,ROW()/2-3,1),CONCATENATE("予定:",I$5,"/",I$6),"")))/8)</f>
        <v>0</v>
      </c>
      <c r="J104" s="24" t="n">
        <f aca="false">IF((LEN(INDEX(課題表_状況!$E$7:$E$56,ROW()/2-3,1))-LEN(SUBSTITUTE(INDEX(課題表_状況!$E$7:$E$56,ROW()/2-3,1),CONCATENATE("予定:",J$5,"/",J$6),"")))/8=0,"", (LEN(INDEX(課題表_状況!$E$7:$E$56,ROW()/2-3,1))-LEN(SUBSTITUTE(INDEX(課題表_状況!$E$7:$E$56,ROW()/2-3,1),CONCATENATE("予定:",J$5,"/",J$6),"")))/8)</f>
        <v>0</v>
      </c>
      <c r="K104" s="24" t="n">
        <f aca="false">IF((LEN(INDEX(課題表_状況!$E$7:$E$56,ROW()/2-3,1))-LEN(SUBSTITUTE(INDEX(課題表_状況!$E$7:$E$56,ROW()/2-3,1),CONCATENATE("予定:",K$5,"/",K$6),"")))/8=0,"", (LEN(INDEX(課題表_状況!$E$7:$E$56,ROW()/2-3,1))-LEN(SUBSTITUTE(INDEX(課題表_状況!$E$7:$E$56,ROW()/2-3,1),CONCATENATE("予定:",K$5,"/",K$6),"")))/8)</f>
        <v>0</v>
      </c>
      <c r="L104" s="24" t="n">
        <f aca="false">IF((LEN(INDEX(課題表_状況!$E$7:$E$56,ROW()/2-3,1))-LEN(SUBSTITUTE(INDEX(課題表_状況!$E$7:$E$56,ROW()/2-3,1),CONCATENATE("予定:",L$5,"/",L$6),"")))/8=0,"", (LEN(INDEX(課題表_状況!$E$7:$E$56,ROW()/2-3,1))-LEN(SUBSTITUTE(INDEX(課題表_状況!$E$7:$E$56,ROW()/2-3,1),CONCATENATE("予定:",L$5,"/",L$6),"")))/8)</f>
        <v>0</v>
      </c>
      <c r="M104" s="24" t="n">
        <f aca="false">IF((LEN(INDEX(課題表_状況!$E$7:$E$56,ROW()/2-3,1))-LEN(SUBSTITUTE(INDEX(課題表_状況!$E$7:$E$56,ROW()/2-3,1),CONCATENATE("予定:",M$5,"/",M$6),"")))/8=0,"", (LEN(INDEX(課題表_状況!$E$7:$E$56,ROW()/2-3,1))-LEN(SUBSTITUTE(INDEX(課題表_状況!$E$7:$E$56,ROW()/2-3,1),CONCATENATE("予定:",M$5,"/",M$6),"")))/8)</f>
        <v>0</v>
      </c>
      <c r="N104" s="24" t="n">
        <f aca="false">IF((LEN(INDEX(課題表_状況!$E$7:$E$56,ROW()/2-3,1))-LEN(SUBSTITUTE(INDEX(課題表_状況!$E$7:$E$56,ROW()/2-3,1),CONCATENATE("予定:",N$5,"/",N$6),"")))/8=0,"", (LEN(INDEX(課題表_状況!$E$7:$E$56,ROW()/2-3,1))-LEN(SUBSTITUTE(INDEX(課題表_状況!$E$7:$E$56,ROW()/2-3,1),CONCATENATE("予定:",N$5,"/",N$6),"")))/8)</f>
        <v>0</v>
      </c>
      <c r="O104" s="24" t="n">
        <f aca="false">IF((LEN(INDEX(課題表_状況!$E$7:$E$56,ROW()/2-3,1))-LEN(SUBSTITUTE(INDEX(課題表_状況!$E$7:$E$56,ROW()/2-3,1),CONCATENATE("予定:",O$5,"/",O$6),"")))/8=0,"", (LEN(INDEX(課題表_状況!$E$7:$E$56,ROW()/2-3,1))-LEN(SUBSTITUTE(INDEX(課題表_状況!$E$7:$E$56,ROW()/2-3,1),CONCATENATE("予定:",O$5,"/",O$6),"")))/8)</f>
        <v>0</v>
      </c>
      <c r="P104" s="24" t="n">
        <f aca="false">IF((LEN(INDEX(課題表_状況!$E$7:$E$56,ROW()/2-3,1))-LEN(SUBSTITUTE(INDEX(課題表_状況!$E$7:$E$56,ROW()/2-3,1),CONCATENATE("予定:",P$5,"/",P$6),"")))/8=0,"", (LEN(INDEX(課題表_状況!$E$7:$E$56,ROW()/2-3,1))-LEN(SUBSTITUTE(INDEX(課題表_状況!$E$7:$E$56,ROW()/2-3,1),CONCATENATE("予定:",P$5,"/",P$6),"")))/8)</f>
        <v>0</v>
      </c>
      <c r="Q104" s="24" t="n">
        <f aca="false">IF((LEN(INDEX(課題表_状況!$E$7:$E$56,ROW()/2-3,1))-LEN(SUBSTITUTE(INDEX(課題表_状況!$E$7:$E$56,ROW()/2-3,1),CONCATENATE("予定:",Q$5,"/",Q$6),"")))/8=0,"", (LEN(INDEX(課題表_状況!$E$7:$E$56,ROW()/2-3,1))-LEN(SUBSTITUTE(INDEX(課題表_状況!$E$7:$E$56,ROW()/2-3,1),CONCATENATE("予定:",Q$5,"/",Q$6),"")))/8)</f>
        <v>0</v>
      </c>
      <c r="R104" s="24" t="n">
        <f aca="false">IF((LEN(INDEX(課題表_状況!$E$7:$E$56,ROW()/2-3,1))-LEN(SUBSTITUTE(INDEX(課題表_状況!$E$7:$E$56,ROW()/2-3,1),CONCATENATE("予定:",R$5,"/",R$6),"")))/8=0,"", (LEN(INDEX(課題表_状況!$E$7:$E$56,ROW()/2-3,1))-LEN(SUBSTITUTE(INDEX(課題表_状況!$E$7:$E$56,ROW()/2-3,1),CONCATENATE("予定:",R$5,"/",R$6),"")))/8)</f>
        <v>0</v>
      </c>
      <c r="S104" s="24" t="n">
        <f aca="false">IF((LEN(INDEX(課題表_状況!$E$7:$E$56,ROW()/2-3,1))-LEN(SUBSTITUTE(INDEX(課題表_状況!$E$7:$E$56,ROW()/2-3,1),CONCATENATE("予定:",S$5,"/",S$6),"")))/8=0,"", (LEN(INDEX(課題表_状況!$E$7:$E$56,ROW()/2-3,1))-LEN(SUBSTITUTE(INDEX(課題表_状況!$E$7:$E$56,ROW()/2-3,1),CONCATENATE("予定:",S$5,"/",S$6),"")))/8)</f>
        <v>0</v>
      </c>
      <c r="T104" s="24" t="n">
        <f aca="false">IF((LEN(INDEX(課題表_状況!$E$7:$E$56,ROW()/2-3,1))-LEN(SUBSTITUTE(INDEX(課題表_状況!$E$7:$E$56,ROW()/2-3,1),CONCATENATE("予定:",T$5,"/",T$6),"")))/8=0,"", (LEN(INDEX(課題表_状況!$E$7:$E$56,ROW()/2-3,1))-LEN(SUBSTITUTE(INDEX(課題表_状況!$E$7:$E$56,ROW()/2-3,1),CONCATENATE("予定:",T$5,"/",T$6),"")))/8)</f>
        <v>0</v>
      </c>
      <c r="U104" s="24" t="n">
        <f aca="false">IF((LEN(INDEX(課題表_状況!$E$7:$E$56,ROW()/2-3,1))-LEN(SUBSTITUTE(INDEX(課題表_状況!$E$7:$E$56,ROW()/2-3,1),CONCATENATE("予定:",U$5,"/",U$6),"")))/8=0,"", (LEN(INDEX(課題表_状況!$E$7:$E$56,ROW()/2-3,1))-LEN(SUBSTITUTE(INDEX(課題表_状況!$E$7:$E$56,ROW()/2-3,1),CONCATENATE("予定:",U$5,"/",U$6),"")))/8)</f>
        <v>0</v>
      </c>
      <c r="V104" s="24" t="n">
        <f aca="false">IF((LEN(INDEX(課題表_状況!$E$7:$E$56,ROW()/2-3,1))-LEN(SUBSTITUTE(INDEX(課題表_状況!$E$7:$E$56,ROW()/2-3,1),CONCATENATE("予定:",V$5,"/",V$6),"")))/8=0,"", (LEN(INDEX(課題表_状況!$E$7:$E$56,ROW()/2-3,1))-LEN(SUBSTITUTE(INDEX(課題表_状況!$E$7:$E$56,ROW()/2-3,1),CONCATENATE("予定:",V$5,"/",V$6),"")))/8)</f>
        <v>0</v>
      </c>
      <c r="W104" s="24" t="n">
        <f aca="false">IF((LEN(INDEX(課題表_状況!$E$7:$E$56,ROW()/2-3,1))-LEN(SUBSTITUTE(INDEX(課題表_状況!$E$7:$E$56,ROW()/2-3,1),CONCATENATE("予定:",W$5,"/",W$6),"")))/8=0,"", (LEN(INDEX(課題表_状況!$E$7:$E$56,ROW()/2-3,1))-LEN(SUBSTITUTE(INDEX(課題表_状況!$E$7:$E$56,ROW()/2-3,1),CONCATENATE("予定:",W$5,"/",W$6),"")))/8)</f>
        <v>0</v>
      </c>
      <c r="X104" s="24" t="n">
        <f aca="false">IF((LEN(INDEX(課題表_状況!$E$7:$E$56,ROW()/2-3,1))-LEN(SUBSTITUTE(INDEX(課題表_状況!$E$7:$E$56,ROW()/2-3,1),CONCATENATE("予定:",X$5,"/",X$6),"")))/8=0,"", (LEN(INDEX(課題表_状況!$E$7:$E$56,ROW()/2-3,1))-LEN(SUBSTITUTE(INDEX(課題表_状況!$E$7:$E$56,ROW()/2-3,1),CONCATENATE("予定:",X$5,"/",X$6),"")))/8)</f>
        <v>0</v>
      </c>
      <c r="Y104" s="24" t="n">
        <f aca="false">IF((LEN(INDEX(課題表_状況!$E$7:$E$56,ROW()/2-3,1))-LEN(SUBSTITUTE(INDEX(課題表_状況!$E$7:$E$56,ROW()/2-3,1),CONCATENATE("予定:",Y$5,"/",Y$6),"")))/8=0,"", (LEN(INDEX(課題表_状況!$E$7:$E$56,ROW()/2-3,1))-LEN(SUBSTITUTE(INDEX(課題表_状況!$E$7:$E$56,ROW()/2-3,1),CONCATENATE("予定:",Y$5,"/",Y$6),"")))/8)</f>
        <v>0</v>
      </c>
      <c r="Z104" s="24" t="n">
        <f aca="false">IF((LEN(INDEX(課題表_状況!$E$7:$E$56,ROW()/2-3,1))-LEN(SUBSTITUTE(INDEX(課題表_状況!$E$7:$E$56,ROW()/2-3,1),CONCATENATE("予定:",Z$5,"/",Z$6),"")))/8=0,"", (LEN(INDEX(課題表_状況!$E$7:$E$56,ROW()/2-3,1))-LEN(SUBSTITUTE(INDEX(課題表_状況!$E$7:$E$56,ROW()/2-3,1),CONCATENATE("予定:",Z$5,"/",Z$6),"")))/8)</f>
        <v>0</v>
      </c>
      <c r="AA104" s="24" t="n">
        <f aca="false">IF((LEN(INDEX(課題表_状況!$E$7:$E$56,ROW()/2-3,1))-LEN(SUBSTITUTE(INDEX(課題表_状況!$E$7:$E$56,ROW()/2-3,1),CONCATENATE("予定:",AA$5,"/",AA$6),"")))/8=0,"", (LEN(INDEX(課題表_状況!$E$7:$E$56,ROW()/2-3,1))-LEN(SUBSTITUTE(INDEX(課題表_状況!$E$7:$E$56,ROW()/2-3,1),CONCATENATE("予定:",AA$5,"/",AA$6),"")))/8)</f>
        <v>0</v>
      </c>
      <c r="AB104" s="24" t="n">
        <f aca="false">IF((LEN(INDEX(課題表_状況!$E$7:$E$56,ROW()/2-3,1))-LEN(SUBSTITUTE(INDEX(課題表_状況!$E$7:$E$56,ROW()/2-3,1),CONCATENATE("予定:",AB$5,"/",AB$6),"")))/8=0,"", (LEN(INDEX(課題表_状況!$E$7:$E$56,ROW()/2-3,1))-LEN(SUBSTITUTE(INDEX(課題表_状況!$E$7:$E$56,ROW()/2-3,1),CONCATENATE("予定:",AB$5,"/",AB$6),"")))/8)</f>
        <v>0</v>
      </c>
      <c r="AC104" s="24" t="n">
        <f aca="false">IF((LEN(INDEX(課題表_状況!$E$7:$E$56,ROW()/2-3,1))-LEN(SUBSTITUTE(INDEX(課題表_状況!$E$7:$E$56,ROW()/2-3,1),CONCATENATE("予定:",AC$5,"/",AC$6),"")))/8=0,"", (LEN(INDEX(課題表_状況!$E$7:$E$56,ROW()/2-3,1))-LEN(SUBSTITUTE(INDEX(課題表_状況!$E$7:$E$56,ROW()/2-3,1),CONCATENATE("予定:",AC$5,"/",AC$6),"")))/8)</f>
        <v>0</v>
      </c>
      <c r="AD104" s="24" t="n">
        <f aca="false">IF((LEN(INDEX(課題表_状況!$E$7:$E$56,ROW()/2-3,1))-LEN(SUBSTITUTE(INDEX(課題表_状況!$E$7:$E$56,ROW()/2-3,1),CONCATENATE("予定:",AD$5,"/",AD$6),"")))/8=0,"", (LEN(INDEX(課題表_状況!$E$7:$E$56,ROW()/2-3,1))-LEN(SUBSTITUTE(INDEX(課題表_状況!$E$7:$E$56,ROW()/2-3,1),CONCATENATE("予定:",AD$5,"/",AD$6),"")))/8)</f>
        <v>0</v>
      </c>
      <c r="AE104" s="24" t="n">
        <f aca="false">IF((LEN(INDEX(課題表_状況!$E$7:$E$56,ROW()/2-3,1))-LEN(SUBSTITUTE(INDEX(課題表_状況!$E$7:$E$56,ROW()/2-3,1),CONCATENATE("予定:",AE$5,"/",AE$6),"")))/8=0,"", (LEN(INDEX(課題表_状況!$E$7:$E$56,ROW()/2-3,1))-LEN(SUBSTITUTE(INDEX(課題表_状況!$E$7:$E$56,ROW()/2-3,1),CONCATENATE("予定:",AE$5,"/",AE$6),"")))/8)</f>
        <v>0</v>
      </c>
      <c r="AF104" s="24" t="n">
        <f aca="false">IF((LEN(INDEX(課題表_状況!$E$7:$E$56,ROW()/2-3,1))-LEN(SUBSTITUTE(INDEX(課題表_状況!$E$7:$E$56,ROW()/2-3,1),CONCATENATE("予定:",AF$5,"/",AF$6),"")))/8=0,"", (LEN(INDEX(課題表_状況!$E$7:$E$56,ROW()/2-3,1))-LEN(SUBSTITUTE(INDEX(課題表_状況!$E$7:$E$56,ROW()/2-3,1),CONCATENATE("予定:",AF$5,"/",AF$6),"")))/8)</f>
        <v>0</v>
      </c>
      <c r="AG104" s="24" t="n">
        <f aca="false">IF((LEN(INDEX(課題表_状況!$E$7:$E$56,ROW()/2-3,1))-LEN(SUBSTITUTE(INDEX(課題表_状況!$E$7:$E$56,ROW()/2-3,1),CONCATENATE("予定:",AG$5,"/",AG$6),"")))/8=0,"", (LEN(INDEX(課題表_状況!$E$7:$E$56,ROW()/2-3,1))-LEN(SUBSTITUTE(INDEX(課題表_状況!$E$7:$E$56,ROW()/2-3,1),CONCATENATE("予定:",AG$5,"/",AG$6),"")))/8)</f>
        <v>0</v>
      </c>
      <c r="AH104" s="24" t="n">
        <f aca="false">IF((LEN(INDEX(課題表_状況!$E$7:$E$56,ROW()/2-3,1))-LEN(SUBSTITUTE(INDEX(課題表_状況!$E$7:$E$56,ROW()/2-3,1),CONCATENATE("予定:",AH$5,"/",AH$6),"")))/8=0,"", (LEN(INDEX(課題表_状況!$E$7:$E$56,ROW()/2-3,1))-LEN(SUBSTITUTE(INDEX(課題表_状況!$E$7:$E$56,ROW()/2-3,1),CONCATENATE("予定:",AH$5,"/",AH$6),"")))/8)</f>
        <v>0</v>
      </c>
      <c r="AI104" s="24" t="n">
        <f aca="false">IF((LEN(INDEX(課題表_状況!$E$7:$E$56,ROW()/2-3,1))-LEN(SUBSTITUTE(INDEX(課題表_状況!$E$7:$E$56,ROW()/2-3,1),CONCATENATE("予定:",AI$5,"/",AI$6),"")))/8=0,"", (LEN(INDEX(課題表_状況!$E$7:$E$56,ROW()/2-3,1))-LEN(SUBSTITUTE(INDEX(課題表_状況!$E$7:$E$56,ROW()/2-3,1),CONCATENATE("予定:",AI$5,"/",AI$6),"")))/8)</f>
        <v>0</v>
      </c>
      <c r="AJ104" s="24" t="n">
        <f aca="false">IF((LEN(INDEX(課題表_状況!$E$7:$E$56,ROW()/2-3,1))-LEN(SUBSTITUTE(INDEX(課題表_状況!$E$7:$E$56,ROW()/2-3,1),CONCATENATE("予定:",AJ$5,"/",AJ$6),"")))/8=0,"", (LEN(INDEX(課題表_状況!$E$7:$E$56,ROW()/2-3,1))-LEN(SUBSTITUTE(INDEX(課題表_状況!$E$7:$E$56,ROW()/2-3,1),CONCATENATE("予定:",AJ$5,"/",AJ$6),"")))/8)</f>
        <v>0</v>
      </c>
      <c r="AK104" s="24" t="n">
        <f aca="false">IF((LEN(INDEX(課題表_状況!$E$7:$E$56,ROW()/2-3,1))-LEN(SUBSTITUTE(INDEX(課題表_状況!$E$7:$E$56,ROW()/2-3,1),CONCATENATE("予定:",AK$5,"/",AK$6),"")))/8=0,"", (LEN(INDEX(課題表_状況!$E$7:$E$56,ROW()/2-3,1))-LEN(SUBSTITUTE(INDEX(課題表_状況!$E$7:$E$56,ROW()/2-3,1),CONCATENATE("予定:",AK$5,"/",AK$6),"")))/8)</f>
        <v>0</v>
      </c>
      <c r="AL104" s="16" t="n">
        <f aca="false">SUMIF($G$4:$AK$4,"〇",G104:AK104)</f>
        <v>0</v>
      </c>
    </row>
    <row r="105" customFormat="false" ht="15" hidden="false" customHeight="false" outlineLevel="0" collapsed="false">
      <c r="B105" s="21" t="n">
        <f aca="false">SUM($C$6:C105)</f>
        <v>52900</v>
      </c>
      <c r="C105" s="11" t="n">
        <v>529</v>
      </c>
      <c r="D105" s="24"/>
      <c r="E105" s="25"/>
      <c r="F105" s="11" t="s">
        <v>121</v>
      </c>
      <c r="G105" s="24" t="n">
        <f aca="false">IF((LEN(INDEX(課題表_状況!$E$7:$E$56,ROW()/2-3,1))-LEN(SUBSTITUTE(INDEX(課題表_状況!$E$7:$E$56,ROW()/2-3,1),CONCATENATE("実績:",G$5,"/",G$6),"")))/8=0,"", (LEN(INDEX(課題表_状況!$E$7:$E$56,ROW()/2-3,1))-LEN(SUBSTITUTE(INDEX(課題表_状況!$E$7:$E$56,ROW()/2-3,1),CONCATENATE("実績:",G$5,"/",G$6),"")))/8)</f>
        <v>0</v>
      </c>
      <c r="H105" s="24" t="n">
        <f aca="false">IF((LEN(INDEX(課題表_状況!$E$7:$E$56,ROW()/2-3,1))-LEN(SUBSTITUTE(INDEX(課題表_状況!$E$7:$E$56,ROW()/2-3,1),CONCATENATE("実績:",H$5,"/",H$6),"")))/8=0,"", (LEN(INDEX(課題表_状況!$E$7:$E$56,ROW()/2-3,1))-LEN(SUBSTITUTE(INDEX(課題表_状況!$E$7:$E$56,ROW()/2-3,1),CONCATENATE("実績:",H$5,"/",H$6),"")))/8)</f>
        <v>0</v>
      </c>
      <c r="I105" s="24" t="n">
        <f aca="false">IF((LEN(INDEX(課題表_状況!$E$7:$E$56,ROW()/2-3,1))-LEN(SUBSTITUTE(INDEX(課題表_状況!$E$7:$E$56,ROW()/2-3,1),CONCATENATE("実績:",I$5,"/",I$6),"")))/8=0,"", (LEN(INDEX(課題表_状況!$E$7:$E$56,ROW()/2-3,1))-LEN(SUBSTITUTE(INDEX(課題表_状況!$E$7:$E$56,ROW()/2-3,1),CONCATENATE("実績:",I$5,"/",I$6),"")))/8)</f>
        <v>0</v>
      </c>
      <c r="J105" s="24" t="n">
        <f aca="false">IF((LEN(INDEX(課題表_状況!$E$7:$E$56,ROW()/2-3,1))-LEN(SUBSTITUTE(INDEX(課題表_状況!$E$7:$E$56,ROW()/2-3,1),CONCATENATE("実績:",J$5,"/",J$6),"")))/8=0,"", (LEN(INDEX(課題表_状況!$E$7:$E$56,ROW()/2-3,1))-LEN(SUBSTITUTE(INDEX(課題表_状況!$E$7:$E$56,ROW()/2-3,1),CONCATENATE("実績:",J$5,"/",J$6),"")))/8)</f>
        <v>0</v>
      </c>
      <c r="K105" s="24" t="n">
        <f aca="false">IF((LEN(INDEX(課題表_状況!$E$7:$E$56,ROW()/2-3,1))-LEN(SUBSTITUTE(INDEX(課題表_状況!$E$7:$E$56,ROW()/2-3,1),CONCATENATE("実績:",K$5,"/",K$6),"")))/8=0,"", (LEN(INDEX(課題表_状況!$E$7:$E$56,ROW()/2-3,1))-LEN(SUBSTITUTE(INDEX(課題表_状況!$E$7:$E$56,ROW()/2-3,1),CONCATENATE("実績:",K$5,"/",K$6),"")))/8)</f>
        <v>0</v>
      </c>
      <c r="L105" s="24" t="n">
        <f aca="false">IF((LEN(INDEX(課題表_状況!$E$7:$E$56,ROW()/2-3,1))-LEN(SUBSTITUTE(INDEX(課題表_状況!$E$7:$E$56,ROW()/2-3,1),CONCATENATE("実績:",L$5,"/",L$6),"")))/8=0,"", (LEN(INDEX(課題表_状況!$E$7:$E$56,ROW()/2-3,1))-LEN(SUBSTITUTE(INDEX(課題表_状況!$E$7:$E$56,ROW()/2-3,1),CONCATENATE("実績:",L$5,"/",L$6),"")))/8)</f>
        <v>0</v>
      </c>
      <c r="M105" s="24" t="n">
        <f aca="false">IF((LEN(INDEX(課題表_状況!$E$7:$E$56,ROW()/2-3,1))-LEN(SUBSTITUTE(INDEX(課題表_状況!$E$7:$E$56,ROW()/2-3,1),CONCATENATE("実績:",M$5,"/",M$6),"")))/8=0,"", (LEN(INDEX(課題表_状況!$E$7:$E$56,ROW()/2-3,1))-LEN(SUBSTITUTE(INDEX(課題表_状況!$E$7:$E$56,ROW()/2-3,1),CONCATENATE("実績:",M$5,"/",M$6),"")))/8)</f>
        <v>0</v>
      </c>
      <c r="N105" s="24" t="n">
        <f aca="false">IF((LEN(INDEX(課題表_状況!$E$7:$E$56,ROW()/2-3,1))-LEN(SUBSTITUTE(INDEX(課題表_状況!$E$7:$E$56,ROW()/2-3,1),CONCATENATE("実績:",N$5,"/",N$6),"")))/8=0,"", (LEN(INDEX(課題表_状況!$E$7:$E$56,ROW()/2-3,1))-LEN(SUBSTITUTE(INDEX(課題表_状況!$E$7:$E$56,ROW()/2-3,1),CONCATENATE("実績:",N$5,"/",N$6),"")))/8)</f>
        <v>0</v>
      </c>
      <c r="O105" s="24" t="n">
        <f aca="false">IF((LEN(INDEX(課題表_状況!$E$7:$E$56,ROW()/2-3,1))-LEN(SUBSTITUTE(INDEX(課題表_状況!$E$7:$E$56,ROW()/2-3,1),CONCATENATE("実績:",O$5,"/",O$6),"")))/8=0,"", (LEN(INDEX(課題表_状況!$E$7:$E$56,ROW()/2-3,1))-LEN(SUBSTITUTE(INDEX(課題表_状況!$E$7:$E$56,ROW()/2-3,1),CONCATENATE("実績:",O$5,"/",O$6),"")))/8)</f>
        <v>0</v>
      </c>
      <c r="P105" s="24" t="n">
        <f aca="false">IF((LEN(INDEX(課題表_状況!$E$7:$E$56,ROW()/2-3,1))-LEN(SUBSTITUTE(INDEX(課題表_状況!$E$7:$E$56,ROW()/2-3,1),CONCATENATE("実績:",P$5,"/",P$6),"")))/8=0,"", (LEN(INDEX(課題表_状況!$E$7:$E$56,ROW()/2-3,1))-LEN(SUBSTITUTE(INDEX(課題表_状況!$E$7:$E$56,ROW()/2-3,1),CONCATENATE("実績:",P$5,"/",P$6),"")))/8)</f>
        <v>0</v>
      </c>
      <c r="Q105" s="24" t="n">
        <f aca="false">IF((LEN(INDEX(課題表_状況!$E$7:$E$56,ROW()/2-3,1))-LEN(SUBSTITUTE(INDEX(課題表_状況!$E$7:$E$56,ROW()/2-3,1),CONCATENATE("実績:",Q$5,"/",Q$6),"")))/8=0,"", (LEN(INDEX(課題表_状況!$E$7:$E$56,ROW()/2-3,1))-LEN(SUBSTITUTE(INDEX(課題表_状況!$E$7:$E$56,ROW()/2-3,1),CONCATENATE("実績:",Q$5,"/",Q$6),"")))/8)</f>
        <v>0</v>
      </c>
      <c r="R105" s="24" t="n">
        <f aca="false">IF((LEN(INDEX(課題表_状況!$E$7:$E$56,ROW()/2-3,1))-LEN(SUBSTITUTE(INDEX(課題表_状況!$E$7:$E$56,ROW()/2-3,1),CONCATENATE("実績:",R$5,"/",R$6),"")))/8=0,"", (LEN(INDEX(課題表_状況!$E$7:$E$56,ROW()/2-3,1))-LEN(SUBSTITUTE(INDEX(課題表_状況!$E$7:$E$56,ROW()/2-3,1),CONCATENATE("実績:",R$5,"/",R$6),"")))/8)</f>
        <v>0</v>
      </c>
      <c r="S105" s="24" t="n">
        <f aca="false">IF((LEN(INDEX(課題表_状況!$E$7:$E$56,ROW()/2-3,1))-LEN(SUBSTITUTE(INDEX(課題表_状況!$E$7:$E$56,ROW()/2-3,1),CONCATENATE("実績:",S$5,"/",S$6),"")))/8=0,"", (LEN(INDEX(課題表_状況!$E$7:$E$56,ROW()/2-3,1))-LEN(SUBSTITUTE(INDEX(課題表_状況!$E$7:$E$56,ROW()/2-3,1),CONCATENATE("実績:",S$5,"/",S$6),"")))/8)</f>
        <v>0</v>
      </c>
      <c r="T105" s="24" t="n">
        <f aca="false">IF((LEN(INDEX(課題表_状況!$E$7:$E$56,ROW()/2-3,1))-LEN(SUBSTITUTE(INDEX(課題表_状況!$E$7:$E$56,ROW()/2-3,1),CONCATENATE("実績:",T$5,"/",T$6),"")))/8=0,"", (LEN(INDEX(課題表_状況!$E$7:$E$56,ROW()/2-3,1))-LEN(SUBSTITUTE(INDEX(課題表_状況!$E$7:$E$56,ROW()/2-3,1),CONCATENATE("実績:",T$5,"/",T$6),"")))/8)</f>
        <v>0</v>
      </c>
      <c r="U105" s="24" t="n">
        <f aca="false">IF((LEN(INDEX(課題表_状況!$E$7:$E$56,ROW()/2-3,1))-LEN(SUBSTITUTE(INDEX(課題表_状況!$E$7:$E$56,ROW()/2-3,1),CONCATENATE("実績:",U$5,"/",U$6),"")))/8=0,"", (LEN(INDEX(課題表_状況!$E$7:$E$56,ROW()/2-3,1))-LEN(SUBSTITUTE(INDEX(課題表_状況!$E$7:$E$56,ROW()/2-3,1),CONCATENATE("実績:",U$5,"/",U$6),"")))/8)</f>
        <v>0</v>
      </c>
      <c r="V105" s="24" t="n">
        <f aca="false">IF((LEN(INDEX(課題表_状況!$E$7:$E$56,ROW()/2-3,1))-LEN(SUBSTITUTE(INDEX(課題表_状況!$E$7:$E$56,ROW()/2-3,1),CONCATENATE("実績:",V$5,"/",V$6),"")))/8=0,"", (LEN(INDEX(課題表_状況!$E$7:$E$56,ROW()/2-3,1))-LEN(SUBSTITUTE(INDEX(課題表_状況!$E$7:$E$56,ROW()/2-3,1),CONCATENATE("実績:",V$5,"/",V$6),"")))/8)</f>
        <v>0</v>
      </c>
      <c r="W105" s="24" t="n">
        <f aca="false">IF((LEN(INDEX(課題表_状況!$E$7:$E$56,ROW()/2-3,1))-LEN(SUBSTITUTE(INDEX(課題表_状況!$E$7:$E$56,ROW()/2-3,1),CONCATENATE("実績:",W$5,"/",W$6),"")))/8=0,"", (LEN(INDEX(課題表_状況!$E$7:$E$56,ROW()/2-3,1))-LEN(SUBSTITUTE(INDEX(課題表_状況!$E$7:$E$56,ROW()/2-3,1),CONCATENATE("実績:",W$5,"/",W$6),"")))/8)</f>
        <v>0</v>
      </c>
      <c r="X105" s="24" t="n">
        <f aca="false">IF((LEN(INDEX(課題表_状況!$E$7:$E$56,ROW()/2-3,1))-LEN(SUBSTITUTE(INDEX(課題表_状況!$E$7:$E$56,ROW()/2-3,1),CONCATENATE("実績:",X$5,"/",X$6),"")))/8=0,"", (LEN(INDEX(課題表_状況!$E$7:$E$56,ROW()/2-3,1))-LEN(SUBSTITUTE(INDEX(課題表_状況!$E$7:$E$56,ROW()/2-3,1),CONCATENATE("実績:",X$5,"/",X$6),"")))/8)</f>
        <v>0</v>
      </c>
      <c r="Y105" s="24" t="n">
        <f aca="false">IF((LEN(INDEX(課題表_状況!$E$7:$E$56,ROW()/2-3,1))-LEN(SUBSTITUTE(INDEX(課題表_状況!$E$7:$E$56,ROW()/2-3,1),CONCATENATE("実績:",Y$5,"/",Y$6),"")))/8=0,"", (LEN(INDEX(課題表_状況!$E$7:$E$56,ROW()/2-3,1))-LEN(SUBSTITUTE(INDEX(課題表_状況!$E$7:$E$56,ROW()/2-3,1),CONCATENATE("実績:",Y$5,"/",Y$6),"")))/8)</f>
        <v>0</v>
      </c>
      <c r="Z105" s="24" t="n">
        <f aca="false">IF((LEN(INDEX(課題表_状況!$E$7:$E$56,ROW()/2-3,1))-LEN(SUBSTITUTE(INDEX(課題表_状況!$E$7:$E$56,ROW()/2-3,1),CONCATENATE("実績:",Z$5,"/",Z$6),"")))/8=0,"", (LEN(INDEX(課題表_状況!$E$7:$E$56,ROW()/2-3,1))-LEN(SUBSTITUTE(INDEX(課題表_状況!$E$7:$E$56,ROW()/2-3,1),CONCATENATE("実績:",Z$5,"/",Z$6),"")))/8)</f>
        <v>0</v>
      </c>
      <c r="AA105" s="24" t="n">
        <f aca="false">IF((LEN(INDEX(課題表_状況!$E$7:$E$56,ROW()/2-3,1))-LEN(SUBSTITUTE(INDEX(課題表_状況!$E$7:$E$56,ROW()/2-3,1),CONCATENATE("実績:",AA$5,"/",AA$6),"")))/8=0,"", (LEN(INDEX(課題表_状況!$E$7:$E$56,ROW()/2-3,1))-LEN(SUBSTITUTE(INDEX(課題表_状況!$E$7:$E$56,ROW()/2-3,1),CONCATENATE("実績:",AA$5,"/",AA$6),"")))/8)</f>
        <v>0</v>
      </c>
      <c r="AB105" s="24" t="n">
        <f aca="false">IF((LEN(INDEX(課題表_状況!$E$7:$E$56,ROW()/2-3,1))-LEN(SUBSTITUTE(INDEX(課題表_状況!$E$7:$E$56,ROW()/2-3,1),CONCATENATE("実績:",AB$5,"/",AB$6),"")))/8=0,"", (LEN(INDEX(課題表_状況!$E$7:$E$56,ROW()/2-3,1))-LEN(SUBSTITUTE(INDEX(課題表_状況!$E$7:$E$56,ROW()/2-3,1),CONCATENATE("実績:",AB$5,"/",AB$6),"")))/8)</f>
        <v>0</v>
      </c>
      <c r="AC105" s="24" t="n">
        <f aca="false">IF((LEN(INDEX(課題表_状況!$E$7:$E$56,ROW()/2-3,1))-LEN(SUBSTITUTE(INDEX(課題表_状況!$E$7:$E$56,ROW()/2-3,1),CONCATENATE("実績:",AC$5,"/",AC$6),"")))/8=0,"", (LEN(INDEX(課題表_状況!$E$7:$E$56,ROW()/2-3,1))-LEN(SUBSTITUTE(INDEX(課題表_状況!$E$7:$E$56,ROW()/2-3,1),CONCATENATE("実績:",AC$5,"/",AC$6),"")))/8)</f>
        <v>0</v>
      </c>
      <c r="AD105" s="24" t="n">
        <f aca="false">IF((LEN(INDEX(課題表_状況!$E$7:$E$56,ROW()/2-3,1))-LEN(SUBSTITUTE(INDEX(課題表_状況!$E$7:$E$56,ROW()/2-3,1),CONCATENATE("実績:",AD$5,"/",AD$6),"")))/8=0,"", (LEN(INDEX(課題表_状況!$E$7:$E$56,ROW()/2-3,1))-LEN(SUBSTITUTE(INDEX(課題表_状況!$E$7:$E$56,ROW()/2-3,1),CONCATENATE("実績:",AD$5,"/",AD$6),"")))/8)</f>
        <v>0</v>
      </c>
      <c r="AE105" s="24" t="n">
        <f aca="false">IF((LEN(INDEX(課題表_状況!$E$7:$E$56,ROW()/2-3,1))-LEN(SUBSTITUTE(INDEX(課題表_状況!$E$7:$E$56,ROW()/2-3,1),CONCATENATE("実績:",AE$5,"/",AE$6),"")))/8=0,"", (LEN(INDEX(課題表_状況!$E$7:$E$56,ROW()/2-3,1))-LEN(SUBSTITUTE(INDEX(課題表_状況!$E$7:$E$56,ROW()/2-3,1),CONCATENATE("実績:",AE$5,"/",AE$6),"")))/8)</f>
        <v>0</v>
      </c>
      <c r="AF105" s="24" t="n">
        <f aca="false">IF((LEN(INDEX(課題表_状況!$E$7:$E$56,ROW()/2-3,1))-LEN(SUBSTITUTE(INDEX(課題表_状況!$E$7:$E$56,ROW()/2-3,1),CONCATENATE("実績:",AF$5,"/",AF$6),"")))/8=0,"", (LEN(INDEX(課題表_状況!$E$7:$E$56,ROW()/2-3,1))-LEN(SUBSTITUTE(INDEX(課題表_状況!$E$7:$E$56,ROW()/2-3,1),CONCATENATE("実績:",AF$5,"/",AF$6),"")))/8)</f>
        <v>0</v>
      </c>
      <c r="AG105" s="24" t="n">
        <f aca="false">IF((LEN(INDEX(課題表_状況!$E$7:$E$56,ROW()/2-3,1))-LEN(SUBSTITUTE(INDEX(課題表_状況!$E$7:$E$56,ROW()/2-3,1),CONCATENATE("実績:",AG$5,"/",AG$6),"")))/8=0,"", (LEN(INDEX(課題表_状況!$E$7:$E$56,ROW()/2-3,1))-LEN(SUBSTITUTE(INDEX(課題表_状況!$E$7:$E$56,ROW()/2-3,1),CONCATENATE("実績:",AG$5,"/",AG$6),"")))/8)</f>
        <v>0</v>
      </c>
      <c r="AH105" s="24" t="n">
        <f aca="false">IF((LEN(INDEX(課題表_状況!$E$7:$E$56,ROW()/2-3,1))-LEN(SUBSTITUTE(INDEX(課題表_状況!$E$7:$E$56,ROW()/2-3,1),CONCATENATE("実績:",AH$5,"/",AH$6),"")))/8=0,"", (LEN(INDEX(課題表_状況!$E$7:$E$56,ROW()/2-3,1))-LEN(SUBSTITUTE(INDEX(課題表_状況!$E$7:$E$56,ROW()/2-3,1),CONCATENATE("実績:",AH$5,"/",AH$6),"")))/8)</f>
        <v>0</v>
      </c>
      <c r="AI105" s="24" t="n">
        <f aca="false">IF((LEN(INDEX(課題表_状況!$E$7:$E$56,ROW()/2-3,1))-LEN(SUBSTITUTE(INDEX(課題表_状況!$E$7:$E$56,ROW()/2-3,1),CONCATENATE("実績:",AI$5,"/",AI$6),"")))/8=0,"", (LEN(INDEX(課題表_状況!$E$7:$E$56,ROW()/2-3,1))-LEN(SUBSTITUTE(INDEX(課題表_状況!$E$7:$E$56,ROW()/2-3,1),CONCATENATE("実績:",AI$5,"/",AI$6),"")))/8)</f>
        <v>0</v>
      </c>
      <c r="AJ105" s="24" t="n">
        <f aca="false">IF((LEN(INDEX(課題表_状況!$E$7:$E$56,ROW()/2-3,1))-LEN(SUBSTITUTE(INDEX(課題表_状況!$E$7:$E$56,ROW()/2-3,1),CONCATENATE("実績:",AJ$5,"/",AJ$6),"")))/8=0,"", (LEN(INDEX(課題表_状況!$E$7:$E$56,ROW()/2-3,1))-LEN(SUBSTITUTE(INDEX(課題表_状況!$E$7:$E$56,ROW()/2-3,1),CONCATENATE("実績:",AJ$5,"/",AJ$6),"")))/8)</f>
        <v>0</v>
      </c>
      <c r="AK105" s="24" t="n">
        <f aca="false">IF((LEN(INDEX(課題表_状況!$E$7:$E$56,ROW()/2-3,1))-LEN(SUBSTITUTE(INDEX(課題表_状況!$E$7:$E$56,ROW()/2-3,1),CONCATENATE("実績:",AK$5,"/",AK$6),"")))/8=0,"", (LEN(INDEX(課題表_状況!$E$7:$E$56,ROW()/2-3,1))-LEN(SUBSTITUTE(INDEX(課題表_状況!$E$7:$E$56,ROW()/2-3,1),CONCATENATE("実績:",AK$5,"/",AK$6),"")))/8)</f>
        <v>0</v>
      </c>
      <c r="AL105" s="16" t="n">
        <f aca="false">SUMIF($G$4:$AK$4,"〇",G105:AK105)</f>
        <v>0</v>
      </c>
    </row>
    <row r="106" customFormat="false" ht="15" hidden="false" customHeight="false" outlineLevel="0" collapsed="false">
      <c r="B106" s="21" t="n">
        <f aca="false">SUM($C$6:C106)</f>
        <v>53429</v>
      </c>
      <c r="C106" s="11" t="n">
        <v>529</v>
      </c>
      <c r="D106" s="24" t="n">
        <f aca="false">INDEX(課題表_状況!$C$7:$C$56,ROW()/2-3,1)</f>
        <v>50</v>
      </c>
      <c r="E106" s="25" t="str">
        <f aca="false">INDEX(課題表_状況!$D$7:$D$56,ROW()/2-3,1)</f>
        <v>記載例</v>
      </c>
      <c r="F106" s="26" t="s">
        <v>120</v>
      </c>
      <c r="G106" s="24" t="n">
        <f aca="false">IF((LEN(INDEX(課題表_状況!$E$7:$E$56,ROW()/2-3,1))-LEN(SUBSTITUTE(INDEX(課題表_状況!$E$7:$E$56,ROW()/2-3,1),CONCATENATE("予定:",G$5,"/",G$6),"")))/8=0,"", (LEN(INDEX(課題表_状況!$E$7:$E$56,ROW()/2-3,1))-LEN(SUBSTITUTE(INDEX(課題表_状況!$E$7:$E$56,ROW()/2-3,1),CONCATENATE("予定:",G$5,"/",G$6),"")))/8)</f>
        <v>0</v>
      </c>
      <c r="H106" s="24" t="n">
        <f aca="false">IF((LEN(INDEX(課題表_状況!$E$7:$E$56,ROW()/2-3,1))-LEN(SUBSTITUTE(INDEX(課題表_状況!$E$7:$E$56,ROW()/2-3,1),CONCATENATE("予定:",H$5,"/",H$6),"")))/8=0,"", (LEN(INDEX(課題表_状況!$E$7:$E$56,ROW()/2-3,1))-LEN(SUBSTITUTE(INDEX(課題表_状況!$E$7:$E$56,ROW()/2-3,1),CONCATENATE("予定:",H$5,"/",H$6),"")))/8)</f>
        <v>0</v>
      </c>
      <c r="I106" s="24" t="n">
        <f aca="false">IF((LEN(INDEX(課題表_状況!$E$7:$E$56,ROW()/2-3,1))-LEN(SUBSTITUTE(INDEX(課題表_状況!$E$7:$E$56,ROW()/2-3,1),CONCATENATE("予定:",I$5,"/",I$6),"")))/8=0,"", (LEN(INDEX(課題表_状況!$E$7:$E$56,ROW()/2-3,1))-LEN(SUBSTITUTE(INDEX(課題表_状況!$E$7:$E$56,ROW()/2-3,1),CONCATENATE("予定:",I$5,"/",I$6),"")))/8)</f>
        <v>0</v>
      </c>
      <c r="J106" s="24" t="n">
        <f aca="false">IF((LEN(INDEX(課題表_状況!$E$7:$E$56,ROW()/2-3,1))-LEN(SUBSTITUTE(INDEX(課題表_状況!$E$7:$E$56,ROW()/2-3,1),CONCATENATE("予定:",J$5,"/",J$6),"")))/8=0,"", (LEN(INDEX(課題表_状況!$E$7:$E$56,ROW()/2-3,1))-LEN(SUBSTITUTE(INDEX(課題表_状況!$E$7:$E$56,ROW()/2-3,1),CONCATENATE("予定:",J$5,"/",J$6),"")))/8)</f>
        <v>0</v>
      </c>
      <c r="K106" s="24" t="n">
        <f aca="false">IF((LEN(INDEX(課題表_状況!$E$7:$E$56,ROW()/2-3,1))-LEN(SUBSTITUTE(INDEX(課題表_状況!$E$7:$E$56,ROW()/2-3,1),CONCATENATE("予定:",K$5,"/",K$6),"")))/8=0,"", (LEN(INDEX(課題表_状況!$E$7:$E$56,ROW()/2-3,1))-LEN(SUBSTITUTE(INDEX(課題表_状況!$E$7:$E$56,ROW()/2-3,1),CONCATENATE("予定:",K$5,"/",K$6),"")))/8)</f>
        <v>0</v>
      </c>
      <c r="L106" s="24" t="n">
        <f aca="false">IF((LEN(INDEX(課題表_状況!$E$7:$E$56,ROW()/2-3,1))-LEN(SUBSTITUTE(INDEX(課題表_状況!$E$7:$E$56,ROW()/2-3,1),CONCATENATE("予定:",L$5,"/",L$6),"")))/8=0,"", (LEN(INDEX(課題表_状況!$E$7:$E$56,ROW()/2-3,1))-LEN(SUBSTITUTE(INDEX(課題表_状況!$E$7:$E$56,ROW()/2-3,1),CONCATENATE("予定:",L$5,"/",L$6),"")))/8)</f>
        <v>0</v>
      </c>
      <c r="M106" s="24" t="n">
        <f aca="false">IF((LEN(INDEX(課題表_状況!$E$7:$E$56,ROW()/2-3,1))-LEN(SUBSTITUTE(INDEX(課題表_状況!$E$7:$E$56,ROW()/2-3,1),CONCATENATE("予定:",M$5,"/",M$6),"")))/8=0,"", (LEN(INDEX(課題表_状況!$E$7:$E$56,ROW()/2-3,1))-LEN(SUBSTITUTE(INDEX(課題表_状況!$E$7:$E$56,ROW()/2-3,1),CONCATENATE("予定:",M$5,"/",M$6),"")))/8)</f>
        <v>0</v>
      </c>
      <c r="N106" s="24" t="n">
        <f aca="false">IF((LEN(INDEX(課題表_状況!$E$7:$E$56,ROW()/2-3,1))-LEN(SUBSTITUTE(INDEX(課題表_状況!$E$7:$E$56,ROW()/2-3,1),CONCATENATE("予定:",N$5,"/",N$6),"")))/8=0,"", (LEN(INDEX(課題表_状況!$E$7:$E$56,ROW()/2-3,1))-LEN(SUBSTITUTE(INDEX(課題表_状況!$E$7:$E$56,ROW()/2-3,1),CONCATENATE("予定:",N$5,"/",N$6),"")))/8)</f>
        <v>0</v>
      </c>
      <c r="O106" s="24" t="n">
        <f aca="false">IF((LEN(INDEX(課題表_状況!$E$7:$E$56,ROW()/2-3,1))-LEN(SUBSTITUTE(INDEX(課題表_状況!$E$7:$E$56,ROW()/2-3,1),CONCATENATE("予定:",O$5,"/",O$6),"")))/8=0,"", (LEN(INDEX(課題表_状況!$E$7:$E$56,ROW()/2-3,1))-LEN(SUBSTITUTE(INDEX(課題表_状況!$E$7:$E$56,ROW()/2-3,1),CONCATENATE("予定:",O$5,"/",O$6),"")))/8)</f>
        <v>0</v>
      </c>
      <c r="P106" s="24" t="n">
        <f aca="false">IF((LEN(INDEX(課題表_状況!$E$7:$E$56,ROW()/2-3,1))-LEN(SUBSTITUTE(INDEX(課題表_状況!$E$7:$E$56,ROW()/2-3,1),CONCATENATE("予定:",P$5,"/",P$6),"")))/8=0,"", (LEN(INDEX(課題表_状況!$E$7:$E$56,ROW()/2-3,1))-LEN(SUBSTITUTE(INDEX(課題表_状況!$E$7:$E$56,ROW()/2-3,1),CONCATENATE("予定:",P$5,"/",P$6),"")))/8)</f>
        <v>0</v>
      </c>
      <c r="Q106" s="24" t="n">
        <f aca="false">IF((LEN(INDEX(課題表_状況!$E$7:$E$56,ROW()/2-3,1))-LEN(SUBSTITUTE(INDEX(課題表_状況!$E$7:$E$56,ROW()/2-3,1),CONCATENATE("予定:",Q$5,"/",Q$6),"")))/8=0,"", (LEN(INDEX(課題表_状況!$E$7:$E$56,ROW()/2-3,1))-LEN(SUBSTITUTE(INDEX(課題表_状況!$E$7:$E$56,ROW()/2-3,1),CONCATENATE("予定:",Q$5,"/",Q$6),"")))/8)</f>
        <v>0</v>
      </c>
      <c r="R106" s="24" t="n">
        <f aca="false">IF((LEN(INDEX(課題表_状況!$E$7:$E$56,ROW()/2-3,1))-LEN(SUBSTITUTE(INDEX(課題表_状況!$E$7:$E$56,ROW()/2-3,1),CONCATENATE("予定:",R$5,"/",R$6),"")))/8=0,"", (LEN(INDEX(課題表_状況!$E$7:$E$56,ROW()/2-3,1))-LEN(SUBSTITUTE(INDEX(課題表_状況!$E$7:$E$56,ROW()/2-3,1),CONCATENATE("予定:",R$5,"/",R$6),"")))/8)</f>
        <v>0</v>
      </c>
      <c r="S106" s="24" t="n">
        <f aca="false">IF((LEN(INDEX(課題表_状況!$E$7:$E$56,ROW()/2-3,1))-LEN(SUBSTITUTE(INDEX(課題表_状況!$E$7:$E$56,ROW()/2-3,1),CONCATENATE("予定:",S$5,"/",S$6),"")))/8=0,"", (LEN(INDEX(課題表_状況!$E$7:$E$56,ROW()/2-3,1))-LEN(SUBSTITUTE(INDEX(課題表_状況!$E$7:$E$56,ROW()/2-3,1),CONCATENATE("予定:",S$5,"/",S$6),"")))/8)</f>
        <v>0</v>
      </c>
      <c r="T106" s="24" t="n">
        <f aca="false">IF((LEN(INDEX(課題表_状況!$E$7:$E$56,ROW()/2-3,1))-LEN(SUBSTITUTE(INDEX(課題表_状況!$E$7:$E$56,ROW()/2-3,1),CONCATENATE("予定:",T$5,"/",T$6),"")))/8=0,"", (LEN(INDEX(課題表_状況!$E$7:$E$56,ROW()/2-3,1))-LEN(SUBSTITUTE(INDEX(課題表_状況!$E$7:$E$56,ROW()/2-3,1),CONCATENATE("予定:",T$5,"/",T$6),"")))/8)</f>
        <v>0</v>
      </c>
      <c r="U106" s="24" t="n">
        <f aca="false">IF((LEN(INDEX(課題表_状況!$E$7:$E$56,ROW()/2-3,1))-LEN(SUBSTITUTE(INDEX(課題表_状況!$E$7:$E$56,ROW()/2-3,1),CONCATENATE("予定:",U$5,"/",U$6),"")))/8=0,"", (LEN(INDEX(課題表_状況!$E$7:$E$56,ROW()/2-3,1))-LEN(SUBSTITUTE(INDEX(課題表_状況!$E$7:$E$56,ROW()/2-3,1),CONCATENATE("予定:",U$5,"/",U$6),"")))/8)</f>
        <v>0</v>
      </c>
      <c r="V106" s="24" t="n">
        <f aca="false">IF((LEN(INDEX(課題表_状況!$E$7:$E$56,ROW()/2-3,1))-LEN(SUBSTITUTE(INDEX(課題表_状況!$E$7:$E$56,ROW()/2-3,1),CONCATENATE("予定:",V$5,"/",V$6),"")))/8=0,"", (LEN(INDEX(課題表_状況!$E$7:$E$56,ROW()/2-3,1))-LEN(SUBSTITUTE(INDEX(課題表_状況!$E$7:$E$56,ROW()/2-3,1),CONCATENATE("予定:",V$5,"/",V$6),"")))/8)</f>
        <v>0</v>
      </c>
      <c r="W106" s="24" t="n">
        <f aca="false">IF((LEN(INDEX(課題表_状況!$E$7:$E$56,ROW()/2-3,1))-LEN(SUBSTITUTE(INDEX(課題表_状況!$E$7:$E$56,ROW()/2-3,1),CONCATENATE("予定:",W$5,"/",W$6),"")))/8=0,"", (LEN(INDEX(課題表_状況!$E$7:$E$56,ROW()/2-3,1))-LEN(SUBSTITUTE(INDEX(課題表_状況!$E$7:$E$56,ROW()/2-3,1),CONCATENATE("予定:",W$5,"/",W$6),"")))/8)</f>
        <v>0</v>
      </c>
      <c r="X106" s="24" t="n">
        <f aca="false">IF((LEN(INDEX(課題表_状況!$E$7:$E$56,ROW()/2-3,1))-LEN(SUBSTITUTE(INDEX(課題表_状況!$E$7:$E$56,ROW()/2-3,1),CONCATENATE("予定:",X$5,"/",X$6),"")))/8=0,"", (LEN(INDEX(課題表_状況!$E$7:$E$56,ROW()/2-3,1))-LEN(SUBSTITUTE(INDEX(課題表_状況!$E$7:$E$56,ROW()/2-3,1),CONCATENATE("予定:",X$5,"/",X$6),"")))/8)</f>
        <v>0</v>
      </c>
      <c r="Y106" s="24" t="n">
        <f aca="false">IF((LEN(INDEX(課題表_状況!$E$7:$E$56,ROW()/2-3,1))-LEN(SUBSTITUTE(INDEX(課題表_状況!$E$7:$E$56,ROW()/2-3,1),CONCATENATE("予定:",Y$5,"/",Y$6),"")))/8=0,"", (LEN(INDEX(課題表_状況!$E$7:$E$56,ROW()/2-3,1))-LEN(SUBSTITUTE(INDEX(課題表_状況!$E$7:$E$56,ROW()/2-3,1),CONCATENATE("予定:",Y$5,"/",Y$6),"")))/8)</f>
        <v>0</v>
      </c>
      <c r="Z106" s="24" t="n">
        <f aca="false">IF((LEN(INDEX(課題表_状況!$E$7:$E$56,ROW()/2-3,1))-LEN(SUBSTITUTE(INDEX(課題表_状況!$E$7:$E$56,ROW()/2-3,1),CONCATENATE("予定:",Z$5,"/",Z$6),"")))/8=0,"", (LEN(INDEX(課題表_状況!$E$7:$E$56,ROW()/2-3,1))-LEN(SUBSTITUTE(INDEX(課題表_状況!$E$7:$E$56,ROW()/2-3,1),CONCATENATE("予定:",Z$5,"/",Z$6),"")))/8)</f>
        <v>0</v>
      </c>
      <c r="AA106" s="24" t="n">
        <f aca="false">IF((LEN(INDEX(課題表_状況!$E$7:$E$56,ROW()/2-3,1))-LEN(SUBSTITUTE(INDEX(課題表_状況!$E$7:$E$56,ROW()/2-3,1),CONCATENATE("予定:",AA$5,"/",AA$6),"")))/8=0,"", (LEN(INDEX(課題表_状況!$E$7:$E$56,ROW()/2-3,1))-LEN(SUBSTITUTE(INDEX(課題表_状況!$E$7:$E$56,ROW()/2-3,1),CONCATENATE("予定:",AA$5,"/",AA$6),"")))/8)</f>
        <v>0</v>
      </c>
      <c r="AB106" s="24" t="n">
        <f aca="false">IF((LEN(INDEX(課題表_状況!$E$7:$E$56,ROW()/2-3,1))-LEN(SUBSTITUTE(INDEX(課題表_状況!$E$7:$E$56,ROW()/2-3,1),CONCATENATE("予定:",AB$5,"/",AB$6),"")))/8=0,"", (LEN(INDEX(課題表_状況!$E$7:$E$56,ROW()/2-3,1))-LEN(SUBSTITUTE(INDEX(課題表_状況!$E$7:$E$56,ROW()/2-3,1),CONCATENATE("予定:",AB$5,"/",AB$6),"")))/8)</f>
        <v>0</v>
      </c>
      <c r="AC106" s="24" t="n">
        <f aca="false">IF((LEN(INDEX(課題表_状況!$E$7:$E$56,ROW()/2-3,1))-LEN(SUBSTITUTE(INDEX(課題表_状況!$E$7:$E$56,ROW()/2-3,1),CONCATENATE("予定:",AC$5,"/",AC$6),"")))/8=0,"", (LEN(INDEX(課題表_状況!$E$7:$E$56,ROW()/2-3,1))-LEN(SUBSTITUTE(INDEX(課題表_状況!$E$7:$E$56,ROW()/2-3,1),CONCATENATE("予定:",AC$5,"/",AC$6),"")))/8)</f>
        <v>0</v>
      </c>
      <c r="AD106" s="24" t="n">
        <f aca="false">IF((LEN(INDEX(課題表_状況!$E$7:$E$56,ROW()/2-3,1))-LEN(SUBSTITUTE(INDEX(課題表_状況!$E$7:$E$56,ROW()/2-3,1),CONCATENATE("予定:",AD$5,"/",AD$6),"")))/8=0,"", (LEN(INDEX(課題表_状況!$E$7:$E$56,ROW()/2-3,1))-LEN(SUBSTITUTE(INDEX(課題表_状況!$E$7:$E$56,ROW()/2-3,1),CONCATENATE("予定:",AD$5,"/",AD$6),"")))/8)</f>
        <v>0</v>
      </c>
      <c r="AE106" s="24" t="n">
        <f aca="false">IF((LEN(INDEX(課題表_状況!$E$7:$E$56,ROW()/2-3,1))-LEN(SUBSTITUTE(INDEX(課題表_状況!$E$7:$E$56,ROW()/2-3,1),CONCATENATE("予定:",AE$5,"/",AE$6),"")))/8=0,"", (LEN(INDEX(課題表_状況!$E$7:$E$56,ROW()/2-3,1))-LEN(SUBSTITUTE(INDEX(課題表_状況!$E$7:$E$56,ROW()/2-3,1),CONCATENATE("予定:",AE$5,"/",AE$6),"")))/8)</f>
        <v>0</v>
      </c>
      <c r="AF106" s="24" t="n">
        <f aca="false">IF((LEN(INDEX(課題表_状況!$E$7:$E$56,ROW()/2-3,1))-LEN(SUBSTITUTE(INDEX(課題表_状況!$E$7:$E$56,ROW()/2-3,1),CONCATENATE("予定:",AF$5,"/",AF$6),"")))/8=0,"", (LEN(INDEX(課題表_状況!$E$7:$E$56,ROW()/2-3,1))-LEN(SUBSTITUTE(INDEX(課題表_状況!$E$7:$E$56,ROW()/2-3,1),CONCATENATE("予定:",AF$5,"/",AF$6),"")))/8)</f>
        <v>0</v>
      </c>
      <c r="AG106" s="24" t="n">
        <f aca="false">IF((LEN(INDEX(課題表_状況!$E$7:$E$56,ROW()/2-3,1))-LEN(SUBSTITUTE(INDEX(課題表_状況!$E$7:$E$56,ROW()/2-3,1),CONCATENATE("予定:",AG$5,"/",AG$6),"")))/8=0,"", (LEN(INDEX(課題表_状況!$E$7:$E$56,ROW()/2-3,1))-LEN(SUBSTITUTE(INDEX(課題表_状況!$E$7:$E$56,ROW()/2-3,1),CONCATENATE("予定:",AG$5,"/",AG$6),"")))/8)</f>
        <v>0</v>
      </c>
      <c r="AH106" s="24" t="n">
        <f aca="false">IF((LEN(INDEX(課題表_状況!$E$7:$E$56,ROW()/2-3,1))-LEN(SUBSTITUTE(INDEX(課題表_状況!$E$7:$E$56,ROW()/2-3,1),CONCATENATE("予定:",AH$5,"/",AH$6),"")))/8=0,"", (LEN(INDEX(課題表_状況!$E$7:$E$56,ROW()/2-3,1))-LEN(SUBSTITUTE(INDEX(課題表_状況!$E$7:$E$56,ROW()/2-3,1),CONCATENATE("予定:",AH$5,"/",AH$6),"")))/8)</f>
        <v>0</v>
      </c>
      <c r="AI106" s="24" t="n">
        <f aca="false">IF((LEN(INDEX(課題表_状況!$E$7:$E$56,ROW()/2-3,1))-LEN(SUBSTITUTE(INDEX(課題表_状況!$E$7:$E$56,ROW()/2-3,1),CONCATENATE("予定:",AI$5,"/",AI$6),"")))/8=0,"", (LEN(INDEX(課題表_状況!$E$7:$E$56,ROW()/2-3,1))-LEN(SUBSTITUTE(INDEX(課題表_状況!$E$7:$E$56,ROW()/2-3,1),CONCATENATE("予定:",AI$5,"/",AI$6),"")))/8)</f>
        <v>0</v>
      </c>
      <c r="AJ106" s="24" t="n">
        <f aca="false">IF((LEN(INDEX(課題表_状況!$E$7:$E$56,ROW()/2-3,1))-LEN(SUBSTITUTE(INDEX(課題表_状況!$E$7:$E$56,ROW()/2-3,1),CONCATENATE("予定:",AJ$5,"/",AJ$6),"")))/8=0,"", (LEN(INDEX(課題表_状況!$E$7:$E$56,ROW()/2-3,1))-LEN(SUBSTITUTE(INDEX(課題表_状況!$E$7:$E$56,ROW()/2-3,1),CONCATENATE("予定:",AJ$5,"/",AJ$6),"")))/8)</f>
        <v>0</v>
      </c>
      <c r="AK106" s="24" t="n">
        <f aca="false">IF((LEN(INDEX(課題表_状況!$E$7:$E$56,ROW()/2-3,1))-LEN(SUBSTITUTE(INDEX(課題表_状況!$E$7:$E$56,ROW()/2-3,1),CONCATENATE("予定:",AK$5,"/",AK$6),"")))/8=0,"", (LEN(INDEX(課題表_状況!$E$7:$E$56,ROW()/2-3,1))-LEN(SUBSTITUTE(INDEX(課題表_状況!$E$7:$E$56,ROW()/2-3,1),CONCATENATE("予定:",AK$5,"/",AK$6),"")))/8)</f>
        <v>0</v>
      </c>
      <c r="AL106" s="16" t="n">
        <f aca="false">SUMIF($G$4:$AK$4,"〇",G106:AK106)</f>
        <v>0</v>
      </c>
    </row>
    <row r="107" customFormat="false" ht="15" hidden="false" customHeight="false" outlineLevel="0" collapsed="false">
      <c r="B107" s="21" t="n">
        <f aca="false">SUM($C$6:C107)</f>
        <v>53958</v>
      </c>
      <c r="C107" s="11" t="n">
        <v>529</v>
      </c>
      <c r="D107" s="24"/>
      <c r="E107" s="25"/>
      <c r="F107" s="11" t="s">
        <v>121</v>
      </c>
      <c r="G107" s="24" t="n">
        <f aca="false">IF((LEN(INDEX(課題表_状況!$E$7:$E$56,ROW()/2-3,1))-LEN(SUBSTITUTE(INDEX(課題表_状況!$E$7:$E$56,ROW()/2-3,1),CONCATENATE("実績:",G$5,"/",G$6),"")))/8=0,"", (LEN(INDEX(課題表_状況!$E$7:$E$56,ROW()/2-3,1))-LEN(SUBSTITUTE(INDEX(課題表_状況!$E$7:$E$56,ROW()/2-3,1),CONCATENATE("実績:",G$5,"/",G$6),"")))/8)</f>
        <v>0</v>
      </c>
      <c r="H107" s="24" t="n">
        <f aca="false">IF((LEN(INDEX(課題表_状況!$E$7:$E$56,ROW()/2-3,1))-LEN(SUBSTITUTE(INDEX(課題表_状況!$E$7:$E$56,ROW()/2-3,1),CONCATENATE("実績:",H$5,"/",H$6),"")))/8=0,"", (LEN(INDEX(課題表_状況!$E$7:$E$56,ROW()/2-3,1))-LEN(SUBSTITUTE(INDEX(課題表_状況!$E$7:$E$56,ROW()/2-3,1),CONCATENATE("実績:",H$5,"/",H$6),"")))/8)</f>
        <v>0</v>
      </c>
      <c r="I107" s="24" t="n">
        <f aca="false">IF((LEN(INDEX(課題表_状況!$E$7:$E$56,ROW()/2-3,1))-LEN(SUBSTITUTE(INDEX(課題表_状況!$E$7:$E$56,ROW()/2-3,1),CONCATENATE("実績:",I$5,"/",I$6),"")))/8=0,"", (LEN(INDEX(課題表_状況!$E$7:$E$56,ROW()/2-3,1))-LEN(SUBSTITUTE(INDEX(課題表_状況!$E$7:$E$56,ROW()/2-3,1),CONCATENATE("実績:",I$5,"/",I$6),"")))/8)</f>
        <v>0</v>
      </c>
      <c r="J107" s="24" t="n">
        <f aca="false">IF((LEN(INDEX(課題表_状況!$E$7:$E$56,ROW()/2-3,1))-LEN(SUBSTITUTE(INDEX(課題表_状況!$E$7:$E$56,ROW()/2-3,1),CONCATENATE("実績:",J$5,"/",J$6),"")))/8=0,"", (LEN(INDEX(課題表_状況!$E$7:$E$56,ROW()/2-3,1))-LEN(SUBSTITUTE(INDEX(課題表_状況!$E$7:$E$56,ROW()/2-3,1),CONCATENATE("実績:",J$5,"/",J$6),"")))/8)</f>
        <v>0</v>
      </c>
      <c r="K107" s="24" t="n">
        <f aca="false">IF((LEN(INDEX(課題表_状況!$E$7:$E$56,ROW()/2-3,1))-LEN(SUBSTITUTE(INDEX(課題表_状況!$E$7:$E$56,ROW()/2-3,1),CONCATENATE("実績:",K$5,"/",K$6),"")))/8=0,"", (LEN(INDEX(課題表_状況!$E$7:$E$56,ROW()/2-3,1))-LEN(SUBSTITUTE(INDEX(課題表_状況!$E$7:$E$56,ROW()/2-3,1),CONCATENATE("実績:",K$5,"/",K$6),"")))/8)</f>
        <v>0</v>
      </c>
      <c r="L107" s="24" t="n">
        <f aca="false">IF((LEN(INDEX(課題表_状況!$E$7:$E$56,ROW()/2-3,1))-LEN(SUBSTITUTE(INDEX(課題表_状況!$E$7:$E$56,ROW()/2-3,1),CONCATENATE("実績:",L$5,"/",L$6),"")))/8=0,"", (LEN(INDEX(課題表_状況!$E$7:$E$56,ROW()/2-3,1))-LEN(SUBSTITUTE(INDEX(課題表_状況!$E$7:$E$56,ROW()/2-3,1),CONCATENATE("実績:",L$5,"/",L$6),"")))/8)</f>
        <v>0</v>
      </c>
      <c r="M107" s="24" t="n">
        <f aca="false">IF((LEN(INDEX(課題表_状況!$E$7:$E$56,ROW()/2-3,1))-LEN(SUBSTITUTE(INDEX(課題表_状況!$E$7:$E$56,ROW()/2-3,1),CONCATENATE("実績:",M$5,"/",M$6),"")))/8=0,"", (LEN(INDEX(課題表_状況!$E$7:$E$56,ROW()/2-3,1))-LEN(SUBSTITUTE(INDEX(課題表_状況!$E$7:$E$56,ROW()/2-3,1),CONCATENATE("実績:",M$5,"/",M$6),"")))/8)</f>
        <v>0</v>
      </c>
      <c r="N107" s="24" t="n">
        <f aca="false">IF((LEN(INDEX(課題表_状況!$E$7:$E$56,ROW()/2-3,1))-LEN(SUBSTITUTE(INDEX(課題表_状況!$E$7:$E$56,ROW()/2-3,1),CONCATENATE("実績:",N$5,"/",N$6),"")))/8=0,"", (LEN(INDEX(課題表_状況!$E$7:$E$56,ROW()/2-3,1))-LEN(SUBSTITUTE(INDEX(課題表_状況!$E$7:$E$56,ROW()/2-3,1),CONCATENATE("実績:",N$5,"/",N$6),"")))/8)</f>
        <v>0</v>
      </c>
      <c r="O107" s="24" t="n">
        <f aca="false">IF((LEN(INDEX(課題表_状況!$E$7:$E$56,ROW()/2-3,1))-LEN(SUBSTITUTE(INDEX(課題表_状況!$E$7:$E$56,ROW()/2-3,1),CONCATENATE("実績:",O$5,"/",O$6),"")))/8=0,"", (LEN(INDEX(課題表_状況!$E$7:$E$56,ROW()/2-3,1))-LEN(SUBSTITUTE(INDEX(課題表_状況!$E$7:$E$56,ROW()/2-3,1),CONCATENATE("実績:",O$5,"/",O$6),"")))/8)</f>
        <v>0</v>
      </c>
      <c r="P107" s="24" t="n">
        <f aca="false">IF((LEN(INDEX(課題表_状況!$E$7:$E$56,ROW()/2-3,1))-LEN(SUBSTITUTE(INDEX(課題表_状況!$E$7:$E$56,ROW()/2-3,1),CONCATENATE("実績:",P$5,"/",P$6),"")))/8=0,"", (LEN(INDEX(課題表_状況!$E$7:$E$56,ROW()/2-3,1))-LEN(SUBSTITUTE(INDEX(課題表_状況!$E$7:$E$56,ROW()/2-3,1),CONCATENATE("実績:",P$5,"/",P$6),"")))/8)</f>
        <v>0</v>
      </c>
      <c r="Q107" s="24" t="n">
        <f aca="false">IF((LEN(INDEX(課題表_状況!$E$7:$E$56,ROW()/2-3,1))-LEN(SUBSTITUTE(INDEX(課題表_状況!$E$7:$E$56,ROW()/2-3,1),CONCATENATE("実績:",Q$5,"/",Q$6),"")))/8=0,"", (LEN(INDEX(課題表_状況!$E$7:$E$56,ROW()/2-3,1))-LEN(SUBSTITUTE(INDEX(課題表_状況!$E$7:$E$56,ROW()/2-3,1),CONCATENATE("実績:",Q$5,"/",Q$6),"")))/8)</f>
        <v>0</v>
      </c>
      <c r="R107" s="24" t="n">
        <f aca="false">IF((LEN(INDEX(課題表_状況!$E$7:$E$56,ROW()/2-3,1))-LEN(SUBSTITUTE(INDEX(課題表_状況!$E$7:$E$56,ROW()/2-3,1),CONCATENATE("実績:",R$5,"/",R$6),"")))/8=0,"", (LEN(INDEX(課題表_状況!$E$7:$E$56,ROW()/2-3,1))-LEN(SUBSTITUTE(INDEX(課題表_状況!$E$7:$E$56,ROW()/2-3,1),CONCATENATE("実績:",R$5,"/",R$6),"")))/8)</f>
        <v>0</v>
      </c>
      <c r="S107" s="24" t="n">
        <f aca="false">IF((LEN(INDEX(課題表_状況!$E$7:$E$56,ROW()/2-3,1))-LEN(SUBSTITUTE(INDEX(課題表_状況!$E$7:$E$56,ROW()/2-3,1),CONCATENATE("実績:",S$5,"/",S$6),"")))/8=0,"", (LEN(INDEX(課題表_状況!$E$7:$E$56,ROW()/2-3,1))-LEN(SUBSTITUTE(INDEX(課題表_状況!$E$7:$E$56,ROW()/2-3,1),CONCATENATE("実績:",S$5,"/",S$6),"")))/8)</f>
        <v>0</v>
      </c>
      <c r="T107" s="24" t="n">
        <f aca="false">IF((LEN(INDEX(課題表_状況!$E$7:$E$56,ROW()/2-3,1))-LEN(SUBSTITUTE(INDEX(課題表_状況!$E$7:$E$56,ROW()/2-3,1),CONCATENATE("実績:",T$5,"/",T$6),"")))/8=0,"", (LEN(INDEX(課題表_状況!$E$7:$E$56,ROW()/2-3,1))-LEN(SUBSTITUTE(INDEX(課題表_状況!$E$7:$E$56,ROW()/2-3,1),CONCATENATE("実績:",T$5,"/",T$6),"")))/8)</f>
        <v>0</v>
      </c>
      <c r="U107" s="24" t="n">
        <f aca="false">IF((LEN(INDEX(課題表_状況!$E$7:$E$56,ROW()/2-3,1))-LEN(SUBSTITUTE(INDEX(課題表_状況!$E$7:$E$56,ROW()/2-3,1),CONCATENATE("実績:",U$5,"/",U$6),"")))/8=0,"", (LEN(INDEX(課題表_状況!$E$7:$E$56,ROW()/2-3,1))-LEN(SUBSTITUTE(INDEX(課題表_状況!$E$7:$E$56,ROW()/2-3,1),CONCATENATE("実績:",U$5,"/",U$6),"")))/8)</f>
        <v>0</v>
      </c>
      <c r="V107" s="24" t="n">
        <f aca="false">IF((LEN(INDEX(課題表_状況!$E$7:$E$56,ROW()/2-3,1))-LEN(SUBSTITUTE(INDEX(課題表_状況!$E$7:$E$56,ROW()/2-3,1),CONCATENATE("実績:",V$5,"/",V$6),"")))/8=0,"", (LEN(INDEX(課題表_状況!$E$7:$E$56,ROW()/2-3,1))-LEN(SUBSTITUTE(INDEX(課題表_状況!$E$7:$E$56,ROW()/2-3,1),CONCATENATE("実績:",V$5,"/",V$6),"")))/8)</f>
        <v>0</v>
      </c>
      <c r="W107" s="24" t="n">
        <f aca="false">IF((LEN(INDEX(課題表_状況!$E$7:$E$56,ROW()/2-3,1))-LEN(SUBSTITUTE(INDEX(課題表_状況!$E$7:$E$56,ROW()/2-3,1),CONCATENATE("実績:",W$5,"/",W$6),"")))/8=0,"", (LEN(INDEX(課題表_状況!$E$7:$E$56,ROW()/2-3,1))-LEN(SUBSTITUTE(INDEX(課題表_状況!$E$7:$E$56,ROW()/2-3,1),CONCATENATE("実績:",W$5,"/",W$6),"")))/8)</f>
        <v>0</v>
      </c>
      <c r="X107" s="24" t="n">
        <f aca="false">IF((LEN(INDEX(課題表_状況!$E$7:$E$56,ROW()/2-3,1))-LEN(SUBSTITUTE(INDEX(課題表_状況!$E$7:$E$56,ROW()/2-3,1),CONCATENATE("実績:",X$5,"/",X$6),"")))/8=0,"", (LEN(INDEX(課題表_状況!$E$7:$E$56,ROW()/2-3,1))-LEN(SUBSTITUTE(INDEX(課題表_状況!$E$7:$E$56,ROW()/2-3,1),CONCATENATE("実績:",X$5,"/",X$6),"")))/8)</f>
        <v>0</v>
      </c>
      <c r="Y107" s="24" t="n">
        <f aca="false">IF((LEN(INDEX(課題表_状況!$E$7:$E$56,ROW()/2-3,1))-LEN(SUBSTITUTE(INDEX(課題表_状況!$E$7:$E$56,ROW()/2-3,1),CONCATENATE("実績:",Y$5,"/",Y$6),"")))/8=0,"", (LEN(INDEX(課題表_状況!$E$7:$E$56,ROW()/2-3,1))-LEN(SUBSTITUTE(INDEX(課題表_状況!$E$7:$E$56,ROW()/2-3,1),CONCATENATE("実績:",Y$5,"/",Y$6),"")))/8)</f>
        <v>0</v>
      </c>
      <c r="Z107" s="24" t="n">
        <f aca="false">IF((LEN(INDEX(課題表_状況!$E$7:$E$56,ROW()/2-3,1))-LEN(SUBSTITUTE(INDEX(課題表_状況!$E$7:$E$56,ROW()/2-3,1),CONCATENATE("実績:",Z$5,"/",Z$6),"")))/8=0,"", (LEN(INDEX(課題表_状況!$E$7:$E$56,ROW()/2-3,1))-LEN(SUBSTITUTE(INDEX(課題表_状況!$E$7:$E$56,ROW()/2-3,1),CONCATENATE("実績:",Z$5,"/",Z$6),"")))/8)</f>
        <v>0</v>
      </c>
      <c r="AA107" s="24" t="n">
        <f aca="false">IF((LEN(INDEX(課題表_状況!$E$7:$E$56,ROW()/2-3,1))-LEN(SUBSTITUTE(INDEX(課題表_状況!$E$7:$E$56,ROW()/2-3,1),CONCATENATE("実績:",AA$5,"/",AA$6),"")))/8=0,"", (LEN(INDEX(課題表_状況!$E$7:$E$56,ROW()/2-3,1))-LEN(SUBSTITUTE(INDEX(課題表_状況!$E$7:$E$56,ROW()/2-3,1),CONCATENATE("実績:",AA$5,"/",AA$6),"")))/8)</f>
        <v>0</v>
      </c>
      <c r="AB107" s="24" t="n">
        <f aca="false">IF((LEN(INDEX(課題表_状況!$E$7:$E$56,ROW()/2-3,1))-LEN(SUBSTITUTE(INDEX(課題表_状況!$E$7:$E$56,ROW()/2-3,1),CONCATENATE("実績:",AB$5,"/",AB$6),"")))/8=0,"", (LEN(INDEX(課題表_状況!$E$7:$E$56,ROW()/2-3,1))-LEN(SUBSTITUTE(INDEX(課題表_状況!$E$7:$E$56,ROW()/2-3,1),CONCATENATE("実績:",AB$5,"/",AB$6),"")))/8)</f>
        <v>0</v>
      </c>
      <c r="AC107" s="24" t="n">
        <f aca="false">IF((LEN(INDEX(課題表_状況!$E$7:$E$56,ROW()/2-3,1))-LEN(SUBSTITUTE(INDEX(課題表_状況!$E$7:$E$56,ROW()/2-3,1),CONCATENATE("実績:",AC$5,"/",AC$6),"")))/8=0,"", (LEN(INDEX(課題表_状況!$E$7:$E$56,ROW()/2-3,1))-LEN(SUBSTITUTE(INDEX(課題表_状況!$E$7:$E$56,ROW()/2-3,1),CONCATENATE("実績:",AC$5,"/",AC$6),"")))/8)</f>
        <v>0</v>
      </c>
      <c r="AD107" s="24" t="n">
        <f aca="false">IF((LEN(INDEX(課題表_状況!$E$7:$E$56,ROW()/2-3,1))-LEN(SUBSTITUTE(INDEX(課題表_状況!$E$7:$E$56,ROW()/2-3,1),CONCATENATE("実績:",AD$5,"/",AD$6),"")))/8=0,"", (LEN(INDEX(課題表_状況!$E$7:$E$56,ROW()/2-3,1))-LEN(SUBSTITUTE(INDEX(課題表_状況!$E$7:$E$56,ROW()/2-3,1),CONCATENATE("実績:",AD$5,"/",AD$6),"")))/8)</f>
        <v>0</v>
      </c>
      <c r="AE107" s="24" t="n">
        <f aca="false">IF((LEN(INDEX(課題表_状況!$E$7:$E$56,ROW()/2-3,1))-LEN(SUBSTITUTE(INDEX(課題表_状況!$E$7:$E$56,ROW()/2-3,1),CONCATENATE("実績:",AE$5,"/",AE$6),"")))/8=0,"", (LEN(INDEX(課題表_状況!$E$7:$E$56,ROW()/2-3,1))-LEN(SUBSTITUTE(INDEX(課題表_状況!$E$7:$E$56,ROW()/2-3,1),CONCATENATE("実績:",AE$5,"/",AE$6),"")))/8)</f>
        <v>0</v>
      </c>
      <c r="AF107" s="24" t="n">
        <f aca="false">IF((LEN(INDEX(課題表_状況!$E$7:$E$56,ROW()/2-3,1))-LEN(SUBSTITUTE(INDEX(課題表_状況!$E$7:$E$56,ROW()/2-3,1),CONCATENATE("実績:",AF$5,"/",AF$6),"")))/8=0,"", (LEN(INDEX(課題表_状況!$E$7:$E$56,ROW()/2-3,1))-LEN(SUBSTITUTE(INDEX(課題表_状況!$E$7:$E$56,ROW()/2-3,1),CONCATENATE("実績:",AF$5,"/",AF$6),"")))/8)</f>
        <v>0</v>
      </c>
      <c r="AG107" s="24" t="n">
        <f aca="false">IF((LEN(INDEX(課題表_状況!$E$7:$E$56,ROW()/2-3,1))-LEN(SUBSTITUTE(INDEX(課題表_状況!$E$7:$E$56,ROW()/2-3,1),CONCATENATE("実績:",AG$5,"/",AG$6),"")))/8=0,"", (LEN(INDEX(課題表_状況!$E$7:$E$56,ROW()/2-3,1))-LEN(SUBSTITUTE(INDEX(課題表_状況!$E$7:$E$56,ROW()/2-3,1),CONCATENATE("実績:",AG$5,"/",AG$6),"")))/8)</f>
        <v>0</v>
      </c>
      <c r="AH107" s="24" t="n">
        <f aca="false">IF((LEN(INDEX(課題表_状況!$E$7:$E$56,ROW()/2-3,1))-LEN(SUBSTITUTE(INDEX(課題表_状況!$E$7:$E$56,ROW()/2-3,1),CONCATENATE("実績:",AH$5,"/",AH$6),"")))/8=0,"", (LEN(INDEX(課題表_状況!$E$7:$E$56,ROW()/2-3,1))-LEN(SUBSTITUTE(INDEX(課題表_状況!$E$7:$E$56,ROW()/2-3,1),CONCATENATE("実績:",AH$5,"/",AH$6),"")))/8)</f>
        <v>0</v>
      </c>
      <c r="AI107" s="24" t="n">
        <f aca="false">IF((LEN(INDEX(課題表_状況!$E$7:$E$56,ROW()/2-3,1))-LEN(SUBSTITUTE(INDEX(課題表_状況!$E$7:$E$56,ROW()/2-3,1),CONCATENATE("実績:",AI$5,"/",AI$6),"")))/8=0,"", (LEN(INDEX(課題表_状況!$E$7:$E$56,ROW()/2-3,1))-LEN(SUBSTITUTE(INDEX(課題表_状況!$E$7:$E$56,ROW()/2-3,1),CONCATENATE("実績:",AI$5,"/",AI$6),"")))/8)</f>
        <v>0</v>
      </c>
      <c r="AJ107" s="24" t="n">
        <f aca="false">IF((LEN(INDEX(課題表_状況!$E$7:$E$56,ROW()/2-3,1))-LEN(SUBSTITUTE(INDEX(課題表_状況!$E$7:$E$56,ROW()/2-3,1),CONCATENATE("実績:",AJ$5,"/",AJ$6),"")))/8=0,"", (LEN(INDEX(課題表_状況!$E$7:$E$56,ROW()/2-3,1))-LEN(SUBSTITUTE(INDEX(課題表_状況!$E$7:$E$56,ROW()/2-3,1),CONCATENATE("実績:",AJ$5,"/",AJ$6),"")))/8)</f>
        <v>0</v>
      </c>
      <c r="AK107" s="24" t="n">
        <f aca="false">IF((LEN(INDEX(課題表_状況!$E$7:$E$56,ROW()/2-3,1))-LEN(SUBSTITUTE(INDEX(課題表_状況!$E$7:$E$56,ROW()/2-3,1),CONCATENATE("実績:",AK$5,"/",AK$6),"")))/8=0,"", (LEN(INDEX(課題表_状況!$E$7:$E$56,ROW()/2-3,1))-LEN(SUBSTITUTE(INDEX(課題表_状況!$E$7:$E$56,ROW()/2-3,1),CONCATENATE("実績:",AK$5,"/",AK$6),"")))/8)</f>
        <v>0</v>
      </c>
      <c r="AL107" s="16" t="n">
        <f aca="false">SUMIF($G$4:$AK$4,"〇",G107:AK107)</f>
        <v>0</v>
      </c>
    </row>
    <row r="108" customFormat="false" ht="15" hidden="false" customHeight="false" outlineLevel="0" collapsed="false">
      <c r="B108" s="21" t="n">
        <f aca="false">SUM($C$6:C108)</f>
        <v>54487</v>
      </c>
      <c r="C108" s="11" t="n">
        <v>529</v>
      </c>
      <c r="D108" s="27" t="s">
        <v>122</v>
      </c>
      <c r="E108" s="28" t="s">
        <v>123</v>
      </c>
      <c r="F108" s="29" t="s">
        <v>120</v>
      </c>
      <c r="G108" s="30" t="n">
        <f aca="false">SUMIF($F$8:$F$107,$F$108,G$8:G$107)</f>
        <v>0</v>
      </c>
      <c r="H108" s="30" t="n">
        <f aca="false">SUMIF($F$8:$F$107,$F$108,H$8:H$107)</f>
        <v>0</v>
      </c>
      <c r="I108" s="30" t="n">
        <f aca="false">SUMIF($F$8:$F$107,$F$108,I$8:I$107)</f>
        <v>0</v>
      </c>
      <c r="J108" s="30" t="n">
        <f aca="false">SUMIF($F$8:$F$107,$F$108,J$8:J$107)</f>
        <v>0</v>
      </c>
      <c r="K108" s="30" t="n">
        <f aca="false">SUMIF($F$8:$F$107,$F$108,K$8:K$107)</f>
        <v>0</v>
      </c>
      <c r="L108" s="30" t="n">
        <f aca="false">SUMIF($F$8:$F$107,$F$108,L$8:L$107)</f>
        <v>0</v>
      </c>
      <c r="M108" s="30" t="n">
        <f aca="false">SUMIF($F$8:$F$107,$F$108,M$8:M$107)</f>
        <v>0</v>
      </c>
      <c r="N108" s="30" t="n">
        <f aca="false">SUMIF($F$8:$F$107,$F$108,N$8:N$107)</f>
        <v>0</v>
      </c>
      <c r="O108" s="30" t="n">
        <f aca="false">SUMIF($F$8:$F$107,$F$108,O$8:O$107)</f>
        <v>0</v>
      </c>
      <c r="P108" s="30" t="n">
        <f aca="false">SUMIF($F$8:$F$107,$F$108,P$8:P$107)</f>
        <v>0</v>
      </c>
      <c r="Q108" s="30" t="n">
        <f aca="false">SUMIF($F$8:$F$107,$F$108,Q$8:Q$107)</f>
        <v>0</v>
      </c>
      <c r="R108" s="30" t="n">
        <f aca="false">SUMIF($F$8:$F$107,$F$108,R$8:R$107)</f>
        <v>0</v>
      </c>
      <c r="S108" s="30" t="n">
        <f aca="false">SUMIF($F$8:$F$107,$F$108,S$8:S$107)</f>
        <v>0</v>
      </c>
      <c r="T108" s="30" t="n">
        <f aca="false">SUMIF($F$8:$F$107,$F$108,T$8:T$107)</f>
        <v>0</v>
      </c>
      <c r="U108" s="30" t="n">
        <f aca="false">SUMIF($F$8:$F$107,$F$108,U$8:U$107)</f>
        <v>0</v>
      </c>
      <c r="V108" s="30" t="n">
        <f aca="false">SUMIF($F$8:$F$107,$F$108,V$8:V$107)</f>
        <v>0</v>
      </c>
      <c r="W108" s="30" t="n">
        <f aca="false">SUMIF($F$8:$F$107,$F$108,W$8:W$107)</f>
        <v>0</v>
      </c>
      <c r="X108" s="30" t="n">
        <f aca="false">SUMIF($F$8:$F$107,$F$108,X$8:X$107)</f>
        <v>0</v>
      </c>
      <c r="Y108" s="30" t="n">
        <f aca="false">SUMIF($F$8:$F$107,$F$108,Y$8:Y$107)</f>
        <v>0</v>
      </c>
      <c r="Z108" s="30" t="n">
        <f aca="false">SUMIF($F$8:$F$107,$F$108,Z$8:Z$107)</f>
        <v>0</v>
      </c>
      <c r="AA108" s="30" t="n">
        <f aca="false">SUMIF($F$8:$F$107,$F$108,AA$8:AA$107)</f>
        <v>0</v>
      </c>
      <c r="AB108" s="30" t="n">
        <f aca="false">SUMIF($F$8:$F$107,$F$108,AB$8:AB$107)</f>
        <v>0</v>
      </c>
      <c r="AC108" s="30" t="n">
        <f aca="false">SUMIF($F$8:$F$107,$F$108,AC$8:AC$107)</f>
        <v>0</v>
      </c>
      <c r="AD108" s="30" t="n">
        <f aca="false">SUMIF($F$8:$F$107,$F$108,AD$8:AD$107)</f>
        <v>0</v>
      </c>
      <c r="AE108" s="30" t="n">
        <f aca="false">SUMIF($F$8:$F$107,$F$108,AE$8:AE$107)</f>
        <v>0</v>
      </c>
      <c r="AF108" s="30" t="n">
        <f aca="false">SUMIF($F$8:$F$107,$F$108,AF$8:AF$107)</f>
        <v>0</v>
      </c>
      <c r="AG108" s="30" t="n">
        <f aca="false">SUMIF($F$8:$F$107,$F$108,AG$8:AG$107)</f>
        <v>0</v>
      </c>
      <c r="AH108" s="30" t="n">
        <f aca="false">SUMIF($F$8:$F$107,$F$108,AH$8:AH$107)</f>
        <v>0</v>
      </c>
      <c r="AI108" s="30" t="n">
        <f aca="false">SUMIF($F$8:$F$107,$F$108,AI$8:AI$107)</f>
        <v>0</v>
      </c>
      <c r="AJ108" s="30" t="n">
        <f aca="false">SUMIF($F$8:$F$107,$F$108,AJ$8:AJ$107)</f>
        <v>0</v>
      </c>
      <c r="AK108" s="30" t="n">
        <f aca="false">SUMIF($F$8:$F$107,$F$108,AK$8:AK$107)</f>
        <v>0</v>
      </c>
      <c r="AL108" s="16" t="n">
        <f aca="false">SUMIF($G$4:$AK$4,"〇",G108:AK108)</f>
        <v>0</v>
      </c>
    </row>
    <row r="109" customFormat="false" ht="15" hidden="false" customHeight="false" outlineLevel="0" collapsed="false">
      <c r="B109" s="21" t="n">
        <f aca="false">SUM($C$6:C109)</f>
        <v>55016</v>
      </c>
      <c r="C109" s="11" t="n">
        <v>529</v>
      </c>
      <c r="D109" s="27"/>
      <c r="E109" s="28"/>
      <c r="F109" s="29" t="s">
        <v>121</v>
      </c>
      <c r="G109" s="30" t="n">
        <f aca="false">SUMIF($F$8:$F$107,$F$109,G$8:G$107)</f>
        <v>0</v>
      </c>
      <c r="H109" s="30" t="n">
        <f aca="false">SUMIF($F$8:$F$107,$F$109,H$8:H$107)</f>
        <v>0</v>
      </c>
      <c r="I109" s="30" t="n">
        <f aca="false">SUMIF($F$8:$F$107,$F$109,I$8:I$107)</f>
        <v>0</v>
      </c>
      <c r="J109" s="30" t="n">
        <f aca="false">SUMIF($F$8:$F$107,$F$109,J$8:J$107)</f>
        <v>0</v>
      </c>
      <c r="K109" s="30" t="n">
        <f aca="false">SUMIF($F$8:$F$107,$F$109,K$8:K$107)</f>
        <v>0</v>
      </c>
      <c r="L109" s="30" t="n">
        <f aca="false">SUMIF($F$8:$F$107,$F$109,L$8:L$107)</f>
        <v>0</v>
      </c>
      <c r="M109" s="30" t="n">
        <f aca="false">SUMIF($F$8:$F$107,$F$109,M$8:M$107)</f>
        <v>0</v>
      </c>
      <c r="N109" s="30" t="n">
        <f aca="false">SUMIF($F$8:$F$107,$F$109,N$8:N$107)</f>
        <v>0</v>
      </c>
      <c r="O109" s="30" t="n">
        <f aca="false">SUMIF($F$8:$F$107,$F$109,O$8:O$107)</f>
        <v>0</v>
      </c>
      <c r="P109" s="30" t="n">
        <f aca="false">SUMIF($F$8:$F$107,$F$109,P$8:P$107)</f>
        <v>0</v>
      </c>
      <c r="Q109" s="30" t="n">
        <f aca="false">SUMIF($F$8:$F$107,$F$109,Q$8:Q$107)</f>
        <v>0</v>
      </c>
      <c r="R109" s="30" t="n">
        <f aca="false">SUMIF($F$8:$F$107,$F$109,R$8:R$107)</f>
        <v>0</v>
      </c>
      <c r="S109" s="30" t="n">
        <f aca="false">SUMIF($F$8:$F$107,$F$109,S$8:S$107)</f>
        <v>0</v>
      </c>
      <c r="T109" s="30" t="n">
        <f aca="false">SUMIF($F$8:$F$107,$F$109,T$8:T$107)</f>
        <v>0</v>
      </c>
      <c r="U109" s="30" t="n">
        <f aca="false">SUMIF($F$8:$F$107,$F$109,U$8:U$107)</f>
        <v>0</v>
      </c>
      <c r="V109" s="30" t="n">
        <f aca="false">SUMIF($F$8:$F$107,$F$109,V$8:V$107)</f>
        <v>0</v>
      </c>
      <c r="W109" s="30" t="n">
        <f aca="false">SUMIF($F$8:$F$107,$F$109,W$8:W$107)</f>
        <v>0</v>
      </c>
      <c r="X109" s="30" t="n">
        <f aca="false">SUMIF($F$8:$F$107,$F$109,X$8:X$107)</f>
        <v>0</v>
      </c>
      <c r="Y109" s="30" t="n">
        <f aca="false">SUMIF($F$8:$F$107,$F$109,Y$8:Y$107)</f>
        <v>0</v>
      </c>
      <c r="Z109" s="30" t="n">
        <f aca="false">SUMIF($F$8:$F$107,$F$109,Z$8:Z$107)</f>
        <v>0</v>
      </c>
      <c r="AA109" s="30" t="n">
        <f aca="false">SUMIF($F$8:$F$107,$F$109,AA$8:AA$107)</f>
        <v>0</v>
      </c>
      <c r="AB109" s="30" t="n">
        <f aca="false">SUMIF($F$8:$F$107,$F$109,AB$8:AB$107)</f>
        <v>0</v>
      </c>
      <c r="AC109" s="30" t="n">
        <f aca="false">SUMIF($F$8:$F$107,$F$109,AC$8:AC$107)</f>
        <v>0</v>
      </c>
      <c r="AD109" s="30" t="n">
        <f aca="false">SUMIF($F$8:$F$107,$F$109,AD$8:AD$107)</f>
        <v>0</v>
      </c>
      <c r="AE109" s="30" t="n">
        <f aca="false">SUMIF($F$8:$F$107,$F$109,AE$8:AE$107)</f>
        <v>0</v>
      </c>
      <c r="AF109" s="30" t="n">
        <f aca="false">SUMIF($F$8:$F$107,$F$109,AF$8:AF$107)</f>
        <v>0</v>
      </c>
      <c r="AG109" s="30" t="n">
        <f aca="false">SUMIF($F$8:$F$107,$F$109,AG$8:AG$107)</f>
        <v>0</v>
      </c>
      <c r="AH109" s="30" t="n">
        <f aca="false">SUMIF($F$8:$F$107,$F$109,AH$8:AH$107)</f>
        <v>0</v>
      </c>
      <c r="AI109" s="30" t="n">
        <f aca="false">SUMIF($F$8:$F$107,$F$109,AI$8:AI$107)</f>
        <v>0</v>
      </c>
      <c r="AJ109" s="30" t="n">
        <f aca="false">SUMIF($F$8:$F$107,$F$109,AJ$8:AJ$107)</f>
        <v>0</v>
      </c>
      <c r="AK109" s="30" t="n">
        <f aca="false">SUMIF($F$8:$F$107,$F$109,AK$8:AK$107)</f>
        <v>0</v>
      </c>
      <c r="AL109" s="16" t="n">
        <f aca="false">SUMIF($G$4:$AK$4,"〇",G109:AK109)</f>
        <v>0</v>
      </c>
    </row>
    <row r="110" customFormat="false" ht="15" hidden="false" customHeight="false" outlineLevel="0" collapsed="false">
      <c r="B110" s="21" t="n">
        <f aca="false">SUM($C$6:C110)</f>
        <v>55545</v>
      </c>
      <c r="C110" s="11" t="n">
        <v>529</v>
      </c>
      <c r="D110" s="27"/>
      <c r="E110" s="28" t="s">
        <v>124</v>
      </c>
      <c r="F110" s="29" t="s">
        <v>120</v>
      </c>
      <c r="G110" s="30" t="n">
        <f aca="false">G108</f>
        <v>0</v>
      </c>
      <c r="H110" s="30" t="n">
        <f aca="false">G110+H108</f>
        <v>0</v>
      </c>
      <c r="I110" s="30" t="n">
        <f aca="false">H110+I108</f>
        <v>0</v>
      </c>
      <c r="J110" s="30" t="n">
        <f aca="false">I110+J108</f>
        <v>0</v>
      </c>
      <c r="K110" s="30" t="n">
        <f aca="false">J110+K108</f>
        <v>0</v>
      </c>
      <c r="L110" s="30" t="n">
        <f aca="false">K110+L108</f>
        <v>0</v>
      </c>
      <c r="M110" s="30" t="n">
        <f aca="false">L110+M108</f>
        <v>0</v>
      </c>
      <c r="N110" s="30" t="n">
        <f aca="false">M110+N108</f>
        <v>0</v>
      </c>
      <c r="O110" s="30" t="n">
        <f aca="false">N110+O108</f>
        <v>0</v>
      </c>
      <c r="P110" s="30" t="n">
        <f aca="false">O110+P108</f>
        <v>0</v>
      </c>
      <c r="Q110" s="30" t="n">
        <f aca="false">P110+Q108</f>
        <v>0</v>
      </c>
      <c r="R110" s="30" t="n">
        <f aca="false">Q110+R108</f>
        <v>0</v>
      </c>
      <c r="S110" s="30" t="n">
        <f aca="false">R110+S108</f>
        <v>0</v>
      </c>
      <c r="T110" s="30" t="n">
        <f aca="false">S110+T108</f>
        <v>0</v>
      </c>
      <c r="U110" s="30" t="n">
        <f aca="false">T110+U108</f>
        <v>0</v>
      </c>
      <c r="V110" s="30" t="n">
        <f aca="false">U110+V108</f>
        <v>0</v>
      </c>
      <c r="W110" s="30" t="n">
        <f aca="false">V110+W108</f>
        <v>0</v>
      </c>
      <c r="X110" s="30" t="n">
        <f aca="false">W110+X108</f>
        <v>0</v>
      </c>
      <c r="Y110" s="30" t="n">
        <f aca="false">X110+Y108</f>
        <v>0</v>
      </c>
      <c r="Z110" s="30" t="n">
        <f aca="false">Y110+Z108</f>
        <v>0</v>
      </c>
      <c r="AA110" s="30" t="n">
        <f aca="false">Z110+AA108</f>
        <v>0</v>
      </c>
      <c r="AB110" s="30" t="n">
        <f aca="false">AA110+AB108</f>
        <v>0</v>
      </c>
      <c r="AC110" s="30" t="n">
        <f aca="false">AB110+AC108</f>
        <v>0</v>
      </c>
      <c r="AD110" s="30" t="n">
        <f aca="false">AC110+AD108</f>
        <v>0</v>
      </c>
      <c r="AE110" s="30" t="n">
        <f aca="false">AD110+AE108</f>
        <v>0</v>
      </c>
      <c r="AF110" s="30" t="n">
        <f aca="false">AE110+AF108</f>
        <v>0</v>
      </c>
      <c r="AG110" s="30" t="n">
        <f aca="false">AF110+AG108</f>
        <v>0</v>
      </c>
      <c r="AH110" s="30" t="n">
        <f aca="false">AG110+AH108</f>
        <v>0</v>
      </c>
      <c r="AI110" s="30" t="n">
        <f aca="false">AH110+AI108</f>
        <v>0</v>
      </c>
      <c r="AJ110" s="30" t="n">
        <f aca="false">AI110+AJ108</f>
        <v>0</v>
      </c>
      <c r="AK110" s="30" t="n">
        <f aca="false">AJ110+AK108</f>
        <v>0</v>
      </c>
      <c r="AL110" s="16" t="n">
        <f aca="false">SUMIF($G$4:$AK$4,"〇",G110:AK110)</f>
        <v>0</v>
      </c>
    </row>
    <row r="111" customFormat="false" ht="15" hidden="false" customHeight="false" outlineLevel="0" collapsed="false">
      <c r="B111" s="21" t="n">
        <f aca="false">SUM($C$6:C111)</f>
        <v>56074</v>
      </c>
      <c r="C111" s="11" t="n">
        <v>529</v>
      </c>
      <c r="D111" s="27"/>
      <c r="E111" s="28"/>
      <c r="F111" s="29" t="s">
        <v>121</v>
      </c>
      <c r="G111" s="30" t="n">
        <f aca="false">G109</f>
        <v>0</v>
      </c>
      <c r="H111" s="30" t="n">
        <f aca="false">G111+H109</f>
        <v>0</v>
      </c>
      <c r="I111" s="30" t="n">
        <f aca="false">H111+I109</f>
        <v>0</v>
      </c>
      <c r="J111" s="30" t="n">
        <f aca="false">I111+J109</f>
        <v>0</v>
      </c>
      <c r="K111" s="30" t="n">
        <f aca="false">J111+K109</f>
        <v>0</v>
      </c>
      <c r="L111" s="30" t="n">
        <f aca="false">K111+L109</f>
        <v>0</v>
      </c>
      <c r="M111" s="30" t="n">
        <f aca="false">L111+M109</f>
        <v>0</v>
      </c>
      <c r="N111" s="30" t="n">
        <f aca="false">M111+N109</f>
        <v>0</v>
      </c>
      <c r="O111" s="30" t="n">
        <f aca="false">N111+O109</f>
        <v>0</v>
      </c>
      <c r="P111" s="30" t="n">
        <f aca="false">O111+P109</f>
        <v>0</v>
      </c>
      <c r="Q111" s="30" t="n">
        <f aca="false">P111+Q109</f>
        <v>0</v>
      </c>
      <c r="R111" s="30" t="n">
        <f aca="false">Q111+R109</f>
        <v>0</v>
      </c>
      <c r="S111" s="30" t="n">
        <f aca="false">R111+S109</f>
        <v>0</v>
      </c>
      <c r="T111" s="30" t="n">
        <f aca="false">S111+T109</f>
        <v>0</v>
      </c>
      <c r="U111" s="30" t="n">
        <f aca="false">T111+U109</f>
        <v>0</v>
      </c>
      <c r="V111" s="30" t="n">
        <f aca="false">U111+V109</f>
        <v>0</v>
      </c>
      <c r="W111" s="30" t="n">
        <f aca="false">V111+W109</f>
        <v>0</v>
      </c>
      <c r="X111" s="30" t="n">
        <f aca="false">W111+X109</f>
        <v>0</v>
      </c>
      <c r="Y111" s="30" t="n">
        <f aca="false">X111+Y109</f>
        <v>0</v>
      </c>
      <c r="Z111" s="30" t="n">
        <f aca="false">Y111+Z109</f>
        <v>0</v>
      </c>
      <c r="AA111" s="30" t="n">
        <f aca="false">Z111+AA109</f>
        <v>0</v>
      </c>
      <c r="AB111" s="30" t="n">
        <f aca="false">AA111+AB109</f>
        <v>0</v>
      </c>
      <c r="AC111" s="30" t="n">
        <f aca="false">AB111+AC109</f>
        <v>0</v>
      </c>
      <c r="AD111" s="30" t="n">
        <f aca="false">AC111+AD109</f>
        <v>0</v>
      </c>
      <c r="AE111" s="30" t="n">
        <f aca="false">AD111+AE109</f>
        <v>0</v>
      </c>
      <c r="AF111" s="30" t="n">
        <f aca="false">AE111+AF109</f>
        <v>0</v>
      </c>
      <c r="AG111" s="30" t="n">
        <f aca="false">AF111+AG109</f>
        <v>0</v>
      </c>
      <c r="AH111" s="30" t="n">
        <f aca="false">AG111+AH109</f>
        <v>0</v>
      </c>
      <c r="AI111" s="30" t="n">
        <f aca="false">AH111+AI109</f>
        <v>0</v>
      </c>
      <c r="AJ111" s="30" t="n">
        <f aca="false">AI111+AJ109</f>
        <v>0</v>
      </c>
      <c r="AK111" s="30" t="n">
        <f aca="false">AJ111+AK109</f>
        <v>0</v>
      </c>
      <c r="AL111" s="16" t="n">
        <f aca="false">SUMIF($G$4:$AK$4,"〇",G111:AK111)</f>
        <v>0</v>
      </c>
    </row>
  </sheetData>
  <autoFilter ref="G7:AL111"/>
  <mergeCells count="106">
    <mergeCell ref="D6:D7"/>
    <mergeCell ref="E6:E7"/>
    <mergeCell ref="F6:F7"/>
    <mergeCell ref="D8:D9"/>
    <mergeCell ref="E8:E9"/>
    <mergeCell ref="D10:D11"/>
    <mergeCell ref="E10:E11"/>
    <mergeCell ref="D12:D13"/>
    <mergeCell ref="E12:E13"/>
    <mergeCell ref="D14:D15"/>
    <mergeCell ref="E14:E15"/>
    <mergeCell ref="D16:D17"/>
    <mergeCell ref="E16:E17"/>
    <mergeCell ref="D18:D19"/>
    <mergeCell ref="E18:E19"/>
    <mergeCell ref="D20:D21"/>
    <mergeCell ref="E20:E21"/>
    <mergeCell ref="D22:D23"/>
    <mergeCell ref="E22:E23"/>
    <mergeCell ref="D24:D25"/>
    <mergeCell ref="E24:E25"/>
    <mergeCell ref="D26:D27"/>
    <mergeCell ref="E26:E27"/>
    <mergeCell ref="D28:D29"/>
    <mergeCell ref="E28:E29"/>
    <mergeCell ref="D30:D31"/>
    <mergeCell ref="E30:E31"/>
    <mergeCell ref="D32:D33"/>
    <mergeCell ref="E32:E33"/>
    <mergeCell ref="D34:D35"/>
    <mergeCell ref="E34:E35"/>
    <mergeCell ref="D36:D37"/>
    <mergeCell ref="E36:E37"/>
    <mergeCell ref="D38:D39"/>
    <mergeCell ref="E38:E39"/>
    <mergeCell ref="D40:D41"/>
    <mergeCell ref="E40:E41"/>
    <mergeCell ref="D42:D43"/>
    <mergeCell ref="E42:E43"/>
    <mergeCell ref="D44:D45"/>
    <mergeCell ref="E44:E45"/>
    <mergeCell ref="D46:D47"/>
    <mergeCell ref="E46:E47"/>
    <mergeCell ref="D48:D49"/>
    <mergeCell ref="E48:E49"/>
    <mergeCell ref="D50:D51"/>
    <mergeCell ref="E50:E51"/>
    <mergeCell ref="D52:D53"/>
    <mergeCell ref="E52:E53"/>
    <mergeCell ref="D54:D55"/>
    <mergeCell ref="E54:E55"/>
    <mergeCell ref="D56:D57"/>
    <mergeCell ref="E56:E57"/>
    <mergeCell ref="D58:D59"/>
    <mergeCell ref="E58:E59"/>
    <mergeCell ref="D60:D61"/>
    <mergeCell ref="E60:E61"/>
    <mergeCell ref="D62:D63"/>
    <mergeCell ref="E62:E63"/>
    <mergeCell ref="D64:D65"/>
    <mergeCell ref="E64:E65"/>
    <mergeCell ref="D66:D67"/>
    <mergeCell ref="E66:E67"/>
    <mergeCell ref="D68:D69"/>
    <mergeCell ref="E68:E69"/>
    <mergeCell ref="D70:D71"/>
    <mergeCell ref="E70:E71"/>
    <mergeCell ref="D72:D73"/>
    <mergeCell ref="E72:E73"/>
    <mergeCell ref="D74:D75"/>
    <mergeCell ref="E74:E75"/>
    <mergeCell ref="D76:D77"/>
    <mergeCell ref="E76:E77"/>
    <mergeCell ref="D78:D79"/>
    <mergeCell ref="E78:E79"/>
    <mergeCell ref="D80:D81"/>
    <mergeCell ref="E80:E81"/>
    <mergeCell ref="D82:D83"/>
    <mergeCell ref="E82:E83"/>
    <mergeCell ref="D84:D85"/>
    <mergeCell ref="E84:E85"/>
    <mergeCell ref="D86:D87"/>
    <mergeCell ref="E86:E87"/>
    <mergeCell ref="D88:D89"/>
    <mergeCell ref="E88:E89"/>
    <mergeCell ref="D90:D91"/>
    <mergeCell ref="E90:E91"/>
    <mergeCell ref="D92:D93"/>
    <mergeCell ref="E92:E93"/>
    <mergeCell ref="D94:D95"/>
    <mergeCell ref="E94:E95"/>
    <mergeCell ref="D96:D97"/>
    <mergeCell ref="E96:E97"/>
    <mergeCell ref="D98:D99"/>
    <mergeCell ref="E98:E99"/>
    <mergeCell ref="D100:D101"/>
    <mergeCell ref="E100:E101"/>
    <mergeCell ref="D102:D103"/>
    <mergeCell ref="E102:E103"/>
    <mergeCell ref="D104:D105"/>
    <mergeCell ref="E104:E105"/>
    <mergeCell ref="D106:D107"/>
    <mergeCell ref="E106:E107"/>
    <mergeCell ref="D108:D111"/>
    <mergeCell ref="E108:E109"/>
    <mergeCell ref="E110:E111"/>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AL111"/>
  <sheetViews>
    <sheetView showFormulas="false" showGridLines="false" showRowColHeaders="true" showZeros="true" rightToLeft="false" tabSelected="true" showOutlineSymbols="true" defaultGridColor="true" view="normal" topLeftCell="A1" colorId="64" zoomScale="90" zoomScaleNormal="90" zoomScalePageLayoutView="90" workbookViewId="0">
      <pane xSplit="6" ySplit="7" topLeftCell="G8" activePane="bottomRight" state="frozen"/>
      <selection pane="topLeft" activeCell="A1" activeCellId="0" sqref="A1"/>
      <selection pane="topRight" activeCell="G1" activeCellId="0" sqref="G1"/>
      <selection pane="bottomLeft" activeCell="A8" activeCellId="0" sqref="A8"/>
      <selection pane="bottomRight" activeCell="G10" activeCellId="0" sqref="G10"/>
    </sheetView>
  </sheetViews>
  <sheetFormatPr defaultColWidth="10.66796875" defaultRowHeight="15" zeroHeight="false" outlineLevelRow="0" outlineLevelCol="0"/>
  <cols>
    <col collapsed="false" customWidth="true" hidden="false" outlineLevel="0" max="1" min="1" style="18" width="5.27"/>
    <col collapsed="false" customWidth="true" hidden="false" outlineLevel="0" max="2" min="2" style="18" width="6.56"/>
    <col collapsed="false" customWidth="true" hidden="false" outlineLevel="0" max="3" min="3" style="18" width="5.51"/>
    <col collapsed="false" customWidth="true" hidden="false" outlineLevel="0" max="4" min="4" style="18" width="5.37"/>
    <col collapsed="false" customWidth="true" hidden="false" outlineLevel="0" max="5" min="5" style="18" width="23.59"/>
    <col collapsed="false" customWidth="true" hidden="false" outlineLevel="0" max="6" min="6" style="18" width="5.48"/>
    <col collapsed="false" customWidth="true" hidden="false" outlineLevel="0" max="37" min="7" style="18" width="5.42"/>
    <col collapsed="false" customWidth="true" hidden="false" outlineLevel="0" max="38" min="38" style="2" width="8.29"/>
    <col collapsed="false" customWidth="false" hidden="false" outlineLevel="0" max="64" min="39" style="2" width="10.65"/>
  </cols>
  <sheetData>
    <row r="4" customFormat="false" ht="15" hidden="false" customHeight="false" outlineLevel="0" collapsed="false">
      <c r="G4" s="19"/>
      <c r="H4" s="19"/>
      <c r="I4" s="19"/>
      <c r="J4" s="19"/>
      <c r="K4" s="19"/>
      <c r="L4" s="19"/>
      <c r="M4" s="19"/>
      <c r="N4" s="19"/>
      <c r="O4" s="19"/>
      <c r="P4" s="19"/>
      <c r="Q4" s="19"/>
      <c r="R4" s="19"/>
      <c r="S4" s="19"/>
      <c r="T4" s="19"/>
      <c r="U4" s="19"/>
      <c r="V4" s="19"/>
      <c r="W4" s="19"/>
      <c r="X4" s="19"/>
      <c r="Y4" s="19"/>
      <c r="Z4" s="19"/>
      <c r="AA4" s="19"/>
      <c r="AB4" s="19"/>
      <c r="AC4" s="19" t="s">
        <v>77</v>
      </c>
      <c r="AD4" s="19" t="s">
        <v>77</v>
      </c>
      <c r="AE4" s="19" t="s">
        <v>77</v>
      </c>
      <c r="AF4" s="19" t="s">
        <v>77</v>
      </c>
      <c r="AG4" s="19" t="s">
        <v>77</v>
      </c>
      <c r="AH4" s="19" t="s">
        <v>77</v>
      </c>
      <c r="AI4" s="19" t="s">
        <v>77</v>
      </c>
      <c r="AJ4" s="19" t="s">
        <v>77</v>
      </c>
      <c r="AK4" s="19" t="s">
        <v>77</v>
      </c>
    </row>
    <row r="5" customFormat="false" ht="15" hidden="false" customHeight="false" outlineLevel="0" collapsed="false">
      <c r="B5" s="11" t="s">
        <v>78</v>
      </c>
      <c r="C5" s="11" t="s">
        <v>79</v>
      </c>
      <c r="G5" s="19" t="s">
        <v>80</v>
      </c>
      <c r="H5" s="19" t="s">
        <v>80</v>
      </c>
      <c r="I5" s="19" t="s">
        <v>80</v>
      </c>
      <c r="J5" s="19" t="s">
        <v>80</v>
      </c>
      <c r="K5" s="19" t="s">
        <v>80</v>
      </c>
      <c r="L5" s="19" t="s">
        <v>80</v>
      </c>
      <c r="M5" s="19" t="s">
        <v>80</v>
      </c>
      <c r="N5" s="19" t="s">
        <v>80</v>
      </c>
      <c r="O5" s="19" t="s">
        <v>80</v>
      </c>
      <c r="P5" s="19" t="s">
        <v>80</v>
      </c>
      <c r="Q5" s="19" t="s">
        <v>80</v>
      </c>
      <c r="R5" s="19" t="s">
        <v>80</v>
      </c>
      <c r="S5" s="19" t="s">
        <v>80</v>
      </c>
      <c r="T5" s="19" t="s">
        <v>80</v>
      </c>
      <c r="U5" s="19" t="s">
        <v>80</v>
      </c>
      <c r="V5" s="19" t="s">
        <v>80</v>
      </c>
      <c r="W5" s="19" t="s">
        <v>80</v>
      </c>
      <c r="X5" s="19" t="s">
        <v>80</v>
      </c>
      <c r="Y5" s="19" t="s">
        <v>80</v>
      </c>
      <c r="Z5" s="19" t="s">
        <v>80</v>
      </c>
      <c r="AA5" s="19" t="s">
        <v>80</v>
      </c>
      <c r="AB5" s="19" t="s">
        <v>80</v>
      </c>
      <c r="AC5" s="19" t="s">
        <v>80</v>
      </c>
      <c r="AD5" s="19" t="s">
        <v>80</v>
      </c>
      <c r="AE5" s="19" t="s">
        <v>80</v>
      </c>
      <c r="AF5" s="19" t="s">
        <v>80</v>
      </c>
      <c r="AG5" s="19" t="s">
        <v>80</v>
      </c>
      <c r="AH5" s="19" t="s">
        <v>80</v>
      </c>
      <c r="AI5" s="19" t="s">
        <v>80</v>
      </c>
      <c r="AJ5" s="19" t="s">
        <v>80</v>
      </c>
      <c r="AK5" s="19" t="s">
        <v>80</v>
      </c>
    </row>
    <row r="6" customFormat="false" ht="15" hidden="false" customHeight="false" outlineLevel="0" collapsed="false">
      <c r="A6" s="20"/>
      <c r="B6" s="21" t="n">
        <f aca="false">SUM($C$6:C6)</f>
        <v>529</v>
      </c>
      <c r="C6" s="22" t="n">
        <v>529</v>
      </c>
      <c r="D6" s="19" t="s">
        <v>81</v>
      </c>
      <c r="E6" s="19" t="s">
        <v>2</v>
      </c>
      <c r="F6" s="19"/>
      <c r="G6" s="19" t="s">
        <v>82</v>
      </c>
      <c r="H6" s="19" t="s">
        <v>83</v>
      </c>
      <c r="I6" s="19" t="s">
        <v>84</v>
      </c>
      <c r="J6" s="19" t="s">
        <v>85</v>
      </c>
      <c r="K6" s="19" t="s">
        <v>86</v>
      </c>
      <c r="L6" s="19" t="s">
        <v>87</v>
      </c>
      <c r="M6" s="19" t="s">
        <v>88</v>
      </c>
      <c r="N6" s="19" t="s">
        <v>80</v>
      </c>
      <c r="O6" s="19" t="s">
        <v>89</v>
      </c>
      <c r="P6" s="19" t="s">
        <v>90</v>
      </c>
      <c r="Q6" s="19" t="s">
        <v>91</v>
      </c>
      <c r="R6" s="19" t="s">
        <v>92</v>
      </c>
      <c r="S6" s="19" t="s">
        <v>93</v>
      </c>
      <c r="T6" s="19" t="s">
        <v>94</v>
      </c>
      <c r="U6" s="19" t="s">
        <v>95</v>
      </c>
      <c r="V6" s="19" t="s">
        <v>96</v>
      </c>
      <c r="W6" s="19" t="s">
        <v>97</v>
      </c>
      <c r="X6" s="19" t="s">
        <v>98</v>
      </c>
      <c r="Y6" s="19" t="s">
        <v>99</v>
      </c>
      <c r="Z6" s="19" t="s">
        <v>100</v>
      </c>
      <c r="AA6" s="19" t="s">
        <v>101</v>
      </c>
      <c r="AB6" s="19" t="s">
        <v>102</v>
      </c>
      <c r="AC6" s="19" t="s">
        <v>103</v>
      </c>
      <c r="AD6" s="19" t="s">
        <v>104</v>
      </c>
      <c r="AE6" s="19" t="s">
        <v>105</v>
      </c>
      <c r="AF6" s="19" t="s">
        <v>106</v>
      </c>
      <c r="AG6" s="19" t="s">
        <v>107</v>
      </c>
      <c r="AH6" s="19" t="s">
        <v>108</v>
      </c>
      <c r="AI6" s="19" t="s">
        <v>109</v>
      </c>
      <c r="AJ6" s="19" t="s">
        <v>110</v>
      </c>
      <c r="AK6" s="19" t="s">
        <v>111</v>
      </c>
    </row>
    <row r="7" customFormat="false" ht="15" hidden="false" customHeight="false" outlineLevel="0" collapsed="false">
      <c r="A7" s="20"/>
      <c r="B7" s="21" t="n">
        <f aca="false">SUM($C$6:C7)</f>
        <v>1058</v>
      </c>
      <c r="C7" s="22" t="n">
        <v>529</v>
      </c>
      <c r="D7" s="19"/>
      <c r="E7" s="19"/>
      <c r="F7" s="19"/>
      <c r="G7" s="23" t="s">
        <v>112</v>
      </c>
      <c r="H7" s="23" t="s">
        <v>113</v>
      </c>
      <c r="I7" s="23" t="s">
        <v>114</v>
      </c>
      <c r="J7" s="23" t="s">
        <v>115</v>
      </c>
      <c r="K7" s="23" t="s">
        <v>116</v>
      </c>
      <c r="L7" s="23" t="s">
        <v>117</v>
      </c>
      <c r="M7" s="23" t="s">
        <v>118</v>
      </c>
      <c r="N7" s="23" t="s">
        <v>112</v>
      </c>
      <c r="O7" s="23" t="s">
        <v>113</v>
      </c>
      <c r="P7" s="23" t="s">
        <v>114</v>
      </c>
      <c r="Q7" s="23" t="s">
        <v>115</v>
      </c>
      <c r="R7" s="23" t="s">
        <v>116</v>
      </c>
      <c r="S7" s="23" t="s">
        <v>117</v>
      </c>
      <c r="T7" s="23" t="s">
        <v>118</v>
      </c>
      <c r="U7" s="23" t="s">
        <v>112</v>
      </c>
      <c r="V7" s="23" t="s">
        <v>113</v>
      </c>
      <c r="W7" s="23" t="s">
        <v>114</v>
      </c>
      <c r="X7" s="23" t="s">
        <v>115</v>
      </c>
      <c r="Y7" s="23" t="s">
        <v>116</v>
      </c>
      <c r="Z7" s="23" t="s">
        <v>117</v>
      </c>
      <c r="AA7" s="23" t="s">
        <v>118</v>
      </c>
      <c r="AB7" s="23" t="s">
        <v>112</v>
      </c>
      <c r="AC7" s="23" t="s">
        <v>113</v>
      </c>
      <c r="AD7" s="23" t="s">
        <v>114</v>
      </c>
      <c r="AE7" s="23" t="s">
        <v>115</v>
      </c>
      <c r="AF7" s="23" t="s">
        <v>116</v>
      </c>
      <c r="AG7" s="23" t="s">
        <v>117</v>
      </c>
      <c r="AH7" s="23" t="s">
        <v>118</v>
      </c>
      <c r="AI7" s="23" t="s">
        <v>112</v>
      </c>
      <c r="AJ7" s="23" t="s">
        <v>113</v>
      </c>
      <c r="AK7" s="23" t="s">
        <v>114</v>
      </c>
      <c r="AL7" s="19" t="s">
        <v>119</v>
      </c>
    </row>
    <row r="8" customFormat="false" ht="15" hidden="false" customHeight="false" outlineLevel="0" collapsed="false">
      <c r="B8" s="21" t="n">
        <f aca="false">SUM($C$6:C8)</f>
        <v>1587</v>
      </c>
      <c r="C8" s="11" t="n">
        <v>529</v>
      </c>
      <c r="D8" s="24" t="str">
        <f aca="false">INDEX(課題表_状況!$C$7:$C$56,ROW()/2-3,1)</f>
        <v>1</v>
      </c>
      <c r="E8" s="25" t="str">
        <f aca="false">INDEX(課題表_状況!$D$7:$D$56,ROW()/2-3,1)</f>
        <v>フェールセーフ点検の再確認</v>
      </c>
      <c r="F8" s="26" t="s">
        <v>120</v>
      </c>
      <c r="G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1</v>
      </c>
      <c r="AD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 s="31" t="n">
        <f aca="false">COUNTIFS(G$4:AK$4, "〇",G8:AK8,"")</f>
        <v>8</v>
      </c>
    </row>
    <row r="9" customFormat="false" ht="15" hidden="false" customHeight="false" outlineLevel="0" collapsed="false">
      <c r="B9" s="21" t="n">
        <f aca="false">SUM($C$6:C9)</f>
        <v>2116</v>
      </c>
      <c r="C9" s="11" t="n">
        <v>529</v>
      </c>
      <c r="D9" s="24"/>
      <c r="E9" s="25"/>
      <c r="F9" s="11" t="s">
        <v>121</v>
      </c>
      <c r="G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 s="31" t="n">
        <f aca="false">COUNTIFS(G$4:AK$4, "〇",G9:AK9,"")</f>
        <v>9</v>
      </c>
    </row>
    <row r="10" customFormat="false" ht="15" hidden="false" customHeight="false" outlineLevel="0" collapsed="false">
      <c r="B10" s="21" t="n">
        <f aca="false">SUM($C$6:C10)</f>
        <v>2645</v>
      </c>
      <c r="C10" s="11" t="n">
        <v>529</v>
      </c>
      <c r="D10" s="24" t="n">
        <f aca="false">INDEX(課題表_状況!$C$7:$C$56,ROW()/2-3,1)</f>
        <v>2</v>
      </c>
      <c r="E10" s="25" t="str">
        <f aca="false">INDEX(課題表_状況!$D$7:$D$56,ROW()/2-3,1)</f>
        <v>AWSの申し込み</v>
      </c>
      <c r="F10" s="26" t="s">
        <v>120</v>
      </c>
      <c r="G1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 s="24" t="n">
        <f aca="false">IF(ISERROR(FIND(CONCATENATE(Y$5,"/",Y$6,":"),INDEX(課題表_状況!$G$7:$G$56,ROW()/2-3,1),1)),"",IF(VALUE(MID(INDEX(課題表_状況!$G$7:$G$56,ROW()/2-3,1),FIND(CONCATENATE(Y$5,"/",Y$6,":"),INDEX(課題表_状況!$G$7:$G$56,ROW()/2-3,1),1)+6,4))=0,"■",VALUE(MID(INDEX(課題表_状況!$G$7:$G$56,ROW()/2-3,1),FIND(CONCATENATE(Y$5,"/",Y$6,":"),INDEX(課題表_状況!$G$7:$G$56,ROW()/2-3,1),1)+6,4))))</f>
        <v>1</v>
      </c>
      <c r="Z1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1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 s="31" t="n">
        <f aca="false">COUNTIFS(G$4:AK$4, "〇",G10:AK10,"")</f>
        <v>8</v>
      </c>
    </row>
    <row r="11" customFormat="false" ht="15" hidden="false" customHeight="false" outlineLevel="0" collapsed="false">
      <c r="B11" s="21" t="n">
        <f aca="false">SUM($C$6:C11)</f>
        <v>3174</v>
      </c>
      <c r="C11" s="11" t="n">
        <v>529</v>
      </c>
      <c r="D11" s="24"/>
      <c r="E11" s="25"/>
      <c r="F11" s="11" t="s">
        <v>121</v>
      </c>
      <c r="G1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1" s="31" t="n">
        <f aca="false">COUNTIFS(G$4:AK$4, "〇",G11:AK11,"")</f>
        <v>9</v>
      </c>
    </row>
    <row r="12" customFormat="false" ht="15" hidden="false" customHeight="false" outlineLevel="0" collapsed="false">
      <c r="B12" s="21" t="n">
        <f aca="false">SUM($C$6:C12)</f>
        <v>3703</v>
      </c>
      <c r="C12" s="11" t="n">
        <v>529</v>
      </c>
      <c r="D12" s="24" t="n">
        <f aca="false">INDEX(課題表_状況!$C$7:$C$56,ROW()/2-3,1)</f>
        <v>3</v>
      </c>
      <c r="E12" s="25" t="str">
        <f aca="false">INDEX(課題表_状況!$D$7:$D$56,ROW()/2-3,1)</f>
        <v>FaultMngのN-ACT化確認</v>
      </c>
      <c r="F12" s="26" t="s">
        <v>120</v>
      </c>
      <c r="G1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2" s="24" t="n">
        <f aca="false">IF(ISERROR(FIND(CONCATENATE(X$5,"/",X$6,":"),INDEX(課題表_状況!$G$7:$G$56,ROW()/2-3,1),1)),"",IF(VALUE(MID(INDEX(課題表_状況!$G$7:$G$56,ROW()/2-3,1),FIND(CONCATENATE(X$5,"/",X$6,":"),INDEX(課題表_状況!$G$7:$G$56,ROW()/2-3,1),1)+6,4))=0,"■",VALUE(MID(INDEX(課題表_状況!$G$7:$G$56,ROW()/2-3,1),FIND(CONCATENATE(X$5,"/",X$6,":"),INDEX(課題表_状況!$G$7:$G$56,ROW()/2-3,1),1)+6,4))))</f>
        <v>1</v>
      </c>
      <c r="Y1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2" s="31" t="n">
        <f aca="false">COUNTIFS(G$4:AK$4, "〇",G12:AK12,"")</f>
        <v>9</v>
      </c>
    </row>
    <row r="13" customFormat="false" ht="15" hidden="false" customHeight="false" outlineLevel="0" collapsed="false">
      <c r="B13" s="21" t="n">
        <f aca="false">SUM($C$6:C13)</f>
        <v>4232</v>
      </c>
      <c r="C13" s="11" t="n">
        <v>529</v>
      </c>
      <c r="D13" s="24"/>
      <c r="E13" s="25"/>
      <c r="F13" s="11" t="s">
        <v>121</v>
      </c>
      <c r="G1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3" s="31" t="n">
        <f aca="false">COUNTIFS(G$4:AK$4, "〇",G13:AK13,"")</f>
        <v>9</v>
      </c>
    </row>
    <row r="14" customFormat="false" ht="15" hidden="false" customHeight="false" outlineLevel="0" collapsed="false">
      <c r="B14" s="21" t="n">
        <f aca="false">SUM($C$6:C14)</f>
        <v>4761</v>
      </c>
      <c r="C14" s="11" t="n">
        <v>529</v>
      </c>
      <c r="D14" s="24" t="n">
        <f aca="false">INDEX(課題表_状況!$C$7:$C$56,ROW()/2-3,1)</f>
        <v>4</v>
      </c>
      <c r="E14" s="25" t="str">
        <f aca="false">INDEX(課題表_状況!$D$7:$D$56,ROW()/2-3,1)</f>
        <v>Envoyの開始終了タイミング</v>
      </c>
      <c r="F14" s="26" t="s">
        <v>120</v>
      </c>
      <c r="G1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4" s="31" t="n">
        <f aca="false">COUNTIFS(G$4:AK$4, "〇",G14:AK14,"")</f>
        <v>9</v>
      </c>
    </row>
    <row r="15" customFormat="false" ht="15" hidden="false" customHeight="false" outlineLevel="0" collapsed="false">
      <c r="B15" s="21" t="n">
        <f aca="false">SUM($C$6:C15)</f>
        <v>5290</v>
      </c>
      <c r="C15" s="11" t="n">
        <v>529</v>
      </c>
      <c r="D15" s="24"/>
      <c r="E15" s="25"/>
      <c r="F15" s="11" t="s">
        <v>121</v>
      </c>
      <c r="G1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5" s="31" t="n">
        <f aca="false">COUNTIFS(G$4:AK$4, "〇",G15:AK15,"")</f>
        <v>9</v>
      </c>
    </row>
    <row r="16" customFormat="false" ht="15" hidden="false" customHeight="false" outlineLevel="0" collapsed="false">
      <c r="B16" s="21" t="n">
        <f aca="false">SUM($C$6:C16)</f>
        <v>5819</v>
      </c>
      <c r="C16" s="11" t="n">
        <v>529</v>
      </c>
      <c r="D16" s="24" t="n">
        <f aca="false">INDEX(課題表_状況!$C$7:$C$56,ROW()/2-3,1)</f>
        <v>5</v>
      </c>
      <c r="E16" s="25" t="str">
        <f aca="false">INDEX(課題表_状況!$D$7:$D$56,ROW()/2-3,1)</f>
        <v>Redis_API_Clientの扱いを検討</v>
      </c>
      <c r="F16" s="26" t="s">
        <v>120</v>
      </c>
      <c r="G1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6" s="24" t="n">
        <f aca="false">IF(ISERROR(FIND(CONCATENATE(Y$5,"/",Y$6,":"),INDEX(課題表_状況!$G$7:$G$56,ROW()/2-3,1),1)),"",IF(VALUE(MID(INDEX(課題表_状況!$G$7:$G$56,ROW()/2-3,1),FIND(CONCATENATE(Y$5,"/",Y$6,":"),INDEX(課題表_状況!$G$7:$G$56,ROW()/2-3,1),1)+6,4))=0,"■",VALUE(MID(INDEX(課題表_状況!$G$7:$G$56,ROW()/2-3,1),FIND(CONCATENATE(Y$5,"/",Y$6,":"),INDEX(課題表_状況!$G$7:$G$56,ROW()/2-3,1),1)+6,4))))</f>
        <v>1</v>
      </c>
      <c r="Z16" s="24" t="n">
        <f aca="false">IF(ISERROR(FIND(CONCATENATE(Z$5,"/",Z$6,":"),INDEX(課題表_状況!$G$7:$G$56,ROW()/2-3,1),1)),"",IF(VALUE(MID(INDEX(課題表_状況!$G$7:$G$56,ROW()/2-3,1),FIND(CONCATENATE(Z$5,"/",Z$6,":"),INDEX(課題表_状況!$G$7:$G$56,ROW()/2-3,1),1)+6,4))=0,"■",VALUE(MID(INDEX(課題表_状況!$G$7:$G$56,ROW()/2-3,1),FIND(CONCATENATE(Z$5,"/",Z$6,":"),INDEX(課題表_状況!$G$7:$G$56,ROW()/2-3,1),1)+6,4))))</f>
        <v>1</v>
      </c>
      <c r="AA1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6" s="31" t="n">
        <f aca="false">COUNTIFS(G$4:AK$4, "〇",G16:AK16,"")</f>
        <v>9</v>
      </c>
    </row>
    <row r="17" customFormat="false" ht="15" hidden="false" customHeight="false" outlineLevel="0" collapsed="false">
      <c r="B17" s="21" t="n">
        <f aca="false">SUM($C$6:C17)</f>
        <v>6348</v>
      </c>
      <c r="C17" s="11" t="n">
        <v>529</v>
      </c>
      <c r="D17" s="24"/>
      <c r="E17" s="25"/>
      <c r="F17" s="11" t="s">
        <v>121</v>
      </c>
      <c r="G1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7" s="31" t="n">
        <f aca="false">COUNTIFS(G$4:AK$4, "〇",G17:AK17,"")</f>
        <v>9</v>
      </c>
    </row>
    <row r="18" customFormat="false" ht="15" hidden="false" customHeight="false" outlineLevel="0" collapsed="false">
      <c r="B18" s="21" t="n">
        <f aca="false">SUM($C$6:C18)</f>
        <v>6877</v>
      </c>
      <c r="C18" s="11" t="n">
        <v>529</v>
      </c>
      <c r="D18" s="24" t="n">
        <f aca="false">INDEX(課題表_状況!$C$7:$C$56,ROW()/2-3,1)</f>
        <v>6</v>
      </c>
      <c r="E18" s="25" t="str">
        <f aca="false">INDEX(課題表_状況!$D$7:$D$56,ROW()/2-3,1)</f>
        <v>N2エンデコのLiveness対応</v>
      </c>
      <c r="F18" s="26" t="s">
        <v>120</v>
      </c>
      <c r="G1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8" s="24" t="n">
        <f aca="false">IF(ISERROR(FIND(CONCATENATE(Z$5,"/",Z$6,":"),INDEX(課題表_状況!$G$7:$G$56,ROW()/2-3,1),1)),"",IF(VALUE(MID(INDEX(課題表_状況!$G$7:$G$56,ROW()/2-3,1),FIND(CONCATENATE(Z$5,"/",Z$6,":"),INDEX(課題表_状況!$G$7:$G$56,ROW()/2-3,1),1)+6,4))=0,"■",VALUE(MID(INDEX(課題表_状況!$G$7:$G$56,ROW()/2-3,1),FIND(CONCATENATE(Z$5,"/",Z$6,":"),INDEX(課題表_状況!$G$7:$G$56,ROW()/2-3,1),1)+6,4))))</f>
        <v>1</v>
      </c>
      <c r="AA1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8" s="31" t="n">
        <f aca="false">COUNTIFS(G$4:AK$4, "〇",G18:AK18,"")</f>
        <v>9</v>
      </c>
    </row>
    <row r="19" customFormat="false" ht="15" hidden="false" customHeight="false" outlineLevel="0" collapsed="false">
      <c r="B19" s="21" t="n">
        <f aca="false">SUM($C$6:C19)</f>
        <v>7406</v>
      </c>
      <c r="C19" s="11" t="n">
        <v>529</v>
      </c>
      <c r="D19" s="24"/>
      <c r="E19" s="25"/>
      <c r="F19" s="11" t="s">
        <v>121</v>
      </c>
      <c r="G1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9" s="31" t="n">
        <f aca="false">COUNTIFS(G$4:AK$4, "〇",G19:AK19,"")</f>
        <v>9</v>
      </c>
    </row>
    <row r="20" customFormat="false" ht="15" hidden="false" customHeight="false" outlineLevel="0" collapsed="false">
      <c r="B20" s="21" t="n">
        <f aca="false">SUM($C$6:C20)</f>
        <v>7935</v>
      </c>
      <c r="C20" s="11" t="n">
        <v>529</v>
      </c>
      <c r="D20" s="24" t="n">
        <f aca="false">INDEX(課題表_状況!$C$7:$C$56,ROW()/2-3,1)</f>
        <v>7</v>
      </c>
      <c r="E20" s="25" t="str">
        <f aca="false">INDEX(課題表_状況!$D$7:$D$56,ROW()/2-3,1)</f>
        <v>DBコンバートのConfigMapの扱い</v>
      </c>
      <c r="F20" s="26" t="s">
        <v>120</v>
      </c>
      <c r="G2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2</v>
      </c>
      <c r="AD2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1</v>
      </c>
      <c r="AE2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0" s="31" t="n">
        <f aca="false">COUNTIFS(G$4:AK$4, "〇",G20:AK20,"")</f>
        <v>7</v>
      </c>
    </row>
    <row r="21" customFormat="false" ht="15" hidden="false" customHeight="false" outlineLevel="0" collapsed="false">
      <c r="B21" s="21" t="n">
        <f aca="false">SUM($C$6:C21)</f>
        <v>8464</v>
      </c>
      <c r="C21" s="11" t="n">
        <v>529</v>
      </c>
      <c r="D21" s="24"/>
      <c r="E21" s="25"/>
      <c r="F21" s="11" t="s">
        <v>121</v>
      </c>
      <c r="G2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1" s="31" t="n">
        <f aca="false">COUNTIFS(G$4:AK$4, "〇",G21:AK21,"")</f>
        <v>9</v>
      </c>
    </row>
    <row r="22" customFormat="false" ht="15" hidden="false" customHeight="false" outlineLevel="0" collapsed="false">
      <c r="B22" s="21" t="n">
        <f aca="false">SUM($C$6:C22)</f>
        <v>8993</v>
      </c>
      <c r="C22" s="11" t="n">
        <v>529</v>
      </c>
      <c r="D22" s="24" t="n">
        <f aca="false">INDEX(課題表_状況!$C$7:$C$56,ROW()/2-3,1)</f>
        <v>8</v>
      </c>
      <c r="E22" s="25" t="str">
        <f aca="false">INDEX(課題表_状況!$D$7:$D$56,ROW()/2-3,1)</f>
        <v>NFNotifyでキャッシュ情報の更新が必要か確認</v>
      </c>
      <c r="F22" s="26" t="s">
        <v>120</v>
      </c>
      <c r="G2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2" s="24" t="n">
        <f aca="false">IF(ISERROR(FIND(CONCATENATE(X$5,"/",X$6,":"),INDEX(課題表_状況!$G$7:$G$56,ROW()/2-3,1),1)),"",IF(VALUE(MID(INDEX(課題表_状況!$G$7:$G$56,ROW()/2-3,1),FIND(CONCATENATE(X$5,"/",X$6,":"),INDEX(課題表_状況!$G$7:$G$56,ROW()/2-3,1),1)+6,4))=0,"■",VALUE(MID(INDEX(課題表_状況!$G$7:$G$56,ROW()/2-3,1),FIND(CONCATENATE(X$5,"/",X$6,":"),INDEX(課題表_状況!$G$7:$G$56,ROW()/2-3,1),1)+6,4))))</f>
        <v>0.5</v>
      </c>
      <c r="Y2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2" s="31" t="n">
        <f aca="false">COUNTIFS(G$4:AK$4, "〇",G22:AK22,"")</f>
        <v>9</v>
      </c>
    </row>
    <row r="23" customFormat="false" ht="15" hidden="false" customHeight="false" outlineLevel="0" collapsed="false">
      <c r="B23" s="21" t="n">
        <f aca="false">SUM($C$6:C23)</f>
        <v>9522</v>
      </c>
      <c r="C23" s="11" t="n">
        <v>529</v>
      </c>
      <c r="D23" s="24"/>
      <c r="E23" s="25"/>
      <c r="F23" s="11" t="s">
        <v>121</v>
      </c>
      <c r="G2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3" s="31" t="n">
        <f aca="false">COUNTIFS(G$4:AK$4, "〇",G23:AK23,"")</f>
        <v>9</v>
      </c>
    </row>
    <row r="24" customFormat="false" ht="15" hidden="false" customHeight="false" outlineLevel="0" collapsed="false">
      <c r="B24" s="21" t="n">
        <f aca="false">SUM($C$6:C24)</f>
        <v>10051</v>
      </c>
      <c r="C24" s="11" t="n">
        <v>529</v>
      </c>
      <c r="D24" s="24" t="n">
        <f aca="false">INDEX(課題表_状況!$C$7:$C$56,ROW()/2-3,1)</f>
        <v>9</v>
      </c>
      <c r="E24" s="25" t="str">
        <f aca="false">INDEX(課題表_状況!$D$7:$D$56,ROW()/2-3,1)</f>
        <v>スキップミーティング</v>
      </c>
      <c r="F24" s="26" t="s">
        <v>120</v>
      </c>
      <c r="G2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1</v>
      </c>
      <c r="AL24" s="31" t="n">
        <f aca="false">COUNTIFS(G$4:AK$4, "〇",G24:AK24,"")</f>
        <v>8</v>
      </c>
    </row>
    <row r="25" customFormat="false" ht="15" hidden="false" customHeight="false" outlineLevel="0" collapsed="false">
      <c r="B25" s="21" t="n">
        <f aca="false">SUM($C$6:C25)</f>
        <v>10580</v>
      </c>
      <c r="C25" s="11" t="n">
        <v>529</v>
      </c>
      <c r="D25" s="24"/>
      <c r="E25" s="25"/>
      <c r="F25" s="11" t="s">
        <v>121</v>
      </c>
      <c r="G2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5" s="31" t="n">
        <f aca="false">COUNTIFS(G$4:AK$4, "〇",G25:AK25,"")</f>
        <v>9</v>
      </c>
    </row>
    <row r="26" customFormat="false" ht="15" hidden="false" customHeight="false" outlineLevel="0" collapsed="false">
      <c r="B26" s="21" t="n">
        <f aca="false">SUM($C$6:C26)</f>
        <v>11109</v>
      </c>
      <c r="C26" s="11" t="n">
        <v>529</v>
      </c>
      <c r="D26" s="24" t="n">
        <f aca="false">INDEX(課題表_状況!$C$7:$C$56,ROW()/2-3,1)</f>
        <v>10</v>
      </c>
      <c r="E26" s="25" t="str">
        <f aca="false">INDEX(課題表_状況!$D$7:$D$56,ROW()/2-3,1)</f>
        <v>コマンドバッファの問題</v>
      </c>
      <c r="F26" s="26" t="s">
        <v>120</v>
      </c>
      <c r="G2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6" s="31" t="n">
        <f aca="false">COUNTIFS(G$4:AK$4, "〇",G26:AK26,"")</f>
        <v>9</v>
      </c>
    </row>
    <row r="27" customFormat="false" ht="15" hidden="false" customHeight="false" outlineLevel="0" collapsed="false">
      <c r="B27" s="21" t="n">
        <f aca="false">SUM($C$6:C27)</f>
        <v>11638</v>
      </c>
      <c r="C27" s="11" t="n">
        <v>529</v>
      </c>
      <c r="D27" s="24"/>
      <c r="E27" s="25"/>
      <c r="F27" s="11" t="s">
        <v>121</v>
      </c>
      <c r="G2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7" s="31" t="n">
        <f aca="false">COUNTIFS(G$4:AK$4, "〇",G27:AK27,"")</f>
        <v>9</v>
      </c>
    </row>
    <row r="28" customFormat="false" ht="15" hidden="false" customHeight="false" outlineLevel="0" collapsed="false">
      <c r="B28" s="21" t="n">
        <f aca="false">SUM($C$6:C28)</f>
        <v>12167</v>
      </c>
      <c r="C28" s="11" t="n">
        <v>529</v>
      </c>
      <c r="D28" s="24" t="n">
        <f aca="false">INDEX(課題表_状況!$C$7:$C$56,ROW()/2-3,1)</f>
        <v>11</v>
      </c>
      <c r="E28" s="25" t="str">
        <f aca="false">INDEX(課題表_状況!$D$7:$D$56,ROW()/2-3,1)</f>
        <v>出接続規制の対応</v>
      </c>
      <c r="F28" s="26" t="s">
        <v>120</v>
      </c>
      <c r="G2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8" s="24" t="n">
        <f aca="false">IF(ISERROR(FIND(CONCATENATE(X$5,"/",X$6,":"),INDEX(課題表_状況!$G$7:$G$56,ROW()/2-3,1),1)),"",IF(VALUE(MID(INDEX(課題表_状況!$G$7:$G$56,ROW()/2-3,1),FIND(CONCATENATE(X$5,"/",X$6,":"),INDEX(課題表_状況!$G$7:$G$56,ROW()/2-3,1),1)+6,4))=0,"■",VALUE(MID(INDEX(課題表_状況!$G$7:$G$56,ROW()/2-3,1),FIND(CONCATENATE(X$5,"/",X$6,":"),INDEX(課題表_状況!$G$7:$G$56,ROW()/2-3,1),1)+6,4))))</f>
        <v>0.5</v>
      </c>
      <c r="Y2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8" s="31" t="n">
        <f aca="false">COUNTIFS(G$4:AK$4, "〇",G28:AK28,"")</f>
        <v>9</v>
      </c>
    </row>
    <row r="29" customFormat="false" ht="15" hidden="false" customHeight="false" outlineLevel="0" collapsed="false">
      <c r="B29" s="21" t="n">
        <f aca="false">SUM($C$6:C29)</f>
        <v>12696</v>
      </c>
      <c r="C29" s="11" t="n">
        <v>529</v>
      </c>
      <c r="D29" s="24"/>
      <c r="E29" s="25"/>
      <c r="F29" s="11" t="s">
        <v>121</v>
      </c>
      <c r="G2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9" s="31" t="n">
        <f aca="false">COUNTIFS(G$4:AK$4, "〇",G29:AK29,"")</f>
        <v>9</v>
      </c>
    </row>
    <row r="30" customFormat="false" ht="15" hidden="false" customHeight="false" outlineLevel="0" collapsed="false">
      <c r="B30" s="21" t="n">
        <f aca="false">SUM($C$6:C30)</f>
        <v>13225</v>
      </c>
      <c r="C30" s="11" t="n">
        <v>529</v>
      </c>
      <c r="D30" s="24" t="n">
        <f aca="false">INDEX(課題表_状況!$C$7:$C$56,ROW()/2-3,1)</f>
        <v>12</v>
      </c>
      <c r="E30" s="25" t="str">
        <f aca="false">INDEX(課題表_状況!$D$7:$D$56,ROW()/2-3,1)</f>
        <v>UPF増設時のマニュアルについて</v>
      </c>
      <c r="F30" s="26" t="s">
        <v>120</v>
      </c>
      <c r="G3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1</v>
      </c>
      <c r="AE3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0" s="31" t="n">
        <f aca="false">COUNTIFS(G$4:AK$4, "〇",G30:AK30,"")</f>
        <v>8</v>
      </c>
    </row>
    <row r="31" customFormat="false" ht="15" hidden="false" customHeight="false" outlineLevel="0" collapsed="false">
      <c r="B31" s="21" t="n">
        <f aca="false">SUM($C$6:C31)</f>
        <v>13754</v>
      </c>
      <c r="C31" s="11" t="n">
        <v>529</v>
      </c>
      <c r="D31" s="24"/>
      <c r="E31" s="25"/>
      <c r="F31" s="11" t="s">
        <v>121</v>
      </c>
      <c r="G3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1" s="31" t="n">
        <f aca="false">COUNTIFS(G$4:AK$4, "〇",G31:AK31,"")</f>
        <v>9</v>
      </c>
    </row>
    <row r="32" customFormat="false" ht="15" hidden="false" customHeight="false" outlineLevel="0" collapsed="false">
      <c r="B32" s="21" t="n">
        <f aca="false">SUM($C$6:C32)</f>
        <v>14283</v>
      </c>
      <c r="C32" s="11" t="n">
        <v>529</v>
      </c>
      <c r="D32" s="24" t="n">
        <f aca="false">INDEX(課題表_状況!$C$7:$C$56,ROW()/2-3,1)</f>
        <v>13</v>
      </c>
      <c r="E32" s="25" t="str">
        <f aca="false">INDEX(課題表_状況!$D$7:$D$56,ROW()/2-3,1)</f>
        <v>優先制御</v>
      </c>
      <c r="F32" s="26" t="s">
        <v>120</v>
      </c>
      <c r="G3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1</v>
      </c>
      <c r="AE3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2" s="31" t="n">
        <f aca="false">COUNTIFS(G$4:AK$4, "〇",G32:AK32,"")</f>
        <v>8</v>
      </c>
    </row>
    <row r="33" customFormat="false" ht="15" hidden="false" customHeight="false" outlineLevel="0" collapsed="false">
      <c r="B33" s="21" t="n">
        <f aca="false">SUM($C$6:C33)</f>
        <v>14812</v>
      </c>
      <c r="C33" s="11" t="n">
        <v>529</v>
      </c>
      <c r="D33" s="24"/>
      <c r="E33" s="25"/>
      <c r="F33" s="11" t="s">
        <v>121</v>
      </c>
      <c r="G3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3" s="31" t="n">
        <f aca="false">COUNTIFS(G$4:AK$4, "〇",G33:AK33,"")</f>
        <v>9</v>
      </c>
    </row>
    <row r="34" customFormat="false" ht="15" hidden="false" customHeight="false" outlineLevel="0" collapsed="false">
      <c r="B34" s="21" t="n">
        <f aca="false">SUM($C$6:C34)</f>
        <v>15341</v>
      </c>
      <c r="C34" s="11" t="n">
        <v>529</v>
      </c>
      <c r="D34" s="24" t="n">
        <f aca="false">INDEX(課題表_状況!$C$7:$C$56,ROW()/2-3,1)</f>
        <v>14</v>
      </c>
      <c r="E34" s="25" t="str">
        <f aca="false">INDEX(課題表_状況!$D$7:$D$56,ROW()/2-3,1)</f>
        <v>サービス状態表示の課題</v>
      </c>
      <c r="F34" s="26" t="s">
        <v>120</v>
      </c>
      <c r="G3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4" s="31" t="n">
        <f aca="false">COUNTIFS(G$4:AK$4, "〇",G34:AK34,"")</f>
        <v>9</v>
      </c>
    </row>
    <row r="35" customFormat="false" ht="15" hidden="false" customHeight="false" outlineLevel="0" collapsed="false">
      <c r="B35" s="21" t="n">
        <f aca="false">SUM($C$6:C35)</f>
        <v>15870</v>
      </c>
      <c r="C35" s="11" t="n">
        <v>529</v>
      </c>
      <c r="D35" s="24"/>
      <c r="E35" s="25"/>
      <c r="F35" s="11" t="s">
        <v>121</v>
      </c>
      <c r="G3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5" s="31" t="n">
        <f aca="false">COUNTIFS(G$4:AK$4, "〇",G35:AK35,"")</f>
        <v>9</v>
      </c>
    </row>
    <row r="36" customFormat="false" ht="15" hidden="false" customHeight="false" outlineLevel="0" collapsed="false">
      <c r="B36" s="21" t="n">
        <f aca="false">SUM($C$6:C36)</f>
        <v>16399</v>
      </c>
      <c r="C36" s="11" t="n">
        <v>529</v>
      </c>
      <c r="D36" s="24" t="n">
        <f aca="false">INDEX(課題表_状況!$C$7:$C$56,ROW()/2-3,1)</f>
        <v>15</v>
      </c>
      <c r="E36" s="25" t="str">
        <f aca="false">INDEX(課題表_状況!$D$7:$D$56,ROW()/2-3,1)</f>
        <v>Allowed Packetの問題対応</v>
      </c>
      <c r="F36" s="26" t="s">
        <v>120</v>
      </c>
      <c r="G3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6" s="24" t="n">
        <f aca="false">IF(ISERROR(FIND(CONCATENATE(X$5,"/",X$6,":"),INDEX(課題表_状況!$G$7:$G$56,ROW()/2-3,1),1)),"",IF(VALUE(MID(INDEX(課題表_状況!$G$7:$G$56,ROW()/2-3,1),FIND(CONCATENATE(X$5,"/",X$6,":"),INDEX(課題表_状況!$G$7:$G$56,ROW()/2-3,1),1)+6,4))=0,"■",VALUE(MID(INDEX(課題表_状況!$G$7:$G$56,ROW()/2-3,1),FIND(CONCATENATE(X$5,"/",X$6,":"),INDEX(課題表_状況!$G$7:$G$56,ROW()/2-3,1),1)+6,4))))</f>
        <v>1</v>
      </c>
      <c r="Y36" s="24" t="n">
        <f aca="false">IF(ISERROR(FIND(CONCATENATE(Y$5,"/",Y$6,":"),INDEX(課題表_状況!$G$7:$G$56,ROW()/2-3,1),1)),"",IF(VALUE(MID(INDEX(課題表_状況!$G$7:$G$56,ROW()/2-3,1),FIND(CONCATENATE(Y$5,"/",Y$6,":"),INDEX(課題表_状況!$G$7:$G$56,ROW()/2-3,1),1)+6,4))=0,"■",VALUE(MID(INDEX(課題表_状況!$G$7:$G$56,ROW()/2-3,1),FIND(CONCATENATE(Y$5,"/",Y$6,":"),INDEX(課題表_状況!$G$7:$G$56,ROW()/2-3,1),1)+6,4))))</f>
        <v>1</v>
      </c>
      <c r="Z36" s="24" t="n">
        <f aca="false">IF(ISERROR(FIND(CONCATENATE(Z$5,"/",Z$6,":"),INDEX(課題表_状況!$G$7:$G$56,ROW()/2-3,1),1)),"",IF(VALUE(MID(INDEX(課題表_状況!$G$7:$G$56,ROW()/2-3,1),FIND(CONCATENATE(Z$5,"/",Z$6,":"),INDEX(課題表_状況!$G$7:$G$56,ROW()/2-3,1),1)+6,4))=0,"■",VALUE(MID(INDEX(課題表_状況!$G$7:$G$56,ROW()/2-3,1),FIND(CONCATENATE(Z$5,"/",Z$6,":"),INDEX(課題表_状況!$G$7:$G$56,ROW()/2-3,1),1)+6,4))))</f>
        <v>1</v>
      </c>
      <c r="AA3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6" s="31" t="n">
        <f aca="false">COUNTIFS(G$4:AK$4, "〇",G36:AK36,"")</f>
        <v>9</v>
      </c>
    </row>
    <row r="37" customFormat="false" ht="15" hidden="false" customHeight="false" outlineLevel="0" collapsed="false">
      <c r="B37" s="21" t="n">
        <f aca="false">SUM($C$6:C37)</f>
        <v>16928</v>
      </c>
      <c r="C37" s="11" t="n">
        <v>529</v>
      </c>
      <c r="D37" s="24"/>
      <c r="E37" s="25"/>
      <c r="F37" s="11" t="s">
        <v>121</v>
      </c>
      <c r="G3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7" s="24" t="n">
        <f aca="false">IF(ISERROR(FIND(CONCATENATE(X$5,"/",X$6,":"),INDEX(課題表_状況!$H$7:$H$56,ROW()/2-3,1),1)),"",IF(VALUE(MID(INDEX(課題表_状況!$H$7:$H$56,ROW()/2-3,1),FIND(CONCATENATE(X$5,"/",X$6,":"),INDEX(課題表_状況!$H$7:$H$56,ROW()/2-3,1),1)+6,4))=0,"■",VALUE(MID(INDEX(課題表_状況!$H$7:$H$56,ROW()/2-3,1),FIND(CONCATENATE(X$5,"/",X$6,":"),INDEX(課題表_状況!$H$7:$H$56,ROW()/2-3,1),1)+6,4))))</f>
        <v>1</v>
      </c>
      <c r="Y37" s="24" t="n">
        <f aca="false">IF(ISERROR(FIND(CONCATENATE(Y$5,"/",Y$6,":"),INDEX(課題表_状況!$H$7:$H$56,ROW()/2-3,1),1)),"",IF(VALUE(MID(INDEX(課題表_状況!$H$7:$H$56,ROW()/2-3,1),FIND(CONCATENATE(Y$5,"/",Y$6,":"),INDEX(課題表_状況!$H$7:$H$56,ROW()/2-3,1),1)+6,4))=0,"■",VALUE(MID(INDEX(課題表_状況!$H$7:$H$56,ROW()/2-3,1),FIND(CONCATENATE(Y$5,"/",Y$6,":"),INDEX(課題表_状況!$H$7:$H$56,ROW()/2-3,1),1)+6,4))))</f>
        <v>1</v>
      </c>
      <c r="Z37" s="24" t="n">
        <f aca="false">IF(ISERROR(FIND(CONCATENATE(Z$5,"/",Z$6,":"),INDEX(課題表_状況!$H$7:$H$56,ROW()/2-3,1),1)),"",IF(VALUE(MID(INDEX(課題表_状況!$H$7:$H$56,ROW()/2-3,1),FIND(CONCATENATE(Z$5,"/",Z$6,":"),INDEX(課題表_状況!$H$7:$H$56,ROW()/2-3,1),1)+6,4))=0,"■",VALUE(MID(INDEX(課題表_状況!$H$7:$H$56,ROW()/2-3,1),FIND(CONCATENATE(Z$5,"/",Z$6,":"),INDEX(課題表_状況!$H$7:$H$56,ROW()/2-3,1),1)+6,4))))</f>
        <v>1</v>
      </c>
      <c r="AA3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7" s="31" t="n">
        <f aca="false">COUNTIFS(G$4:AK$4, "〇",G37:AK37,"")</f>
        <v>9</v>
      </c>
    </row>
    <row r="38" customFormat="false" ht="15" hidden="false" customHeight="false" outlineLevel="0" collapsed="false">
      <c r="B38" s="21" t="n">
        <f aca="false">SUM($C$6:C38)</f>
        <v>17457</v>
      </c>
      <c r="C38" s="11" t="n">
        <v>529</v>
      </c>
      <c r="D38" s="24" t="n">
        <f aca="false">INDEX(課題表_状況!$C$7:$C$56,ROW()/2-3,1)</f>
        <v>16</v>
      </c>
      <c r="E38" s="25" t="str">
        <f aca="false">INDEX(課題表_状況!$D$7:$D$56,ROW()/2-3,1)</f>
        <v>SMFの最新諸元の整理資料確認</v>
      </c>
      <c r="F38" s="26" t="s">
        <v>120</v>
      </c>
      <c r="G3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8" s="24" t="n">
        <f aca="false">IF(ISERROR(FIND(CONCATENATE(Z$5,"/",Z$6,":"),INDEX(課題表_状況!$G$7:$G$56,ROW()/2-3,1),1)),"",IF(VALUE(MID(INDEX(課題表_状況!$G$7:$G$56,ROW()/2-3,1),FIND(CONCATENATE(Z$5,"/",Z$6,":"),INDEX(課題表_状況!$G$7:$G$56,ROW()/2-3,1),1)+6,4))=0,"■",VALUE(MID(INDEX(課題表_状況!$G$7:$G$56,ROW()/2-3,1),FIND(CONCATENATE(Z$5,"/",Z$6,":"),INDEX(課題表_状況!$G$7:$G$56,ROW()/2-3,1),1)+6,4))))</f>
        <v>1</v>
      </c>
      <c r="AA3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8" s="31" t="n">
        <f aca="false">COUNTIFS(G$4:AK$4, "〇",G38:AK38,"")</f>
        <v>9</v>
      </c>
    </row>
    <row r="39" customFormat="false" ht="15" hidden="false" customHeight="false" outlineLevel="0" collapsed="false">
      <c r="B39" s="21" t="n">
        <f aca="false">SUM($C$6:C39)</f>
        <v>17986</v>
      </c>
      <c r="C39" s="11" t="n">
        <v>529</v>
      </c>
      <c r="D39" s="24"/>
      <c r="E39" s="25"/>
      <c r="F39" s="11" t="s">
        <v>121</v>
      </c>
      <c r="G3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9" s="31" t="n">
        <f aca="false">COUNTIFS(G$4:AK$4, "〇",G39:AK39,"")</f>
        <v>9</v>
      </c>
    </row>
    <row r="40" customFormat="false" ht="15" hidden="false" customHeight="false" outlineLevel="0" collapsed="false">
      <c r="B40" s="21" t="n">
        <f aca="false">SUM($C$6:C40)</f>
        <v>18515</v>
      </c>
      <c r="C40" s="11" t="n">
        <v>529</v>
      </c>
      <c r="D40" s="24" t="n">
        <f aca="false">INDEX(課題表_状況!$C$7:$C$56,ROW()/2-3,1)</f>
        <v>17</v>
      </c>
      <c r="E40" s="25" t="str">
        <f aca="false">INDEX(課題表_状況!$D$7:$D$56,ROW()/2-3,1)</f>
        <v>ITのスケジュール確認</v>
      </c>
      <c r="F40" s="26" t="s">
        <v>120</v>
      </c>
      <c r="G4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4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0" s="31" t="n">
        <f aca="false">COUNTIFS(G$4:AK$4, "〇",G40:AK40,"")</f>
        <v>8</v>
      </c>
    </row>
    <row r="41" customFormat="false" ht="15" hidden="false" customHeight="false" outlineLevel="0" collapsed="false">
      <c r="B41" s="21" t="n">
        <f aca="false">SUM($C$6:C41)</f>
        <v>19044</v>
      </c>
      <c r="C41" s="11" t="n">
        <v>529</v>
      </c>
      <c r="D41" s="24"/>
      <c r="E41" s="25"/>
      <c r="F41" s="11" t="s">
        <v>121</v>
      </c>
      <c r="G4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1" s="31" t="n">
        <f aca="false">COUNTIFS(G$4:AK$4, "〇",G41:AK41,"")</f>
        <v>9</v>
      </c>
    </row>
    <row r="42" customFormat="false" ht="15" hidden="false" customHeight="false" outlineLevel="0" collapsed="false">
      <c r="B42" s="21" t="n">
        <f aca="false">SUM($C$6:C42)</f>
        <v>19573</v>
      </c>
      <c r="C42" s="11" t="n">
        <v>529</v>
      </c>
      <c r="D42" s="24" t="n">
        <f aca="false">INDEX(課題表_状況!$C$7:$C$56,ROW()/2-3,1)</f>
        <v>18</v>
      </c>
      <c r="E42" s="25" t="str">
        <f aca="false">INDEX(課題表_状況!$D$7:$D$56,ROW()/2-3,1)</f>
        <v>FD以降のスケジュール反映</v>
      </c>
      <c r="F42" s="26" t="s">
        <v>120</v>
      </c>
      <c r="G4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4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2" s="31" t="n">
        <f aca="false">COUNTIFS(G$4:AK$4, "〇",G42:AK42,"")</f>
        <v>8</v>
      </c>
    </row>
    <row r="43" customFormat="false" ht="15" hidden="false" customHeight="false" outlineLevel="0" collapsed="false">
      <c r="B43" s="21" t="n">
        <f aca="false">SUM($C$6:C43)</f>
        <v>20102</v>
      </c>
      <c r="C43" s="11" t="n">
        <v>529</v>
      </c>
      <c r="D43" s="24"/>
      <c r="E43" s="25"/>
      <c r="F43" s="11" t="s">
        <v>121</v>
      </c>
      <c r="G4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3" s="31" t="n">
        <f aca="false">COUNTIFS(G$4:AK$4, "〇",G43:AK43,"")</f>
        <v>9</v>
      </c>
    </row>
    <row r="44" customFormat="false" ht="15" hidden="false" customHeight="false" outlineLevel="0" collapsed="false">
      <c r="B44" s="21" t="n">
        <f aca="false">SUM($C$6:C44)</f>
        <v>20631</v>
      </c>
      <c r="C44" s="11" t="n">
        <v>529</v>
      </c>
      <c r="D44" s="24" t="n">
        <f aca="false">INDEX(課題表_状況!$C$7:$C$56,ROW()/2-3,1)</f>
        <v>19</v>
      </c>
      <c r="E44" s="25" t="str">
        <f aca="false">INDEX(課題表_状況!$D$7:$D$56,ROW()/2-3,1)</f>
        <v>AWSプロフェッショナル講義受講</v>
      </c>
      <c r="F44" s="26" t="s">
        <v>120</v>
      </c>
      <c r="G4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4" s="31" t="n">
        <f aca="false">COUNTIFS(G$4:AK$4, "〇",G44:AK44,"")</f>
        <v>9</v>
      </c>
    </row>
    <row r="45" customFormat="false" ht="15" hidden="false" customHeight="false" outlineLevel="0" collapsed="false">
      <c r="B45" s="21" t="n">
        <f aca="false">SUM($C$6:C45)</f>
        <v>21160</v>
      </c>
      <c r="C45" s="11" t="n">
        <v>529</v>
      </c>
      <c r="D45" s="24"/>
      <c r="E45" s="25"/>
      <c r="F45" s="11" t="s">
        <v>121</v>
      </c>
      <c r="G4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5" s="31" t="n">
        <f aca="false">COUNTIFS(G$4:AK$4, "〇",G45:AK45,"")</f>
        <v>9</v>
      </c>
    </row>
    <row r="46" customFormat="false" ht="15" hidden="false" customHeight="false" outlineLevel="0" collapsed="false">
      <c r="B46" s="21" t="n">
        <f aca="false">SUM($C$6:C46)</f>
        <v>21689</v>
      </c>
      <c r="C46" s="11" t="n">
        <v>529</v>
      </c>
      <c r="D46" s="24" t="n">
        <f aca="false">INDEX(課題表_状況!$C$7:$C$56,ROW()/2-3,1)</f>
        <v>20</v>
      </c>
      <c r="E46" s="25" t="str">
        <f aca="false">INDEX(課題表_状況!$D$7:$D$56,ROW()/2-3,1)</f>
        <v>GTPの性能評価の計画見直し確認</v>
      </c>
      <c r="F46" s="26" t="s">
        <v>120</v>
      </c>
      <c r="G4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4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6" s="31" t="n">
        <f aca="false">COUNTIFS(G$4:AK$4, "〇",G46:AK46,"")</f>
        <v>8</v>
      </c>
    </row>
    <row r="47" customFormat="false" ht="15" hidden="false" customHeight="false" outlineLevel="0" collapsed="false">
      <c r="B47" s="21" t="n">
        <f aca="false">SUM($C$6:C47)</f>
        <v>22218</v>
      </c>
      <c r="C47" s="11" t="n">
        <v>529</v>
      </c>
      <c r="D47" s="24"/>
      <c r="E47" s="25"/>
      <c r="F47" s="11" t="s">
        <v>121</v>
      </c>
      <c r="G4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7" s="31" t="n">
        <f aca="false">COUNTIFS(G$4:AK$4, "〇",G47:AK47,"")</f>
        <v>9</v>
      </c>
    </row>
    <row r="48" customFormat="false" ht="15" hidden="false" customHeight="false" outlineLevel="0" collapsed="false">
      <c r="B48" s="21" t="n">
        <f aca="false">SUM($C$6:C48)</f>
        <v>22747</v>
      </c>
      <c r="C48" s="11" t="n">
        <v>529</v>
      </c>
      <c r="D48" s="24" t="n">
        <f aca="false">INDEX(課題表_状況!$C$7:$C$56,ROW()/2-3,1)</f>
        <v>21</v>
      </c>
      <c r="E48" s="25" t="str">
        <f aca="false">INDEX(課題表_状況!$D$7:$D$56,ROW()/2-3,1)</f>
        <v>DBコンバートの記載をBD書へ反映</v>
      </c>
      <c r="F48" s="26" t="s">
        <v>120</v>
      </c>
      <c r="G4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8" s="31" t="n">
        <f aca="false">COUNTIFS(G$4:AK$4, "〇",G48:AK48,"")</f>
        <v>9</v>
      </c>
    </row>
    <row r="49" customFormat="false" ht="15" hidden="false" customHeight="false" outlineLevel="0" collapsed="false">
      <c r="B49" s="21" t="n">
        <f aca="false">SUM($C$6:C49)</f>
        <v>23276</v>
      </c>
      <c r="C49" s="11" t="n">
        <v>529</v>
      </c>
      <c r="D49" s="24"/>
      <c r="E49" s="25"/>
      <c r="F49" s="11" t="s">
        <v>121</v>
      </c>
      <c r="G4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9" s="31" t="n">
        <f aca="false">COUNTIFS(G$4:AK$4, "〇",G49:AK49,"")</f>
        <v>9</v>
      </c>
    </row>
    <row r="50" customFormat="false" ht="15" hidden="false" customHeight="false" outlineLevel="0" collapsed="false">
      <c r="B50" s="21" t="n">
        <f aca="false">SUM($C$6:C50)</f>
        <v>23805</v>
      </c>
      <c r="C50" s="11" t="n">
        <v>529</v>
      </c>
      <c r="D50" s="24" t="n">
        <f aca="false">INDEX(課題表_状況!$C$7:$C$56,ROW()/2-3,1)</f>
        <v>22</v>
      </c>
      <c r="E50" s="25" t="str">
        <f aca="false">INDEX(課題表_状況!$D$7:$D$56,ROW()/2-3,1)</f>
        <v>過負荷試験シナリオ確認</v>
      </c>
      <c r="F50" s="26" t="s">
        <v>120</v>
      </c>
      <c r="G5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0" s="24" t="str">
        <f aca="false">IF(ISERROR(FIND(CONCATENATE(X$5,"/",X$6,":"),INDEX(課題表_状況!$G$7:$G$56,ROW()/2-3,1),1)),"",IF(VALUE(MID(INDEX(課題表_状況!$G$7:$G$56,ROW()/2-3,1),FIND(CONCATENATE(X$5,"/",X$6,":"),INDEX(課題表_状況!$G$7:$G$56,ROW()/2-3,1),1)+6,4))=0,"■",VALUE(MID(INDEX(課題表_状況!$G$7:$G$56,ROW()/2-3,1),FIND(CONCATENATE(X$5,"/",X$6,":"),INDEX(課題表_状況!$G$7:$G$56,ROW()/2-3,1),1)+6,4))))</f>
        <v>■</v>
      </c>
      <c r="Y50" s="24" t="str">
        <f aca="false">IF(ISERROR(FIND(CONCATENATE(Y$5,"/",Y$6,":"),INDEX(課題表_状況!$G$7:$G$56,ROW()/2-3,1),1)),"",IF(VALUE(MID(INDEX(課題表_状況!$G$7:$G$56,ROW()/2-3,1),FIND(CONCATENATE(Y$5,"/",Y$6,":"),INDEX(課題表_状況!$G$7:$G$56,ROW()/2-3,1),1)+6,4))=0,"■",VALUE(MID(INDEX(課題表_状況!$G$7:$G$56,ROW()/2-3,1),FIND(CONCATENATE(Y$5,"/",Y$6,":"),INDEX(課題表_状況!$G$7:$G$56,ROW()/2-3,1),1)+6,4))))</f>
        <v>■</v>
      </c>
      <c r="Z50" s="24" t="str">
        <f aca="false">IF(ISERROR(FIND(CONCATENATE(Z$5,"/",Z$6,":"),INDEX(課題表_状況!$G$7:$G$56,ROW()/2-3,1),1)),"",IF(VALUE(MID(INDEX(課題表_状況!$G$7:$G$56,ROW()/2-3,1),FIND(CONCATENATE(Z$5,"/",Z$6,":"),INDEX(課題表_状況!$G$7:$G$56,ROW()/2-3,1),1)+6,4))=0,"■",VALUE(MID(INDEX(課題表_状況!$G$7:$G$56,ROW()/2-3,1),FIND(CONCATENATE(Z$5,"/",Z$6,":"),INDEX(課題表_状況!$G$7:$G$56,ROW()/2-3,1),1)+6,4))))</f>
        <v>■</v>
      </c>
      <c r="AA50" s="24" t="str">
        <f aca="false">IF(ISERROR(FIND(CONCATENATE(AA$5,"/",AA$6,":"),INDEX(課題表_状況!$G$7:$G$56,ROW()/2-3,1),1)),"",IF(VALUE(MID(INDEX(課題表_状況!$G$7:$G$56,ROW()/2-3,1),FIND(CONCATENATE(AA$5,"/",AA$6,":"),INDEX(課題表_状況!$G$7:$G$56,ROW()/2-3,1),1)+6,4))=0,"■",VALUE(MID(INDEX(課題表_状況!$G$7:$G$56,ROW()/2-3,1),FIND(CONCATENATE(AA$5,"/",AA$6,":"),INDEX(課題表_状況!$G$7:$G$56,ROW()/2-3,1),1)+6,4))))</f>
        <v>■</v>
      </c>
      <c r="AB50" s="24" t="str">
        <f aca="false">IF(ISERROR(FIND(CONCATENATE(AB$5,"/",AB$6,":"),INDEX(課題表_状況!$G$7:$G$56,ROW()/2-3,1),1)),"",IF(VALUE(MID(INDEX(課題表_状況!$G$7:$G$56,ROW()/2-3,1),FIND(CONCATENATE(AB$5,"/",AB$6,":"),INDEX(課題表_状況!$G$7:$G$56,ROW()/2-3,1),1)+6,4))=0,"■",VALUE(MID(INDEX(課題表_状況!$G$7:$G$56,ROW()/2-3,1),FIND(CONCATENATE(AB$5,"/",AB$6,":"),INDEX(課題表_状況!$G$7:$G$56,ROW()/2-3,1),1)+6,4))))</f>
        <v>■</v>
      </c>
      <c r="AC5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0" s="31" t="n">
        <f aca="false">COUNTIFS(G$4:AK$4, "〇",G50:AK50,"")</f>
        <v>9</v>
      </c>
    </row>
    <row r="51" customFormat="false" ht="15" hidden="false" customHeight="false" outlineLevel="0" collapsed="false">
      <c r="B51" s="21" t="n">
        <f aca="false">SUM($C$6:C51)</f>
        <v>24334</v>
      </c>
      <c r="C51" s="11" t="n">
        <v>529</v>
      </c>
      <c r="D51" s="24"/>
      <c r="E51" s="25"/>
      <c r="F51" s="11" t="s">
        <v>121</v>
      </c>
      <c r="G5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1" s="31" t="n">
        <f aca="false">COUNTIFS(G$4:AK$4, "〇",G51:AK51,"")</f>
        <v>9</v>
      </c>
    </row>
    <row r="52" customFormat="false" ht="15" hidden="false" customHeight="false" outlineLevel="0" collapsed="false">
      <c r="B52" s="21" t="n">
        <f aca="false">SUM($C$6:C52)</f>
        <v>24863</v>
      </c>
      <c r="C52" s="11" t="n">
        <v>529</v>
      </c>
      <c r="D52" s="24" t="n">
        <f aca="false">INDEX(課題表_状況!$C$7:$C$56,ROW()/2-3,1)</f>
        <v>23</v>
      </c>
      <c r="E52" s="25" t="str">
        <f aca="false">INDEX(課題表_状況!$D$7:$D$56,ROW()/2-3,1)</f>
        <v>過負荷試験実施</v>
      </c>
      <c r="F52" s="26" t="s">
        <v>120</v>
      </c>
      <c r="G5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2" s="24" t="str">
        <f aca="false">IF(ISERROR(FIND(CONCATENATE(AC$5,"/",AC$6,":"),INDEX(課題表_状況!$G$7:$G$56,ROW()/2-3,1),1)),"",IF(VALUE(MID(INDEX(課題表_状況!$G$7:$G$56,ROW()/2-3,1),FIND(CONCATENATE(AC$5,"/",AC$6,":"),INDEX(課題表_状況!$G$7:$G$56,ROW()/2-3,1),1)+6,4))=0,"■",VALUE(MID(INDEX(課題表_状況!$G$7:$G$56,ROW()/2-3,1),FIND(CONCATENATE(AC$5,"/",AC$6,":"),INDEX(課題表_状況!$G$7:$G$56,ROW()/2-3,1),1)+6,4))))</f>
        <v>■</v>
      </c>
      <c r="AD52" s="24" t="str">
        <f aca="false">IF(ISERROR(FIND(CONCATENATE(AD$5,"/",AD$6,":"),INDEX(課題表_状況!$G$7:$G$56,ROW()/2-3,1),1)),"",IF(VALUE(MID(INDEX(課題表_状況!$G$7:$G$56,ROW()/2-3,1),FIND(CONCATENATE(AD$5,"/",AD$6,":"),INDEX(課題表_状況!$G$7:$G$56,ROW()/2-3,1),1)+6,4))=0,"■",VALUE(MID(INDEX(課題表_状況!$G$7:$G$56,ROW()/2-3,1),FIND(CONCATENATE(AD$5,"/",AD$6,":"),INDEX(課題表_状況!$G$7:$G$56,ROW()/2-3,1),1)+6,4))))</f>
        <v>■</v>
      </c>
      <c r="AE5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2" s="31" t="n">
        <f aca="false">COUNTIFS(G$4:AK$4, "〇",G52:AK52,"")</f>
        <v>7</v>
      </c>
    </row>
    <row r="53" customFormat="false" ht="15" hidden="false" customHeight="false" outlineLevel="0" collapsed="false">
      <c r="B53" s="21" t="n">
        <f aca="false">SUM($C$6:C53)</f>
        <v>25392</v>
      </c>
      <c r="C53" s="11" t="n">
        <v>529</v>
      </c>
      <c r="D53" s="24"/>
      <c r="E53" s="25"/>
      <c r="F53" s="11" t="s">
        <v>121</v>
      </c>
      <c r="G5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3" s="31" t="n">
        <f aca="false">COUNTIFS(G$4:AK$4, "〇",G53:AK53,"")</f>
        <v>9</v>
      </c>
    </row>
    <row r="54" customFormat="false" ht="15" hidden="false" customHeight="false" outlineLevel="0" collapsed="false">
      <c r="B54" s="21" t="n">
        <f aca="false">SUM($C$6:C54)</f>
        <v>25921</v>
      </c>
      <c r="C54" s="11" t="n">
        <v>529</v>
      </c>
      <c r="D54" s="24" t="n">
        <f aca="false">INDEX(課題表_状況!$C$7:$C$56,ROW()/2-3,1)</f>
        <v>24</v>
      </c>
      <c r="E54" s="25" t="str">
        <f aca="false">INDEX(課題表_状況!$D$7:$D$56,ROW()/2-3,1)</f>
        <v>NRF_Mngのログ展開</v>
      </c>
      <c r="F54" s="26" t="s">
        <v>120</v>
      </c>
      <c r="G5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5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4" s="31" t="n">
        <f aca="false">COUNTIFS(G$4:AK$4, "〇",G54:AK54,"")</f>
        <v>8</v>
      </c>
    </row>
    <row r="55" customFormat="false" ht="15" hidden="false" customHeight="false" outlineLevel="0" collapsed="false">
      <c r="B55" s="21" t="n">
        <f aca="false">SUM($C$6:C55)</f>
        <v>26450</v>
      </c>
      <c r="C55" s="11" t="n">
        <v>529</v>
      </c>
      <c r="D55" s="24"/>
      <c r="E55" s="25"/>
      <c r="F55" s="11" t="s">
        <v>121</v>
      </c>
      <c r="G5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5" s="31" t="n">
        <f aca="false">COUNTIFS(G$4:AK$4, "〇",G55:AK55,"")</f>
        <v>9</v>
      </c>
    </row>
    <row r="56" customFormat="false" ht="15" hidden="false" customHeight="false" outlineLevel="0" collapsed="false">
      <c r="B56" s="21" t="n">
        <f aca="false">SUM($C$6:C56)</f>
        <v>26979</v>
      </c>
      <c r="C56" s="11" t="n">
        <v>529</v>
      </c>
      <c r="D56" s="24" t="n">
        <f aca="false">INDEX(課題表_状況!$C$7:$C$56,ROW()/2-3,1)</f>
        <v>25</v>
      </c>
      <c r="E56" s="25" t="str">
        <f aca="false">INDEX(課題表_状況!$D$7:$D$56,ROW()/2-3,1)</f>
        <v>Timerオーディットは不要か確認</v>
      </c>
      <c r="F56" s="26" t="s">
        <v>120</v>
      </c>
      <c r="G5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5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6" s="31" t="n">
        <f aca="false">COUNTIFS(G$4:AK$4, "〇",G56:AK56,"")</f>
        <v>8</v>
      </c>
    </row>
    <row r="57" customFormat="false" ht="15" hidden="false" customHeight="false" outlineLevel="0" collapsed="false">
      <c r="B57" s="21" t="n">
        <f aca="false">SUM($C$6:C57)</f>
        <v>27508</v>
      </c>
      <c r="C57" s="11" t="n">
        <v>529</v>
      </c>
      <c r="D57" s="24"/>
      <c r="E57" s="25"/>
      <c r="F57" s="11" t="s">
        <v>121</v>
      </c>
      <c r="G5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7" s="31" t="n">
        <f aca="false">COUNTIFS(G$4:AK$4, "〇",G57:AK57,"")</f>
        <v>9</v>
      </c>
    </row>
    <row r="58" customFormat="false" ht="15" hidden="false" customHeight="false" outlineLevel="0" collapsed="false">
      <c r="B58" s="21" t="n">
        <f aca="false">SUM($C$6:C58)</f>
        <v>28037</v>
      </c>
      <c r="C58" s="11" t="n">
        <v>529</v>
      </c>
      <c r="D58" s="24" t="n">
        <f aca="false">INDEX(課題表_状況!$C$7:$C$56,ROW()/2-3,1)</f>
        <v>26</v>
      </c>
      <c r="E58" s="25" t="str">
        <f aca="false">INDEX(課題表_状況!$D$7:$D$56,ROW()/2-3,1)</f>
        <v>性能評価について作業分担意識合わせ</v>
      </c>
      <c r="F58" s="26" t="s">
        <v>120</v>
      </c>
      <c r="G5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1</v>
      </c>
      <c r="AK5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8" s="31" t="n">
        <f aca="false">COUNTIFS(G$4:AK$4, "〇",G58:AK58,"")</f>
        <v>8</v>
      </c>
    </row>
    <row r="59" customFormat="false" ht="15" hidden="false" customHeight="false" outlineLevel="0" collapsed="false">
      <c r="B59" s="21" t="n">
        <f aca="false">SUM($C$6:C59)</f>
        <v>28566</v>
      </c>
      <c r="C59" s="11" t="n">
        <v>529</v>
      </c>
      <c r="D59" s="24"/>
      <c r="E59" s="25"/>
      <c r="F59" s="11" t="s">
        <v>121</v>
      </c>
      <c r="G5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9" s="31" t="n">
        <f aca="false">COUNTIFS(G$4:AK$4, "〇",G59:AK59,"")</f>
        <v>9</v>
      </c>
    </row>
    <row r="60" customFormat="false" ht="15" hidden="false" customHeight="false" outlineLevel="0" collapsed="false">
      <c r="B60" s="21" t="n">
        <f aca="false">SUM($C$6:C60)</f>
        <v>29095</v>
      </c>
      <c r="C60" s="11" t="n">
        <v>529</v>
      </c>
      <c r="D60" s="24" t="n">
        <f aca="false">INDEX(課題表_状況!$C$7:$C$56,ROW()/2-3,1)</f>
        <v>27</v>
      </c>
      <c r="E60" s="25" t="str">
        <f aca="false">INDEX(課題表_状況!$D$7:$D$56,ROW()/2-3,1)</f>
        <v>記載例</v>
      </c>
      <c r="F60" s="26" t="s">
        <v>120</v>
      </c>
      <c r="G6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0" s="31" t="n">
        <f aca="false">COUNTIFS(G$4:AK$4, "〇",G60:AK60,"")</f>
        <v>9</v>
      </c>
    </row>
    <row r="61" customFormat="false" ht="15" hidden="false" customHeight="false" outlineLevel="0" collapsed="false">
      <c r="B61" s="21" t="n">
        <f aca="false">SUM($C$6:C61)</f>
        <v>29624</v>
      </c>
      <c r="C61" s="11" t="n">
        <v>529</v>
      </c>
      <c r="D61" s="24"/>
      <c r="E61" s="25"/>
      <c r="F61" s="11" t="s">
        <v>121</v>
      </c>
      <c r="G6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1" s="31" t="n">
        <f aca="false">COUNTIFS(G$4:AK$4, "〇",G61:AK61,"")</f>
        <v>9</v>
      </c>
    </row>
    <row r="62" customFormat="false" ht="15" hidden="false" customHeight="false" outlineLevel="0" collapsed="false">
      <c r="B62" s="21" t="n">
        <f aca="false">SUM($C$6:C62)</f>
        <v>30153</v>
      </c>
      <c r="C62" s="11" t="n">
        <v>529</v>
      </c>
      <c r="D62" s="24" t="n">
        <f aca="false">INDEX(課題表_状況!$C$7:$C$56,ROW()/2-3,1)</f>
        <v>28</v>
      </c>
      <c r="E62" s="25" t="str">
        <f aca="false">INDEX(課題表_状況!$D$7:$D$56,ROW()/2-3,1)</f>
        <v>記載例</v>
      </c>
      <c r="F62" s="26" t="s">
        <v>120</v>
      </c>
      <c r="G6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2" s="31" t="n">
        <f aca="false">COUNTIFS(G$4:AK$4, "〇",G62:AK62,"")</f>
        <v>9</v>
      </c>
    </row>
    <row r="63" customFormat="false" ht="15" hidden="false" customHeight="false" outlineLevel="0" collapsed="false">
      <c r="B63" s="21" t="n">
        <f aca="false">SUM($C$6:C63)</f>
        <v>30682</v>
      </c>
      <c r="C63" s="11" t="n">
        <v>529</v>
      </c>
      <c r="D63" s="24"/>
      <c r="E63" s="25"/>
      <c r="F63" s="11" t="s">
        <v>121</v>
      </c>
      <c r="G6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3" s="31" t="n">
        <f aca="false">COUNTIFS(G$4:AK$4, "〇",G63:AK63,"")</f>
        <v>9</v>
      </c>
    </row>
    <row r="64" customFormat="false" ht="15" hidden="false" customHeight="false" outlineLevel="0" collapsed="false">
      <c r="B64" s="21" t="n">
        <f aca="false">SUM($C$6:C64)</f>
        <v>31211</v>
      </c>
      <c r="C64" s="11" t="n">
        <v>529</v>
      </c>
      <c r="D64" s="24" t="n">
        <f aca="false">INDEX(課題表_状況!$C$7:$C$56,ROW()/2-3,1)</f>
        <v>29</v>
      </c>
      <c r="E64" s="25" t="str">
        <f aca="false">INDEX(課題表_状況!$D$7:$D$56,ROW()/2-3,1)</f>
        <v>記載例</v>
      </c>
      <c r="F64" s="26" t="s">
        <v>120</v>
      </c>
      <c r="G6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4" s="31" t="n">
        <f aca="false">COUNTIFS(G$4:AK$4, "〇",G64:AK64,"")</f>
        <v>9</v>
      </c>
    </row>
    <row r="65" customFormat="false" ht="15" hidden="false" customHeight="false" outlineLevel="0" collapsed="false">
      <c r="B65" s="21" t="n">
        <f aca="false">SUM($C$6:C65)</f>
        <v>31740</v>
      </c>
      <c r="C65" s="11" t="n">
        <v>529</v>
      </c>
      <c r="D65" s="24"/>
      <c r="E65" s="25"/>
      <c r="F65" s="11" t="s">
        <v>121</v>
      </c>
      <c r="G6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5" s="31" t="n">
        <f aca="false">COUNTIFS(G$4:AK$4, "〇",G65:AK65,"")</f>
        <v>9</v>
      </c>
    </row>
    <row r="66" customFormat="false" ht="15" hidden="false" customHeight="false" outlineLevel="0" collapsed="false">
      <c r="B66" s="21" t="n">
        <f aca="false">SUM($C$6:C66)</f>
        <v>32269</v>
      </c>
      <c r="C66" s="11" t="n">
        <v>529</v>
      </c>
      <c r="D66" s="24" t="n">
        <f aca="false">INDEX(課題表_状況!$C$7:$C$56,ROW()/2-3,1)</f>
        <v>30</v>
      </c>
      <c r="E66" s="25" t="str">
        <f aca="false">INDEX(課題表_状況!$D$7:$D$56,ROW()/2-3,1)</f>
        <v>記載例</v>
      </c>
      <c r="F66" s="26" t="s">
        <v>120</v>
      </c>
      <c r="G6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6" s="31" t="n">
        <f aca="false">COUNTIFS(G$4:AK$4, "〇",G66:AK66,"")</f>
        <v>9</v>
      </c>
    </row>
    <row r="67" customFormat="false" ht="15" hidden="false" customHeight="false" outlineLevel="0" collapsed="false">
      <c r="B67" s="21" t="n">
        <f aca="false">SUM($C$6:C67)</f>
        <v>32798</v>
      </c>
      <c r="C67" s="11" t="n">
        <v>529</v>
      </c>
      <c r="D67" s="24"/>
      <c r="E67" s="25"/>
      <c r="F67" s="11" t="s">
        <v>121</v>
      </c>
      <c r="G6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7" s="31" t="n">
        <f aca="false">COUNTIFS(G$4:AK$4, "〇",G67:AK67,"")</f>
        <v>9</v>
      </c>
    </row>
    <row r="68" customFormat="false" ht="15" hidden="false" customHeight="false" outlineLevel="0" collapsed="false">
      <c r="B68" s="21" t="n">
        <f aca="false">SUM($C$6:C68)</f>
        <v>33327</v>
      </c>
      <c r="C68" s="11" t="n">
        <v>529</v>
      </c>
      <c r="D68" s="24" t="n">
        <f aca="false">INDEX(課題表_状況!$C$7:$C$56,ROW()/2-3,1)</f>
        <v>31</v>
      </c>
      <c r="E68" s="25" t="str">
        <f aca="false">INDEX(課題表_状況!$D$7:$D$56,ROW()/2-3,1)</f>
        <v>記載例</v>
      </c>
      <c r="F68" s="26" t="s">
        <v>120</v>
      </c>
      <c r="G6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8" s="31" t="n">
        <f aca="false">COUNTIFS(G$4:AK$4, "〇",G68:AK68,"")</f>
        <v>9</v>
      </c>
    </row>
    <row r="69" customFormat="false" ht="15" hidden="false" customHeight="false" outlineLevel="0" collapsed="false">
      <c r="B69" s="21" t="n">
        <f aca="false">SUM($C$6:C69)</f>
        <v>33856</v>
      </c>
      <c r="C69" s="11" t="n">
        <v>529</v>
      </c>
      <c r="D69" s="24"/>
      <c r="E69" s="25"/>
      <c r="F69" s="11" t="s">
        <v>121</v>
      </c>
      <c r="G6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9" s="31" t="n">
        <f aca="false">COUNTIFS(G$4:AK$4, "〇",G69:AK69,"")</f>
        <v>9</v>
      </c>
    </row>
    <row r="70" customFormat="false" ht="15" hidden="false" customHeight="false" outlineLevel="0" collapsed="false">
      <c r="B70" s="21" t="n">
        <f aca="false">SUM($C$6:C70)</f>
        <v>34385</v>
      </c>
      <c r="C70" s="11" t="n">
        <v>529</v>
      </c>
      <c r="D70" s="24" t="n">
        <f aca="false">INDEX(課題表_状況!$C$7:$C$56,ROW()/2-3,1)</f>
        <v>32</v>
      </c>
      <c r="E70" s="25" t="str">
        <f aca="false">INDEX(課題表_状況!$D$7:$D$56,ROW()/2-3,1)</f>
        <v>記載例</v>
      </c>
      <c r="F70" s="26" t="s">
        <v>120</v>
      </c>
      <c r="G7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0" s="31" t="n">
        <f aca="false">COUNTIFS(G$4:AK$4, "〇",G70:AK70,"")</f>
        <v>9</v>
      </c>
    </row>
    <row r="71" customFormat="false" ht="15" hidden="false" customHeight="false" outlineLevel="0" collapsed="false">
      <c r="B71" s="21" t="n">
        <f aca="false">SUM($C$6:C71)</f>
        <v>34914</v>
      </c>
      <c r="C71" s="11" t="n">
        <v>529</v>
      </c>
      <c r="D71" s="24"/>
      <c r="E71" s="25"/>
      <c r="F71" s="11" t="s">
        <v>121</v>
      </c>
      <c r="G7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1" s="31" t="n">
        <f aca="false">COUNTIFS(G$4:AK$4, "〇",G71:AK71,"")</f>
        <v>9</v>
      </c>
    </row>
    <row r="72" customFormat="false" ht="15" hidden="false" customHeight="false" outlineLevel="0" collapsed="false">
      <c r="B72" s="21" t="n">
        <f aca="false">SUM($C$6:C72)</f>
        <v>35443</v>
      </c>
      <c r="C72" s="11" t="n">
        <v>529</v>
      </c>
      <c r="D72" s="24" t="n">
        <f aca="false">INDEX(課題表_状況!$C$7:$C$56,ROW()/2-3,1)</f>
        <v>33</v>
      </c>
      <c r="E72" s="25" t="str">
        <f aca="false">INDEX(課題表_状況!$D$7:$D$56,ROW()/2-3,1)</f>
        <v>記載例</v>
      </c>
      <c r="F72" s="26" t="s">
        <v>120</v>
      </c>
      <c r="G7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2" s="31" t="n">
        <f aca="false">COUNTIFS(G$4:AK$4, "〇",G72:AK72,"")</f>
        <v>9</v>
      </c>
    </row>
    <row r="73" customFormat="false" ht="15" hidden="false" customHeight="false" outlineLevel="0" collapsed="false">
      <c r="B73" s="21" t="n">
        <f aca="false">SUM($C$6:C73)</f>
        <v>35972</v>
      </c>
      <c r="C73" s="11" t="n">
        <v>529</v>
      </c>
      <c r="D73" s="24"/>
      <c r="E73" s="25"/>
      <c r="F73" s="11" t="s">
        <v>121</v>
      </c>
      <c r="G7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3" s="31" t="n">
        <f aca="false">COUNTIFS(G$4:AK$4, "〇",G73:AK73,"")</f>
        <v>9</v>
      </c>
    </row>
    <row r="74" customFormat="false" ht="15" hidden="false" customHeight="false" outlineLevel="0" collapsed="false">
      <c r="B74" s="21" t="n">
        <f aca="false">SUM($C$6:C74)</f>
        <v>36501</v>
      </c>
      <c r="C74" s="11" t="n">
        <v>529</v>
      </c>
      <c r="D74" s="24" t="n">
        <f aca="false">INDEX(課題表_状況!$C$7:$C$56,ROW()/2-3,1)</f>
        <v>34</v>
      </c>
      <c r="E74" s="25" t="str">
        <f aca="false">INDEX(課題表_状況!$D$7:$D$56,ROW()/2-3,1)</f>
        <v>記載例</v>
      </c>
      <c r="F74" s="26" t="s">
        <v>120</v>
      </c>
      <c r="G7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4" s="31" t="n">
        <f aca="false">COUNTIFS(G$4:AK$4, "〇",G74:AK74,"")</f>
        <v>9</v>
      </c>
    </row>
    <row r="75" customFormat="false" ht="15" hidden="false" customHeight="false" outlineLevel="0" collapsed="false">
      <c r="B75" s="21" t="n">
        <f aca="false">SUM($C$6:C75)</f>
        <v>37030</v>
      </c>
      <c r="C75" s="11" t="n">
        <v>529</v>
      </c>
      <c r="D75" s="24"/>
      <c r="E75" s="25"/>
      <c r="F75" s="11" t="s">
        <v>121</v>
      </c>
      <c r="G7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5" s="31" t="n">
        <f aca="false">COUNTIFS(G$4:AK$4, "〇",G75:AK75,"")</f>
        <v>9</v>
      </c>
    </row>
    <row r="76" customFormat="false" ht="15" hidden="false" customHeight="false" outlineLevel="0" collapsed="false">
      <c r="B76" s="21" t="n">
        <f aca="false">SUM($C$6:C76)</f>
        <v>37559</v>
      </c>
      <c r="C76" s="11" t="n">
        <v>529</v>
      </c>
      <c r="D76" s="24" t="n">
        <f aca="false">INDEX(課題表_状況!$C$7:$C$56,ROW()/2-3,1)</f>
        <v>35</v>
      </c>
      <c r="E76" s="25" t="str">
        <f aca="false">INDEX(課題表_状況!$D$7:$D$56,ROW()/2-3,1)</f>
        <v>記載例</v>
      </c>
      <c r="F76" s="26" t="s">
        <v>120</v>
      </c>
      <c r="G7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6" s="31" t="n">
        <f aca="false">COUNTIFS(G$4:AK$4, "〇",G76:AK76,"")</f>
        <v>9</v>
      </c>
    </row>
    <row r="77" customFormat="false" ht="15" hidden="false" customHeight="false" outlineLevel="0" collapsed="false">
      <c r="B77" s="21" t="n">
        <f aca="false">SUM($C$6:C77)</f>
        <v>38088</v>
      </c>
      <c r="C77" s="11" t="n">
        <v>529</v>
      </c>
      <c r="D77" s="24"/>
      <c r="E77" s="25"/>
      <c r="F77" s="11" t="s">
        <v>121</v>
      </c>
      <c r="G7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7" s="31" t="n">
        <f aca="false">COUNTIFS(G$4:AK$4, "〇",G77:AK77,"")</f>
        <v>9</v>
      </c>
    </row>
    <row r="78" customFormat="false" ht="15" hidden="false" customHeight="false" outlineLevel="0" collapsed="false">
      <c r="B78" s="21" t="n">
        <f aca="false">SUM($C$6:C78)</f>
        <v>38617</v>
      </c>
      <c r="C78" s="11" t="n">
        <v>529</v>
      </c>
      <c r="D78" s="24" t="n">
        <f aca="false">INDEX(課題表_状況!$C$7:$C$56,ROW()/2-3,1)</f>
        <v>36</v>
      </c>
      <c r="E78" s="25" t="str">
        <f aca="false">INDEX(課題表_状況!$D$7:$D$56,ROW()/2-3,1)</f>
        <v>記載例</v>
      </c>
      <c r="F78" s="26" t="s">
        <v>120</v>
      </c>
      <c r="G7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8" s="31" t="n">
        <f aca="false">COUNTIFS(G$4:AK$4, "〇",G78:AK78,"")</f>
        <v>9</v>
      </c>
    </row>
    <row r="79" customFormat="false" ht="15" hidden="false" customHeight="false" outlineLevel="0" collapsed="false">
      <c r="B79" s="21" t="n">
        <f aca="false">SUM($C$6:C79)</f>
        <v>39146</v>
      </c>
      <c r="C79" s="11" t="n">
        <v>529</v>
      </c>
      <c r="D79" s="24"/>
      <c r="E79" s="25"/>
      <c r="F79" s="11" t="s">
        <v>121</v>
      </c>
      <c r="G7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9" s="31" t="n">
        <f aca="false">COUNTIFS(G$4:AK$4, "〇",G79:AK79,"")</f>
        <v>9</v>
      </c>
    </row>
    <row r="80" customFormat="false" ht="15" hidden="false" customHeight="false" outlineLevel="0" collapsed="false">
      <c r="B80" s="21" t="n">
        <f aca="false">SUM($C$6:C80)</f>
        <v>39675</v>
      </c>
      <c r="C80" s="11" t="n">
        <v>529</v>
      </c>
      <c r="D80" s="24" t="n">
        <f aca="false">INDEX(課題表_状況!$C$7:$C$56,ROW()/2-3,1)</f>
        <v>37</v>
      </c>
      <c r="E80" s="25" t="str">
        <f aca="false">INDEX(課題表_状況!$D$7:$D$56,ROW()/2-3,1)</f>
        <v>記載例</v>
      </c>
      <c r="F80" s="26" t="s">
        <v>120</v>
      </c>
      <c r="G8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0" s="31" t="n">
        <f aca="false">COUNTIFS(G$4:AK$4, "〇",G80:AK80,"")</f>
        <v>9</v>
      </c>
    </row>
    <row r="81" customFormat="false" ht="15" hidden="false" customHeight="false" outlineLevel="0" collapsed="false">
      <c r="B81" s="21" t="n">
        <f aca="false">SUM($C$6:C81)</f>
        <v>40204</v>
      </c>
      <c r="C81" s="11" t="n">
        <v>529</v>
      </c>
      <c r="D81" s="24"/>
      <c r="E81" s="25"/>
      <c r="F81" s="11" t="s">
        <v>121</v>
      </c>
      <c r="G8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1" s="31" t="n">
        <f aca="false">COUNTIFS(G$4:AK$4, "〇",G81:AK81,"")</f>
        <v>9</v>
      </c>
    </row>
    <row r="82" customFormat="false" ht="15" hidden="false" customHeight="false" outlineLevel="0" collapsed="false">
      <c r="B82" s="21" t="n">
        <f aca="false">SUM($C$6:C82)</f>
        <v>40733</v>
      </c>
      <c r="C82" s="11" t="n">
        <v>529</v>
      </c>
      <c r="D82" s="24" t="n">
        <f aca="false">INDEX(課題表_状況!$C$7:$C$56,ROW()/2-3,1)</f>
        <v>38</v>
      </c>
      <c r="E82" s="25" t="str">
        <f aca="false">INDEX(課題表_状況!$D$7:$D$56,ROW()/2-3,1)</f>
        <v>記載例</v>
      </c>
      <c r="F82" s="26" t="s">
        <v>120</v>
      </c>
      <c r="G8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2" s="31" t="n">
        <f aca="false">COUNTIFS(G$4:AK$4, "〇",G82:AK82,"")</f>
        <v>9</v>
      </c>
    </row>
    <row r="83" customFormat="false" ht="15" hidden="false" customHeight="false" outlineLevel="0" collapsed="false">
      <c r="B83" s="21" t="n">
        <f aca="false">SUM($C$6:C83)</f>
        <v>41262</v>
      </c>
      <c r="C83" s="11" t="n">
        <v>529</v>
      </c>
      <c r="D83" s="24"/>
      <c r="E83" s="25"/>
      <c r="F83" s="11" t="s">
        <v>121</v>
      </c>
      <c r="G8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3" s="31" t="n">
        <f aca="false">COUNTIFS(G$4:AK$4, "〇",G83:AK83,"")</f>
        <v>9</v>
      </c>
    </row>
    <row r="84" customFormat="false" ht="15" hidden="false" customHeight="false" outlineLevel="0" collapsed="false">
      <c r="B84" s="21" t="n">
        <f aca="false">SUM($C$6:C84)</f>
        <v>41791</v>
      </c>
      <c r="C84" s="11" t="n">
        <v>529</v>
      </c>
      <c r="D84" s="24" t="n">
        <f aca="false">INDEX(課題表_状況!$C$7:$C$56,ROW()/2-3,1)</f>
        <v>39</v>
      </c>
      <c r="E84" s="25" t="str">
        <f aca="false">INDEX(課題表_状況!$D$7:$D$56,ROW()/2-3,1)</f>
        <v>記載例</v>
      </c>
      <c r="F84" s="26" t="s">
        <v>120</v>
      </c>
      <c r="G8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4" s="31" t="n">
        <f aca="false">COUNTIFS(G$4:AK$4, "〇",G84:AK84,"")</f>
        <v>9</v>
      </c>
    </row>
    <row r="85" customFormat="false" ht="15" hidden="false" customHeight="false" outlineLevel="0" collapsed="false">
      <c r="B85" s="21" t="n">
        <f aca="false">SUM($C$6:C85)</f>
        <v>42320</v>
      </c>
      <c r="C85" s="11" t="n">
        <v>529</v>
      </c>
      <c r="D85" s="24"/>
      <c r="E85" s="25"/>
      <c r="F85" s="11" t="s">
        <v>121</v>
      </c>
      <c r="G8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5" s="31" t="n">
        <f aca="false">COUNTIFS(G$4:AK$4, "〇",G85:AK85,"")</f>
        <v>9</v>
      </c>
    </row>
    <row r="86" customFormat="false" ht="15" hidden="false" customHeight="false" outlineLevel="0" collapsed="false">
      <c r="B86" s="21" t="n">
        <f aca="false">SUM($C$6:C86)</f>
        <v>42849</v>
      </c>
      <c r="C86" s="11" t="n">
        <v>529</v>
      </c>
      <c r="D86" s="24" t="n">
        <f aca="false">INDEX(課題表_状況!$C$7:$C$56,ROW()/2-3,1)</f>
        <v>40</v>
      </c>
      <c r="E86" s="25" t="str">
        <f aca="false">INDEX(課題表_状況!$D$7:$D$56,ROW()/2-3,1)</f>
        <v>記載例</v>
      </c>
      <c r="F86" s="26" t="s">
        <v>120</v>
      </c>
      <c r="G8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6" s="31" t="n">
        <f aca="false">COUNTIFS(G$4:AK$4, "〇",G86:AK86,"")</f>
        <v>9</v>
      </c>
    </row>
    <row r="87" customFormat="false" ht="15" hidden="false" customHeight="false" outlineLevel="0" collapsed="false">
      <c r="B87" s="21" t="n">
        <f aca="false">SUM($C$6:C87)</f>
        <v>43378</v>
      </c>
      <c r="C87" s="11" t="n">
        <v>529</v>
      </c>
      <c r="D87" s="24"/>
      <c r="E87" s="25"/>
      <c r="F87" s="11" t="s">
        <v>121</v>
      </c>
      <c r="G8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7" s="31" t="n">
        <f aca="false">COUNTIFS(G$4:AK$4, "〇",G87:AK87,"")</f>
        <v>9</v>
      </c>
    </row>
    <row r="88" customFormat="false" ht="15" hidden="false" customHeight="false" outlineLevel="0" collapsed="false">
      <c r="B88" s="21" t="n">
        <f aca="false">SUM($C$6:C88)</f>
        <v>43907</v>
      </c>
      <c r="C88" s="11" t="n">
        <v>529</v>
      </c>
      <c r="D88" s="24" t="n">
        <f aca="false">INDEX(課題表_状況!$C$7:$C$56,ROW()/2-3,1)</f>
        <v>41</v>
      </c>
      <c r="E88" s="25" t="str">
        <f aca="false">INDEX(課題表_状況!$D$7:$D$56,ROW()/2-3,1)</f>
        <v>記載例</v>
      </c>
      <c r="F88" s="26" t="s">
        <v>120</v>
      </c>
      <c r="G8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8" s="31" t="n">
        <f aca="false">COUNTIFS(G$4:AK$4, "〇",G88:AK88,"")</f>
        <v>9</v>
      </c>
    </row>
    <row r="89" customFormat="false" ht="15" hidden="false" customHeight="false" outlineLevel="0" collapsed="false">
      <c r="B89" s="21" t="n">
        <f aca="false">SUM($C$6:C89)</f>
        <v>44436</v>
      </c>
      <c r="C89" s="11" t="n">
        <v>529</v>
      </c>
      <c r="D89" s="24"/>
      <c r="E89" s="25"/>
      <c r="F89" s="11" t="s">
        <v>121</v>
      </c>
      <c r="G8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9" s="31" t="n">
        <f aca="false">COUNTIFS(G$4:AK$4, "〇",G89:AK89,"")</f>
        <v>9</v>
      </c>
    </row>
    <row r="90" customFormat="false" ht="15" hidden="false" customHeight="false" outlineLevel="0" collapsed="false">
      <c r="B90" s="21" t="n">
        <f aca="false">SUM($C$6:C90)</f>
        <v>44965</v>
      </c>
      <c r="C90" s="11" t="n">
        <v>529</v>
      </c>
      <c r="D90" s="24" t="n">
        <f aca="false">INDEX(課題表_状況!$C$7:$C$56,ROW()/2-3,1)</f>
        <v>42</v>
      </c>
      <c r="E90" s="25" t="str">
        <f aca="false">INDEX(課題表_状況!$D$7:$D$56,ROW()/2-3,1)</f>
        <v>記載例</v>
      </c>
      <c r="F90" s="26" t="s">
        <v>120</v>
      </c>
      <c r="G9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0" s="31" t="n">
        <f aca="false">COUNTIFS(G$4:AK$4, "〇",G90:AK90,"")</f>
        <v>9</v>
      </c>
    </row>
    <row r="91" customFormat="false" ht="15" hidden="false" customHeight="false" outlineLevel="0" collapsed="false">
      <c r="B91" s="21" t="n">
        <f aca="false">SUM($C$6:C91)</f>
        <v>45494</v>
      </c>
      <c r="C91" s="11" t="n">
        <v>529</v>
      </c>
      <c r="D91" s="24"/>
      <c r="E91" s="25"/>
      <c r="F91" s="11" t="s">
        <v>121</v>
      </c>
      <c r="G9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1" s="31" t="n">
        <f aca="false">COUNTIFS(G$4:AK$4, "〇",G91:AK91,"")</f>
        <v>9</v>
      </c>
    </row>
    <row r="92" customFormat="false" ht="15" hidden="false" customHeight="false" outlineLevel="0" collapsed="false">
      <c r="B92" s="21" t="n">
        <f aca="false">SUM($C$6:C92)</f>
        <v>46023</v>
      </c>
      <c r="C92" s="11" t="n">
        <v>529</v>
      </c>
      <c r="D92" s="24" t="n">
        <f aca="false">INDEX(課題表_状況!$C$7:$C$56,ROW()/2-3,1)</f>
        <v>43</v>
      </c>
      <c r="E92" s="25" t="str">
        <f aca="false">INDEX(課題表_状況!$D$7:$D$56,ROW()/2-3,1)</f>
        <v>記載例</v>
      </c>
      <c r="F92" s="26" t="s">
        <v>120</v>
      </c>
      <c r="G9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2" s="31" t="n">
        <f aca="false">COUNTIFS(G$4:AK$4, "〇",G92:AK92,"")</f>
        <v>9</v>
      </c>
    </row>
    <row r="93" customFormat="false" ht="15" hidden="false" customHeight="false" outlineLevel="0" collapsed="false">
      <c r="B93" s="21" t="n">
        <f aca="false">SUM($C$6:C93)</f>
        <v>46552</v>
      </c>
      <c r="C93" s="11" t="n">
        <v>529</v>
      </c>
      <c r="D93" s="24"/>
      <c r="E93" s="25"/>
      <c r="F93" s="11" t="s">
        <v>121</v>
      </c>
      <c r="G9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3" s="31" t="n">
        <f aca="false">COUNTIFS(G$4:AK$4, "〇",G93:AK93,"")</f>
        <v>9</v>
      </c>
    </row>
    <row r="94" customFormat="false" ht="15" hidden="false" customHeight="false" outlineLevel="0" collapsed="false">
      <c r="B94" s="21" t="n">
        <f aca="false">SUM($C$6:C94)</f>
        <v>47081</v>
      </c>
      <c r="C94" s="11" t="n">
        <v>529</v>
      </c>
      <c r="D94" s="24" t="n">
        <f aca="false">INDEX(課題表_状況!$C$7:$C$56,ROW()/2-3,1)</f>
        <v>44</v>
      </c>
      <c r="E94" s="25" t="str">
        <f aca="false">INDEX(課題表_状況!$D$7:$D$56,ROW()/2-3,1)</f>
        <v>記載例</v>
      </c>
      <c r="F94" s="26" t="s">
        <v>120</v>
      </c>
      <c r="G9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4" s="31" t="n">
        <f aca="false">COUNTIFS(G$4:AK$4, "〇",G94:AK94,"")</f>
        <v>9</v>
      </c>
    </row>
    <row r="95" customFormat="false" ht="15" hidden="false" customHeight="false" outlineLevel="0" collapsed="false">
      <c r="B95" s="21" t="n">
        <f aca="false">SUM($C$6:C95)</f>
        <v>47610</v>
      </c>
      <c r="C95" s="11" t="n">
        <v>529</v>
      </c>
      <c r="D95" s="24"/>
      <c r="E95" s="25"/>
      <c r="F95" s="11" t="s">
        <v>121</v>
      </c>
      <c r="G9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5" s="31" t="n">
        <f aca="false">COUNTIFS(G$4:AK$4, "〇",G95:AK95,"")</f>
        <v>9</v>
      </c>
    </row>
    <row r="96" customFormat="false" ht="15" hidden="false" customHeight="false" outlineLevel="0" collapsed="false">
      <c r="B96" s="21" t="n">
        <f aca="false">SUM($C$6:C96)</f>
        <v>48139</v>
      </c>
      <c r="C96" s="11" t="n">
        <v>529</v>
      </c>
      <c r="D96" s="24" t="n">
        <f aca="false">INDEX(課題表_状況!$C$7:$C$56,ROW()/2-3,1)</f>
        <v>45</v>
      </c>
      <c r="E96" s="25" t="str">
        <f aca="false">INDEX(課題表_状況!$D$7:$D$56,ROW()/2-3,1)</f>
        <v>記載例</v>
      </c>
      <c r="F96" s="26" t="s">
        <v>120</v>
      </c>
      <c r="G9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6" s="31" t="n">
        <f aca="false">COUNTIFS(G$4:AK$4, "〇",G96:AK96,"")</f>
        <v>9</v>
      </c>
    </row>
    <row r="97" customFormat="false" ht="15" hidden="false" customHeight="false" outlineLevel="0" collapsed="false">
      <c r="B97" s="21" t="n">
        <f aca="false">SUM($C$6:C97)</f>
        <v>48668</v>
      </c>
      <c r="C97" s="11" t="n">
        <v>529</v>
      </c>
      <c r="D97" s="24"/>
      <c r="E97" s="25"/>
      <c r="F97" s="11" t="s">
        <v>121</v>
      </c>
      <c r="G9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7" s="31" t="n">
        <f aca="false">COUNTIFS(G$4:AK$4, "〇",G97:AK97,"")</f>
        <v>9</v>
      </c>
    </row>
    <row r="98" customFormat="false" ht="15" hidden="false" customHeight="false" outlineLevel="0" collapsed="false">
      <c r="B98" s="21" t="n">
        <f aca="false">SUM($C$6:C98)</f>
        <v>49197</v>
      </c>
      <c r="C98" s="11" t="n">
        <v>529</v>
      </c>
      <c r="D98" s="24" t="n">
        <f aca="false">INDEX(課題表_状況!$C$7:$C$56,ROW()/2-3,1)</f>
        <v>46</v>
      </c>
      <c r="E98" s="25" t="str">
        <f aca="false">INDEX(課題表_状況!$D$7:$D$56,ROW()/2-3,1)</f>
        <v>記載例</v>
      </c>
      <c r="F98" s="26" t="s">
        <v>120</v>
      </c>
      <c r="G9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8" s="31" t="n">
        <f aca="false">COUNTIFS(G$4:AK$4, "〇",G98:AK98,"")</f>
        <v>9</v>
      </c>
    </row>
    <row r="99" customFormat="false" ht="15" hidden="false" customHeight="false" outlineLevel="0" collapsed="false">
      <c r="B99" s="21" t="n">
        <f aca="false">SUM($C$6:C99)</f>
        <v>49726</v>
      </c>
      <c r="C99" s="11" t="n">
        <v>529</v>
      </c>
      <c r="D99" s="24"/>
      <c r="E99" s="25"/>
      <c r="F99" s="11" t="s">
        <v>121</v>
      </c>
      <c r="G9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9" s="31" t="n">
        <f aca="false">COUNTIFS(G$4:AK$4, "〇",G99:AK99,"")</f>
        <v>9</v>
      </c>
    </row>
    <row r="100" customFormat="false" ht="15" hidden="false" customHeight="false" outlineLevel="0" collapsed="false">
      <c r="B100" s="21" t="n">
        <f aca="false">SUM($C$6:C100)</f>
        <v>50255</v>
      </c>
      <c r="C100" s="11" t="n">
        <v>529</v>
      </c>
      <c r="D100" s="24" t="n">
        <f aca="false">INDEX(課題表_状況!$C$7:$C$56,ROW()/2-3,1)</f>
        <v>47</v>
      </c>
      <c r="E100" s="25" t="str">
        <f aca="false">INDEX(課題表_状況!$D$7:$D$56,ROW()/2-3,1)</f>
        <v>記載例</v>
      </c>
      <c r="F100" s="26" t="s">
        <v>120</v>
      </c>
      <c r="G10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0" s="31" t="n">
        <f aca="false">COUNTIFS(G$4:AK$4, "〇",G100:AK100,"")</f>
        <v>9</v>
      </c>
    </row>
    <row r="101" customFormat="false" ht="15" hidden="false" customHeight="false" outlineLevel="0" collapsed="false">
      <c r="B101" s="21" t="n">
        <f aca="false">SUM($C$6:C101)</f>
        <v>50784</v>
      </c>
      <c r="C101" s="11" t="n">
        <v>529</v>
      </c>
      <c r="D101" s="24"/>
      <c r="E101" s="25"/>
      <c r="F101" s="11" t="s">
        <v>121</v>
      </c>
      <c r="G10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1" s="31" t="n">
        <f aca="false">COUNTIFS(G$4:AK$4, "〇",G101:AK101,"")</f>
        <v>9</v>
      </c>
    </row>
    <row r="102" customFormat="false" ht="15" hidden="false" customHeight="false" outlineLevel="0" collapsed="false">
      <c r="B102" s="21" t="n">
        <f aca="false">SUM($C$6:C102)</f>
        <v>51313</v>
      </c>
      <c r="C102" s="11" t="n">
        <v>529</v>
      </c>
      <c r="D102" s="24" t="n">
        <f aca="false">INDEX(課題表_状況!$C$7:$C$56,ROW()/2-3,1)</f>
        <v>48</v>
      </c>
      <c r="E102" s="25" t="str">
        <f aca="false">INDEX(課題表_状況!$D$7:$D$56,ROW()/2-3,1)</f>
        <v>記載例</v>
      </c>
      <c r="F102" s="26" t="s">
        <v>120</v>
      </c>
      <c r="G10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2" s="31" t="n">
        <f aca="false">COUNTIFS(G$4:AK$4, "〇",G102:AK102,"")</f>
        <v>9</v>
      </c>
    </row>
    <row r="103" customFormat="false" ht="15" hidden="false" customHeight="false" outlineLevel="0" collapsed="false">
      <c r="B103" s="21" t="n">
        <f aca="false">SUM($C$6:C103)</f>
        <v>51842</v>
      </c>
      <c r="C103" s="11" t="n">
        <v>529</v>
      </c>
      <c r="D103" s="24"/>
      <c r="E103" s="25"/>
      <c r="F103" s="11" t="s">
        <v>121</v>
      </c>
      <c r="G10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3" s="31" t="n">
        <f aca="false">COUNTIFS(G$4:AK$4, "〇",G103:AK103,"")</f>
        <v>9</v>
      </c>
    </row>
    <row r="104" customFormat="false" ht="15" hidden="false" customHeight="false" outlineLevel="0" collapsed="false">
      <c r="B104" s="21" t="n">
        <f aca="false">SUM($C$6:C104)</f>
        <v>52371</v>
      </c>
      <c r="C104" s="11" t="n">
        <v>529</v>
      </c>
      <c r="D104" s="24" t="n">
        <f aca="false">INDEX(課題表_状況!$C$7:$C$56,ROW()/2-3,1)</f>
        <v>49</v>
      </c>
      <c r="E104" s="25" t="str">
        <f aca="false">INDEX(課題表_状況!$D$7:$D$56,ROW()/2-3,1)</f>
        <v>記載例</v>
      </c>
      <c r="F104" s="26" t="s">
        <v>120</v>
      </c>
      <c r="G10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4" s="31" t="n">
        <f aca="false">COUNTIFS(G$4:AK$4, "〇",G104:AK104,"")</f>
        <v>9</v>
      </c>
    </row>
    <row r="105" customFormat="false" ht="15" hidden="false" customHeight="false" outlineLevel="0" collapsed="false">
      <c r="B105" s="21" t="n">
        <f aca="false">SUM($C$6:C105)</f>
        <v>52900</v>
      </c>
      <c r="C105" s="11" t="n">
        <v>529</v>
      </c>
      <c r="D105" s="24"/>
      <c r="E105" s="25"/>
      <c r="F105" s="11" t="s">
        <v>121</v>
      </c>
      <c r="G10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5" s="31" t="n">
        <f aca="false">COUNTIFS(G$4:AK$4, "〇",G105:AK105,"")</f>
        <v>9</v>
      </c>
    </row>
    <row r="106" customFormat="false" ht="15" hidden="false" customHeight="false" outlineLevel="0" collapsed="false">
      <c r="B106" s="21" t="n">
        <f aca="false">SUM($C$6:C106)</f>
        <v>53429</v>
      </c>
      <c r="C106" s="11" t="n">
        <v>529</v>
      </c>
      <c r="D106" s="24" t="n">
        <f aca="false">INDEX(課題表_状況!$C$7:$C$56,ROW()/2-3,1)</f>
        <v>50</v>
      </c>
      <c r="E106" s="25" t="str">
        <f aca="false">INDEX(課題表_状況!$D$7:$D$56,ROW()/2-3,1)</f>
        <v>記載例</v>
      </c>
      <c r="F106" s="26" t="s">
        <v>120</v>
      </c>
      <c r="G10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6" s="31" t="n">
        <f aca="false">COUNTIFS(G$4:AK$4, "〇",G106:AK106,"")</f>
        <v>9</v>
      </c>
    </row>
    <row r="107" customFormat="false" ht="15" hidden="false" customHeight="false" outlineLevel="0" collapsed="false">
      <c r="B107" s="21" t="n">
        <f aca="false">SUM($C$6:C107)</f>
        <v>53958</v>
      </c>
      <c r="C107" s="11" t="n">
        <v>529</v>
      </c>
      <c r="D107" s="24"/>
      <c r="E107" s="25"/>
      <c r="F107" s="11" t="s">
        <v>121</v>
      </c>
      <c r="G10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7" s="31" t="n">
        <f aca="false">COUNTIFS(G$4:AK$4, "〇",G107:AK107,"")</f>
        <v>9</v>
      </c>
    </row>
    <row r="108" customFormat="false" ht="15" hidden="false" customHeight="false" outlineLevel="0" collapsed="false">
      <c r="B108" s="21" t="n">
        <f aca="false">SUM($C$6:C108)</f>
        <v>54487</v>
      </c>
      <c r="C108" s="11" t="n">
        <v>529</v>
      </c>
      <c r="D108" s="27" t="s">
        <v>122</v>
      </c>
      <c r="E108" s="28" t="s">
        <v>123</v>
      </c>
      <c r="F108" s="29" t="s">
        <v>120</v>
      </c>
      <c r="G108" s="30" t="n">
        <f aca="false">SUMIF($F$8:$F$107,$F$108,G$8:G$107)</f>
        <v>0</v>
      </c>
      <c r="H108" s="30" t="n">
        <f aca="false">SUMIF($F$8:$F$107,$F$108,H$8:H$107)</f>
        <v>0</v>
      </c>
      <c r="I108" s="30" t="n">
        <f aca="false">SUMIF($F$8:$F$107,$F$108,I$8:I$107)</f>
        <v>0</v>
      </c>
      <c r="J108" s="30" t="n">
        <f aca="false">SUMIF($F$8:$F$107,$F$108,J$8:J$107)</f>
        <v>0</v>
      </c>
      <c r="K108" s="30" t="n">
        <f aca="false">SUMIF($F$8:$F$107,$F$108,K$8:K$107)</f>
        <v>0</v>
      </c>
      <c r="L108" s="30" t="n">
        <f aca="false">SUMIF($F$8:$F$107,$F$108,L$8:L$107)</f>
        <v>0</v>
      </c>
      <c r="M108" s="30" t="n">
        <f aca="false">SUMIF($F$8:$F$107,$F$108,M$8:M$107)</f>
        <v>0</v>
      </c>
      <c r="N108" s="30" t="n">
        <f aca="false">SUMIF($F$8:$F$107,$F$108,N$8:N$107)</f>
        <v>0</v>
      </c>
      <c r="O108" s="30" t="n">
        <f aca="false">SUMIF($F$8:$F$107,$F$108,O$8:O$107)</f>
        <v>0</v>
      </c>
      <c r="P108" s="30" t="n">
        <f aca="false">SUMIF($F$8:$F$107,$F$108,P$8:P$107)</f>
        <v>0</v>
      </c>
      <c r="Q108" s="30" t="n">
        <f aca="false">SUMIF($F$8:$F$107,$F$108,Q$8:Q$107)</f>
        <v>0</v>
      </c>
      <c r="R108" s="30" t="n">
        <f aca="false">SUMIF($F$8:$F$107,$F$108,R$8:R$107)</f>
        <v>0</v>
      </c>
      <c r="S108" s="30" t="n">
        <f aca="false">SUMIF($F$8:$F$107,$F$108,S$8:S$107)</f>
        <v>0</v>
      </c>
      <c r="T108" s="30" t="n">
        <f aca="false">SUMIF($F$8:$F$107,$F$108,T$8:T$107)</f>
        <v>0</v>
      </c>
      <c r="U108" s="30" t="n">
        <f aca="false">SUMIF($F$8:$F$107,$F$108,U$8:U$107)</f>
        <v>0</v>
      </c>
      <c r="V108" s="30" t="n">
        <f aca="false">SUMIF($F$8:$F$107,$F$108,V$8:V$107)</f>
        <v>0</v>
      </c>
      <c r="W108" s="30" t="n">
        <f aca="false">SUMIF($F$8:$F$107,$F$108,W$8:W$107)</f>
        <v>0</v>
      </c>
      <c r="X108" s="30" t="n">
        <f aca="false">SUMIF($F$8:$F$107,$F$108,X$8:X$107)</f>
        <v>3</v>
      </c>
      <c r="Y108" s="30" t="n">
        <f aca="false">SUMIF($F$8:$F$107,$F$108,Y$8:Y$107)</f>
        <v>3</v>
      </c>
      <c r="Z108" s="30" t="n">
        <f aca="false">SUMIF($F$8:$F$107,$F$108,Z$8:Z$107)</f>
        <v>4</v>
      </c>
      <c r="AA108" s="30" t="n">
        <f aca="false">SUMIF($F$8:$F$107,$F$108,AA$8:AA$107)</f>
        <v>0</v>
      </c>
      <c r="AB108" s="30" t="n">
        <f aca="false">SUMIF($F$8:$F$107,$F$108,AB$8:AB$107)</f>
        <v>0</v>
      </c>
      <c r="AC108" s="30" t="n">
        <f aca="false">SUMIF($F$8:$F$107,$F$108,AC$8:AC$107)</f>
        <v>3</v>
      </c>
      <c r="AD108" s="30" t="n">
        <f aca="false">SUMIF($F$8:$F$107,$F$108,AD$8:AD$107)</f>
        <v>3</v>
      </c>
      <c r="AE108" s="30" t="n">
        <f aca="false">SUMIF($F$8:$F$107,$F$108,AE$8:AE$107)</f>
        <v>0</v>
      </c>
      <c r="AF108" s="30" t="n">
        <f aca="false">SUMIF($F$8:$F$107,$F$108,AF$8:AF$107)</f>
        <v>0</v>
      </c>
      <c r="AG108" s="30" t="n">
        <f aca="false">SUMIF($F$8:$F$107,$F$108,AG$8:AG$107)</f>
        <v>0</v>
      </c>
      <c r="AH108" s="30" t="n">
        <f aca="false">SUMIF($F$8:$F$107,$F$108,AH$8:AH$107)</f>
        <v>0</v>
      </c>
      <c r="AI108" s="30" t="n">
        <f aca="false">SUMIF($F$8:$F$107,$F$108,AI$8:AI$107)</f>
        <v>0</v>
      </c>
      <c r="AJ108" s="30" t="n">
        <f aca="false">SUMIF($F$8:$F$107,$F$108,AJ$8:AJ$107)</f>
        <v>7</v>
      </c>
      <c r="AK108" s="30" t="n">
        <f aca="false">SUMIF($F$8:$F$107,$F$108,AK$8:AK$107)</f>
        <v>1</v>
      </c>
      <c r="AL108" s="16" t="n">
        <f aca="false">SUMIF($G$4:$AK$4,"〇",G108:AK108)</f>
        <v>14</v>
      </c>
    </row>
    <row r="109" customFormat="false" ht="15" hidden="false" customHeight="false" outlineLevel="0" collapsed="false">
      <c r="B109" s="21" t="n">
        <f aca="false">SUM($C$6:C109)</f>
        <v>55016</v>
      </c>
      <c r="C109" s="11" t="n">
        <v>529</v>
      </c>
      <c r="D109" s="27"/>
      <c r="E109" s="28"/>
      <c r="F109" s="29" t="s">
        <v>121</v>
      </c>
      <c r="G109" s="30" t="n">
        <f aca="false">SUMIF($F$8:$F$107,$F$109,G$8:G$107)</f>
        <v>0</v>
      </c>
      <c r="H109" s="30" t="n">
        <f aca="false">SUMIF($F$8:$F$107,$F$109,H$8:H$107)</f>
        <v>0</v>
      </c>
      <c r="I109" s="30" t="n">
        <f aca="false">SUMIF($F$8:$F$107,$F$109,I$8:I$107)</f>
        <v>0</v>
      </c>
      <c r="J109" s="30" t="n">
        <f aca="false">SUMIF($F$8:$F$107,$F$109,J$8:J$107)</f>
        <v>0</v>
      </c>
      <c r="K109" s="30" t="n">
        <f aca="false">SUMIF($F$8:$F$107,$F$109,K$8:K$107)</f>
        <v>0</v>
      </c>
      <c r="L109" s="30" t="n">
        <f aca="false">SUMIF($F$8:$F$107,$F$109,L$8:L$107)</f>
        <v>0</v>
      </c>
      <c r="M109" s="30" t="n">
        <f aca="false">SUMIF($F$8:$F$107,$F$109,M$8:M$107)</f>
        <v>0</v>
      </c>
      <c r="N109" s="30" t="n">
        <f aca="false">SUMIF($F$8:$F$107,$F$109,N$8:N$107)</f>
        <v>0</v>
      </c>
      <c r="O109" s="30" t="n">
        <f aca="false">SUMIF($F$8:$F$107,$F$109,O$8:O$107)</f>
        <v>0</v>
      </c>
      <c r="P109" s="30" t="n">
        <f aca="false">SUMIF($F$8:$F$107,$F$109,P$8:P$107)</f>
        <v>0</v>
      </c>
      <c r="Q109" s="30" t="n">
        <f aca="false">SUMIF($F$8:$F$107,$F$109,Q$8:Q$107)</f>
        <v>0</v>
      </c>
      <c r="R109" s="30" t="n">
        <f aca="false">SUMIF($F$8:$F$107,$F$109,R$8:R$107)</f>
        <v>0</v>
      </c>
      <c r="S109" s="30" t="n">
        <f aca="false">SUMIF($F$8:$F$107,$F$109,S$8:S$107)</f>
        <v>0</v>
      </c>
      <c r="T109" s="30" t="n">
        <f aca="false">SUMIF($F$8:$F$107,$F$109,T$8:T$107)</f>
        <v>0</v>
      </c>
      <c r="U109" s="30" t="n">
        <f aca="false">SUMIF($F$8:$F$107,$F$109,U$8:U$107)</f>
        <v>0</v>
      </c>
      <c r="V109" s="30" t="n">
        <f aca="false">SUMIF($F$8:$F$107,$F$109,V$8:V$107)</f>
        <v>0</v>
      </c>
      <c r="W109" s="30" t="n">
        <f aca="false">SUMIF($F$8:$F$107,$F$109,W$8:W$107)</f>
        <v>0</v>
      </c>
      <c r="X109" s="30" t="n">
        <f aca="false">SUMIF($F$8:$F$107,$F$109,X$8:X$107)</f>
        <v>1</v>
      </c>
      <c r="Y109" s="30" t="n">
        <f aca="false">SUMIF($F$8:$F$107,$F$109,Y$8:Y$107)</f>
        <v>1</v>
      </c>
      <c r="Z109" s="30" t="n">
        <f aca="false">SUMIF($F$8:$F$107,$F$109,Z$8:Z$107)</f>
        <v>1</v>
      </c>
      <c r="AA109" s="30" t="n">
        <f aca="false">SUMIF($F$8:$F$107,$F$109,AA$8:AA$107)</f>
        <v>0</v>
      </c>
      <c r="AB109" s="30" t="n">
        <f aca="false">SUMIF($F$8:$F$107,$F$109,AB$8:AB$107)</f>
        <v>0</v>
      </c>
      <c r="AC109" s="30" t="n">
        <f aca="false">SUMIF($F$8:$F$107,$F$109,AC$8:AC$107)</f>
        <v>0</v>
      </c>
      <c r="AD109" s="30" t="n">
        <f aca="false">SUMIF($F$8:$F$107,$F$109,AD$8:AD$107)</f>
        <v>0</v>
      </c>
      <c r="AE109" s="30" t="n">
        <f aca="false">SUMIF($F$8:$F$107,$F$109,AE$8:AE$107)</f>
        <v>0</v>
      </c>
      <c r="AF109" s="30" t="n">
        <f aca="false">SUMIF($F$8:$F$107,$F$109,AF$8:AF$107)</f>
        <v>0</v>
      </c>
      <c r="AG109" s="30" t="n">
        <f aca="false">SUMIF($F$8:$F$107,$F$109,AG$8:AG$107)</f>
        <v>0</v>
      </c>
      <c r="AH109" s="30" t="n">
        <f aca="false">SUMIF($F$8:$F$107,$F$109,AH$8:AH$107)</f>
        <v>0</v>
      </c>
      <c r="AI109" s="30" t="n">
        <f aca="false">SUMIF($F$8:$F$107,$F$109,AI$8:AI$107)</f>
        <v>0</v>
      </c>
      <c r="AJ109" s="30" t="n">
        <f aca="false">SUMIF($F$8:$F$107,$F$109,AJ$8:AJ$107)</f>
        <v>0</v>
      </c>
      <c r="AK109" s="30" t="n">
        <f aca="false">SUMIF($F$8:$F$107,$F$109,AK$8:AK$107)</f>
        <v>0</v>
      </c>
      <c r="AL109" s="16" t="n">
        <f aca="false">SUMIF($G$4:$AK$4,"〇",G109:AK109)</f>
        <v>0</v>
      </c>
    </row>
    <row r="110" customFormat="false" ht="15" hidden="false" customHeight="false" outlineLevel="0" collapsed="false">
      <c r="B110" s="21" t="n">
        <f aca="false">SUM($C$6:C110)</f>
        <v>55545</v>
      </c>
      <c r="C110" s="11" t="n">
        <v>529</v>
      </c>
      <c r="D110" s="27"/>
      <c r="E110" s="28" t="s">
        <v>124</v>
      </c>
      <c r="F110" s="29" t="s">
        <v>120</v>
      </c>
      <c r="G110" s="30" t="n">
        <f aca="false">G108</f>
        <v>0</v>
      </c>
      <c r="H110" s="30" t="n">
        <f aca="false">G110+H108</f>
        <v>0</v>
      </c>
      <c r="I110" s="30" t="n">
        <f aca="false">H110+I108</f>
        <v>0</v>
      </c>
      <c r="J110" s="30" t="n">
        <f aca="false">I110+J108</f>
        <v>0</v>
      </c>
      <c r="K110" s="30" t="n">
        <f aca="false">J110+K108</f>
        <v>0</v>
      </c>
      <c r="L110" s="30" t="n">
        <f aca="false">K110+L108</f>
        <v>0</v>
      </c>
      <c r="M110" s="30" t="n">
        <f aca="false">L110+M108</f>
        <v>0</v>
      </c>
      <c r="N110" s="30" t="n">
        <f aca="false">M110+N108</f>
        <v>0</v>
      </c>
      <c r="O110" s="30" t="n">
        <f aca="false">N110+O108</f>
        <v>0</v>
      </c>
      <c r="P110" s="30" t="n">
        <f aca="false">O110+P108</f>
        <v>0</v>
      </c>
      <c r="Q110" s="30" t="n">
        <f aca="false">P110+Q108</f>
        <v>0</v>
      </c>
      <c r="R110" s="30" t="n">
        <f aca="false">Q110+R108</f>
        <v>0</v>
      </c>
      <c r="S110" s="30" t="n">
        <f aca="false">R110+S108</f>
        <v>0</v>
      </c>
      <c r="T110" s="30" t="n">
        <f aca="false">S110+T108</f>
        <v>0</v>
      </c>
      <c r="U110" s="30" t="n">
        <f aca="false">T110+U108</f>
        <v>0</v>
      </c>
      <c r="V110" s="30" t="n">
        <f aca="false">U110+V108</f>
        <v>0</v>
      </c>
      <c r="W110" s="30" t="n">
        <f aca="false">V110+W108</f>
        <v>0</v>
      </c>
      <c r="X110" s="30" t="n">
        <f aca="false">W110+X108</f>
        <v>3</v>
      </c>
      <c r="Y110" s="30" t="n">
        <f aca="false">X110+Y108</f>
        <v>6</v>
      </c>
      <c r="Z110" s="30" t="n">
        <f aca="false">Y110+Z108</f>
        <v>10</v>
      </c>
      <c r="AA110" s="30" t="n">
        <f aca="false">Z110+AA108</f>
        <v>10</v>
      </c>
      <c r="AB110" s="30" t="n">
        <f aca="false">AA110+AB108</f>
        <v>10</v>
      </c>
      <c r="AC110" s="30" t="n">
        <f aca="false">AB110+AC108</f>
        <v>13</v>
      </c>
      <c r="AD110" s="30" t="n">
        <f aca="false">AC110+AD108</f>
        <v>16</v>
      </c>
      <c r="AE110" s="30" t="n">
        <f aca="false">AD110+AE108</f>
        <v>16</v>
      </c>
      <c r="AF110" s="30" t="n">
        <f aca="false">AE110+AF108</f>
        <v>16</v>
      </c>
      <c r="AG110" s="30" t="n">
        <f aca="false">AF110+AG108</f>
        <v>16</v>
      </c>
      <c r="AH110" s="30" t="n">
        <f aca="false">AG110+AH108</f>
        <v>16</v>
      </c>
      <c r="AI110" s="30" t="n">
        <f aca="false">AH110+AI108</f>
        <v>16</v>
      </c>
      <c r="AJ110" s="30" t="n">
        <f aca="false">AI110+AJ108</f>
        <v>23</v>
      </c>
      <c r="AK110" s="30" t="n">
        <f aca="false">AJ110+AK108</f>
        <v>24</v>
      </c>
      <c r="AL110" s="16" t="n">
        <f aca="false">SUMIF($G$4:$AK$4,"〇",G110:AK110)</f>
        <v>156</v>
      </c>
    </row>
    <row r="111" customFormat="false" ht="15" hidden="false" customHeight="false" outlineLevel="0" collapsed="false">
      <c r="B111" s="21" t="n">
        <f aca="false">SUM($C$6:C111)</f>
        <v>56074</v>
      </c>
      <c r="C111" s="11" t="n">
        <v>529</v>
      </c>
      <c r="D111" s="27"/>
      <c r="E111" s="28"/>
      <c r="F111" s="29" t="s">
        <v>121</v>
      </c>
      <c r="G111" s="30" t="n">
        <f aca="false">G109</f>
        <v>0</v>
      </c>
      <c r="H111" s="30" t="n">
        <f aca="false">G111+H109</f>
        <v>0</v>
      </c>
      <c r="I111" s="30" t="n">
        <f aca="false">H111+I109</f>
        <v>0</v>
      </c>
      <c r="J111" s="30" t="n">
        <f aca="false">I111+J109</f>
        <v>0</v>
      </c>
      <c r="K111" s="30" t="n">
        <f aca="false">J111+K109</f>
        <v>0</v>
      </c>
      <c r="L111" s="30" t="n">
        <f aca="false">K111+L109</f>
        <v>0</v>
      </c>
      <c r="M111" s="30" t="n">
        <f aca="false">L111+M109</f>
        <v>0</v>
      </c>
      <c r="N111" s="30" t="n">
        <f aca="false">M111+N109</f>
        <v>0</v>
      </c>
      <c r="O111" s="30" t="n">
        <f aca="false">N111+O109</f>
        <v>0</v>
      </c>
      <c r="P111" s="30" t="n">
        <f aca="false">O111+P109</f>
        <v>0</v>
      </c>
      <c r="Q111" s="30" t="n">
        <f aca="false">P111+Q109</f>
        <v>0</v>
      </c>
      <c r="R111" s="30" t="n">
        <f aca="false">Q111+R109</f>
        <v>0</v>
      </c>
      <c r="S111" s="30" t="n">
        <f aca="false">R111+S109</f>
        <v>0</v>
      </c>
      <c r="T111" s="30" t="n">
        <f aca="false">S111+T109</f>
        <v>0</v>
      </c>
      <c r="U111" s="30" t="n">
        <f aca="false">T111+U109</f>
        <v>0</v>
      </c>
      <c r="V111" s="30" t="n">
        <f aca="false">U111+V109</f>
        <v>0</v>
      </c>
      <c r="W111" s="30" t="n">
        <f aca="false">V111+W109</f>
        <v>0</v>
      </c>
      <c r="X111" s="30" t="n">
        <f aca="false">W111+X109</f>
        <v>1</v>
      </c>
      <c r="Y111" s="30" t="n">
        <f aca="false">X111+Y109</f>
        <v>2</v>
      </c>
      <c r="Z111" s="30" t="n">
        <f aca="false">Y111+Z109</f>
        <v>3</v>
      </c>
      <c r="AA111" s="30" t="n">
        <f aca="false">Z111+AA109</f>
        <v>3</v>
      </c>
      <c r="AB111" s="30" t="n">
        <f aca="false">AA111+AB109</f>
        <v>3</v>
      </c>
      <c r="AC111" s="30" t="n">
        <f aca="false">AB111+AC109</f>
        <v>3</v>
      </c>
      <c r="AD111" s="30" t="n">
        <f aca="false">AC111+AD109</f>
        <v>3</v>
      </c>
      <c r="AE111" s="30" t="n">
        <f aca="false">AD111+AE109</f>
        <v>3</v>
      </c>
      <c r="AF111" s="30" t="n">
        <f aca="false">AE111+AF109</f>
        <v>3</v>
      </c>
      <c r="AG111" s="30" t="n">
        <f aca="false">AF111+AG109</f>
        <v>3</v>
      </c>
      <c r="AH111" s="30" t="n">
        <f aca="false">AG111+AH109</f>
        <v>3</v>
      </c>
      <c r="AI111" s="30" t="n">
        <f aca="false">AH111+AI109</f>
        <v>3</v>
      </c>
      <c r="AJ111" s="30" t="n">
        <f aca="false">AI111+AJ109</f>
        <v>3</v>
      </c>
      <c r="AK111" s="30" t="n">
        <f aca="false">AJ111+AK109</f>
        <v>3</v>
      </c>
      <c r="AL111" s="16" t="n">
        <f aca="false">SUMIF($G$4:$AK$4,"〇",G111:AK111)</f>
        <v>27</v>
      </c>
    </row>
  </sheetData>
  <autoFilter ref="G7:AL111"/>
  <mergeCells count="106">
    <mergeCell ref="D6:D7"/>
    <mergeCell ref="E6:E7"/>
    <mergeCell ref="F6:F7"/>
    <mergeCell ref="D8:D9"/>
    <mergeCell ref="E8:E9"/>
    <mergeCell ref="D10:D11"/>
    <mergeCell ref="E10:E11"/>
    <mergeCell ref="D12:D13"/>
    <mergeCell ref="E12:E13"/>
    <mergeCell ref="D14:D15"/>
    <mergeCell ref="E14:E15"/>
    <mergeCell ref="D16:D17"/>
    <mergeCell ref="E16:E17"/>
    <mergeCell ref="D18:D19"/>
    <mergeCell ref="E18:E19"/>
    <mergeCell ref="D20:D21"/>
    <mergeCell ref="E20:E21"/>
    <mergeCell ref="D22:D23"/>
    <mergeCell ref="E22:E23"/>
    <mergeCell ref="D24:D25"/>
    <mergeCell ref="E24:E25"/>
    <mergeCell ref="D26:D27"/>
    <mergeCell ref="E26:E27"/>
    <mergeCell ref="D28:D29"/>
    <mergeCell ref="E28:E29"/>
    <mergeCell ref="D30:D31"/>
    <mergeCell ref="E30:E31"/>
    <mergeCell ref="D32:D33"/>
    <mergeCell ref="E32:E33"/>
    <mergeCell ref="D34:D35"/>
    <mergeCell ref="E34:E35"/>
    <mergeCell ref="D36:D37"/>
    <mergeCell ref="E36:E37"/>
    <mergeCell ref="D38:D39"/>
    <mergeCell ref="E38:E39"/>
    <mergeCell ref="D40:D41"/>
    <mergeCell ref="E40:E41"/>
    <mergeCell ref="D42:D43"/>
    <mergeCell ref="E42:E43"/>
    <mergeCell ref="D44:D45"/>
    <mergeCell ref="E44:E45"/>
    <mergeCell ref="D46:D47"/>
    <mergeCell ref="E46:E47"/>
    <mergeCell ref="D48:D49"/>
    <mergeCell ref="E48:E49"/>
    <mergeCell ref="D50:D51"/>
    <mergeCell ref="E50:E51"/>
    <mergeCell ref="D52:D53"/>
    <mergeCell ref="E52:E53"/>
    <mergeCell ref="D54:D55"/>
    <mergeCell ref="E54:E55"/>
    <mergeCell ref="D56:D57"/>
    <mergeCell ref="E56:E57"/>
    <mergeCell ref="D58:D59"/>
    <mergeCell ref="E58:E59"/>
    <mergeCell ref="D60:D61"/>
    <mergeCell ref="E60:E61"/>
    <mergeCell ref="D62:D63"/>
    <mergeCell ref="E62:E63"/>
    <mergeCell ref="D64:D65"/>
    <mergeCell ref="E64:E65"/>
    <mergeCell ref="D66:D67"/>
    <mergeCell ref="E66:E67"/>
    <mergeCell ref="D68:D69"/>
    <mergeCell ref="E68:E69"/>
    <mergeCell ref="D70:D71"/>
    <mergeCell ref="E70:E71"/>
    <mergeCell ref="D72:D73"/>
    <mergeCell ref="E72:E73"/>
    <mergeCell ref="D74:D75"/>
    <mergeCell ref="E74:E75"/>
    <mergeCell ref="D76:D77"/>
    <mergeCell ref="E76:E77"/>
    <mergeCell ref="D78:D79"/>
    <mergeCell ref="E78:E79"/>
    <mergeCell ref="D80:D81"/>
    <mergeCell ref="E80:E81"/>
    <mergeCell ref="D82:D83"/>
    <mergeCell ref="E82:E83"/>
    <mergeCell ref="D84:D85"/>
    <mergeCell ref="E84:E85"/>
    <mergeCell ref="D86:D87"/>
    <mergeCell ref="E86:E87"/>
    <mergeCell ref="D88:D89"/>
    <mergeCell ref="E88:E89"/>
    <mergeCell ref="D90:D91"/>
    <mergeCell ref="E90:E91"/>
    <mergeCell ref="D92:D93"/>
    <mergeCell ref="E92:E93"/>
    <mergeCell ref="D94:D95"/>
    <mergeCell ref="E94:E95"/>
    <mergeCell ref="D96:D97"/>
    <mergeCell ref="E96:E97"/>
    <mergeCell ref="D98:D99"/>
    <mergeCell ref="E98:E99"/>
    <mergeCell ref="D100:D101"/>
    <mergeCell ref="E100:E101"/>
    <mergeCell ref="D102:D103"/>
    <mergeCell ref="E102:E103"/>
    <mergeCell ref="D104:D105"/>
    <mergeCell ref="E104:E105"/>
    <mergeCell ref="D106:D107"/>
    <mergeCell ref="E106:E107"/>
    <mergeCell ref="D108:D111"/>
    <mergeCell ref="E108:E109"/>
    <mergeCell ref="E110:E111"/>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AL111"/>
  <sheetViews>
    <sheetView showFormulas="false" showGridLines="false" showRowColHeaders="true" showZeros="true" rightToLeft="false" tabSelected="false" showOutlineSymbols="true" defaultGridColor="true" view="normal" topLeftCell="A1" colorId="64" zoomScale="90" zoomScaleNormal="90" zoomScalePageLayoutView="90" workbookViewId="0">
      <pane xSplit="6" ySplit="7" topLeftCell="G8" activePane="bottomRight" state="frozen"/>
      <selection pane="topLeft" activeCell="A1" activeCellId="0" sqref="A1"/>
      <selection pane="topRight" activeCell="G1" activeCellId="0" sqref="G1"/>
      <selection pane="bottomLeft" activeCell="A8" activeCellId="0" sqref="A8"/>
      <selection pane="bottomRight" activeCell="R2" activeCellId="0" sqref="R2"/>
    </sheetView>
  </sheetViews>
  <sheetFormatPr defaultColWidth="10.66796875" defaultRowHeight="15" zeroHeight="false" outlineLevelRow="0" outlineLevelCol="0"/>
  <cols>
    <col collapsed="false" customWidth="true" hidden="false" outlineLevel="0" max="1" min="1" style="18" width="5.27"/>
    <col collapsed="false" customWidth="true" hidden="false" outlineLevel="0" max="2" min="2" style="18" width="6.56"/>
    <col collapsed="false" customWidth="true" hidden="false" outlineLevel="0" max="3" min="3" style="18" width="5.51"/>
    <col collapsed="false" customWidth="true" hidden="false" outlineLevel="0" max="4" min="4" style="18" width="5.37"/>
    <col collapsed="false" customWidth="true" hidden="false" outlineLevel="0" max="5" min="5" style="18" width="23.59"/>
    <col collapsed="false" customWidth="true" hidden="false" outlineLevel="0" max="6" min="6" style="18" width="5.48"/>
    <col collapsed="false" customWidth="true" hidden="false" outlineLevel="0" max="37" min="7" style="18" width="5.42"/>
    <col collapsed="false" customWidth="true" hidden="false" outlineLevel="0" max="38" min="38" style="2" width="8.29"/>
    <col collapsed="false" customWidth="false" hidden="false" outlineLevel="0" max="64" min="39" style="2" width="10.65"/>
  </cols>
  <sheetData>
    <row r="4" customFormat="false" ht="15" hidden="false" customHeight="false" outlineLevel="0" collapsed="false">
      <c r="G4" s="19"/>
      <c r="H4" s="19"/>
      <c r="I4" s="19"/>
      <c r="J4" s="19"/>
      <c r="K4" s="19"/>
      <c r="L4" s="19"/>
      <c r="M4" s="19"/>
      <c r="N4" s="19"/>
      <c r="O4" s="19"/>
      <c r="P4" s="19"/>
      <c r="Q4" s="19"/>
      <c r="R4" s="19"/>
      <c r="S4" s="19"/>
      <c r="T4" s="19"/>
      <c r="U4" s="19"/>
      <c r="V4" s="19" t="s">
        <v>77</v>
      </c>
      <c r="W4" s="19" t="s">
        <v>77</v>
      </c>
      <c r="X4" s="19" t="s">
        <v>77</v>
      </c>
      <c r="Y4" s="19" t="s">
        <v>77</v>
      </c>
      <c r="Z4" s="19" t="s">
        <v>77</v>
      </c>
      <c r="AA4" s="19" t="s">
        <v>77</v>
      </c>
      <c r="AB4" s="19" t="s">
        <v>77</v>
      </c>
      <c r="AC4" s="19"/>
      <c r="AD4" s="19"/>
      <c r="AE4" s="19"/>
      <c r="AF4" s="19"/>
      <c r="AG4" s="19"/>
      <c r="AH4" s="19"/>
      <c r="AI4" s="19"/>
      <c r="AJ4" s="19"/>
      <c r="AK4" s="19"/>
    </row>
    <row r="5" customFormat="false" ht="15" hidden="false" customHeight="false" outlineLevel="0" collapsed="false">
      <c r="B5" s="11" t="s">
        <v>78</v>
      </c>
      <c r="C5" s="11" t="s">
        <v>79</v>
      </c>
      <c r="G5" s="19" t="s">
        <v>89</v>
      </c>
      <c r="H5" s="19" t="s">
        <v>89</v>
      </c>
      <c r="I5" s="19" t="s">
        <v>89</v>
      </c>
      <c r="J5" s="19" t="s">
        <v>89</v>
      </c>
      <c r="K5" s="19" t="s">
        <v>89</v>
      </c>
      <c r="L5" s="19" t="s">
        <v>89</v>
      </c>
      <c r="M5" s="19" t="s">
        <v>89</v>
      </c>
      <c r="N5" s="19" t="s">
        <v>89</v>
      </c>
      <c r="O5" s="19" t="s">
        <v>89</v>
      </c>
      <c r="P5" s="19" t="s">
        <v>89</v>
      </c>
      <c r="Q5" s="19" t="s">
        <v>89</v>
      </c>
      <c r="R5" s="19" t="s">
        <v>89</v>
      </c>
      <c r="S5" s="19" t="s">
        <v>89</v>
      </c>
      <c r="T5" s="19" t="s">
        <v>89</v>
      </c>
      <c r="U5" s="19" t="s">
        <v>89</v>
      </c>
      <c r="V5" s="19" t="s">
        <v>89</v>
      </c>
      <c r="W5" s="19" t="s">
        <v>89</v>
      </c>
      <c r="X5" s="19" t="s">
        <v>89</v>
      </c>
      <c r="Y5" s="19" t="s">
        <v>89</v>
      </c>
      <c r="Z5" s="19" t="s">
        <v>89</v>
      </c>
      <c r="AA5" s="19" t="s">
        <v>89</v>
      </c>
      <c r="AB5" s="19" t="s">
        <v>89</v>
      </c>
      <c r="AC5" s="19" t="s">
        <v>89</v>
      </c>
      <c r="AD5" s="19" t="s">
        <v>89</v>
      </c>
      <c r="AE5" s="19" t="s">
        <v>89</v>
      </c>
      <c r="AF5" s="19" t="s">
        <v>89</v>
      </c>
      <c r="AG5" s="19" t="s">
        <v>89</v>
      </c>
      <c r="AH5" s="19" t="s">
        <v>89</v>
      </c>
      <c r="AI5" s="19" t="s">
        <v>89</v>
      </c>
      <c r="AJ5" s="19" t="s">
        <v>89</v>
      </c>
      <c r="AK5" s="19"/>
    </row>
    <row r="6" customFormat="false" ht="15" hidden="false" customHeight="false" outlineLevel="0" collapsed="false">
      <c r="A6" s="20"/>
      <c r="B6" s="21" t="n">
        <f aca="false">SUM($C$6:C6)</f>
        <v>529</v>
      </c>
      <c r="C6" s="22" t="n">
        <v>529</v>
      </c>
      <c r="D6" s="19" t="s">
        <v>81</v>
      </c>
      <c r="E6" s="19" t="s">
        <v>2</v>
      </c>
      <c r="F6" s="19"/>
      <c r="G6" s="19" t="s">
        <v>82</v>
      </c>
      <c r="H6" s="19" t="s">
        <v>83</v>
      </c>
      <c r="I6" s="19" t="s">
        <v>84</v>
      </c>
      <c r="J6" s="19" t="s">
        <v>85</v>
      </c>
      <c r="K6" s="19" t="s">
        <v>86</v>
      </c>
      <c r="L6" s="19" t="s">
        <v>87</v>
      </c>
      <c r="M6" s="19" t="s">
        <v>88</v>
      </c>
      <c r="N6" s="19" t="s">
        <v>80</v>
      </c>
      <c r="O6" s="19" t="s">
        <v>89</v>
      </c>
      <c r="P6" s="19" t="s">
        <v>90</v>
      </c>
      <c r="Q6" s="19" t="s">
        <v>91</v>
      </c>
      <c r="R6" s="19" t="s">
        <v>92</v>
      </c>
      <c r="S6" s="19" t="s">
        <v>93</v>
      </c>
      <c r="T6" s="19" t="s">
        <v>94</v>
      </c>
      <c r="U6" s="19" t="s">
        <v>95</v>
      </c>
      <c r="V6" s="19" t="s">
        <v>96</v>
      </c>
      <c r="W6" s="19" t="s">
        <v>97</v>
      </c>
      <c r="X6" s="19" t="s">
        <v>98</v>
      </c>
      <c r="Y6" s="19" t="s">
        <v>99</v>
      </c>
      <c r="Z6" s="19" t="s">
        <v>100</v>
      </c>
      <c r="AA6" s="19" t="s">
        <v>101</v>
      </c>
      <c r="AB6" s="19" t="s">
        <v>102</v>
      </c>
      <c r="AC6" s="19" t="s">
        <v>103</v>
      </c>
      <c r="AD6" s="19" t="s">
        <v>104</v>
      </c>
      <c r="AE6" s="19" t="s">
        <v>105</v>
      </c>
      <c r="AF6" s="19" t="s">
        <v>106</v>
      </c>
      <c r="AG6" s="19" t="s">
        <v>107</v>
      </c>
      <c r="AH6" s="19" t="s">
        <v>108</v>
      </c>
      <c r="AI6" s="19" t="s">
        <v>109</v>
      </c>
      <c r="AJ6" s="19" t="s">
        <v>110</v>
      </c>
      <c r="AK6" s="19"/>
    </row>
    <row r="7" customFormat="false" ht="15" hidden="false" customHeight="false" outlineLevel="0" collapsed="false">
      <c r="A7" s="20"/>
      <c r="B7" s="21" t="n">
        <f aca="false">SUM($C$6:C7)</f>
        <v>1058</v>
      </c>
      <c r="C7" s="22" t="n">
        <v>529</v>
      </c>
      <c r="D7" s="19"/>
      <c r="E7" s="19"/>
      <c r="F7" s="19"/>
      <c r="G7" s="23" t="s">
        <v>115</v>
      </c>
      <c r="H7" s="23" t="s">
        <v>116</v>
      </c>
      <c r="I7" s="23" t="s">
        <v>117</v>
      </c>
      <c r="J7" s="23" t="s">
        <v>118</v>
      </c>
      <c r="K7" s="23" t="s">
        <v>112</v>
      </c>
      <c r="L7" s="23" t="s">
        <v>113</v>
      </c>
      <c r="M7" s="23" t="s">
        <v>114</v>
      </c>
      <c r="N7" s="23" t="s">
        <v>115</v>
      </c>
      <c r="O7" s="23" t="s">
        <v>116</v>
      </c>
      <c r="P7" s="23" t="s">
        <v>117</v>
      </c>
      <c r="Q7" s="23" t="s">
        <v>118</v>
      </c>
      <c r="R7" s="23" t="s">
        <v>112</v>
      </c>
      <c r="S7" s="23" t="s">
        <v>113</v>
      </c>
      <c r="T7" s="23" t="s">
        <v>114</v>
      </c>
      <c r="U7" s="23" t="s">
        <v>115</v>
      </c>
      <c r="V7" s="23" t="s">
        <v>116</v>
      </c>
      <c r="W7" s="23" t="s">
        <v>117</v>
      </c>
      <c r="X7" s="23" t="s">
        <v>118</v>
      </c>
      <c r="Y7" s="23" t="s">
        <v>112</v>
      </c>
      <c r="Z7" s="23" t="s">
        <v>113</v>
      </c>
      <c r="AA7" s="23" t="s">
        <v>114</v>
      </c>
      <c r="AB7" s="23" t="s">
        <v>115</v>
      </c>
      <c r="AC7" s="23" t="s">
        <v>116</v>
      </c>
      <c r="AD7" s="23" t="s">
        <v>117</v>
      </c>
      <c r="AE7" s="23" t="s">
        <v>118</v>
      </c>
      <c r="AF7" s="23" t="s">
        <v>112</v>
      </c>
      <c r="AG7" s="23" t="s">
        <v>113</v>
      </c>
      <c r="AH7" s="23" t="s">
        <v>114</v>
      </c>
      <c r="AI7" s="23" t="s">
        <v>115</v>
      </c>
      <c r="AJ7" s="23" t="s">
        <v>116</v>
      </c>
      <c r="AK7" s="23"/>
      <c r="AL7" s="19" t="s">
        <v>119</v>
      </c>
    </row>
    <row r="8" customFormat="false" ht="15" hidden="false" customHeight="false" outlineLevel="0" collapsed="false">
      <c r="B8" s="21" t="n">
        <f aca="false">SUM($C$6:C8)</f>
        <v>1587</v>
      </c>
      <c r="C8" s="11" t="n">
        <v>529</v>
      </c>
      <c r="D8" s="24" t="str">
        <f aca="false">INDEX(課題表_状況!$C$7:$C$56,ROW()/2-3,1)</f>
        <v>1</v>
      </c>
      <c r="E8" s="25" t="str">
        <f aca="false">INDEX(課題表_状況!$D$7:$D$56,ROW()/2-3,1)</f>
        <v>フェールセーフ点検の再確認</v>
      </c>
      <c r="F8" s="26" t="s">
        <v>120</v>
      </c>
      <c r="G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 s="31" t="n">
        <f aca="false">COUNTIFS(G$4:AK$4, "〇",G8:AK8,"")</f>
        <v>7</v>
      </c>
    </row>
    <row r="9" customFormat="false" ht="15" hidden="false" customHeight="false" outlineLevel="0" collapsed="false">
      <c r="B9" s="21" t="n">
        <f aca="false">SUM($C$6:C9)</f>
        <v>2116</v>
      </c>
      <c r="C9" s="11" t="n">
        <v>529</v>
      </c>
      <c r="D9" s="24"/>
      <c r="E9" s="25"/>
      <c r="F9" s="11" t="s">
        <v>121</v>
      </c>
      <c r="G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 s="31" t="n">
        <f aca="false">COUNTIFS(G$4:AK$4, "〇",G9:AK9,"")</f>
        <v>7</v>
      </c>
    </row>
    <row r="10" customFormat="false" ht="15" hidden="false" customHeight="false" outlineLevel="0" collapsed="false">
      <c r="B10" s="21" t="n">
        <f aca="false">SUM($C$6:C10)</f>
        <v>2645</v>
      </c>
      <c r="C10" s="11" t="n">
        <v>529</v>
      </c>
      <c r="D10" s="24" t="n">
        <f aca="false">INDEX(課題表_状況!$C$7:$C$56,ROW()/2-3,1)</f>
        <v>2</v>
      </c>
      <c r="E10" s="25" t="str">
        <f aca="false">INDEX(課題表_状況!$D$7:$D$56,ROW()/2-3,1)</f>
        <v>AWSの申し込み</v>
      </c>
      <c r="F10" s="26" t="s">
        <v>120</v>
      </c>
      <c r="G1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 s="31" t="n">
        <f aca="false">COUNTIFS(G$4:AK$4, "〇",G10:AK10,"")</f>
        <v>7</v>
      </c>
    </row>
    <row r="11" customFormat="false" ht="15" hidden="false" customHeight="false" outlineLevel="0" collapsed="false">
      <c r="B11" s="21" t="n">
        <f aca="false">SUM($C$6:C11)</f>
        <v>3174</v>
      </c>
      <c r="C11" s="11" t="n">
        <v>529</v>
      </c>
      <c r="D11" s="24"/>
      <c r="E11" s="25"/>
      <c r="F11" s="11" t="s">
        <v>121</v>
      </c>
      <c r="G1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1" s="31" t="n">
        <f aca="false">COUNTIFS(G$4:AK$4, "〇",G11:AK11,"")</f>
        <v>7</v>
      </c>
    </row>
    <row r="12" customFormat="false" ht="15" hidden="false" customHeight="false" outlineLevel="0" collapsed="false">
      <c r="B12" s="21" t="n">
        <f aca="false">SUM($C$6:C12)</f>
        <v>3703</v>
      </c>
      <c r="C12" s="11" t="n">
        <v>529</v>
      </c>
      <c r="D12" s="24" t="n">
        <f aca="false">INDEX(課題表_状況!$C$7:$C$56,ROW()/2-3,1)</f>
        <v>3</v>
      </c>
      <c r="E12" s="25" t="str">
        <f aca="false">INDEX(課題表_状況!$D$7:$D$56,ROW()/2-3,1)</f>
        <v>FaultMngのN-ACT化確認</v>
      </c>
      <c r="F12" s="26" t="s">
        <v>120</v>
      </c>
      <c r="G1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2" s="31" t="n">
        <f aca="false">COUNTIFS(G$4:AK$4, "〇",G12:AK12,"")</f>
        <v>7</v>
      </c>
    </row>
    <row r="13" customFormat="false" ht="15" hidden="false" customHeight="false" outlineLevel="0" collapsed="false">
      <c r="B13" s="21" t="n">
        <f aca="false">SUM($C$6:C13)</f>
        <v>4232</v>
      </c>
      <c r="C13" s="11" t="n">
        <v>529</v>
      </c>
      <c r="D13" s="24"/>
      <c r="E13" s="25"/>
      <c r="F13" s="11" t="s">
        <v>121</v>
      </c>
      <c r="G1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3" s="31" t="n">
        <f aca="false">COUNTIFS(G$4:AK$4, "〇",G13:AK13,"")</f>
        <v>7</v>
      </c>
    </row>
    <row r="14" customFormat="false" ht="15" hidden="false" customHeight="false" outlineLevel="0" collapsed="false">
      <c r="B14" s="21" t="n">
        <f aca="false">SUM($C$6:C14)</f>
        <v>4761</v>
      </c>
      <c r="C14" s="11" t="n">
        <v>529</v>
      </c>
      <c r="D14" s="24" t="n">
        <f aca="false">INDEX(課題表_状況!$C$7:$C$56,ROW()/2-3,1)</f>
        <v>4</v>
      </c>
      <c r="E14" s="25" t="str">
        <f aca="false">INDEX(課題表_状況!$D$7:$D$56,ROW()/2-3,1)</f>
        <v>Envoyの開始終了タイミング</v>
      </c>
      <c r="F14" s="26" t="s">
        <v>120</v>
      </c>
      <c r="G1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4" s="31" t="n">
        <f aca="false">COUNTIFS(G$4:AK$4, "〇",G14:AK14,"")</f>
        <v>7</v>
      </c>
    </row>
    <row r="15" customFormat="false" ht="15" hidden="false" customHeight="false" outlineLevel="0" collapsed="false">
      <c r="B15" s="21" t="n">
        <f aca="false">SUM($C$6:C15)</f>
        <v>5290</v>
      </c>
      <c r="C15" s="11" t="n">
        <v>529</v>
      </c>
      <c r="D15" s="24"/>
      <c r="E15" s="25"/>
      <c r="F15" s="11" t="s">
        <v>121</v>
      </c>
      <c r="G1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5" s="31" t="n">
        <f aca="false">COUNTIFS(G$4:AK$4, "〇",G15:AK15,"")</f>
        <v>7</v>
      </c>
    </row>
    <row r="16" customFormat="false" ht="15" hidden="false" customHeight="false" outlineLevel="0" collapsed="false">
      <c r="B16" s="21" t="n">
        <f aca="false">SUM($C$6:C16)</f>
        <v>5819</v>
      </c>
      <c r="C16" s="11" t="n">
        <v>529</v>
      </c>
      <c r="D16" s="24" t="n">
        <f aca="false">INDEX(課題表_状況!$C$7:$C$56,ROW()/2-3,1)</f>
        <v>5</v>
      </c>
      <c r="E16" s="25" t="str">
        <f aca="false">INDEX(課題表_状況!$D$7:$D$56,ROW()/2-3,1)</f>
        <v>Redis_API_Clientの扱いを検討</v>
      </c>
      <c r="F16" s="26" t="s">
        <v>120</v>
      </c>
      <c r="G1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6" s="31" t="n">
        <f aca="false">COUNTIFS(G$4:AK$4, "〇",G16:AK16,"")</f>
        <v>7</v>
      </c>
    </row>
    <row r="17" customFormat="false" ht="15" hidden="false" customHeight="false" outlineLevel="0" collapsed="false">
      <c r="B17" s="21" t="n">
        <f aca="false">SUM($C$6:C17)</f>
        <v>6348</v>
      </c>
      <c r="C17" s="11" t="n">
        <v>529</v>
      </c>
      <c r="D17" s="24"/>
      <c r="E17" s="25"/>
      <c r="F17" s="11" t="s">
        <v>121</v>
      </c>
      <c r="G1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7" s="31" t="n">
        <f aca="false">COUNTIFS(G$4:AK$4, "〇",G17:AK17,"")</f>
        <v>7</v>
      </c>
    </row>
    <row r="18" customFormat="false" ht="15" hidden="false" customHeight="false" outlineLevel="0" collapsed="false">
      <c r="B18" s="21" t="n">
        <f aca="false">SUM($C$6:C18)</f>
        <v>6877</v>
      </c>
      <c r="C18" s="11" t="n">
        <v>529</v>
      </c>
      <c r="D18" s="24" t="n">
        <f aca="false">INDEX(課題表_状況!$C$7:$C$56,ROW()/2-3,1)</f>
        <v>6</v>
      </c>
      <c r="E18" s="25" t="str">
        <f aca="false">INDEX(課題表_状況!$D$7:$D$56,ROW()/2-3,1)</f>
        <v>N2エンデコのLiveness対応</v>
      </c>
      <c r="F18" s="26" t="s">
        <v>120</v>
      </c>
      <c r="G1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8" s="31" t="n">
        <f aca="false">COUNTIFS(G$4:AK$4, "〇",G18:AK18,"")</f>
        <v>7</v>
      </c>
    </row>
    <row r="19" customFormat="false" ht="15" hidden="false" customHeight="false" outlineLevel="0" collapsed="false">
      <c r="B19" s="21" t="n">
        <f aca="false">SUM($C$6:C19)</f>
        <v>7406</v>
      </c>
      <c r="C19" s="11" t="n">
        <v>529</v>
      </c>
      <c r="D19" s="24"/>
      <c r="E19" s="25"/>
      <c r="F19" s="11" t="s">
        <v>121</v>
      </c>
      <c r="G1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9" s="31" t="n">
        <f aca="false">COUNTIFS(G$4:AK$4, "〇",G19:AK19,"")</f>
        <v>7</v>
      </c>
    </row>
    <row r="20" customFormat="false" ht="15" hidden="false" customHeight="false" outlineLevel="0" collapsed="false">
      <c r="B20" s="21" t="n">
        <f aca="false">SUM($C$6:C20)</f>
        <v>7935</v>
      </c>
      <c r="C20" s="11" t="n">
        <v>529</v>
      </c>
      <c r="D20" s="24" t="n">
        <f aca="false">INDEX(課題表_状況!$C$7:$C$56,ROW()/2-3,1)</f>
        <v>7</v>
      </c>
      <c r="E20" s="25" t="str">
        <f aca="false">INDEX(課題表_状況!$D$7:$D$56,ROW()/2-3,1)</f>
        <v>DBコンバートのConfigMapの扱い</v>
      </c>
      <c r="F20" s="26" t="s">
        <v>120</v>
      </c>
      <c r="G2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0" s="31" t="n">
        <f aca="false">COUNTIFS(G$4:AK$4, "〇",G20:AK20,"")</f>
        <v>7</v>
      </c>
    </row>
    <row r="21" customFormat="false" ht="15" hidden="false" customHeight="false" outlineLevel="0" collapsed="false">
      <c r="B21" s="21" t="n">
        <f aca="false">SUM($C$6:C21)</f>
        <v>8464</v>
      </c>
      <c r="C21" s="11" t="n">
        <v>529</v>
      </c>
      <c r="D21" s="24"/>
      <c r="E21" s="25"/>
      <c r="F21" s="11" t="s">
        <v>121</v>
      </c>
      <c r="G2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1" s="31" t="n">
        <f aca="false">COUNTIFS(G$4:AK$4, "〇",G21:AK21,"")</f>
        <v>7</v>
      </c>
    </row>
    <row r="22" customFormat="false" ht="15" hidden="false" customHeight="false" outlineLevel="0" collapsed="false">
      <c r="B22" s="21" t="n">
        <f aca="false">SUM($C$6:C22)</f>
        <v>8993</v>
      </c>
      <c r="C22" s="11" t="n">
        <v>529</v>
      </c>
      <c r="D22" s="24" t="n">
        <f aca="false">INDEX(課題表_状況!$C$7:$C$56,ROW()/2-3,1)</f>
        <v>8</v>
      </c>
      <c r="E22" s="25" t="str">
        <f aca="false">INDEX(課題表_状況!$D$7:$D$56,ROW()/2-3,1)</f>
        <v>NFNotifyでキャッシュ情報の更新が必要か確認</v>
      </c>
      <c r="F22" s="26" t="s">
        <v>120</v>
      </c>
      <c r="G2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2" s="31" t="n">
        <f aca="false">COUNTIFS(G$4:AK$4, "〇",G22:AK22,"")</f>
        <v>7</v>
      </c>
    </row>
    <row r="23" customFormat="false" ht="15" hidden="false" customHeight="false" outlineLevel="0" collapsed="false">
      <c r="B23" s="21" t="n">
        <f aca="false">SUM($C$6:C23)</f>
        <v>9522</v>
      </c>
      <c r="C23" s="11" t="n">
        <v>529</v>
      </c>
      <c r="D23" s="24"/>
      <c r="E23" s="25"/>
      <c r="F23" s="11" t="s">
        <v>121</v>
      </c>
      <c r="G2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3" s="31" t="n">
        <f aca="false">COUNTIFS(G$4:AK$4, "〇",G23:AK23,"")</f>
        <v>7</v>
      </c>
    </row>
    <row r="24" customFormat="false" ht="15" hidden="false" customHeight="false" outlineLevel="0" collapsed="false">
      <c r="B24" s="21" t="n">
        <f aca="false">SUM($C$6:C24)</f>
        <v>10051</v>
      </c>
      <c r="C24" s="11" t="n">
        <v>529</v>
      </c>
      <c r="D24" s="24" t="n">
        <f aca="false">INDEX(課題表_状況!$C$7:$C$56,ROW()/2-3,1)</f>
        <v>9</v>
      </c>
      <c r="E24" s="25" t="str">
        <f aca="false">INDEX(課題表_状況!$D$7:$D$56,ROW()/2-3,1)</f>
        <v>スキップミーティング</v>
      </c>
      <c r="F24" s="26" t="s">
        <v>120</v>
      </c>
      <c r="G2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4" s="31" t="n">
        <f aca="false">COUNTIFS(G$4:AK$4, "〇",G24:AK24,"")</f>
        <v>7</v>
      </c>
    </row>
    <row r="25" customFormat="false" ht="15" hidden="false" customHeight="false" outlineLevel="0" collapsed="false">
      <c r="B25" s="21" t="n">
        <f aca="false">SUM($C$6:C25)</f>
        <v>10580</v>
      </c>
      <c r="C25" s="11" t="n">
        <v>529</v>
      </c>
      <c r="D25" s="24"/>
      <c r="E25" s="25"/>
      <c r="F25" s="11" t="s">
        <v>121</v>
      </c>
      <c r="G2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5" s="31" t="n">
        <f aca="false">COUNTIFS(G$4:AK$4, "〇",G25:AK25,"")</f>
        <v>7</v>
      </c>
    </row>
    <row r="26" customFormat="false" ht="15" hidden="false" customHeight="false" outlineLevel="0" collapsed="false">
      <c r="B26" s="21" t="n">
        <f aca="false">SUM($C$6:C26)</f>
        <v>11109</v>
      </c>
      <c r="C26" s="11" t="n">
        <v>529</v>
      </c>
      <c r="D26" s="24" t="n">
        <f aca="false">INDEX(課題表_状況!$C$7:$C$56,ROW()/2-3,1)</f>
        <v>10</v>
      </c>
      <c r="E26" s="25" t="str">
        <f aca="false">INDEX(課題表_状況!$D$7:$D$56,ROW()/2-3,1)</f>
        <v>コマンドバッファの問題</v>
      </c>
      <c r="F26" s="26" t="s">
        <v>120</v>
      </c>
      <c r="G2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6" s="31" t="n">
        <f aca="false">COUNTIFS(G$4:AK$4, "〇",G26:AK26,"")</f>
        <v>7</v>
      </c>
    </row>
    <row r="27" customFormat="false" ht="15" hidden="false" customHeight="false" outlineLevel="0" collapsed="false">
      <c r="B27" s="21" t="n">
        <f aca="false">SUM($C$6:C27)</f>
        <v>11638</v>
      </c>
      <c r="C27" s="11" t="n">
        <v>529</v>
      </c>
      <c r="D27" s="24"/>
      <c r="E27" s="25"/>
      <c r="F27" s="11" t="s">
        <v>121</v>
      </c>
      <c r="G2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7" s="31" t="n">
        <f aca="false">COUNTIFS(G$4:AK$4, "〇",G27:AK27,"")</f>
        <v>7</v>
      </c>
    </row>
    <row r="28" customFormat="false" ht="15" hidden="false" customHeight="false" outlineLevel="0" collapsed="false">
      <c r="B28" s="21" t="n">
        <f aca="false">SUM($C$6:C28)</f>
        <v>12167</v>
      </c>
      <c r="C28" s="11" t="n">
        <v>529</v>
      </c>
      <c r="D28" s="24" t="n">
        <f aca="false">INDEX(課題表_状況!$C$7:$C$56,ROW()/2-3,1)</f>
        <v>11</v>
      </c>
      <c r="E28" s="25" t="str">
        <f aca="false">INDEX(課題表_状況!$D$7:$D$56,ROW()/2-3,1)</f>
        <v>出接続規制の対応</v>
      </c>
      <c r="F28" s="26" t="s">
        <v>120</v>
      </c>
      <c r="G2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2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2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2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2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2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2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2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2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2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2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2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2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2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2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2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2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2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2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2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2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2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2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2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2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2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2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2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2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2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2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28" s="31" t="n">
        <f aca="false">COUNTIFS(G$4:AK$4, "〇",G28:AK28,"")</f>
        <v>7</v>
      </c>
    </row>
    <row r="29" customFormat="false" ht="15" hidden="false" customHeight="false" outlineLevel="0" collapsed="false">
      <c r="B29" s="21" t="n">
        <f aca="false">SUM($C$6:C29)</f>
        <v>12696</v>
      </c>
      <c r="C29" s="11" t="n">
        <v>529</v>
      </c>
      <c r="D29" s="24"/>
      <c r="E29" s="25"/>
      <c r="F29" s="11" t="s">
        <v>121</v>
      </c>
      <c r="G2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2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2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2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2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2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2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2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2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2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2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2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2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2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2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2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2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2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2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2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2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2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2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2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2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2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2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2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2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2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2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29" s="31" t="n">
        <f aca="false">COUNTIFS(G$4:AK$4, "〇",G29:AK29,"")</f>
        <v>7</v>
      </c>
    </row>
    <row r="30" customFormat="false" ht="15" hidden="false" customHeight="false" outlineLevel="0" collapsed="false">
      <c r="B30" s="21" t="n">
        <f aca="false">SUM($C$6:C30)</f>
        <v>13225</v>
      </c>
      <c r="C30" s="11" t="n">
        <v>529</v>
      </c>
      <c r="D30" s="24" t="n">
        <f aca="false">INDEX(課題表_状況!$C$7:$C$56,ROW()/2-3,1)</f>
        <v>12</v>
      </c>
      <c r="E30" s="25" t="str">
        <f aca="false">INDEX(課題表_状況!$D$7:$D$56,ROW()/2-3,1)</f>
        <v>UPF増設時のマニュアルについて</v>
      </c>
      <c r="F30" s="26" t="s">
        <v>120</v>
      </c>
      <c r="G3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0" s="31" t="n">
        <f aca="false">COUNTIFS(G$4:AK$4, "〇",G30:AK30,"")</f>
        <v>7</v>
      </c>
    </row>
    <row r="31" customFormat="false" ht="15" hidden="false" customHeight="false" outlineLevel="0" collapsed="false">
      <c r="B31" s="21" t="n">
        <f aca="false">SUM($C$6:C31)</f>
        <v>13754</v>
      </c>
      <c r="C31" s="11" t="n">
        <v>529</v>
      </c>
      <c r="D31" s="24"/>
      <c r="E31" s="25"/>
      <c r="F31" s="11" t="s">
        <v>121</v>
      </c>
      <c r="G3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1" s="31" t="n">
        <f aca="false">COUNTIFS(G$4:AK$4, "〇",G31:AK31,"")</f>
        <v>7</v>
      </c>
    </row>
    <row r="32" customFormat="false" ht="15" hidden="false" customHeight="false" outlineLevel="0" collapsed="false">
      <c r="B32" s="21" t="n">
        <f aca="false">SUM($C$6:C32)</f>
        <v>14283</v>
      </c>
      <c r="C32" s="11" t="n">
        <v>529</v>
      </c>
      <c r="D32" s="24" t="n">
        <f aca="false">INDEX(課題表_状況!$C$7:$C$56,ROW()/2-3,1)</f>
        <v>13</v>
      </c>
      <c r="E32" s="25" t="str">
        <f aca="false">INDEX(課題表_状況!$D$7:$D$56,ROW()/2-3,1)</f>
        <v>優先制御</v>
      </c>
      <c r="F32" s="26" t="s">
        <v>120</v>
      </c>
      <c r="G3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2" s="31" t="n">
        <f aca="false">COUNTIFS(G$4:AK$4, "〇",G32:AK32,"")</f>
        <v>7</v>
      </c>
    </row>
    <row r="33" customFormat="false" ht="15" hidden="false" customHeight="false" outlineLevel="0" collapsed="false">
      <c r="B33" s="21" t="n">
        <f aca="false">SUM($C$6:C33)</f>
        <v>14812</v>
      </c>
      <c r="C33" s="11" t="n">
        <v>529</v>
      </c>
      <c r="D33" s="24"/>
      <c r="E33" s="25"/>
      <c r="F33" s="11" t="s">
        <v>121</v>
      </c>
      <c r="G3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3" s="31" t="n">
        <f aca="false">COUNTIFS(G$4:AK$4, "〇",G33:AK33,"")</f>
        <v>7</v>
      </c>
    </row>
    <row r="34" customFormat="false" ht="15" hidden="false" customHeight="false" outlineLevel="0" collapsed="false">
      <c r="B34" s="21" t="n">
        <f aca="false">SUM($C$6:C34)</f>
        <v>15341</v>
      </c>
      <c r="C34" s="11" t="n">
        <v>529</v>
      </c>
      <c r="D34" s="24" t="n">
        <f aca="false">INDEX(課題表_状況!$C$7:$C$56,ROW()/2-3,1)</f>
        <v>14</v>
      </c>
      <c r="E34" s="25" t="str">
        <f aca="false">INDEX(課題表_状況!$D$7:$D$56,ROW()/2-3,1)</f>
        <v>サービス状態表示の課題</v>
      </c>
      <c r="F34" s="26" t="s">
        <v>120</v>
      </c>
      <c r="G3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4" s="31" t="n">
        <f aca="false">COUNTIFS(G$4:AK$4, "〇",G34:AK34,"")</f>
        <v>7</v>
      </c>
    </row>
    <row r="35" customFormat="false" ht="15" hidden="false" customHeight="false" outlineLevel="0" collapsed="false">
      <c r="B35" s="21" t="n">
        <f aca="false">SUM($C$6:C35)</f>
        <v>15870</v>
      </c>
      <c r="C35" s="11" t="n">
        <v>529</v>
      </c>
      <c r="D35" s="24"/>
      <c r="E35" s="25"/>
      <c r="F35" s="11" t="s">
        <v>121</v>
      </c>
      <c r="G3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5" s="31" t="n">
        <f aca="false">COUNTIFS(G$4:AK$4, "〇",G35:AK35,"")</f>
        <v>7</v>
      </c>
    </row>
    <row r="36" customFormat="false" ht="15" hidden="false" customHeight="false" outlineLevel="0" collapsed="false">
      <c r="B36" s="21" t="n">
        <f aca="false">SUM($C$6:C36)</f>
        <v>16399</v>
      </c>
      <c r="C36" s="11" t="n">
        <v>529</v>
      </c>
      <c r="D36" s="24" t="n">
        <f aca="false">INDEX(課題表_状況!$C$7:$C$56,ROW()/2-3,1)</f>
        <v>15</v>
      </c>
      <c r="E36" s="25" t="str">
        <f aca="false">INDEX(課題表_状況!$D$7:$D$56,ROW()/2-3,1)</f>
        <v>Allowed Packetの問題対応</v>
      </c>
      <c r="F36" s="26" t="s">
        <v>120</v>
      </c>
      <c r="G3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6" s="31" t="n">
        <f aca="false">COUNTIFS(G$4:AK$4, "〇",G36:AK36,"")</f>
        <v>7</v>
      </c>
    </row>
    <row r="37" customFormat="false" ht="15" hidden="false" customHeight="false" outlineLevel="0" collapsed="false">
      <c r="B37" s="21" t="n">
        <f aca="false">SUM($C$6:C37)</f>
        <v>16928</v>
      </c>
      <c r="C37" s="11" t="n">
        <v>529</v>
      </c>
      <c r="D37" s="24"/>
      <c r="E37" s="25"/>
      <c r="F37" s="11" t="s">
        <v>121</v>
      </c>
      <c r="G3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7" s="31" t="n">
        <f aca="false">COUNTIFS(G$4:AK$4, "〇",G37:AK37,"")</f>
        <v>7</v>
      </c>
    </row>
    <row r="38" customFormat="false" ht="15" hidden="false" customHeight="false" outlineLevel="0" collapsed="false">
      <c r="B38" s="21" t="n">
        <f aca="false">SUM($C$6:C38)</f>
        <v>17457</v>
      </c>
      <c r="C38" s="11" t="n">
        <v>529</v>
      </c>
      <c r="D38" s="24" t="n">
        <f aca="false">INDEX(課題表_状況!$C$7:$C$56,ROW()/2-3,1)</f>
        <v>16</v>
      </c>
      <c r="E38" s="25" t="str">
        <f aca="false">INDEX(課題表_状況!$D$7:$D$56,ROW()/2-3,1)</f>
        <v>SMFの最新諸元の整理資料確認</v>
      </c>
      <c r="F38" s="26" t="s">
        <v>120</v>
      </c>
      <c r="G3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3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3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3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3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3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3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3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3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3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3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3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3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3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3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3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3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3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3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3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3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3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3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3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3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3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3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3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3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3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3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38" s="31" t="n">
        <f aca="false">COUNTIFS(G$4:AK$4, "〇",G38:AK38,"")</f>
        <v>7</v>
      </c>
    </row>
    <row r="39" customFormat="false" ht="15" hidden="false" customHeight="false" outlineLevel="0" collapsed="false">
      <c r="B39" s="21" t="n">
        <f aca="false">SUM($C$6:C39)</f>
        <v>17986</v>
      </c>
      <c r="C39" s="11" t="n">
        <v>529</v>
      </c>
      <c r="D39" s="24"/>
      <c r="E39" s="25"/>
      <c r="F39" s="11" t="s">
        <v>121</v>
      </c>
      <c r="G3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3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3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3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3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3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3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3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3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3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3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3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3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3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3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3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3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3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3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3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3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3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3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3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3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3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3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3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3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3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3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39" s="31" t="n">
        <f aca="false">COUNTIFS(G$4:AK$4, "〇",G39:AK39,"")</f>
        <v>7</v>
      </c>
    </row>
    <row r="40" customFormat="false" ht="15" hidden="false" customHeight="false" outlineLevel="0" collapsed="false">
      <c r="B40" s="21" t="n">
        <f aca="false">SUM($C$6:C40)</f>
        <v>18515</v>
      </c>
      <c r="C40" s="11" t="n">
        <v>529</v>
      </c>
      <c r="D40" s="24" t="n">
        <f aca="false">INDEX(課題表_状況!$C$7:$C$56,ROW()/2-3,1)</f>
        <v>17</v>
      </c>
      <c r="E40" s="25" t="str">
        <f aca="false">INDEX(課題表_状況!$D$7:$D$56,ROW()/2-3,1)</f>
        <v>ITのスケジュール確認</v>
      </c>
      <c r="F40" s="26" t="s">
        <v>120</v>
      </c>
      <c r="G4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0" s="31" t="n">
        <f aca="false">COUNTIFS(G$4:AK$4, "〇",G40:AK40,"")</f>
        <v>7</v>
      </c>
    </row>
    <row r="41" customFormat="false" ht="15" hidden="false" customHeight="false" outlineLevel="0" collapsed="false">
      <c r="B41" s="21" t="n">
        <f aca="false">SUM($C$6:C41)</f>
        <v>19044</v>
      </c>
      <c r="C41" s="11" t="n">
        <v>529</v>
      </c>
      <c r="D41" s="24"/>
      <c r="E41" s="25"/>
      <c r="F41" s="11" t="s">
        <v>121</v>
      </c>
      <c r="G4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1" s="31" t="n">
        <f aca="false">COUNTIFS(G$4:AK$4, "〇",G41:AK41,"")</f>
        <v>7</v>
      </c>
    </row>
    <row r="42" customFormat="false" ht="15" hidden="false" customHeight="false" outlineLevel="0" collapsed="false">
      <c r="B42" s="21" t="n">
        <f aca="false">SUM($C$6:C42)</f>
        <v>19573</v>
      </c>
      <c r="C42" s="11" t="n">
        <v>529</v>
      </c>
      <c r="D42" s="24" t="n">
        <f aca="false">INDEX(課題表_状況!$C$7:$C$56,ROW()/2-3,1)</f>
        <v>18</v>
      </c>
      <c r="E42" s="25" t="str">
        <f aca="false">INDEX(課題表_状況!$D$7:$D$56,ROW()/2-3,1)</f>
        <v>FD以降のスケジュール反映</v>
      </c>
      <c r="F42" s="26" t="s">
        <v>120</v>
      </c>
      <c r="G4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2" s="31" t="n">
        <f aca="false">COUNTIFS(G$4:AK$4, "〇",G42:AK42,"")</f>
        <v>7</v>
      </c>
    </row>
    <row r="43" customFormat="false" ht="15" hidden="false" customHeight="false" outlineLevel="0" collapsed="false">
      <c r="B43" s="21" t="n">
        <f aca="false">SUM($C$6:C43)</f>
        <v>20102</v>
      </c>
      <c r="C43" s="11" t="n">
        <v>529</v>
      </c>
      <c r="D43" s="24"/>
      <c r="E43" s="25"/>
      <c r="F43" s="11" t="s">
        <v>121</v>
      </c>
      <c r="G4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3" s="31" t="n">
        <f aca="false">COUNTIFS(G$4:AK$4, "〇",G43:AK43,"")</f>
        <v>7</v>
      </c>
    </row>
    <row r="44" customFormat="false" ht="15" hidden="false" customHeight="false" outlineLevel="0" collapsed="false">
      <c r="B44" s="21" t="n">
        <f aca="false">SUM($C$6:C44)</f>
        <v>20631</v>
      </c>
      <c r="C44" s="11" t="n">
        <v>529</v>
      </c>
      <c r="D44" s="24" t="n">
        <f aca="false">INDEX(課題表_状況!$C$7:$C$56,ROW()/2-3,1)</f>
        <v>19</v>
      </c>
      <c r="E44" s="25" t="str">
        <f aca="false">INDEX(課題表_状況!$D$7:$D$56,ROW()/2-3,1)</f>
        <v>AWSプロフェッショナル講義受講</v>
      </c>
      <c r="F44" s="26" t="s">
        <v>120</v>
      </c>
      <c r="G4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4" s="31" t="n">
        <f aca="false">COUNTIFS(G$4:AK$4, "〇",G44:AK44,"")</f>
        <v>7</v>
      </c>
    </row>
    <row r="45" customFormat="false" ht="15" hidden="false" customHeight="false" outlineLevel="0" collapsed="false">
      <c r="B45" s="21" t="n">
        <f aca="false">SUM($C$6:C45)</f>
        <v>21160</v>
      </c>
      <c r="C45" s="11" t="n">
        <v>529</v>
      </c>
      <c r="D45" s="24"/>
      <c r="E45" s="25"/>
      <c r="F45" s="11" t="s">
        <v>121</v>
      </c>
      <c r="G4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5" s="31" t="n">
        <f aca="false">COUNTIFS(G$4:AK$4, "〇",G45:AK45,"")</f>
        <v>7</v>
      </c>
    </row>
    <row r="46" customFormat="false" ht="15" hidden="false" customHeight="false" outlineLevel="0" collapsed="false">
      <c r="B46" s="21" t="n">
        <f aca="false">SUM($C$6:C46)</f>
        <v>21689</v>
      </c>
      <c r="C46" s="11" t="n">
        <v>529</v>
      </c>
      <c r="D46" s="24" t="n">
        <f aca="false">INDEX(課題表_状況!$C$7:$C$56,ROW()/2-3,1)</f>
        <v>20</v>
      </c>
      <c r="E46" s="25" t="str">
        <f aca="false">INDEX(課題表_状況!$D$7:$D$56,ROW()/2-3,1)</f>
        <v>GTPの性能評価の計画見直し確認</v>
      </c>
      <c r="F46" s="26" t="s">
        <v>120</v>
      </c>
      <c r="G4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6" s="31" t="n">
        <f aca="false">COUNTIFS(G$4:AK$4, "〇",G46:AK46,"")</f>
        <v>7</v>
      </c>
    </row>
    <row r="47" customFormat="false" ht="15" hidden="false" customHeight="false" outlineLevel="0" collapsed="false">
      <c r="B47" s="21" t="n">
        <f aca="false">SUM($C$6:C47)</f>
        <v>22218</v>
      </c>
      <c r="C47" s="11" t="n">
        <v>529</v>
      </c>
      <c r="D47" s="24"/>
      <c r="E47" s="25"/>
      <c r="F47" s="11" t="s">
        <v>121</v>
      </c>
      <c r="G4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7" s="31" t="n">
        <f aca="false">COUNTIFS(G$4:AK$4, "〇",G47:AK47,"")</f>
        <v>7</v>
      </c>
    </row>
    <row r="48" customFormat="false" ht="15" hidden="false" customHeight="false" outlineLevel="0" collapsed="false">
      <c r="B48" s="21" t="n">
        <f aca="false">SUM($C$6:C48)</f>
        <v>22747</v>
      </c>
      <c r="C48" s="11" t="n">
        <v>529</v>
      </c>
      <c r="D48" s="24" t="n">
        <f aca="false">INDEX(課題表_状況!$C$7:$C$56,ROW()/2-3,1)</f>
        <v>21</v>
      </c>
      <c r="E48" s="25" t="str">
        <f aca="false">INDEX(課題表_状況!$D$7:$D$56,ROW()/2-3,1)</f>
        <v>DBコンバートの記載をBD書へ反映</v>
      </c>
      <c r="F48" s="26" t="s">
        <v>120</v>
      </c>
      <c r="G4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4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4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4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4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4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4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4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4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4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4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4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4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4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4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4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4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4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4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4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4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4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4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4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4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4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4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4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4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4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4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48" s="31" t="n">
        <f aca="false">COUNTIFS(G$4:AK$4, "〇",G48:AK48,"")</f>
        <v>7</v>
      </c>
    </row>
    <row r="49" customFormat="false" ht="15" hidden="false" customHeight="false" outlineLevel="0" collapsed="false">
      <c r="B49" s="21" t="n">
        <f aca="false">SUM($C$6:C49)</f>
        <v>23276</v>
      </c>
      <c r="C49" s="11" t="n">
        <v>529</v>
      </c>
      <c r="D49" s="24"/>
      <c r="E49" s="25"/>
      <c r="F49" s="11" t="s">
        <v>121</v>
      </c>
      <c r="G4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4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4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4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4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4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4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4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4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4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4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4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4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4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4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4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4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4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4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4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4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4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4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4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4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4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4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4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4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4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4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49" s="31" t="n">
        <f aca="false">COUNTIFS(G$4:AK$4, "〇",G49:AK49,"")</f>
        <v>7</v>
      </c>
    </row>
    <row r="50" customFormat="false" ht="15" hidden="false" customHeight="false" outlineLevel="0" collapsed="false">
      <c r="B50" s="21" t="n">
        <f aca="false">SUM($C$6:C50)</f>
        <v>23805</v>
      </c>
      <c r="C50" s="11" t="n">
        <v>529</v>
      </c>
      <c r="D50" s="24" t="n">
        <f aca="false">INDEX(課題表_状況!$C$7:$C$56,ROW()/2-3,1)</f>
        <v>22</v>
      </c>
      <c r="E50" s="25" t="str">
        <f aca="false">INDEX(課題表_状況!$D$7:$D$56,ROW()/2-3,1)</f>
        <v>過負荷試験シナリオ確認</v>
      </c>
      <c r="F50" s="26" t="s">
        <v>120</v>
      </c>
      <c r="G5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0" s="31" t="n">
        <f aca="false">COUNTIFS(G$4:AK$4, "〇",G50:AK50,"")</f>
        <v>7</v>
      </c>
    </row>
    <row r="51" customFormat="false" ht="15" hidden="false" customHeight="false" outlineLevel="0" collapsed="false">
      <c r="B51" s="21" t="n">
        <f aca="false">SUM($C$6:C51)</f>
        <v>24334</v>
      </c>
      <c r="C51" s="11" t="n">
        <v>529</v>
      </c>
      <c r="D51" s="24"/>
      <c r="E51" s="25"/>
      <c r="F51" s="11" t="s">
        <v>121</v>
      </c>
      <c r="G5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1" s="31" t="n">
        <f aca="false">COUNTIFS(G$4:AK$4, "〇",G51:AK51,"")</f>
        <v>7</v>
      </c>
    </row>
    <row r="52" customFormat="false" ht="15" hidden="false" customHeight="false" outlineLevel="0" collapsed="false">
      <c r="B52" s="21" t="n">
        <f aca="false">SUM($C$6:C52)</f>
        <v>24863</v>
      </c>
      <c r="C52" s="11" t="n">
        <v>529</v>
      </c>
      <c r="D52" s="24" t="n">
        <f aca="false">INDEX(課題表_状況!$C$7:$C$56,ROW()/2-3,1)</f>
        <v>23</v>
      </c>
      <c r="E52" s="25" t="str">
        <f aca="false">INDEX(課題表_状況!$D$7:$D$56,ROW()/2-3,1)</f>
        <v>過負荷試験実施</v>
      </c>
      <c r="F52" s="26" t="s">
        <v>120</v>
      </c>
      <c r="G5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2" s="31" t="n">
        <f aca="false">COUNTIFS(G$4:AK$4, "〇",G52:AK52,"")</f>
        <v>7</v>
      </c>
    </row>
    <row r="53" customFormat="false" ht="15" hidden="false" customHeight="false" outlineLevel="0" collapsed="false">
      <c r="B53" s="21" t="n">
        <f aca="false">SUM($C$6:C53)</f>
        <v>25392</v>
      </c>
      <c r="C53" s="11" t="n">
        <v>529</v>
      </c>
      <c r="D53" s="24"/>
      <c r="E53" s="25"/>
      <c r="F53" s="11" t="s">
        <v>121</v>
      </c>
      <c r="G5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3" s="31" t="n">
        <f aca="false">COUNTIFS(G$4:AK$4, "〇",G53:AK53,"")</f>
        <v>7</v>
      </c>
    </row>
    <row r="54" customFormat="false" ht="15" hidden="false" customHeight="false" outlineLevel="0" collapsed="false">
      <c r="B54" s="21" t="n">
        <f aca="false">SUM($C$6:C54)</f>
        <v>25921</v>
      </c>
      <c r="C54" s="11" t="n">
        <v>529</v>
      </c>
      <c r="D54" s="24" t="n">
        <f aca="false">INDEX(課題表_状況!$C$7:$C$56,ROW()/2-3,1)</f>
        <v>24</v>
      </c>
      <c r="E54" s="25" t="str">
        <f aca="false">INDEX(課題表_状況!$D$7:$D$56,ROW()/2-3,1)</f>
        <v>NRF_Mngのログ展開</v>
      </c>
      <c r="F54" s="26" t="s">
        <v>120</v>
      </c>
      <c r="G5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4" s="31" t="n">
        <f aca="false">COUNTIFS(G$4:AK$4, "〇",G54:AK54,"")</f>
        <v>7</v>
      </c>
    </row>
    <row r="55" customFormat="false" ht="15" hidden="false" customHeight="false" outlineLevel="0" collapsed="false">
      <c r="B55" s="21" t="n">
        <f aca="false">SUM($C$6:C55)</f>
        <v>26450</v>
      </c>
      <c r="C55" s="11" t="n">
        <v>529</v>
      </c>
      <c r="D55" s="24"/>
      <c r="E55" s="25"/>
      <c r="F55" s="11" t="s">
        <v>121</v>
      </c>
      <c r="G5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5" s="31" t="n">
        <f aca="false">COUNTIFS(G$4:AK$4, "〇",G55:AK55,"")</f>
        <v>7</v>
      </c>
    </row>
    <row r="56" customFormat="false" ht="15" hidden="false" customHeight="false" outlineLevel="0" collapsed="false">
      <c r="B56" s="21" t="n">
        <f aca="false">SUM($C$6:C56)</f>
        <v>26979</v>
      </c>
      <c r="C56" s="11" t="n">
        <v>529</v>
      </c>
      <c r="D56" s="24" t="n">
        <f aca="false">INDEX(課題表_状況!$C$7:$C$56,ROW()/2-3,1)</f>
        <v>25</v>
      </c>
      <c r="E56" s="25" t="str">
        <f aca="false">INDEX(課題表_状況!$D$7:$D$56,ROW()/2-3,1)</f>
        <v>Timerオーディットは不要か確認</v>
      </c>
      <c r="F56" s="26" t="s">
        <v>120</v>
      </c>
      <c r="G5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6" s="31" t="n">
        <f aca="false">COUNTIFS(G$4:AK$4, "〇",G56:AK56,"")</f>
        <v>7</v>
      </c>
    </row>
    <row r="57" customFormat="false" ht="15" hidden="false" customHeight="false" outlineLevel="0" collapsed="false">
      <c r="B57" s="21" t="n">
        <f aca="false">SUM($C$6:C57)</f>
        <v>27508</v>
      </c>
      <c r="C57" s="11" t="n">
        <v>529</v>
      </c>
      <c r="D57" s="24"/>
      <c r="E57" s="25"/>
      <c r="F57" s="11" t="s">
        <v>121</v>
      </c>
      <c r="G5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7" s="31" t="n">
        <f aca="false">COUNTIFS(G$4:AK$4, "〇",G57:AK57,"")</f>
        <v>7</v>
      </c>
    </row>
    <row r="58" customFormat="false" ht="15" hidden="false" customHeight="false" outlineLevel="0" collapsed="false">
      <c r="B58" s="21" t="n">
        <f aca="false">SUM($C$6:C58)</f>
        <v>28037</v>
      </c>
      <c r="C58" s="11" t="n">
        <v>529</v>
      </c>
      <c r="D58" s="24" t="n">
        <f aca="false">INDEX(課題表_状況!$C$7:$C$56,ROW()/2-3,1)</f>
        <v>26</v>
      </c>
      <c r="E58" s="25" t="str">
        <f aca="false">INDEX(課題表_状況!$D$7:$D$56,ROW()/2-3,1)</f>
        <v>性能評価について作業分担意識合わせ</v>
      </c>
      <c r="F58" s="26" t="s">
        <v>120</v>
      </c>
      <c r="G5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5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5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5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5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5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5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5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5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5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5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5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5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5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5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5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5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5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5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5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5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5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5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5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5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5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5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5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5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5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5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58" s="31" t="n">
        <f aca="false">COUNTIFS(G$4:AK$4, "〇",G58:AK58,"")</f>
        <v>7</v>
      </c>
    </row>
    <row r="59" customFormat="false" ht="15" hidden="false" customHeight="false" outlineLevel="0" collapsed="false">
      <c r="B59" s="21" t="n">
        <f aca="false">SUM($C$6:C59)</f>
        <v>28566</v>
      </c>
      <c r="C59" s="11" t="n">
        <v>529</v>
      </c>
      <c r="D59" s="24"/>
      <c r="E59" s="25"/>
      <c r="F59" s="11" t="s">
        <v>121</v>
      </c>
      <c r="G5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5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5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5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5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5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5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5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5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5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5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5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5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5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5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5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5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5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5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5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5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5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5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5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5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5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5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5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5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5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5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59" s="31" t="n">
        <f aca="false">COUNTIFS(G$4:AK$4, "〇",G59:AK59,"")</f>
        <v>7</v>
      </c>
    </row>
    <row r="60" customFormat="false" ht="15" hidden="false" customHeight="false" outlineLevel="0" collapsed="false">
      <c r="B60" s="21" t="n">
        <f aca="false">SUM($C$6:C60)</f>
        <v>29095</v>
      </c>
      <c r="C60" s="11" t="n">
        <v>529</v>
      </c>
      <c r="D60" s="24" t="n">
        <f aca="false">INDEX(課題表_状況!$C$7:$C$56,ROW()/2-3,1)</f>
        <v>27</v>
      </c>
      <c r="E60" s="25" t="str">
        <f aca="false">INDEX(課題表_状況!$D$7:$D$56,ROW()/2-3,1)</f>
        <v>記載例</v>
      </c>
      <c r="F60" s="26" t="s">
        <v>120</v>
      </c>
      <c r="G6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0" s="31" t="n">
        <f aca="false">COUNTIFS(G$4:AK$4, "〇",G60:AK60,"")</f>
        <v>7</v>
      </c>
    </row>
    <row r="61" customFormat="false" ht="15" hidden="false" customHeight="false" outlineLevel="0" collapsed="false">
      <c r="B61" s="21" t="n">
        <f aca="false">SUM($C$6:C61)</f>
        <v>29624</v>
      </c>
      <c r="C61" s="11" t="n">
        <v>529</v>
      </c>
      <c r="D61" s="24"/>
      <c r="E61" s="25"/>
      <c r="F61" s="11" t="s">
        <v>121</v>
      </c>
      <c r="G6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1" s="31" t="n">
        <f aca="false">COUNTIFS(G$4:AK$4, "〇",G61:AK61,"")</f>
        <v>7</v>
      </c>
    </row>
    <row r="62" customFormat="false" ht="15" hidden="false" customHeight="false" outlineLevel="0" collapsed="false">
      <c r="B62" s="21" t="n">
        <f aca="false">SUM($C$6:C62)</f>
        <v>30153</v>
      </c>
      <c r="C62" s="11" t="n">
        <v>529</v>
      </c>
      <c r="D62" s="24" t="n">
        <f aca="false">INDEX(課題表_状況!$C$7:$C$56,ROW()/2-3,1)</f>
        <v>28</v>
      </c>
      <c r="E62" s="25" t="str">
        <f aca="false">INDEX(課題表_状況!$D$7:$D$56,ROW()/2-3,1)</f>
        <v>記載例</v>
      </c>
      <c r="F62" s="26" t="s">
        <v>120</v>
      </c>
      <c r="G6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2" s="31" t="n">
        <f aca="false">COUNTIFS(G$4:AK$4, "〇",G62:AK62,"")</f>
        <v>7</v>
      </c>
    </row>
    <row r="63" customFormat="false" ht="15" hidden="false" customHeight="false" outlineLevel="0" collapsed="false">
      <c r="B63" s="21" t="n">
        <f aca="false">SUM($C$6:C63)</f>
        <v>30682</v>
      </c>
      <c r="C63" s="11" t="n">
        <v>529</v>
      </c>
      <c r="D63" s="24"/>
      <c r="E63" s="25"/>
      <c r="F63" s="11" t="s">
        <v>121</v>
      </c>
      <c r="G6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3" s="31" t="n">
        <f aca="false">COUNTIFS(G$4:AK$4, "〇",G63:AK63,"")</f>
        <v>7</v>
      </c>
    </row>
    <row r="64" customFormat="false" ht="15" hidden="false" customHeight="false" outlineLevel="0" collapsed="false">
      <c r="B64" s="21" t="n">
        <f aca="false">SUM($C$6:C64)</f>
        <v>31211</v>
      </c>
      <c r="C64" s="11" t="n">
        <v>529</v>
      </c>
      <c r="D64" s="24" t="n">
        <f aca="false">INDEX(課題表_状況!$C$7:$C$56,ROW()/2-3,1)</f>
        <v>29</v>
      </c>
      <c r="E64" s="25" t="str">
        <f aca="false">INDEX(課題表_状況!$D$7:$D$56,ROW()/2-3,1)</f>
        <v>記載例</v>
      </c>
      <c r="F64" s="26" t="s">
        <v>120</v>
      </c>
      <c r="G6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4" s="31" t="n">
        <f aca="false">COUNTIFS(G$4:AK$4, "〇",G64:AK64,"")</f>
        <v>7</v>
      </c>
    </row>
    <row r="65" customFormat="false" ht="15" hidden="false" customHeight="false" outlineLevel="0" collapsed="false">
      <c r="B65" s="21" t="n">
        <f aca="false">SUM($C$6:C65)</f>
        <v>31740</v>
      </c>
      <c r="C65" s="11" t="n">
        <v>529</v>
      </c>
      <c r="D65" s="24"/>
      <c r="E65" s="25"/>
      <c r="F65" s="11" t="s">
        <v>121</v>
      </c>
      <c r="G6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5" s="31" t="n">
        <f aca="false">COUNTIFS(G$4:AK$4, "〇",G65:AK65,"")</f>
        <v>7</v>
      </c>
    </row>
    <row r="66" customFormat="false" ht="15" hidden="false" customHeight="false" outlineLevel="0" collapsed="false">
      <c r="B66" s="21" t="n">
        <f aca="false">SUM($C$6:C66)</f>
        <v>32269</v>
      </c>
      <c r="C66" s="11" t="n">
        <v>529</v>
      </c>
      <c r="D66" s="24" t="n">
        <f aca="false">INDEX(課題表_状況!$C$7:$C$56,ROW()/2-3,1)</f>
        <v>30</v>
      </c>
      <c r="E66" s="25" t="str">
        <f aca="false">INDEX(課題表_状況!$D$7:$D$56,ROW()/2-3,1)</f>
        <v>記載例</v>
      </c>
      <c r="F66" s="26" t="s">
        <v>120</v>
      </c>
      <c r="G6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6" s="31" t="n">
        <f aca="false">COUNTIFS(G$4:AK$4, "〇",G66:AK66,"")</f>
        <v>7</v>
      </c>
    </row>
    <row r="67" customFormat="false" ht="15" hidden="false" customHeight="false" outlineLevel="0" collapsed="false">
      <c r="B67" s="21" t="n">
        <f aca="false">SUM($C$6:C67)</f>
        <v>32798</v>
      </c>
      <c r="C67" s="11" t="n">
        <v>529</v>
      </c>
      <c r="D67" s="24"/>
      <c r="E67" s="25"/>
      <c r="F67" s="11" t="s">
        <v>121</v>
      </c>
      <c r="G6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7" s="31" t="n">
        <f aca="false">COUNTIFS(G$4:AK$4, "〇",G67:AK67,"")</f>
        <v>7</v>
      </c>
    </row>
    <row r="68" customFormat="false" ht="15" hidden="false" customHeight="false" outlineLevel="0" collapsed="false">
      <c r="B68" s="21" t="n">
        <f aca="false">SUM($C$6:C68)</f>
        <v>33327</v>
      </c>
      <c r="C68" s="11" t="n">
        <v>529</v>
      </c>
      <c r="D68" s="24" t="n">
        <f aca="false">INDEX(課題表_状況!$C$7:$C$56,ROW()/2-3,1)</f>
        <v>31</v>
      </c>
      <c r="E68" s="25" t="str">
        <f aca="false">INDEX(課題表_状況!$D$7:$D$56,ROW()/2-3,1)</f>
        <v>記載例</v>
      </c>
      <c r="F68" s="26" t="s">
        <v>120</v>
      </c>
      <c r="G6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6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6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6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6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6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6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6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6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6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6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6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6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6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6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6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6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6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6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6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6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6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6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6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6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6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6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6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6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6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6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68" s="31" t="n">
        <f aca="false">COUNTIFS(G$4:AK$4, "〇",G68:AK68,"")</f>
        <v>7</v>
      </c>
    </row>
    <row r="69" customFormat="false" ht="15" hidden="false" customHeight="false" outlineLevel="0" collapsed="false">
      <c r="B69" s="21" t="n">
        <f aca="false">SUM($C$6:C69)</f>
        <v>33856</v>
      </c>
      <c r="C69" s="11" t="n">
        <v>529</v>
      </c>
      <c r="D69" s="24"/>
      <c r="E69" s="25"/>
      <c r="F69" s="11" t="s">
        <v>121</v>
      </c>
      <c r="G6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6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6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6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6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6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6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6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6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6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6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6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6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6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6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6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6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6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6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6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6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6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6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6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6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6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6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6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6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6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6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69" s="31" t="n">
        <f aca="false">COUNTIFS(G$4:AK$4, "〇",G69:AK69,"")</f>
        <v>7</v>
      </c>
    </row>
    <row r="70" customFormat="false" ht="15" hidden="false" customHeight="false" outlineLevel="0" collapsed="false">
      <c r="B70" s="21" t="n">
        <f aca="false">SUM($C$6:C70)</f>
        <v>34385</v>
      </c>
      <c r="C70" s="11" t="n">
        <v>529</v>
      </c>
      <c r="D70" s="24" t="n">
        <f aca="false">INDEX(課題表_状況!$C$7:$C$56,ROW()/2-3,1)</f>
        <v>32</v>
      </c>
      <c r="E70" s="25" t="str">
        <f aca="false">INDEX(課題表_状況!$D$7:$D$56,ROW()/2-3,1)</f>
        <v>記載例</v>
      </c>
      <c r="F70" s="26" t="s">
        <v>120</v>
      </c>
      <c r="G7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0" s="31" t="n">
        <f aca="false">COUNTIFS(G$4:AK$4, "〇",G70:AK70,"")</f>
        <v>7</v>
      </c>
    </row>
    <row r="71" customFormat="false" ht="15" hidden="false" customHeight="false" outlineLevel="0" collapsed="false">
      <c r="B71" s="21" t="n">
        <f aca="false">SUM($C$6:C71)</f>
        <v>34914</v>
      </c>
      <c r="C71" s="11" t="n">
        <v>529</v>
      </c>
      <c r="D71" s="24"/>
      <c r="E71" s="25"/>
      <c r="F71" s="11" t="s">
        <v>121</v>
      </c>
      <c r="G7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1" s="31" t="n">
        <f aca="false">COUNTIFS(G$4:AK$4, "〇",G71:AK71,"")</f>
        <v>7</v>
      </c>
    </row>
    <row r="72" customFormat="false" ht="15" hidden="false" customHeight="false" outlineLevel="0" collapsed="false">
      <c r="B72" s="21" t="n">
        <f aca="false">SUM($C$6:C72)</f>
        <v>35443</v>
      </c>
      <c r="C72" s="11" t="n">
        <v>529</v>
      </c>
      <c r="D72" s="24" t="n">
        <f aca="false">INDEX(課題表_状況!$C$7:$C$56,ROW()/2-3,1)</f>
        <v>33</v>
      </c>
      <c r="E72" s="25" t="str">
        <f aca="false">INDEX(課題表_状況!$D$7:$D$56,ROW()/2-3,1)</f>
        <v>記載例</v>
      </c>
      <c r="F72" s="26" t="s">
        <v>120</v>
      </c>
      <c r="G7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2" s="31" t="n">
        <f aca="false">COUNTIFS(G$4:AK$4, "〇",G72:AK72,"")</f>
        <v>7</v>
      </c>
    </row>
    <row r="73" customFormat="false" ht="15" hidden="false" customHeight="false" outlineLevel="0" collapsed="false">
      <c r="B73" s="21" t="n">
        <f aca="false">SUM($C$6:C73)</f>
        <v>35972</v>
      </c>
      <c r="C73" s="11" t="n">
        <v>529</v>
      </c>
      <c r="D73" s="24"/>
      <c r="E73" s="25"/>
      <c r="F73" s="11" t="s">
        <v>121</v>
      </c>
      <c r="G7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3" s="31" t="n">
        <f aca="false">COUNTIFS(G$4:AK$4, "〇",G73:AK73,"")</f>
        <v>7</v>
      </c>
    </row>
    <row r="74" customFormat="false" ht="15" hidden="false" customHeight="false" outlineLevel="0" collapsed="false">
      <c r="B74" s="21" t="n">
        <f aca="false">SUM($C$6:C74)</f>
        <v>36501</v>
      </c>
      <c r="C74" s="11" t="n">
        <v>529</v>
      </c>
      <c r="D74" s="24" t="n">
        <f aca="false">INDEX(課題表_状況!$C$7:$C$56,ROW()/2-3,1)</f>
        <v>34</v>
      </c>
      <c r="E74" s="25" t="str">
        <f aca="false">INDEX(課題表_状況!$D$7:$D$56,ROW()/2-3,1)</f>
        <v>記載例</v>
      </c>
      <c r="F74" s="26" t="s">
        <v>120</v>
      </c>
      <c r="G7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4" s="31" t="n">
        <f aca="false">COUNTIFS(G$4:AK$4, "〇",G74:AK74,"")</f>
        <v>7</v>
      </c>
    </row>
    <row r="75" customFormat="false" ht="15" hidden="false" customHeight="false" outlineLevel="0" collapsed="false">
      <c r="B75" s="21" t="n">
        <f aca="false">SUM($C$6:C75)</f>
        <v>37030</v>
      </c>
      <c r="C75" s="11" t="n">
        <v>529</v>
      </c>
      <c r="D75" s="24"/>
      <c r="E75" s="25"/>
      <c r="F75" s="11" t="s">
        <v>121</v>
      </c>
      <c r="G7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5" s="31" t="n">
        <f aca="false">COUNTIFS(G$4:AK$4, "〇",G75:AK75,"")</f>
        <v>7</v>
      </c>
    </row>
    <row r="76" customFormat="false" ht="15" hidden="false" customHeight="false" outlineLevel="0" collapsed="false">
      <c r="B76" s="21" t="n">
        <f aca="false">SUM($C$6:C76)</f>
        <v>37559</v>
      </c>
      <c r="C76" s="11" t="n">
        <v>529</v>
      </c>
      <c r="D76" s="24" t="n">
        <f aca="false">INDEX(課題表_状況!$C$7:$C$56,ROW()/2-3,1)</f>
        <v>35</v>
      </c>
      <c r="E76" s="25" t="str">
        <f aca="false">INDEX(課題表_状況!$D$7:$D$56,ROW()/2-3,1)</f>
        <v>記載例</v>
      </c>
      <c r="F76" s="26" t="s">
        <v>120</v>
      </c>
      <c r="G7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6" s="31" t="n">
        <f aca="false">COUNTIFS(G$4:AK$4, "〇",G76:AK76,"")</f>
        <v>7</v>
      </c>
    </row>
    <row r="77" customFormat="false" ht="15" hidden="false" customHeight="false" outlineLevel="0" collapsed="false">
      <c r="B77" s="21" t="n">
        <f aca="false">SUM($C$6:C77)</f>
        <v>38088</v>
      </c>
      <c r="C77" s="11" t="n">
        <v>529</v>
      </c>
      <c r="D77" s="24"/>
      <c r="E77" s="25"/>
      <c r="F77" s="11" t="s">
        <v>121</v>
      </c>
      <c r="G7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7" s="31" t="n">
        <f aca="false">COUNTIFS(G$4:AK$4, "〇",G77:AK77,"")</f>
        <v>7</v>
      </c>
    </row>
    <row r="78" customFormat="false" ht="15" hidden="false" customHeight="false" outlineLevel="0" collapsed="false">
      <c r="B78" s="21" t="n">
        <f aca="false">SUM($C$6:C78)</f>
        <v>38617</v>
      </c>
      <c r="C78" s="11" t="n">
        <v>529</v>
      </c>
      <c r="D78" s="24" t="n">
        <f aca="false">INDEX(課題表_状況!$C$7:$C$56,ROW()/2-3,1)</f>
        <v>36</v>
      </c>
      <c r="E78" s="25" t="str">
        <f aca="false">INDEX(課題表_状況!$D$7:$D$56,ROW()/2-3,1)</f>
        <v>記載例</v>
      </c>
      <c r="F78" s="26" t="s">
        <v>120</v>
      </c>
      <c r="G7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7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7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7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7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7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7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7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7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7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7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7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7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7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7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7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7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7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7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7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7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7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7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7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7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7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7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7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7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7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7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78" s="31" t="n">
        <f aca="false">COUNTIFS(G$4:AK$4, "〇",G78:AK78,"")</f>
        <v>7</v>
      </c>
    </row>
    <row r="79" customFormat="false" ht="15" hidden="false" customHeight="false" outlineLevel="0" collapsed="false">
      <c r="B79" s="21" t="n">
        <f aca="false">SUM($C$6:C79)</f>
        <v>39146</v>
      </c>
      <c r="C79" s="11" t="n">
        <v>529</v>
      </c>
      <c r="D79" s="24"/>
      <c r="E79" s="25"/>
      <c r="F79" s="11" t="s">
        <v>121</v>
      </c>
      <c r="G7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7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7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7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7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7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7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7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7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7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7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7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7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7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7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7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7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7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7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7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7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7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7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7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7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7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7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7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7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7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7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79" s="31" t="n">
        <f aca="false">COUNTIFS(G$4:AK$4, "〇",G79:AK79,"")</f>
        <v>7</v>
      </c>
    </row>
    <row r="80" customFormat="false" ht="15" hidden="false" customHeight="false" outlineLevel="0" collapsed="false">
      <c r="B80" s="21" t="n">
        <f aca="false">SUM($C$6:C80)</f>
        <v>39675</v>
      </c>
      <c r="C80" s="11" t="n">
        <v>529</v>
      </c>
      <c r="D80" s="24" t="n">
        <f aca="false">INDEX(課題表_状況!$C$7:$C$56,ROW()/2-3,1)</f>
        <v>37</v>
      </c>
      <c r="E80" s="25" t="str">
        <f aca="false">INDEX(課題表_状況!$D$7:$D$56,ROW()/2-3,1)</f>
        <v>記載例</v>
      </c>
      <c r="F80" s="26" t="s">
        <v>120</v>
      </c>
      <c r="G8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0" s="31" t="n">
        <f aca="false">COUNTIFS(G$4:AK$4, "〇",G80:AK80,"")</f>
        <v>7</v>
      </c>
    </row>
    <row r="81" customFormat="false" ht="15" hidden="false" customHeight="false" outlineLevel="0" collapsed="false">
      <c r="B81" s="21" t="n">
        <f aca="false">SUM($C$6:C81)</f>
        <v>40204</v>
      </c>
      <c r="C81" s="11" t="n">
        <v>529</v>
      </c>
      <c r="D81" s="24"/>
      <c r="E81" s="25"/>
      <c r="F81" s="11" t="s">
        <v>121</v>
      </c>
      <c r="G8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1" s="31" t="n">
        <f aca="false">COUNTIFS(G$4:AK$4, "〇",G81:AK81,"")</f>
        <v>7</v>
      </c>
    </row>
    <row r="82" customFormat="false" ht="15" hidden="false" customHeight="false" outlineLevel="0" collapsed="false">
      <c r="B82" s="21" t="n">
        <f aca="false">SUM($C$6:C82)</f>
        <v>40733</v>
      </c>
      <c r="C82" s="11" t="n">
        <v>529</v>
      </c>
      <c r="D82" s="24" t="n">
        <f aca="false">INDEX(課題表_状況!$C$7:$C$56,ROW()/2-3,1)</f>
        <v>38</v>
      </c>
      <c r="E82" s="25" t="str">
        <f aca="false">INDEX(課題表_状況!$D$7:$D$56,ROW()/2-3,1)</f>
        <v>記載例</v>
      </c>
      <c r="F82" s="26" t="s">
        <v>120</v>
      </c>
      <c r="G8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2" s="31" t="n">
        <f aca="false">COUNTIFS(G$4:AK$4, "〇",G82:AK82,"")</f>
        <v>7</v>
      </c>
    </row>
    <row r="83" customFormat="false" ht="15" hidden="false" customHeight="false" outlineLevel="0" collapsed="false">
      <c r="B83" s="21" t="n">
        <f aca="false">SUM($C$6:C83)</f>
        <v>41262</v>
      </c>
      <c r="C83" s="11" t="n">
        <v>529</v>
      </c>
      <c r="D83" s="24"/>
      <c r="E83" s="25"/>
      <c r="F83" s="11" t="s">
        <v>121</v>
      </c>
      <c r="G8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3" s="31" t="n">
        <f aca="false">COUNTIFS(G$4:AK$4, "〇",G83:AK83,"")</f>
        <v>7</v>
      </c>
    </row>
    <row r="84" customFormat="false" ht="15" hidden="false" customHeight="false" outlineLevel="0" collapsed="false">
      <c r="B84" s="21" t="n">
        <f aca="false">SUM($C$6:C84)</f>
        <v>41791</v>
      </c>
      <c r="C84" s="11" t="n">
        <v>529</v>
      </c>
      <c r="D84" s="24" t="n">
        <f aca="false">INDEX(課題表_状況!$C$7:$C$56,ROW()/2-3,1)</f>
        <v>39</v>
      </c>
      <c r="E84" s="25" t="str">
        <f aca="false">INDEX(課題表_状況!$D$7:$D$56,ROW()/2-3,1)</f>
        <v>記載例</v>
      </c>
      <c r="F84" s="26" t="s">
        <v>120</v>
      </c>
      <c r="G8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4" s="31" t="n">
        <f aca="false">COUNTIFS(G$4:AK$4, "〇",G84:AK84,"")</f>
        <v>7</v>
      </c>
    </row>
    <row r="85" customFormat="false" ht="15" hidden="false" customHeight="false" outlineLevel="0" collapsed="false">
      <c r="B85" s="21" t="n">
        <f aca="false">SUM($C$6:C85)</f>
        <v>42320</v>
      </c>
      <c r="C85" s="11" t="n">
        <v>529</v>
      </c>
      <c r="D85" s="24"/>
      <c r="E85" s="25"/>
      <c r="F85" s="11" t="s">
        <v>121</v>
      </c>
      <c r="G8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5" s="31" t="n">
        <f aca="false">COUNTIFS(G$4:AK$4, "〇",G85:AK85,"")</f>
        <v>7</v>
      </c>
    </row>
    <row r="86" customFormat="false" ht="15" hidden="false" customHeight="false" outlineLevel="0" collapsed="false">
      <c r="B86" s="21" t="n">
        <f aca="false">SUM($C$6:C86)</f>
        <v>42849</v>
      </c>
      <c r="C86" s="11" t="n">
        <v>529</v>
      </c>
      <c r="D86" s="24" t="n">
        <f aca="false">INDEX(課題表_状況!$C$7:$C$56,ROW()/2-3,1)</f>
        <v>40</v>
      </c>
      <c r="E86" s="25" t="str">
        <f aca="false">INDEX(課題表_状況!$D$7:$D$56,ROW()/2-3,1)</f>
        <v>記載例</v>
      </c>
      <c r="F86" s="26" t="s">
        <v>120</v>
      </c>
      <c r="G8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6" s="31" t="n">
        <f aca="false">COUNTIFS(G$4:AK$4, "〇",G86:AK86,"")</f>
        <v>7</v>
      </c>
    </row>
    <row r="87" customFormat="false" ht="15" hidden="false" customHeight="false" outlineLevel="0" collapsed="false">
      <c r="B87" s="21" t="n">
        <f aca="false">SUM($C$6:C87)</f>
        <v>43378</v>
      </c>
      <c r="C87" s="11" t="n">
        <v>529</v>
      </c>
      <c r="D87" s="24"/>
      <c r="E87" s="25"/>
      <c r="F87" s="11" t="s">
        <v>121</v>
      </c>
      <c r="G8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7" s="31" t="n">
        <f aca="false">COUNTIFS(G$4:AK$4, "〇",G87:AK87,"")</f>
        <v>7</v>
      </c>
    </row>
    <row r="88" customFormat="false" ht="15" hidden="false" customHeight="false" outlineLevel="0" collapsed="false">
      <c r="B88" s="21" t="n">
        <f aca="false">SUM($C$6:C88)</f>
        <v>43907</v>
      </c>
      <c r="C88" s="11" t="n">
        <v>529</v>
      </c>
      <c r="D88" s="24" t="n">
        <f aca="false">INDEX(課題表_状況!$C$7:$C$56,ROW()/2-3,1)</f>
        <v>41</v>
      </c>
      <c r="E88" s="25" t="str">
        <f aca="false">INDEX(課題表_状況!$D$7:$D$56,ROW()/2-3,1)</f>
        <v>記載例</v>
      </c>
      <c r="F88" s="26" t="s">
        <v>120</v>
      </c>
      <c r="G8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8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8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8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8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8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8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8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8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8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8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8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8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8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8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8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8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8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8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8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8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8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8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8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8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8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8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8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8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8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8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88" s="31" t="n">
        <f aca="false">COUNTIFS(G$4:AK$4, "〇",G88:AK88,"")</f>
        <v>7</v>
      </c>
    </row>
    <row r="89" customFormat="false" ht="15" hidden="false" customHeight="false" outlineLevel="0" collapsed="false">
      <c r="B89" s="21" t="n">
        <f aca="false">SUM($C$6:C89)</f>
        <v>44436</v>
      </c>
      <c r="C89" s="11" t="n">
        <v>529</v>
      </c>
      <c r="D89" s="24"/>
      <c r="E89" s="25"/>
      <c r="F89" s="11" t="s">
        <v>121</v>
      </c>
      <c r="G8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8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8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8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8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8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8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8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8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8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8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8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8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8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8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8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8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8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8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8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8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8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8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8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8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8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8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8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8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8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8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89" s="31" t="n">
        <f aca="false">COUNTIFS(G$4:AK$4, "〇",G89:AK89,"")</f>
        <v>7</v>
      </c>
    </row>
    <row r="90" customFormat="false" ht="15" hidden="false" customHeight="false" outlineLevel="0" collapsed="false">
      <c r="B90" s="21" t="n">
        <f aca="false">SUM($C$6:C90)</f>
        <v>44965</v>
      </c>
      <c r="C90" s="11" t="n">
        <v>529</v>
      </c>
      <c r="D90" s="24" t="n">
        <f aca="false">INDEX(課題表_状況!$C$7:$C$56,ROW()/2-3,1)</f>
        <v>42</v>
      </c>
      <c r="E90" s="25" t="str">
        <f aca="false">INDEX(課題表_状況!$D$7:$D$56,ROW()/2-3,1)</f>
        <v>記載例</v>
      </c>
      <c r="F90" s="26" t="s">
        <v>120</v>
      </c>
      <c r="G9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0" s="31" t="n">
        <f aca="false">COUNTIFS(G$4:AK$4, "〇",G90:AK90,"")</f>
        <v>7</v>
      </c>
    </row>
    <row r="91" customFormat="false" ht="15" hidden="false" customHeight="false" outlineLevel="0" collapsed="false">
      <c r="B91" s="21" t="n">
        <f aca="false">SUM($C$6:C91)</f>
        <v>45494</v>
      </c>
      <c r="C91" s="11" t="n">
        <v>529</v>
      </c>
      <c r="D91" s="24"/>
      <c r="E91" s="25"/>
      <c r="F91" s="11" t="s">
        <v>121</v>
      </c>
      <c r="G9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1" s="31" t="n">
        <f aca="false">COUNTIFS(G$4:AK$4, "〇",G91:AK91,"")</f>
        <v>7</v>
      </c>
    </row>
    <row r="92" customFormat="false" ht="15" hidden="false" customHeight="false" outlineLevel="0" collapsed="false">
      <c r="B92" s="21" t="n">
        <f aca="false">SUM($C$6:C92)</f>
        <v>46023</v>
      </c>
      <c r="C92" s="11" t="n">
        <v>529</v>
      </c>
      <c r="D92" s="24" t="n">
        <f aca="false">INDEX(課題表_状況!$C$7:$C$56,ROW()/2-3,1)</f>
        <v>43</v>
      </c>
      <c r="E92" s="25" t="str">
        <f aca="false">INDEX(課題表_状況!$D$7:$D$56,ROW()/2-3,1)</f>
        <v>記載例</v>
      </c>
      <c r="F92" s="26" t="s">
        <v>120</v>
      </c>
      <c r="G9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2" s="31" t="n">
        <f aca="false">COUNTIFS(G$4:AK$4, "〇",G92:AK92,"")</f>
        <v>7</v>
      </c>
    </row>
    <row r="93" customFormat="false" ht="15" hidden="false" customHeight="false" outlineLevel="0" collapsed="false">
      <c r="B93" s="21" t="n">
        <f aca="false">SUM($C$6:C93)</f>
        <v>46552</v>
      </c>
      <c r="C93" s="11" t="n">
        <v>529</v>
      </c>
      <c r="D93" s="24"/>
      <c r="E93" s="25"/>
      <c r="F93" s="11" t="s">
        <v>121</v>
      </c>
      <c r="G9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3" s="31" t="n">
        <f aca="false">COUNTIFS(G$4:AK$4, "〇",G93:AK93,"")</f>
        <v>7</v>
      </c>
    </row>
    <row r="94" customFormat="false" ht="15" hidden="false" customHeight="false" outlineLevel="0" collapsed="false">
      <c r="B94" s="21" t="n">
        <f aca="false">SUM($C$6:C94)</f>
        <v>47081</v>
      </c>
      <c r="C94" s="11" t="n">
        <v>529</v>
      </c>
      <c r="D94" s="24" t="n">
        <f aca="false">INDEX(課題表_状況!$C$7:$C$56,ROW()/2-3,1)</f>
        <v>44</v>
      </c>
      <c r="E94" s="25" t="str">
        <f aca="false">INDEX(課題表_状況!$D$7:$D$56,ROW()/2-3,1)</f>
        <v>記載例</v>
      </c>
      <c r="F94" s="26" t="s">
        <v>120</v>
      </c>
      <c r="G9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4" s="31" t="n">
        <f aca="false">COUNTIFS(G$4:AK$4, "〇",G94:AK94,"")</f>
        <v>7</v>
      </c>
    </row>
    <row r="95" customFormat="false" ht="15" hidden="false" customHeight="false" outlineLevel="0" collapsed="false">
      <c r="B95" s="21" t="n">
        <f aca="false">SUM($C$6:C95)</f>
        <v>47610</v>
      </c>
      <c r="C95" s="11" t="n">
        <v>529</v>
      </c>
      <c r="D95" s="24"/>
      <c r="E95" s="25"/>
      <c r="F95" s="11" t="s">
        <v>121</v>
      </c>
      <c r="G9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5" s="31" t="n">
        <f aca="false">COUNTIFS(G$4:AK$4, "〇",G95:AK95,"")</f>
        <v>7</v>
      </c>
    </row>
    <row r="96" customFormat="false" ht="15" hidden="false" customHeight="false" outlineLevel="0" collapsed="false">
      <c r="B96" s="21" t="n">
        <f aca="false">SUM($C$6:C96)</f>
        <v>48139</v>
      </c>
      <c r="C96" s="11" t="n">
        <v>529</v>
      </c>
      <c r="D96" s="24" t="n">
        <f aca="false">INDEX(課題表_状況!$C$7:$C$56,ROW()/2-3,1)</f>
        <v>45</v>
      </c>
      <c r="E96" s="25" t="str">
        <f aca="false">INDEX(課題表_状況!$D$7:$D$56,ROW()/2-3,1)</f>
        <v>記載例</v>
      </c>
      <c r="F96" s="26" t="s">
        <v>120</v>
      </c>
      <c r="G9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6" s="31" t="n">
        <f aca="false">COUNTIFS(G$4:AK$4, "〇",G96:AK96,"")</f>
        <v>7</v>
      </c>
    </row>
    <row r="97" customFormat="false" ht="15" hidden="false" customHeight="false" outlineLevel="0" collapsed="false">
      <c r="B97" s="21" t="n">
        <f aca="false">SUM($C$6:C97)</f>
        <v>48668</v>
      </c>
      <c r="C97" s="11" t="n">
        <v>529</v>
      </c>
      <c r="D97" s="24"/>
      <c r="E97" s="25"/>
      <c r="F97" s="11" t="s">
        <v>121</v>
      </c>
      <c r="G9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7" s="31" t="n">
        <f aca="false">COUNTIFS(G$4:AK$4, "〇",G97:AK97,"")</f>
        <v>7</v>
      </c>
    </row>
    <row r="98" customFormat="false" ht="15" hidden="false" customHeight="false" outlineLevel="0" collapsed="false">
      <c r="B98" s="21" t="n">
        <f aca="false">SUM($C$6:C98)</f>
        <v>49197</v>
      </c>
      <c r="C98" s="11" t="n">
        <v>529</v>
      </c>
      <c r="D98" s="24" t="n">
        <f aca="false">INDEX(課題表_状況!$C$7:$C$56,ROW()/2-3,1)</f>
        <v>46</v>
      </c>
      <c r="E98" s="25" t="str">
        <f aca="false">INDEX(課題表_状況!$D$7:$D$56,ROW()/2-3,1)</f>
        <v>記載例</v>
      </c>
      <c r="F98" s="26" t="s">
        <v>120</v>
      </c>
      <c r="G98"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98"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98"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98"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98"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98"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98"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98"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98"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98"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98"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98"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98"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98"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98"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98"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98"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98"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98"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98"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98"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98"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98"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98"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98"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98"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98"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98"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98"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98"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98"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98" s="31" t="n">
        <f aca="false">COUNTIFS(G$4:AK$4, "〇",G98:AK98,"")</f>
        <v>7</v>
      </c>
    </row>
    <row r="99" customFormat="false" ht="15" hidden="false" customHeight="false" outlineLevel="0" collapsed="false">
      <c r="B99" s="21" t="n">
        <f aca="false">SUM($C$6:C99)</f>
        <v>49726</v>
      </c>
      <c r="C99" s="11" t="n">
        <v>529</v>
      </c>
      <c r="D99" s="24"/>
      <c r="E99" s="25"/>
      <c r="F99" s="11" t="s">
        <v>121</v>
      </c>
      <c r="G99"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99"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99"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99"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99"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99"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99"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99"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99"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99"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99"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99"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99"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99"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99"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99"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99"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99"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99"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99"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99"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99"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99"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99"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99"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99"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99"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99"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99"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99"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99"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99" s="31" t="n">
        <f aca="false">COUNTIFS(G$4:AK$4, "〇",G99:AK99,"")</f>
        <v>7</v>
      </c>
    </row>
    <row r="100" customFormat="false" ht="15" hidden="false" customHeight="false" outlineLevel="0" collapsed="false">
      <c r="B100" s="21" t="n">
        <f aca="false">SUM($C$6:C100)</f>
        <v>50255</v>
      </c>
      <c r="C100" s="11" t="n">
        <v>529</v>
      </c>
      <c r="D100" s="24" t="n">
        <f aca="false">INDEX(課題表_状況!$C$7:$C$56,ROW()/2-3,1)</f>
        <v>47</v>
      </c>
      <c r="E100" s="25" t="str">
        <f aca="false">INDEX(課題表_状況!$D$7:$D$56,ROW()/2-3,1)</f>
        <v>記載例</v>
      </c>
      <c r="F100" s="26" t="s">
        <v>120</v>
      </c>
      <c r="G100"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0"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0"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0"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0"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0"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0"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0"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0"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0"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0"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0"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0"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0"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0"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0"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0"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0"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0"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0"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0"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0"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0"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0"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0"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0"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0"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0"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0"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0"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0"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0" s="31" t="n">
        <f aca="false">COUNTIFS(G$4:AK$4, "〇",G100:AK100,"")</f>
        <v>7</v>
      </c>
    </row>
    <row r="101" customFormat="false" ht="15" hidden="false" customHeight="false" outlineLevel="0" collapsed="false">
      <c r="B101" s="21" t="n">
        <f aca="false">SUM($C$6:C101)</f>
        <v>50784</v>
      </c>
      <c r="C101" s="11" t="n">
        <v>529</v>
      </c>
      <c r="D101" s="24"/>
      <c r="E101" s="25"/>
      <c r="F101" s="11" t="s">
        <v>121</v>
      </c>
      <c r="G101"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1"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1"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1"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1"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1"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1"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1"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1"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1"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1"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1"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1"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1"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1"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1"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1"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1"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1"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1"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1"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1"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1"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1"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1"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1"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1"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1"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1"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1"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1"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1" s="31" t="n">
        <f aca="false">COUNTIFS(G$4:AK$4, "〇",G101:AK101,"")</f>
        <v>7</v>
      </c>
    </row>
    <row r="102" customFormat="false" ht="15" hidden="false" customHeight="false" outlineLevel="0" collapsed="false">
      <c r="B102" s="21" t="n">
        <f aca="false">SUM($C$6:C102)</f>
        <v>51313</v>
      </c>
      <c r="C102" s="11" t="n">
        <v>529</v>
      </c>
      <c r="D102" s="24" t="n">
        <f aca="false">INDEX(課題表_状況!$C$7:$C$56,ROW()/2-3,1)</f>
        <v>48</v>
      </c>
      <c r="E102" s="25" t="str">
        <f aca="false">INDEX(課題表_状況!$D$7:$D$56,ROW()/2-3,1)</f>
        <v>記載例</v>
      </c>
      <c r="F102" s="26" t="s">
        <v>120</v>
      </c>
      <c r="G102"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2"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2"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2"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2"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2"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2"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2"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2"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2"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2"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2"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2"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2"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2"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2"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2"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2"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2"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2"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2"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2"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2"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2"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2"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2"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2"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2"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2"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2"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2"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2" s="31" t="n">
        <f aca="false">COUNTIFS(G$4:AK$4, "〇",G102:AK102,"")</f>
        <v>7</v>
      </c>
    </row>
    <row r="103" customFormat="false" ht="15" hidden="false" customHeight="false" outlineLevel="0" collapsed="false">
      <c r="B103" s="21" t="n">
        <f aca="false">SUM($C$6:C103)</f>
        <v>51842</v>
      </c>
      <c r="C103" s="11" t="n">
        <v>529</v>
      </c>
      <c r="D103" s="24"/>
      <c r="E103" s="25"/>
      <c r="F103" s="11" t="s">
        <v>121</v>
      </c>
      <c r="G103"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3"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3"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3"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3"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3"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3"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3"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3"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3"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3"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3"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3"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3"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3"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3"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3"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3"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3"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3"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3"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3"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3"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3"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3"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3"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3"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3"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3"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3"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3"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3" s="31" t="n">
        <f aca="false">COUNTIFS(G$4:AK$4, "〇",G103:AK103,"")</f>
        <v>7</v>
      </c>
    </row>
    <row r="104" customFormat="false" ht="15" hidden="false" customHeight="false" outlineLevel="0" collapsed="false">
      <c r="B104" s="21" t="n">
        <f aca="false">SUM($C$6:C104)</f>
        <v>52371</v>
      </c>
      <c r="C104" s="11" t="n">
        <v>529</v>
      </c>
      <c r="D104" s="24" t="n">
        <f aca="false">INDEX(課題表_状況!$C$7:$C$56,ROW()/2-3,1)</f>
        <v>49</v>
      </c>
      <c r="E104" s="25" t="str">
        <f aca="false">INDEX(課題表_状況!$D$7:$D$56,ROW()/2-3,1)</f>
        <v>記載例</v>
      </c>
      <c r="F104" s="26" t="s">
        <v>120</v>
      </c>
      <c r="G104"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4"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4"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4"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4"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4"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4"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4"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4"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4"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4"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4"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4"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4"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4"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4"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4"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4"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4"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4"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4"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4"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4"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4"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4"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4"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4"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4"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4"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4"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4"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4" s="31" t="n">
        <f aca="false">COUNTIFS(G$4:AK$4, "〇",G104:AK104,"")</f>
        <v>7</v>
      </c>
    </row>
    <row r="105" customFormat="false" ht="15" hidden="false" customHeight="false" outlineLevel="0" collapsed="false">
      <c r="B105" s="21" t="n">
        <f aca="false">SUM($C$6:C105)</f>
        <v>52900</v>
      </c>
      <c r="C105" s="11" t="n">
        <v>529</v>
      </c>
      <c r="D105" s="24"/>
      <c r="E105" s="25"/>
      <c r="F105" s="11" t="s">
        <v>121</v>
      </c>
      <c r="G105"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5"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5"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5"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5"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5"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5"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5"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5"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5"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5"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5"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5"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5"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5"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5"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5"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5"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5"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5"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5"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5"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5"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5"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5"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5"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5"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5"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5"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5"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5"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5" s="31" t="n">
        <f aca="false">COUNTIFS(G$4:AK$4, "〇",G105:AK105,"")</f>
        <v>7</v>
      </c>
    </row>
    <row r="106" customFormat="false" ht="15" hidden="false" customHeight="false" outlineLevel="0" collapsed="false">
      <c r="B106" s="21" t="n">
        <f aca="false">SUM($C$6:C106)</f>
        <v>53429</v>
      </c>
      <c r="C106" s="11" t="n">
        <v>529</v>
      </c>
      <c r="D106" s="24" t="n">
        <f aca="false">INDEX(課題表_状況!$C$7:$C$56,ROW()/2-3,1)</f>
        <v>50</v>
      </c>
      <c r="E106" s="25" t="str">
        <f aca="false">INDEX(課題表_状況!$D$7:$D$56,ROW()/2-3,1)</f>
        <v>記載例</v>
      </c>
      <c r="F106" s="26" t="s">
        <v>120</v>
      </c>
      <c r="G106" s="24" t="n">
        <f aca="false">IF(ISERROR(FIND(CONCATENATE(G$5,"/",G$6,":"),INDEX(課題表_状況!$G$7:$G$56,ROW()/2-3,1),1)),"",IF(VALUE(MID(INDEX(課題表_状況!$G$7:$G$56,ROW()/2-3,1),FIND(CONCATENATE(G$5,"/",G$6,":"),INDEX(課題表_状況!$G$7:$G$56,ROW()/2-3,1),1)+6,4))=0,"■",VALUE(MID(INDEX(課題表_状況!$G$7:$G$56,ROW()/2-3,1),FIND(CONCATENATE(G$5,"/",G$6,":"),INDEX(課題表_状況!$G$7:$G$56,ROW()/2-3,1),1)+6,4))))</f>
        <v>0</v>
      </c>
      <c r="H106" s="24" t="n">
        <f aca="false">IF(ISERROR(FIND(CONCATENATE(H$5,"/",H$6,":"),INDEX(課題表_状況!$G$7:$G$56,ROW()/2-3,1),1)),"",IF(VALUE(MID(INDEX(課題表_状況!$G$7:$G$56,ROW()/2-3,1),FIND(CONCATENATE(H$5,"/",H$6,":"),INDEX(課題表_状況!$G$7:$G$56,ROW()/2-3,1),1)+6,4))=0,"■",VALUE(MID(INDEX(課題表_状況!$G$7:$G$56,ROW()/2-3,1),FIND(CONCATENATE(H$5,"/",H$6,":"),INDEX(課題表_状況!$G$7:$G$56,ROW()/2-3,1),1)+6,4))))</f>
        <v>0</v>
      </c>
      <c r="I106" s="24" t="n">
        <f aca="false">IF(ISERROR(FIND(CONCATENATE(I$5,"/",I$6,":"),INDEX(課題表_状況!$G$7:$G$56,ROW()/2-3,1),1)),"",IF(VALUE(MID(INDEX(課題表_状況!$G$7:$G$56,ROW()/2-3,1),FIND(CONCATENATE(I$5,"/",I$6,":"),INDEX(課題表_状況!$G$7:$G$56,ROW()/2-3,1),1)+6,4))=0,"■",VALUE(MID(INDEX(課題表_状況!$G$7:$G$56,ROW()/2-3,1),FIND(CONCATENATE(I$5,"/",I$6,":"),INDEX(課題表_状況!$G$7:$G$56,ROW()/2-3,1),1)+6,4))))</f>
        <v>0</v>
      </c>
      <c r="J106" s="24" t="n">
        <f aca="false">IF(ISERROR(FIND(CONCATENATE(J$5,"/",J$6,":"),INDEX(課題表_状況!$G$7:$G$56,ROW()/2-3,1),1)),"",IF(VALUE(MID(INDEX(課題表_状況!$G$7:$G$56,ROW()/2-3,1),FIND(CONCATENATE(J$5,"/",J$6,":"),INDEX(課題表_状況!$G$7:$G$56,ROW()/2-3,1),1)+6,4))=0,"■",VALUE(MID(INDEX(課題表_状況!$G$7:$G$56,ROW()/2-3,1),FIND(CONCATENATE(J$5,"/",J$6,":"),INDEX(課題表_状況!$G$7:$G$56,ROW()/2-3,1),1)+6,4))))</f>
        <v>0</v>
      </c>
      <c r="K106" s="24" t="n">
        <f aca="false">IF(ISERROR(FIND(CONCATENATE(K$5,"/",K$6,":"),INDEX(課題表_状況!$G$7:$G$56,ROW()/2-3,1),1)),"",IF(VALUE(MID(INDEX(課題表_状況!$G$7:$G$56,ROW()/2-3,1),FIND(CONCATENATE(K$5,"/",K$6,":"),INDEX(課題表_状況!$G$7:$G$56,ROW()/2-3,1),1)+6,4))=0,"■",VALUE(MID(INDEX(課題表_状況!$G$7:$G$56,ROW()/2-3,1),FIND(CONCATENATE(K$5,"/",K$6,":"),INDEX(課題表_状況!$G$7:$G$56,ROW()/2-3,1),1)+6,4))))</f>
        <v>0</v>
      </c>
      <c r="L106" s="24" t="n">
        <f aca="false">IF(ISERROR(FIND(CONCATENATE(L$5,"/",L$6,":"),INDEX(課題表_状況!$G$7:$G$56,ROW()/2-3,1),1)),"",IF(VALUE(MID(INDEX(課題表_状況!$G$7:$G$56,ROW()/2-3,1),FIND(CONCATENATE(L$5,"/",L$6,":"),INDEX(課題表_状況!$G$7:$G$56,ROW()/2-3,1),1)+6,4))=0,"■",VALUE(MID(INDEX(課題表_状況!$G$7:$G$56,ROW()/2-3,1),FIND(CONCATENATE(L$5,"/",L$6,":"),INDEX(課題表_状況!$G$7:$G$56,ROW()/2-3,1),1)+6,4))))</f>
        <v>0</v>
      </c>
      <c r="M106" s="24" t="n">
        <f aca="false">IF(ISERROR(FIND(CONCATENATE(M$5,"/",M$6,":"),INDEX(課題表_状況!$G$7:$G$56,ROW()/2-3,1),1)),"",IF(VALUE(MID(INDEX(課題表_状況!$G$7:$G$56,ROW()/2-3,1),FIND(CONCATENATE(M$5,"/",M$6,":"),INDEX(課題表_状況!$G$7:$G$56,ROW()/2-3,1),1)+6,4))=0,"■",VALUE(MID(INDEX(課題表_状況!$G$7:$G$56,ROW()/2-3,1),FIND(CONCATENATE(M$5,"/",M$6,":"),INDEX(課題表_状況!$G$7:$G$56,ROW()/2-3,1),1)+6,4))))</f>
        <v>0</v>
      </c>
      <c r="N106" s="24" t="n">
        <f aca="false">IF(ISERROR(FIND(CONCATENATE(N$5,"/",N$6,":"),INDEX(課題表_状況!$G$7:$G$56,ROW()/2-3,1),1)),"",IF(VALUE(MID(INDEX(課題表_状況!$G$7:$G$56,ROW()/2-3,1),FIND(CONCATENATE(N$5,"/",N$6,":"),INDEX(課題表_状況!$G$7:$G$56,ROW()/2-3,1),1)+6,4))=0,"■",VALUE(MID(INDEX(課題表_状況!$G$7:$G$56,ROW()/2-3,1),FIND(CONCATENATE(N$5,"/",N$6,":"),INDEX(課題表_状況!$G$7:$G$56,ROW()/2-3,1),1)+6,4))))</f>
        <v>0</v>
      </c>
      <c r="O106" s="24" t="n">
        <f aca="false">IF(ISERROR(FIND(CONCATENATE(O$5,"/",O$6,":"),INDEX(課題表_状況!$G$7:$G$56,ROW()/2-3,1),1)),"",IF(VALUE(MID(INDEX(課題表_状況!$G$7:$G$56,ROW()/2-3,1),FIND(CONCATENATE(O$5,"/",O$6,":"),INDEX(課題表_状況!$G$7:$G$56,ROW()/2-3,1),1)+6,4))=0,"■",VALUE(MID(INDEX(課題表_状況!$G$7:$G$56,ROW()/2-3,1),FIND(CONCATENATE(O$5,"/",O$6,":"),INDEX(課題表_状況!$G$7:$G$56,ROW()/2-3,1),1)+6,4))))</f>
        <v>0</v>
      </c>
      <c r="P106" s="24" t="n">
        <f aca="false">IF(ISERROR(FIND(CONCATENATE(P$5,"/",P$6,":"),INDEX(課題表_状況!$G$7:$G$56,ROW()/2-3,1),1)),"",IF(VALUE(MID(INDEX(課題表_状況!$G$7:$G$56,ROW()/2-3,1),FIND(CONCATENATE(P$5,"/",P$6,":"),INDEX(課題表_状況!$G$7:$G$56,ROW()/2-3,1),1)+6,4))=0,"■",VALUE(MID(INDEX(課題表_状況!$G$7:$G$56,ROW()/2-3,1),FIND(CONCATENATE(P$5,"/",P$6,":"),INDEX(課題表_状況!$G$7:$G$56,ROW()/2-3,1),1)+6,4))))</f>
        <v>0</v>
      </c>
      <c r="Q106" s="24" t="n">
        <f aca="false">IF(ISERROR(FIND(CONCATENATE(Q$5,"/",Q$6,":"),INDEX(課題表_状況!$G$7:$G$56,ROW()/2-3,1),1)),"",IF(VALUE(MID(INDEX(課題表_状況!$G$7:$G$56,ROW()/2-3,1),FIND(CONCATENATE(Q$5,"/",Q$6,":"),INDEX(課題表_状況!$G$7:$G$56,ROW()/2-3,1),1)+6,4))=0,"■",VALUE(MID(INDEX(課題表_状況!$G$7:$G$56,ROW()/2-3,1),FIND(CONCATENATE(Q$5,"/",Q$6,":"),INDEX(課題表_状況!$G$7:$G$56,ROW()/2-3,1),1)+6,4))))</f>
        <v>0</v>
      </c>
      <c r="R106" s="24" t="n">
        <f aca="false">IF(ISERROR(FIND(CONCATENATE(R$5,"/",R$6,":"),INDEX(課題表_状況!$G$7:$G$56,ROW()/2-3,1),1)),"",IF(VALUE(MID(INDEX(課題表_状況!$G$7:$G$56,ROW()/2-3,1),FIND(CONCATENATE(R$5,"/",R$6,":"),INDEX(課題表_状況!$G$7:$G$56,ROW()/2-3,1),1)+6,4))=0,"■",VALUE(MID(INDEX(課題表_状況!$G$7:$G$56,ROW()/2-3,1),FIND(CONCATENATE(R$5,"/",R$6,":"),INDEX(課題表_状況!$G$7:$G$56,ROW()/2-3,1),1)+6,4))))</f>
        <v>0</v>
      </c>
      <c r="S106" s="24" t="n">
        <f aca="false">IF(ISERROR(FIND(CONCATENATE(S$5,"/",S$6,":"),INDEX(課題表_状況!$G$7:$G$56,ROW()/2-3,1),1)),"",IF(VALUE(MID(INDEX(課題表_状況!$G$7:$G$56,ROW()/2-3,1),FIND(CONCATENATE(S$5,"/",S$6,":"),INDEX(課題表_状況!$G$7:$G$56,ROW()/2-3,1),1)+6,4))=0,"■",VALUE(MID(INDEX(課題表_状況!$G$7:$G$56,ROW()/2-3,1),FIND(CONCATENATE(S$5,"/",S$6,":"),INDEX(課題表_状況!$G$7:$G$56,ROW()/2-3,1),1)+6,4))))</f>
        <v>0</v>
      </c>
      <c r="T106" s="24" t="n">
        <f aca="false">IF(ISERROR(FIND(CONCATENATE(T$5,"/",T$6,":"),INDEX(課題表_状況!$G$7:$G$56,ROW()/2-3,1),1)),"",IF(VALUE(MID(INDEX(課題表_状況!$G$7:$G$56,ROW()/2-3,1),FIND(CONCATENATE(T$5,"/",T$6,":"),INDEX(課題表_状況!$G$7:$G$56,ROW()/2-3,1),1)+6,4))=0,"■",VALUE(MID(INDEX(課題表_状況!$G$7:$G$56,ROW()/2-3,1),FIND(CONCATENATE(T$5,"/",T$6,":"),INDEX(課題表_状況!$G$7:$G$56,ROW()/2-3,1),1)+6,4))))</f>
        <v>0</v>
      </c>
      <c r="U106" s="24" t="n">
        <f aca="false">IF(ISERROR(FIND(CONCATENATE(U$5,"/",U$6,":"),INDEX(課題表_状況!$G$7:$G$56,ROW()/2-3,1),1)),"",IF(VALUE(MID(INDEX(課題表_状況!$G$7:$G$56,ROW()/2-3,1),FIND(CONCATENATE(U$5,"/",U$6,":"),INDEX(課題表_状況!$G$7:$G$56,ROW()/2-3,1),1)+6,4))=0,"■",VALUE(MID(INDEX(課題表_状況!$G$7:$G$56,ROW()/2-3,1),FIND(CONCATENATE(U$5,"/",U$6,":"),INDEX(課題表_状況!$G$7:$G$56,ROW()/2-3,1),1)+6,4))))</f>
        <v>0</v>
      </c>
      <c r="V106" s="24" t="n">
        <f aca="false">IF(ISERROR(FIND(CONCATENATE(V$5,"/",V$6,":"),INDEX(課題表_状況!$G$7:$G$56,ROW()/2-3,1),1)),"",IF(VALUE(MID(INDEX(課題表_状況!$G$7:$G$56,ROW()/2-3,1),FIND(CONCATENATE(V$5,"/",V$6,":"),INDEX(課題表_状況!$G$7:$G$56,ROW()/2-3,1),1)+6,4))=0,"■",VALUE(MID(INDEX(課題表_状況!$G$7:$G$56,ROW()/2-3,1),FIND(CONCATENATE(V$5,"/",V$6,":"),INDEX(課題表_状況!$G$7:$G$56,ROW()/2-3,1),1)+6,4))))</f>
        <v>0</v>
      </c>
      <c r="W106" s="24" t="n">
        <f aca="false">IF(ISERROR(FIND(CONCATENATE(W$5,"/",W$6,":"),INDEX(課題表_状況!$G$7:$G$56,ROW()/2-3,1),1)),"",IF(VALUE(MID(INDEX(課題表_状況!$G$7:$G$56,ROW()/2-3,1),FIND(CONCATENATE(W$5,"/",W$6,":"),INDEX(課題表_状況!$G$7:$G$56,ROW()/2-3,1),1)+6,4))=0,"■",VALUE(MID(INDEX(課題表_状況!$G$7:$G$56,ROW()/2-3,1),FIND(CONCATENATE(W$5,"/",W$6,":"),INDEX(課題表_状況!$G$7:$G$56,ROW()/2-3,1),1)+6,4))))</f>
        <v>0</v>
      </c>
      <c r="X106" s="24" t="n">
        <f aca="false">IF(ISERROR(FIND(CONCATENATE(X$5,"/",X$6,":"),INDEX(課題表_状況!$G$7:$G$56,ROW()/2-3,1),1)),"",IF(VALUE(MID(INDEX(課題表_状況!$G$7:$G$56,ROW()/2-3,1),FIND(CONCATENATE(X$5,"/",X$6,":"),INDEX(課題表_状況!$G$7:$G$56,ROW()/2-3,1),1)+6,4))=0,"■",VALUE(MID(INDEX(課題表_状況!$G$7:$G$56,ROW()/2-3,1),FIND(CONCATENATE(X$5,"/",X$6,":"),INDEX(課題表_状況!$G$7:$G$56,ROW()/2-3,1),1)+6,4))))</f>
        <v>0</v>
      </c>
      <c r="Y106" s="24" t="n">
        <f aca="false">IF(ISERROR(FIND(CONCATENATE(Y$5,"/",Y$6,":"),INDEX(課題表_状況!$G$7:$G$56,ROW()/2-3,1),1)),"",IF(VALUE(MID(INDEX(課題表_状況!$G$7:$G$56,ROW()/2-3,1),FIND(CONCATENATE(Y$5,"/",Y$6,":"),INDEX(課題表_状況!$G$7:$G$56,ROW()/2-3,1),1)+6,4))=0,"■",VALUE(MID(INDEX(課題表_状況!$G$7:$G$56,ROW()/2-3,1),FIND(CONCATENATE(Y$5,"/",Y$6,":"),INDEX(課題表_状況!$G$7:$G$56,ROW()/2-3,1),1)+6,4))))</f>
        <v>0</v>
      </c>
      <c r="Z106" s="24" t="n">
        <f aca="false">IF(ISERROR(FIND(CONCATENATE(Z$5,"/",Z$6,":"),INDEX(課題表_状況!$G$7:$G$56,ROW()/2-3,1),1)),"",IF(VALUE(MID(INDEX(課題表_状況!$G$7:$G$56,ROW()/2-3,1),FIND(CONCATENATE(Z$5,"/",Z$6,":"),INDEX(課題表_状況!$G$7:$G$56,ROW()/2-3,1),1)+6,4))=0,"■",VALUE(MID(INDEX(課題表_状況!$G$7:$G$56,ROW()/2-3,1),FIND(CONCATENATE(Z$5,"/",Z$6,":"),INDEX(課題表_状況!$G$7:$G$56,ROW()/2-3,1),1)+6,4))))</f>
        <v>0</v>
      </c>
      <c r="AA106" s="24" t="n">
        <f aca="false">IF(ISERROR(FIND(CONCATENATE(AA$5,"/",AA$6,":"),INDEX(課題表_状況!$G$7:$G$56,ROW()/2-3,1),1)),"",IF(VALUE(MID(INDEX(課題表_状況!$G$7:$G$56,ROW()/2-3,1),FIND(CONCATENATE(AA$5,"/",AA$6,":"),INDEX(課題表_状況!$G$7:$G$56,ROW()/2-3,1),1)+6,4))=0,"■",VALUE(MID(INDEX(課題表_状況!$G$7:$G$56,ROW()/2-3,1),FIND(CONCATENATE(AA$5,"/",AA$6,":"),INDEX(課題表_状況!$G$7:$G$56,ROW()/2-3,1),1)+6,4))))</f>
        <v>0</v>
      </c>
      <c r="AB106" s="24" t="n">
        <f aca="false">IF(ISERROR(FIND(CONCATENATE(AB$5,"/",AB$6,":"),INDEX(課題表_状況!$G$7:$G$56,ROW()/2-3,1),1)),"",IF(VALUE(MID(INDEX(課題表_状況!$G$7:$G$56,ROW()/2-3,1),FIND(CONCATENATE(AB$5,"/",AB$6,":"),INDEX(課題表_状況!$G$7:$G$56,ROW()/2-3,1),1)+6,4))=0,"■",VALUE(MID(INDEX(課題表_状況!$G$7:$G$56,ROW()/2-3,1),FIND(CONCATENATE(AB$5,"/",AB$6,":"),INDEX(課題表_状況!$G$7:$G$56,ROW()/2-3,1),1)+6,4))))</f>
        <v>0</v>
      </c>
      <c r="AC106" s="24" t="n">
        <f aca="false">IF(ISERROR(FIND(CONCATENATE(AC$5,"/",AC$6,":"),INDEX(課題表_状況!$G$7:$G$56,ROW()/2-3,1),1)),"",IF(VALUE(MID(INDEX(課題表_状況!$G$7:$G$56,ROW()/2-3,1),FIND(CONCATENATE(AC$5,"/",AC$6,":"),INDEX(課題表_状況!$G$7:$G$56,ROW()/2-3,1),1)+6,4))=0,"■",VALUE(MID(INDEX(課題表_状況!$G$7:$G$56,ROW()/2-3,1),FIND(CONCATENATE(AC$5,"/",AC$6,":"),INDEX(課題表_状況!$G$7:$G$56,ROW()/2-3,1),1)+6,4))))</f>
        <v>0</v>
      </c>
      <c r="AD106" s="24" t="n">
        <f aca="false">IF(ISERROR(FIND(CONCATENATE(AD$5,"/",AD$6,":"),INDEX(課題表_状況!$G$7:$G$56,ROW()/2-3,1),1)),"",IF(VALUE(MID(INDEX(課題表_状況!$G$7:$G$56,ROW()/2-3,1),FIND(CONCATENATE(AD$5,"/",AD$6,":"),INDEX(課題表_状況!$G$7:$G$56,ROW()/2-3,1),1)+6,4))=0,"■",VALUE(MID(INDEX(課題表_状況!$G$7:$G$56,ROW()/2-3,1),FIND(CONCATENATE(AD$5,"/",AD$6,":"),INDEX(課題表_状況!$G$7:$G$56,ROW()/2-3,1),1)+6,4))))</f>
        <v>0</v>
      </c>
      <c r="AE106" s="24" t="n">
        <f aca="false">IF(ISERROR(FIND(CONCATENATE(AE$5,"/",AE$6,":"),INDEX(課題表_状況!$G$7:$G$56,ROW()/2-3,1),1)),"",IF(VALUE(MID(INDEX(課題表_状況!$G$7:$G$56,ROW()/2-3,1),FIND(CONCATENATE(AE$5,"/",AE$6,":"),INDEX(課題表_状況!$G$7:$G$56,ROW()/2-3,1),1)+6,4))=0,"■",VALUE(MID(INDEX(課題表_状況!$G$7:$G$56,ROW()/2-3,1),FIND(CONCATENATE(AE$5,"/",AE$6,":"),INDEX(課題表_状況!$G$7:$G$56,ROW()/2-3,1),1)+6,4))))</f>
        <v>0</v>
      </c>
      <c r="AF106" s="24" t="n">
        <f aca="false">IF(ISERROR(FIND(CONCATENATE(AF$5,"/",AF$6,":"),INDEX(課題表_状況!$G$7:$G$56,ROW()/2-3,1),1)),"",IF(VALUE(MID(INDEX(課題表_状況!$G$7:$G$56,ROW()/2-3,1),FIND(CONCATENATE(AF$5,"/",AF$6,":"),INDEX(課題表_状況!$G$7:$G$56,ROW()/2-3,1),1)+6,4))=0,"■",VALUE(MID(INDEX(課題表_状況!$G$7:$G$56,ROW()/2-3,1),FIND(CONCATENATE(AF$5,"/",AF$6,":"),INDEX(課題表_状況!$G$7:$G$56,ROW()/2-3,1),1)+6,4))))</f>
        <v>0</v>
      </c>
      <c r="AG106" s="24" t="n">
        <f aca="false">IF(ISERROR(FIND(CONCATENATE(AG$5,"/",AG$6,":"),INDEX(課題表_状況!$G$7:$G$56,ROW()/2-3,1),1)),"",IF(VALUE(MID(INDEX(課題表_状況!$G$7:$G$56,ROW()/2-3,1),FIND(CONCATENATE(AG$5,"/",AG$6,":"),INDEX(課題表_状況!$G$7:$G$56,ROW()/2-3,1),1)+6,4))=0,"■",VALUE(MID(INDEX(課題表_状況!$G$7:$G$56,ROW()/2-3,1),FIND(CONCATENATE(AG$5,"/",AG$6,":"),INDEX(課題表_状況!$G$7:$G$56,ROW()/2-3,1),1)+6,4))))</f>
        <v>0</v>
      </c>
      <c r="AH106" s="24" t="n">
        <f aca="false">IF(ISERROR(FIND(CONCATENATE(AH$5,"/",AH$6,":"),INDEX(課題表_状況!$G$7:$G$56,ROW()/2-3,1),1)),"",IF(VALUE(MID(INDEX(課題表_状況!$G$7:$G$56,ROW()/2-3,1),FIND(CONCATENATE(AH$5,"/",AH$6,":"),INDEX(課題表_状況!$G$7:$G$56,ROW()/2-3,1),1)+6,4))=0,"■",VALUE(MID(INDEX(課題表_状況!$G$7:$G$56,ROW()/2-3,1),FIND(CONCATENATE(AH$5,"/",AH$6,":"),INDEX(課題表_状況!$G$7:$G$56,ROW()/2-3,1),1)+6,4))))</f>
        <v>0</v>
      </c>
      <c r="AI106" s="24" t="n">
        <f aca="false">IF(ISERROR(FIND(CONCATENATE(AI$5,"/",AI$6,":"),INDEX(課題表_状況!$G$7:$G$56,ROW()/2-3,1),1)),"",IF(VALUE(MID(INDEX(課題表_状況!$G$7:$G$56,ROW()/2-3,1),FIND(CONCATENATE(AI$5,"/",AI$6,":"),INDEX(課題表_状況!$G$7:$G$56,ROW()/2-3,1),1)+6,4))=0,"■",VALUE(MID(INDEX(課題表_状況!$G$7:$G$56,ROW()/2-3,1),FIND(CONCATENATE(AI$5,"/",AI$6,":"),INDEX(課題表_状況!$G$7:$G$56,ROW()/2-3,1),1)+6,4))))</f>
        <v>0</v>
      </c>
      <c r="AJ106" s="24" t="n">
        <f aca="false">IF(ISERROR(FIND(CONCATENATE(AJ$5,"/",AJ$6,":"),INDEX(課題表_状況!$G$7:$G$56,ROW()/2-3,1),1)),"",IF(VALUE(MID(INDEX(課題表_状況!$G$7:$G$56,ROW()/2-3,1),FIND(CONCATENATE(AJ$5,"/",AJ$6,":"),INDEX(課題表_状況!$G$7:$G$56,ROW()/2-3,1),1)+6,4))=0,"■",VALUE(MID(INDEX(課題表_状況!$G$7:$G$56,ROW()/2-3,1),FIND(CONCATENATE(AJ$5,"/",AJ$6,":"),INDEX(課題表_状況!$G$7:$G$56,ROW()/2-3,1),1)+6,4))))</f>
        <v>0</v>
      </c>
      <c r="AK106" s="24" t="n">
        <f aca="false">IF(ISERROR(FIND(CONCATENATE(AK$5,"/",AK$6,":"),INDEX(課題表_状況!$G$7:$G$56,ROW()/2-3,1),1)),"",IF(VALUE(MID(INDEX(課題表_状況!$G$7:$G$56,ROW()/2-3,1),FIND(CONCATENATE(AK$5,"/",AK$6,":"),INDEX(課題表_状況!$G$7:$G$56,ROW()/2-3,1),1)+6,4))=0,"■",VALUE(MID(INDEX(課題表_状況!$G$7:$G$56,ROW()/2-3,1),FIND(CONCATENATE(AK$5,"/",AK$6,":"),INDEX(課題表_状況!$G$7:$G$56,ROW()/2-3,1),1)+6,4))))</f>
        <v>0</v>
      </c>
      <c r="AL106" s="31" t="n">
        <f aca="false">COUNTIFS(G$4:AK$4, "〇",G106:AK106,"")</f>
        <v>7</v>
      </c>
    </row>
    <row r="107" customFormat="false" ht="15" hidden="false" customHeight="false" outlineLevel="0" collapsed="false">
      <c r="B107" s="21" t="n">
        <f aca="false">SUM($C$6:C107)</f>
        <v>53958</v>
      </c>
      <c r="C107" s="11" t="n">
        <v>529</v>
      </c>
      <c r="D107" s="24"/>
      <c r="E107" s="25"/>
      <c r="F107" s="11" t="s">
        <v>121</v>
      </c>
      <c r="G107" s="24" t="n">
        <f aca="false">IF(ISERROR(FIND(CONCATENATE(G$5,"/",G$6,":"),INDEX(課題表_状況!$H$7:$H$56,ROW()/2-3,1),1)),"",IF(VALUE(MID(INDEX(課題表_状況!$H$7:$H$56,ROW()/2-3,1),FIND(CONCATENATE(G$5,"/",G$6,":"),INDEX(課題表_状況!$H$7:$H$56,ROW()/2-3,1),1)+6,4))=0,"■",VALUE(MID(INDEX(課題表_状況!$H$7:$H$56,ROW()/2-3,1),FIND(CONCATENATE(G$5,"/",G$6,":"),INDEX(課題表_状況!$H$7:$H$56,ROW()/2-3,1),1)+6,4))))</f>
        <v>0</v>
      </c>
      <c r="H107" s="24" t="n">
        <f aca="false">IF(ISERROR(FIND(CONCATENATE(H$5,"/",H$6,":"),INDEX(課題表_状況!$H$7:$H$56,ROW()/2-3,1),1)),"",IF(VALUE(MID(INDEX(課題表_状況!$H$7:$H$56,ROW()/2-3,1),FIND(CONCATENATE(H$5,"/",H$6,":"),INDEX(課題表_状況!$H$7:$H$56,ROW()/2-3,1),1)+6,4))=0,"■",VALUE(MID(INDEX(課題表_状況!$H$7:$H$56,ROW()/2-3,1),FIND(CONCATENATE(H$5,"/",H$6,":"),INDEX(課題表_状況!$H$7:$H$56,ROW()/2-3,1),1)+6,4))))</f>
        <v>0</v>
      </c>
      <c r="I107" s="24" t="n">
        <f aca="false">IF(ISERROR(FIND(CONCATENATE(I$5,"/",I$6,":"),INDEX(課題表_状況!$H$7:$H$56,ROW()/2-3,1),1)),"",IF(VALUE(MID(INDEX(課題表_状況!$H$7:$H$56,ROW()/2-3,1),FIND(CONCATENATE(I$5,"/",I$6,":"),INDEX(課題表_状況!$H$7:$H$56,ROW()/2-3,1),1)+6,4))=0,"■",VALUE(MID(INDEX(課題表_状況!$H$7:$H$56,ROW()/2-3,1),FIND(CONCATENATE(I$5,"/",I$6,":"),INDEX(課題表_状況!$H$7:$H$56,ROW()/2-3,1),1)+6,4))))</f>
        <v>0</v>
      </c>
      <c r="J107" s="24" t="n">
        <f aca="false">IF(ISERROR(FIND(CONCATENATE(J$5,"/",J$6,":"),INDEX(課題表_状況!$H$7:$H$56,ROW()/2-3,1),1)),"",IF(VALUE(MID(INDEX(課題表_状況!$H$7:$H$56,ROW()/2-3,1),FIND(CONCATENATE(J$5,"/",J$6,":"),INDEX(課題表_状況!$H$7:$H$56,ROW()/2-3,1),1)+6,4))=0,"■",VALUE(MID(INDEX(課題表_状況!$H$7:$H$56,ROW()/2-3,1),FIND(CONCATENATE(J$5,"/",J$6,":"),INDEX(課題表_状況!$H$7:$H$56,ROW()/2-3,1),1)+6,4))))</f>
        <v>0</v>
      </c>
      <c r="K107" s="24" t="n">
        <f aca="false">IF(ISERROR(FIND(CONCATENATE(K$5,"/",K$6,":"),INDEX(課題表_状況!$H$7:$H$56,ROW()/2-3,1),1)),"",IF(VALUE(MID(INDEX(課題表_状況!$H$7:$H$56,ROW()/2-3,1),FIND(CONCATENATE(K$5,"/",K$6,":"),INDEX(課題表_状況!$H$7:$H$56,ROW()/2-3,1),1)+6,4))=0,"■",VALUE(MID(INDEX(課題表_状況!$H$7:$H$56,ROW()/2-3,1),FIND(CONCATENATE(K$5,"/",K$6,":"),INDEX(課題表_状況!$H$7:$H$56,ROW()/2-3,1),1)+6,4))))</f>
        <v>0</v>
      </c>
      <c r="L107" s="24" t="n">
        <f aca="false">IF(ISERROR(FIND(CONCATENATE(L$5,"/",L$6,":"),INDEX(課題表_状況!$H$7:$H$56,ROW()/2-3,1),1)),"",IF(VALUE(MID(INDEX(課題表_状況!$H$7:$H$56,ROW()/2-3,1),FIND(CONCATENATE(L$5,"/",L$6,":"),INDEX(課題表_状況!$H$7:$H$56,ROW()/2-3,1),1)+6,4))=0,"■",VALUE(MID(INDEX(課題表_状況!$H$7:$H$56,ROW()/2-3,1),FIND(CONCATENATE(L$5,"/",L$6,":"),INDEX(課題表_状況!$H$7:$H$56,ROW()/2-3,1),1)+6,4))))</f>
        <v>0</v>
      </c>
      <c r="M107" s="24" t="n">
        <f aca="false">IF(ISERROR(FIND(CONCATENATE(M$5,"/",M$6,":"),INDEX(課題表_状況!$H$7:$H$56,ROW()/2-3,1),1)),"",IF(VALUE(MID(INDEX(課題表_状況!$H$7:$H$56,ROW()/2-3,1),FIND(CONCATENATE(M$5,"/",M$6,":"),INDEX(課題表_状況!$H$7:$H$56,ROW()/2-3,1),1)+6,4))=0,"■",VALUE(MID(INDEX(課題表_状況!$H$7:$H$56,ROW()/2-3,1),FIND(CONCATENATE(M$5,"/",M$6,":"),INDEX(課題表_状況!$H$7:$H$56,ROW()/2-3,1),1)+6,4))))</f>
        <v>0</v>
      </c>
      <c r="N107" s="24" t="n">
        <f aca="false">IF(ISERROR(FIND(CONCATENATE(N$5,"/",N$6,":"),INDEX(課題表_状況!$H$7:$H$56,ROW()/2-3,1),1)),"",IF(VALUE(MID(INDEX(課題表_状況!$H$7:$H$56,ROW()/2-3,1),FIND(CONCATENATE(N$5,"/",N$6,":"),INDEX(課題表_状況!$H$7:$H$56,ROW()/2-3,1),1)+6,4))=0,"■",VALUE(MID(INDEX(課題表_状況!$H$7:$H$56,ROW()/2-3,1),FIND(CONCATENATE(N$5,"/",N$6,":"),INDEX(課題表_状況!$H$7:$H$56,ROW()/2-3,1),1)+6,4))))</f>
        <v>0</v>
      </c>
      <c r="O107" s="24" t="n">
        <f aca="false">IF(ISERROR(FIND(CONCATENATE(O$5,"/",O$6,":"),INDEX(課題表_状況!$H$7:$H$56,ROW()/2-3,1),1)),"",IF(VALUE(MID(INDEX(課題表_状況!$H$7:$H$56,ROW()/2-3,1),FIND(CONCATENATE(O$5,"/",O$6,":"),INDEX(課題表_状況!$H$7:$H$56,ROW()/2-3,1),1)+6,4))=0,"■",VALUE(MID(INDEX(課題表_状況!$H$7:$H$56,ROW()/2-3,1),FIND(CONCATENATE(O$5,"/",O$6,":"),INDEX(課題表_状況!$H$7:$H$56,ROW()/2-3,1),1)+6,4))))</f>
        <v>0</v>
      </c>
      <c r="P107" s="24" t="n">
        <f aca="false">IF(ISERROR(FIND(CONCATENATE(P$5,"/",P$6,":"),INDEX(課題表_状況!$H$7:$H$56,ROW()/2-3,1),1)),"",IF(VALUE(MID(INDEX(課題表_状況!$H$7:$H$56,ROW()/2-3,1),FIND(CONCATENATE(P$5,"/",P$6,":"),INDEX(課題表_状況!$H$7:$H$56,ROW()/2-3,1),1)+6,4))=0,"■",VALUE(MID(INDEX(課題表_状況!$H$7:$H$56,ROW()/2-3,1),FIND(CONCATENATE(P$5,"/",P$6,":"),INDEX(課題表_状況!$H$7:$H$56,ROW()/2-3,1),1)+6,4))))</f>
        <v>0</v>
      </c>
      <c r="Q107" s="24" t="n">
        <f aca="false">IF(ISERROR(FIND(CONCATENATE(Q$5,"/",Q$6,":"),INDEX(課題表_状況!$H$7:$H$56,ROW()/2-3,1),1)),"",IF(VALUE(MID(INDEX(課題表_状況!$H$7:$H$56,ROW()/2-3,1),FIND(CONCATENATE(Q$5,"/",Q$6,":"),INDEX(課題表_状況!$H$7:$H$56,ROW()/2-3,1),1)+6,4))=0,"■",VALUE(MID(INDEX(課題表_状況!$H$7:$H$56,ROW()/2-3,1),FIND(CONCATENATE(Q$5,"/",Q$6,":"),INDEX(課題表_状況!$H$7:$H$56,ROW()/2-3,1),1)+6,4))))</f>
        <v>0</v>
      </c>
      <c r="R107" s="24" t="n">
        <f aca="false">IF(ISERROR(FIND(CONCATENATE(R$5,"/",R$6,":"),INDEX(課題表_状況!$H$7:$H$56,ROW()/2-3,1),1)),"",IF(VALUE(MID(INDEX(課題表_状況!$H$7:$H$56,ROW()/2-3,1),FIND(CONCATENATE(R$5,"/",R$6,":"),INDEX(課題表_状況!$H$7:$H$56,ROW()/2-3,1),1)+6,4))=0,"■",VALUE(MID(INDEX(課題表_状況!$H$7:$H$56,ROW()/2-3,1),FIND(CONCATENATE(R$5,"/",R$6,":"),INDEX(課題表_状況!$H$7:$H$56,ROW()/2-3,1),1)+6,4))))</f>
        <v>0</v>
      </c>
      <c r="S107" s="24" t="n">
        <f aca="false">IF(ISERROR(FIND(CONCATENATE(S$5,"/",S$6,":"),INDEX(課題表_状況!$H$7:$H$56,ROW()/2-3,1),1)),"",IF(VALUE(MID(INDEX(課題表_状況!$H$7:$H$56,ROW()/2-3,1),FIND(CONCATENATE(S$5,"/",S$6,":"),INDEX(課題表_状況!$H$7:$H$56,ROW()/2-3,1),1)+6,4))=0,"■",VALUE(MID(INDEX(課題表_状況!$H$7:$H$56,ROW()/2-3,1),FIND(CONCATENATE(S$5,"/",S$6,":"),INDEX(課題表_状況!$H$7:$H$56,ROW()/2-3,1),1)+6,4))))</f>
        <v>0</v>
      </c>
      <c r="T107" s="24" t="n">
        <f aca="false">IF(ISERROR(FIND(CONCATENATE(T$5,"/",T$6,":"),INDEX(課題表_状況!$H$7:$H$56,ROW()/2-3,1),1)),"",IF(VALUE(MID(INDEX(課題表_状況!$H$7:$H$56,ROW()/2-3,1),FIND(CONCATENATE(T$5,"/",T$6,":"),INDEX(課題表_状況!$H$7:$H$56,ROW()/2-3,1),1)+6,4))=0,"■",VALUE(MID(INDEX(課題表_状況!$H$7:$H$56,ROW()/2-3,1),FIND(CONCATENATE(T$5,"/",T$6,":"),INDEX(課題表_状況!$H$7:$H$56,ROW()/2-3,1),1)+6,4))))</f>
        <v>0</v>
      </c>
      <c r="U107" s="24" t="n">
        <f aca="false">IF(ISERROR(FIND(CONCATENATE(U$5,"/",U$6,":"),INDEX(課題表_状況!$H$7:$H$56,ROW()/2-3,1),1)),"",IF(VALUE(MID(INDEX(課題表_状況!$H$7:$H$56,ROW()/2-3,1),FIND(CONCATENATE(U$5,"/",U$6,":"),INDEX(課題表_状況!$H$7:$H$56,ROW()/2-3,1),1)+6,4))=0,"■",VALUE(MID(INDEX(課題表_状況!$H$7:$H$56,ROW()/2-3,1),FIND(CONCATENATE(U$5,"/",U$6,":"),INDEX(課題表_状況!$H$7:$H$56,ROW()/2-3,1),1)+6,4))))</f>
        <v>0</v>
      </c>
      <c r="V107" s="24" t="n">
        <f aca="false">IF(ISERROR(FIND(CONCATENATE(V$5,"/",V$6,":"),INDEX(課題表_状況!$H$7:$H$56,ROW()/2-3,1),1)),"",IF(VALUE(MID(INDEX(課題表_状況!$H$7:$H$56,ROW()/2-3,1),FIND(CONCATENATE(V$5,"/",V$6,":"),INDEX(課題表_状況!$H$7:$H$56,ROW()/2-3,1),1)+6,4))=0,"■",VALUE(MID(INDEX(課題表_状況!$H$7:$H$56,ROW()/2-3,1),FIND(CONCATENATE(V$5,"/",V$6,":"),INDEX(課題表_状況!$H$7:$H$56,ROW()/2-3,1),1)+6,4))))</f>
        <v>0</v>
      </c>
      <c r="W107" s="24" t="n">
        <f aca="false">IF(ISERROR(FIND(CONCATENATE(W$5,"/",W$6,":"),INDEX(課題表_状況!$H$7:$H$56,ROW()/2-3,1),1)),"",IF(VALUE(MID(INDEX(課題表_状況!$H$7:$H$56,ROW()/2-3,1),FIND(CONCATENATE(W$5,"/",W$6,":"),INDEX(課題表_状況!$H$7:$H$56,ROW()/2-3,1),1)+6,4))=0,"■",VALUE(MID(INDEX(課題表_状況!$H$7:$H$56,ROW()/2-3,1),FIND(CONCATENATE(W$5,"/",W$6,":"),INDEX(課題表_状況!$H$7:$H$56,ROW()/2-3,1),1)+6,4))))</f>
        <v>0</v>
      </c>
      <c r="X107" s="24" t="n">
        <f aca="false">IF(ISERROR(FIND(CONCATENATE(X$5,"/",X$6,":"),INDEX(課題表_状況!$H$7:$H$56,ROW()/2-3,1),1)),"",IF(VALUE(MID(INDEX(課題表_状況!$H$7:$H$56,ROW()/2-3,1),FIND(CONCATENATE(X$5,"/",X$6,":"),INDEX(課題表_状況!$H$7:$H$56,ROW()/2-3,1),1)+6,4))=0,"■",VALUE(MID(INDEX(課題表_状況!$H$7:$H$56,ROW()/2-3,1),FIND(CONCATENATE(X$5,"/",X$6,":"),INDEX(課題表_状況!$H$7:$H$56,ROW()/2-3,1),1)+6,4))))</f>
        <v>0</v>
      </c>
      <c r="Y107" s="24" t="n">
        <f aca="false">IF(ISERROR(FIND(CONCATENATE(Y$5,"/",Y$6,":"),INDEX(課題表_状況!$H$7:$H$56,ROW()/2-3,1),1)),"",IF(VALUE(MID(INDEX(課題表_状況!$H$7:$H$56,ROW()/2-3,1),FIND(CONCATENATE(Y$5,"/",Y$6,":"),INDEX(課題表_状況!$H$7:$H$56,ROW()/2-3,1),1)+6,4))=0,"■",VALUE(MID(INDEX(課題表_状況!$H$7:$H$56,ROW()/2-3,1),FIND(CONCATENATE(Y$5,"/",Y$6,":"),INDEX(課題表_状況!$H$7:$H$56,ROW()/2-3,1),1)+6,4))))</f>
        <v>0</v>
      </c>
      <c r="Z107" s="24" t="n">
        <f aca="false">IF(ISERROR(FIND(CONCATENATE(Z$5,"/",Z$6,":"),INDEX(課題表_状況!$H$7:$H$56,ROW()/2-3,1),1)),"",IF(VALUE(MID(INDEX(課題表_状況!$H$7:$H$56,ROW()/2-3,1),FIND(CONCATENATE(Z$5,"/",Z$6,":"),INDEX(課題表_状況!$H$7:$H$56,ROW()/2-3,1),1)+6,4))=0,"■",VALUE(MID(INDEX(課題表_状況!$H$7:$H$56,ROW()/2-3,1),FIND(CONCATENATE(Z$5,"/",Z$6,":"),INDEX(課題表_状況!$H$7:$H$56,ROW()/2-3,1),1)+6,4))))</f>
        <v>0</v>
      </c>
      <c r="AA107" s="24" t="n">
        <f aca="false">IF(ISERROR(FIND(CONCATENATE(AA$5,"/",AA$6,":"),INDEX(課題表_状況!$H$7:$H$56,ROW()/2-3,1),1)),"",IF(VALUE(MID(INDEX(課題表_状況!$H$7:$H$56,ROW()/2-3,1),FIND(CONCATENATE(AA$5,"/",AA$6,":"),INDEX(課題表_状況!$H$7:$H$56,ROW()/2-3,1),1)+6,4))=0,"■",VALUE(MID(INDEX(課題表_状況!$H$7:$H$56,ROW()/2-3,1),FIND(CONCATENATE(AA$5,"/",AA$6,":"),INDEX(課題表_状況!$H$7:$H$56,ROW()/2-3,1),1)+6,4))))</f>
        <v>0</v>
      </c>
      <c r="AB107" s="24" t="n">
        <f aca="false">IF(ISERROR(FIND(CONCATENATE(AB$5,"/",AB$6,":"),INDEX(課題表_状況!$H$7:$H$56,ROW()/2-3,1),1)),"",IF(VALUE(MID(INDEX(課題表_状況!$H$7:$H$56,ROW()/2-3,1),FIND(CONCATENATE(AB$5,"/",AB$6,":"),INDEX(課題表_状況!$H$7:$H$56,ROW()/2-3,1),1)+6,4))=0,"■",VALUE(MID(INDEX(課題表_状況!$H$7:$H$56,ROW()/2-3,1),FIND(CONCATENATE(AB$5,"/",AB$6,":"),INDEX(課題表_状況!$H$7:$H$56,ROW()/2-3,1),1)+6,4))))</f>
        <v>0</v>
      </c>
      <c r="AC107" s="24" t="n">
        <f aca="false">IF(ISERROR(FIND(CONCATENATE(AC$5,"/",AC$6,":"),INDEX(課題表_状況!$H$7:$H$56,ROW()/2-3,1),1)),"",IF(VALUE(MID(INDEX(課題表_状況!$H$7:$H$56,ROW()/2-3,1),FIND(CONCATENATE(AC$5,"/",AC$6,":"),INDEX(課題表_状況!$H$7:$H$56,ROW()/2-3,1),1)+6,4))=0,"■",VALUE(MID(INDEX(課題表_状況!$H$7:$H$56,ROW()/2-3,1),FIND(CONCATENATE(AC$5,"/",AC$6,":"),INDEX(課題表_状況!$H$7:$H$56,ROW()/2-3,1),1)+6,4))))</f>
        <v>0</v>
      </c>
      <c r="AD107" s="24" t="n">
        <f aca="false">IF(ISERROR(FIND(CONCATENATE(AD$5,"/",AD$6,":"),INDEX(課題表_状況!$H$7:$H$56,ROW()/2-3,1),1)),"",IF(VALUE(MID(INDEX(課題表_状況!$H$7:$H$56,ROW()/2-3,1),FIND(CONCATENATE(AD$5,"/",AD$6,":"),INDEX(課題表_状況!$H$7:$H$56,ROW()/2-3,1),1)+6,4))=0,"■",VALUE(MID(INDEX(課題表_状況!$H$7:$H$56,ROW()/2-3,1),FIND(CONCATENATE(AD$5,"/",AD$6,":"),INDEX(課題表_状況!$H$7:$H$56,ROW()/2-3,1),1)+6,4))))</f>
        <v>0</v>
      </c>
      <c r="AE107" s="24" t="n">
        <f aca="false">IF(ISERROR(FIND(CONCATENATE(AE$5,"/",AE$6,":"),INDEX(課題表_状況!$H$7:$H$56,ROW()/2-3,1),1)),"",IF(VALUE(MID(INDEX(課題表_状況!$H$7:$H$56,ROW()/2-3,1),FIND(CONCATENATE(AE$5,"/",AE$6,":"),INDEX(課題表_状況!$H$7:$H$56,ROW()/2-3,1),1)+6,4))=0,"■",VALUE(MID(INDEX(課題表_状況!$H$7:$H$56,ROW()/2-3,1),FIND(CONCATENATE(AE$5,"/",AE$6,":"),INDEX(課題表_状況!$H$7:$H$56,ROW()/2-3,1),1)+6,4))))</f>
        <v>0</v>
      </c>
      <c r="AF107" s="24" t="n">
        <f aca="false">IF(ISERROR(FIND(CONCATENATE(AF$5,"/",AF$6,":"),INDEX(課題表_状況!$H$7:$H$56,ROW()/2-3,1),1)),"",IF(VALUE(MID(INDEX(課題表_状況!$H$7:$H$56,ROW()/2-3,1),FIND(CONCATENATE(AF$5,"/",AF$6,":"),INDEX(課題表_状況!$H$7:$H$56,ROW()/2-3,1),1)+6,4))=0,"■",VALUE(MID(INDEX(課題表_状況!$H$7:$H$56,ROW()/2-3,1),FIND(CONCATENATE(AF$5,"/",AF$6,":"),INDEX(課題表_状況!$H$7:$H$56,ROW()/2-3,1),1)+6,4))))</f>
        <v>0</v>
      </c>
      <c r="AG107" s="24" t="n">
        <f aca="false">IF(ISERROR(FIND(CONCATENATE(AG$5,"/",AG$6,":"),INDEX(課題表_状況!$H$7:$H$56,ROW()/2-3,1),1)),"",IF(VALUE(MID(INDEX(課題表_状況!$H$7:$H$56,ROW()/2-3,1),FIND(CONCATENATE(AG$5,"/",AG$6,":"),INDEX(課題表_状況!$H$7:$H$56,ROW()/2-3,1),1)+6,4))=0,"■",VALUE(MID(INDEX(課題表_状況!$H$7:$H$56,ROW()/2-3,1),FIND(CONCATENATE(AG$5,"/",AG$6,":"),INDEX(課題表_状況!$H$7:$H$56,ROW()/2-3,1),1)+6,4))))</f>
        <v>0</v>
      </c>
      <c r="AH107" s="24" t="n">
        <f aca="false">IF(ISERROR(FIND(CONCATENATE(AH$5,"/",AH$6,":"),INDEX(課題表_状況!$H$7:$H$56,ROW()/2-3,1),1)),"",IF(VALUE(MID(INDEX(課題表_状況!$H$7:$H$56,ROW()/2-3,1),FIND(CONCATENATE(AH$5,"/",AH$6,":"),INDEX(課題表_状況!$H$7:$H$56,ROW()/2-3,1),1)+6,4))=0,"■",VALUE(MID(INDEX(課題表_状況!$H$7:$H$56,ROW()/2-3,1),FIND(CONCATENATE(AH$5,"/",AH$6,":"),INDEX(課題表_状況!$H$7:$H$56,ROW()/2-3,1),1)+6,4))))</f>
        <v>0</v>
      </c>
      <c r="AI107" s="24" t="n">
        <f aca="false">IF(ISERROR(FIND(CONCATENATE(AI$5,"/",AI$6,":"),INDEX(課題表_状況!$H$7:$H$56,ROW()/2-3,1),1)),"",IF(VALUE(MID(INDEX(課題表_状況!$H$7:$H$56,ROW()/2-3,1),FIND(CONCATENATE(AI$5,"/",AI$6,":"),INDEX(課題表_状況!$H$7:$H$56,ROW()/2-3,1),1)+6,4))=0,"■",VALUE(MID(INDEX(課題表_状況!$H$7:$H$56,ROW()/2-3,1),FIND(CONCATENATE(AI$5,"/",AI$6,":"),INDEX(課題表_状況!$H$7:$H$56,ROW()/2-3,1),1)+6,4))))</f>
        <v>0</v>
      </c>
      <c r="AJ107" s="24" t="n">
        <f aca="false">IF(ISERROR(FIND(CONCATENATE(AJ$5,"/",AJ$6,":"),INDEX(課題表_状況!$H$7:$H$56,ROW()/2-3,1),1)),"",IF(VALUE(MID(INDEX(課題表_状況!$H$7:$H$56,ROW()/2-3,1),FIND(CONCATENATE(AJ$5,"/",AJ$6,":"),INDEX(課題表_状況!$H$7:$H$56,ROW()/2-3,1),1)+6,4))=0,"■",VALUE(MID(INDEX(課題表_状況!$H$7:$H$56,ROW()/2-3,1),FIND(CONCATENATE(AJ$5,"/",AJ$6,":"),INDEX(課題表_状況!$H$7:$H$56,ROW()/2-3,1),1)+6,4))))</f>
        <v>0</v>
      </c>
      <c r="AK107" s="24" t="n">
        <f aca="false">IF(ISERROR(FIND(CONCATENATE(AK$5,"/",AK$6,":"),INDEX(課題表_状況!$H$7:$H$56,ROW()/2-3,1),1)),"",IF(VALUE(MID(INDEX(課題表_状況!$H$7:$H$56,ROW()/2-3,1),FIND(CONCATENATE(AK$5,"/",AK$6,":"),INDEX(課題表_状況!$H$7:$H$56,ROW()/2-3,1),1)+6,4))=0,"■",VALUE(MID(INDEX(課題表_状況!$H$7:$H$56,ROW()/2-3,1),FIND(CONCATENATE(AK$5,"/",AK$6,":"),INDEX(課題表_状況!$H$7:$H$56,ROW()/2-3,1),1)+6,4))))</f>
        <v>0</v>
      </c>
      <c r="AL107" s="31" t="n">
        <f aca="false">COUNTIFS(G$4:AK$4, "〇",G107:AK107,"")</f>
        <v>7</v>
      </c>
    </row>
    <row r="108" customFormat="false" ht="15" hidden="false" customHeight="false" outlineLevel="0" collapsed="false">
      <c r="B108" s="21" t="n">
        <f aca="false">SUM($C$6:C108)</f>
        <v>54487</v>
      </c>
      <c r="C108" s="11" t="n">
        <v>529</v>
      </c>
      <c r="D108" s="27" t="s">
        <v>122</v>
      </c>
      <c r="E108" s="28" t="s">
        <v>123</v>
      </c>
      <c r="F108" s="29" t="s">
        <v>120</v>
      </c>
      <c r="G108" s="30" t="n">
        <f aca="false">SUMIF($F$8:$F$107,$F$108,G$8:G$107)</f>
        <v>0</v>
      </c>
      <c r="H108" s="30" t="n">
        <f aca="false">SUMIF($F$8:$F$107,$F$108,H$8:H$107)</f>
        <v>0</v>
      </c>
      <c r="I108" s="30" t="n">
        <f aca="false">SUMIF($F$8:$F$107,$F$108,I$8:I$107)</f>
        <v>0</v>
      </c>
      <c r="J108" s="30" t="n">
        <f aca="false">SUMIF($F$8:$F$107,$F$108,J$8:J$107)</f>
        <v>0</v>
      </c>
      <c r="K108" s="30" t="n">
        <f aca="false">SUMIF($F$8:$F$107,$F$108,K$8:K$107)</f>
        <v>0</v>
      </c>
      <c r="L108" s="30" t="n">
        <f aca="false">SUMIF($F$8:$F$107,$F$108,L$8:L$107)</f>
        <v>0</v>
      </c>
      <c r="M108" s="30" t="n">
        <f aca="false">SUMIF($F$8:$F$107,$F$108,M$8:M$107)</f>
        <v>0</v>
      </c>
      <c r="N108" s="30" t="n">
        <f aca="false">SUMIF($F$8:$F$107,$F$108,N$8:N$107)</f>
        <v>0</v>
      </c>
      <c r="O108" s="30" t="n">
        <f aca="false">SUMIF($F$8:$F$107,$F$108,O$8:O$107)</f>
        <v>0</v>
      </c>
      <c r="P108" s="30" t="n">
        <f aca="false">SUMIF($F$8:$F$107,$F$108,P$8:P$107)</f>
        <v>0</v>
      </c>
      <c r="Q108" s="30" t="n">
        <f aca="false">SUMIF($F$8:$F$107,$F$108,Q$8:Q$107)</f>
        <v>0</v>
      </c>
      <c r="R108" s="30" t="n">
        <f aca="false">SUMIF($F$8:$F$107,$F$108,R$8:R$107)</f>
        <v>0</v>
      </c>
      <c r="S108" s="30" t="n">
        <f aca="false">SUMIF($F$8:$F$107,$F$108,S$8:S$107)</f>
        <v>0</v>
      </c>
      <c r="T108" s="30" t="n">
        <f aca="false">SUMIF($F$8:$F$107,$F$108,T$8:T$107)</f>
        <v>0</v>
      </c>
      <c r="U108" s="30" t="n">
        <f aca="false">SUMIF($F$8:$F$107,$F$108,U$8:U$107)</f>
        <v>0</v>
      </c>
      <c r="V108" s="30" t="n">
        <f aca="false">SUMIF($F$8:$F$107,$F$108,V$8:V$107)</f>
        <v>0</v>
      </c>
      <c r="W108" s="30" t="n">
        <f aca="false">SUMIF($F$8:$F$107,$F$108,W$8:W$107)</f>
        <v>0</v>
      </c>
      <c r="X108" s="30" t="n">
        <f aca="false">SUMIF($F$8:$F$107,$F$108,X$8:X$107)</f>
        <v>0</v>
      </c>
      <c r="Y108" s="30" t="n">
        <f aca="false">SUMIF($F$8:$F$107,$F$108,Y$8:Y$107)</f>
        <v>0</v>
      </c>
      <c r="Z108" s="30" t="n">
        <f aca="false">SUMIF($F$8:$F$107,$F$108,Z$8:Z$107)</f>
        <v>0</v>
      </c>
      <c r="AA108" s="30" t="n">
        <f aca="false">SUMIF($F$8:$F$107,$F$108,AA$8:AA$107)</f>
        <v>0</v>
      </c>
      <c r="AB108" s="30" t="n">
        <f aca="false">SUMIF($F$8:$F$107,$F$108,AB$8:AB$107)</f>
        <v>0</v>
      </c>
      <c r="AC108" s="30" t="n">
        <f aca="false">SUMIF($F$8:$F$107,$F$108,AC$8:AC$107)</f>
        <v>0</v>
      </c>
      <c r="AD108" s="30" t="n">
        <f aca="false">SUMIF($F$8:$F$107,$F$108,AD$8:AD$107)</f>
        <v>0</v>
      </c>
      <c r="AE108" s="30" t="n">
        <f aca="false">SUMIF($F$8:$F$107,$F$108,AE$8:AE$107)</f>
        <v>0</v>
      </c>
      <c r="AF108" s="30" t="n">
        <f aca="false">SUMIF($F$8:$F$107,$F$108,AF$8:AF$107)</f>
        <v>0</v>
      </c>
      <c r="AG108" s="30" t="n">
        <f aca="false">SUMIF($F$8:$F$107,$F$108,AG$8:AG$107)</f>
        <v>0</v>
      </c>
      <c r="AH108" s="30" t="n">
        <f aca="false">SUMIF($F$8:$F$107,$F$108,AH$8:AH$107)</f>
        <v>0</v>
      </c>
      <c r="AI108" s="30" t="n">
        <f aca="false">SUMIF($F$8:$F$107,$F$108,AI$8:AI$107)</f>
        <v>0</v>
      </c>
      <c r="AJ108" s="30" t="n">
        <f aca="false">SUMIF($F$8:$F$107,$F$108,AJ$8:AJ$107)</f>
        <v>0</v>
      </c>
      <c r="AK108" s="30" t="n">
        <f aca="false">SUMIF($F$8:$F$107,$F$108,AK$8:AK$107)</f>
        <v>0</v>
      </c>
      <c r="AL108" s="16" t="n">
        <f aca="false">SUMIF($G$4:$AK$4,"〇",G108:AK108)</f>
        <v>0</v>
      </c>
    </row>
    <row r="109" customFormat="false" ht="15" hidden="false" customHeight="false" outlineLevel="0" collapsed="false">
      <c r="B109" s="21" t="n">
        <f aca="false">SUM($C$6:C109)</f>
        <v>55016</v>
      </c>
      <c r="C109" s="11" t="n">
        <v>529</v>
      </c>
      <c r="D109" s="27"/>
      <c r="E109" s="28"/>
      <c r="F109" s="29" t="s">
        <v>121</v>
      </c>
      <c r="G109" s="30" t="n">
        <f aca="false">SUMIF($F$8:$F$107,$F$109,G$8:G$107)</f>
        <v>0</v>
      </c>
      <c r="H109" s="30" t="n">
        <f aca="false">SUMIF($F$8:$F$107,$F$109,H$8:H$107)</f>
        <v>0</v>
      </c>
      <c r="I109" s="30" t="n">
        <f aca="false">SUMIF($F$8:$F$107,$F$109,I$8:I$107)</f>
        <v>0</v>
      </c>
      <c r="J109" s="30" t="n">
        <f aca="false">SUMIF($F$8:$F$107,$F$109,J$8:J$107)</f>
        <v>0</v>
      </c>
      <c r="K109" s="30" t="n">
        <f aca="false">SUMIF($F$8:$F$107,$F$109,K$8:K$107)</f>
        <v>0</v>
      </c>
      <c r="L109" s="30" t="n">
        <f aca="false">SUMIF($F$8:$F$107,$F$109,L$8:L$107)</f>
        <v>0</v>
      </c>
      <c r="M109" s="30" t="n">
        <f aca="false">SUMIF($F$8:$F$107,$F$109,M$8:M$107)</f>
        <v>0</v>
      </c>
      <c r="N109" s="30" t="n">
        <f aca="false">SUMIF($F$8:$F$107,$F$109,N$8:N$107)</f>
        <v>0</v>
      </c>
      <c r="O109" s="30" t="n">
        <f aca="false">SUMIF($F$8:$F$107,$F$109,O$8:O$107)</f>
        <v>0</v>
      </c>
      <c r="P109" s="30" t="n">
        <f aca="false">SUMIF($F$8:$F$107,$F$109,P$8:P$107)</f>
        <v>0</v>
      </c>
      <c r="Q109" s="30" t="n">
        <f aca="false">SUMIF($F$8:$F$107,$F$109,Q$8:Q$107)</f>
        <v>0</v>
      </c>
      <c r="R109" s="30" t="n">
        <f aca="false">SUMIF($F$8:$F$107,$F$109,R$8:R$107)</f>
        <v>0</v>
      </c>
      <c r="S109" s="30" t="n">
        <f aca="false">SUMIF($F$8:$F$107,$F$109,S$8:S$107)</f>
        <v>0</v>
      </c>
      <c r="T109" s="30" t="n">
        <f aca="false">SUMIF($F$8:$F$107,$F$109,T$8:T$107)</f>
        <v>0</v>
      </c>
      <c r="U109" s="30" t="n">
        <f aca="false">SUMIF($F$8:$F$107,$F$109,U$8:U$107)</f>
        <v>0</v>
      </c>
      <c r="V109" s="30" t="n">
        <f aca="false">SUMIF($F$8:$F$107,$F$109,V$8:V$107)</f>
        <v>0</v>
      </c>
      <c r="W109" s="30" t="n">
        <f aca="false">SUMIF($F$8:$F$107,$F$109,W$8:W$107)</f>
        <v>0</v>
      </c>
      <c r="X109" s="30" t="n">
        <f aca="false">SUMIF($F$8:$F$107,$F$109,X$8:X$107)</f>
        <v>0</v>
      </c>
      <c r="Y109" s="30" t="n">
        <f aca="false">SUMIF($F$8:$F$107,$F$109,Y$8:Y$107)</f>
        <v>0</v>
      </c>
      <c r="Z109" s="30" t="n">
        <f aca="false">SUMIF($F$8:$F$107,$F$109,Z$8:Z$107)</f>
        <v>0</v>
      </c>
      <c r="AA109" s="30" t="n">
        <f aca="false">SUMIF($F$8:$F$107,$F$109,AA$8:AA$107)</f>
        <v>0</v>
      </c>
      <c r="AB109" s="30" t="n">
        <f aca="false">SUMIF($F$8:$F$107,$F$109,AB$8:AB$107)</f>
        <v>0</v>
      </c>
      <c r="AC109" s="30" t="n">
        <f aca="false">SUMIF($F$8:$F$107,$F$109,AC$8:AC$107)</f>
        <v>0</v>
      </c>
      <c r="AD109" s="30" t="n">
        <f aca="false">SUMIF($F$8:$F$107,$F$109,AD$8:AD$107)</f>
        <v>0</v>
      </c>
      <c r="AE109" s="30" t="n">
        <f aca="false">SUMIF($F$8:$F$107,$F$109,AE$8:AE$107)</f>
        <v>0</v>
      </c>
      <c r="AF109" s="30" t="n">
        <f aca="false">SUMIF($F$8:$F$107,$F$109,AF$8:AF$107)</f>
        <v>0</v>
      </c>
      <c r="AG109" s="30" t="n">
        <f aca="false">SUMIF($F$8:$F$107,$F$109,AG$8:AG$107)</f>
        <v>0</v>
      </c>
      <c r="AH109" s="30" t="n">
        <f aca="false">SUMIF($F$8:$F$107,$F$109,AH$8:AH$107)</f>
        <v>0</v>
      </c>
      <c r="AI109" s="30" t="n">
        <f aca="false">SUMIF($F$8:$F$107,$F$109,AI$8:AI$107)</f>
        <v>0</v>
      </c>
      <c r="AJ109" s="30" t="n">
        <f aca="false">SUMIF($F$8:$F$107,$F$109,AJ$8:AJ$107)</f>
        <v>0</v>
      </c>
      <c r="AK109" s="30" t="n">
        <f aca="false">SUMIF($F$8:$F$107,$F$109,AK$8:AK$107)</f>
        <v>0</v>
      </c>
      <c r="AL109" s="16" t="n">
        <f aca="false">SUMIF($G$4:$AK$4,"〇",G109:AK109)</f>
        <v>0</v>
      </c>
    </row>
    <row r="110" customFormat="false" ht="15" hidden="false" customHeight="false" outlineLevel="0" collapsed="false">
      <c r="B110" s="21" t="n">
        <f aca="false">SUM($C$6:C110)</f>
        <v>55545</v>
      </c>
      <c r="C110" s="11" t="n">
        <v>529</v>
      </c>
      <c r="D110" s="27"/>
      <c r="E110" s="28" t="s">
        <v>124</v>
      </c>
      <c r="F110" s="29" t="s">
        <v>120</v>
      </c>
      <c r="G110" s="30" t="n">
        <f aca="false">G108</f>
        <v>0</v>
      </c>
      <c r="H110" s="30" t="n">
        <f aca="false">G110+H108</f>
        <v>0</v>
      </c>
      <c r="I110" s="30" t="n">
        <f aca="false">H110+I108</f>
        <v>0</v>
      </c>
      <c r="J110" s="30" t="n">
        <f aca="false">I110+J108</f>
        <v>0</v>
      </c>
      <c r="K110" s="30" t="n">
        <f aca="false">J110+K108</f>
        <v>0</v>
      </c>
      <c r="L110" s="30" t="n">
        <f aca="false">K110+L108</f>
        <v>0</v>
      </c>
      <c r="M110" s="30" t="n">
        <f aca="false">L110+M108</f>
        <v>0</v>
      </c>
      <c r="N110" s="30" t="n">
        <f aca="false">M110+N108</f>
        <v>0</v>
      </c>
      <c r="O110" s="30" t="n">
        <f aca="false">N110+O108</f>
        <v>0</v>
      </c>
      <c r="P110" s="30" t="n">
        <f aca="false">O110+P108</f>
        <v>0</v>
      </c>
      <c r="Q110" s="30" t="n">
        <f aca="false">P110+Q108</f>
        <v>0</v>
      </c>
      <c r="R110" s="30" t="n">
        <f aca="false">Q110+R108</f>
        <v>0</v>
      </c>
      <c r="S110" s="30" t="n">
        <f aca="false">R110+S108</f>
        <v>0</v>
      </c>
      <c r="T110" s="30" t="n">
        <f aca="false">S110+T108</f>
        <v>0</v>
      </c>
      <c r="U110" s="30" t="n">
        <f aca="false">T110+U108</f>
        <v>0</v>
      </c>
      <c r="V110" s="30" t="n">
        <f aca="false">U110+V108</f>
        <v>0</v>
      </c>
      <c r="W110" s="30" t="n">
        <f aca="false">V110+W108</f>
        <v>0</v>
      </c>
      <c r="X110" s="30" t="n">
        <f aca="false">W110+X108</f>
        <v>0</v>
      </c>
      <c r="Y110" s="30" t="n">
        <f aca="false">X110+Y108</f>
        <v>0</v>
      </c>
      <c r="Z110" s="30" t="n">
        <f aca="false">Y110+Z108</f>
        <v>0</v>
      </c>
      <c r="AA110" s="30" t="n">
        <f aca="false">Z110+AA108</f>
        <v>0</v>
      </c>
      <c r="AB110" s="30" t="n">
        <f aca="false">AA110+AB108</f>
        <v>0</v>
      </c>
      <c r="AC110" s="30" t="n">
        <f aca="false">AB110+AC108</f>
        <v>0</v>
      </c>
      <c r="AD110" s="30" t="n">
        <f aca="false">AC110+AD108</f>
        <v>0</v>
      </c>
      <c r="AE110" s="30" t="n">
        <f aca="false">AD110+AE108</f>
        <v>0</v>
      </c>
      <c r="AF110" s="30" t="n">
        <f aca="false">AE110+AF108</f>
        <v>0</v>
      </c>
      <c r="AG110" s="30" t="n">
        <f aca="false">AF110+AG108</f>
        <v>0</v>
      </c>
      <c r="AH110" s="30" t="n">
        <f aca="false">AG110+AH108</f>
        <v>0</v>
      </c>
      <c r="AI110" s="30" t="n">
        <f aca="false">AH110+AI108</f>
        <v>0</v>
      </c>
      <c r="AJ110" s="30" t="n">
        <f aca="false">AI110+AJ108</f>
        <v>0</v>
      </c>
      <c r="AK110" s="30" t="n">
        <f aca="false">AJ110+AK108</f>
        <v>0</v>
      </c>
      <c r="AL110" s="16" t="n">
        <f aca="false">SUMIF($G$4:$AK$4,"〇",G110:AK110)</f>
        <v>0</v>
      </c>
    </row>
    <row r="111" customFormat="false" ht="15" hidden="false" customHeight="false" outlineLevel="0" collapsed="false">
      <c r="B111" s="21" t="n">
        <f aca="false">SUM($C$6:C111)</f>
        <v>56074</v>
      </c>
      <c r="C111" s="11" t="n">
        <v>529</v>
      </c>
      <c r="D111" s="27"/>
      <c r="E111" s="28"/>
      <c r="F111" s="29" t="s">
        <v>121</v>
      </c>
      <c r="G111" s="30" t="n">
        <f aca="false">G109</f>
        <v>0</v>
      </c>
      <c r="H111" s="30" t="n">
        <f aca="false">G111+H109</f>
        <v>0</v>
      </c>
      <c r="I111" s="30" t="n">
        <f aca="false">H111+I109</f>
        <v>0</v>
      </c>
      <c r="J111" s="30" t="n">
        <f aca="false">I111+J109</f>
        <v>0</v>
      </c>
      <c r="K111" s="30" t="n">
        <f aca="false">J111+K109</f>
        <v>0</v>
      </c>
      <c r="L111" s="30" t="n">
        <f aca="false">K111+L109</f>
        <v>0</v>
      </c>
      <c r="M111" s="30" t="n">
        <f aca="false">L111+M109</f>
        <v>0</v>
      </c>
      <c r="N111" s="30" t="n">
        <f aca="false">M111+N109</f>
        <v>0</v>
      </c>
      <c r="O111" s="30" t="n">
        <f aca="false">N111+O109</f>
        <v>0</v>
      </c>
      <c r="P111" s="30" t="n">
        <f aca="false">O111+P109</f>
        <v>0</v>
      </c>
      <c r="Q111" s="30" t="n">
        <f aca="false">P111+Q109</f>
        <v>0</v>
      </c>
      <c r="R111" s="30" t="n">
        <f aca="false">Q111+R109</f>
        <v>0</v>
      </c>
      <c r="S111" s="30" t="n">
        <f aca="false">R111+S109</f>
        <v>0</v>
      </c>
      <c r="T111" s="30" t="n">
        <f aca="false">S111+T109</f>
        <v>0</v>
      </c>
      <c r="U111" s="30" t="n">
        <f aca="false">T111+U109</f>
        <v>0</v>
      </c>
      <c r="V111" s="30" t="n">
        <f aca="false">U111+V109</f>
        <v>0</v>
      </c>
      <c r="W111" s="30" t="n">
        <f aca="false">V111+W109</f>
        <v>0</v>
      </c>
      <c r="X111" s="30" t="n">
        <f aca="false">W111+X109</f>
        <v>0</v>
      </c>
      <c r="Y111" s="30" t="n">
        <f aca="false">X111+Y109</f>
        <v>0</v>
      </c>
      <c r="Z111" s="30" t="n">
        <f aca="false">Y111+Z109</f>
        <v>0</v>
      </c>
      <c r="AA111" s="30" t="n">
        <f aca="false">Z111+AA109</f>
        <v>0</v>
      </c>
      <c r="AB111" s="30" t="n">
        <f aca="false">AA111+AB109</f>
        <v>0</v>
      </c>
      <c r="AC111" s="30" t="n">
        <f aca="false">AB111+AC109</f>
        <v>0</v>
      </c>
      <c r="AD111" s="30" t="n">
        <f aca="false">AC111+AD109</f>
        <v>0</v>
      </c>
      <c r="AE111" s="30" t="n">
        <f aca="false">AD111+AE109</f>
        <v>0</v>
      </c>
      <c r="AF111" s="30" t="n">
        <f aca="false">AE111+AF109</f>
        <v>0</v>
      </c>
      <c r="AG111" s="30" t="n">
        <f aca="false">AF111+AG109</f>
        <v>0</v>
      </c>
      <c r="AH111" s="30" t="n">
        <f aca="false">AG111+AH109</f>
        <v>0</v>
      </c>
      <c r="AI111" s="30" t="n">
        <f aca="false">AH111+AI109</f>
        <v>0</v>
      </c>
      <c r="AJ111" s="30" t="n">
        <f aca="false">AI111+AJ109</f>
        <v>0</v>
      </c>
      <c r="AK111" s="30" t="n">
        <f aca="false">AJ111+AK109</f>
        <v>0</v>
      </c>
      <c r="AL111" s="16" t="n">
        <f aca="false">SUMIF($G$4:$AK$4,"〇",G111:AK111)</f>
        <v>0</v>
      </c>
    </row>
  </sheetData>
  <autoFilter ref="G7:AL111"/>
  <mergeCells count="106">
    <mergeCell ref="D6:D7"/>
    <mergeCell ref="E6:E7"/>
    <mergeCell ref="F6:F7"/>
    <mergeCell ref="D8:D9"/>
    <mergeCell ref="E8:E9"/>
    <mergeCell ref="D10:D11"/>
    <mergeCell ref="E10:E11"/>
    <mergeCell ref="D12:D13"/>
    <mergeCell ref="E12:E13"/>
    <mergeCell ref="D14:D15"/>
    <mergeCell ref="E14:E15"/>
    <mergeCell ref="D16:D17"/>
    <mergeCell ref="E16:E17"/>
    <mergeCell ref="D18:D19"/>
    <mergeCell ref="E18:E19"/>
    <mergeCell ref="D20:D21"/>
    <mergeCell ref="E20:E21"/>
    <mergeCell ref="D22:D23"/>
    <mergeCell ref="E22:E23"/>
    <mergeCell ref="D24:D25"/>
    <mergeCell ref="E24:E25"/>
    <mergeCell ref="D26:D27"/>
    <mergeCell ref="E26:E27"/>
    <mergeCell ref="D28:D29"/>
    <mergeCell ref="E28:E29"/>
    <mergeCell ref="D30:D31"/>
    <mergeCell ref="E30:E31"/>
    <mergeCell ref="D32:D33"/>
    <mergeCell ref="E32:E33"/>
    <mergeCell ref="D34:D35"/>
    <mergeCell ref="E34:E35"/>
    <mergeCell ref="D36:D37"/>
    <mergeCell ref="E36:E37"/>
    <mergeCell ref="D38:D39"/>
    <mergeCell ref="E38:E39"/>
    <mergeCell ref="D40:D41"/>
    <mergeCell ref="E40:E41"/>
    <mergeCell ref="D42:D43"/>
    <mergeCell ref="E42:E43"/>
    <mergeCell ref="D44:D45"/>
    <mergeCell ref="E44:E45"/>
    <mergeCell ref="D46:D47"/>
    <mergeCell ref="E46:E47"/>
    <mergeCell ref="D48:D49"/>
    <mergeCell ref="E48:E49"/>
    <mergeCell ref="D50:D51"/>
    <mergeCell ref="E50:E51"/>
    <mergeCell ref="D52:D53"/>
    <mergeCell ref="E52:E53"/>
    <mergeCell ref="D54:D55"/>
    <mergeCell ref="E54:E55"/>
    <mergeCell ref="D56:D57"/>
    <mergeCell ref="E56:E57"/>
    <mergeCell ref="D58:D59"/>
    <mergeCell ref="E58:E59"/>
    <mergeCell ref="D60:D61"/>
    <mergeCell ref="E60:E61"/>
    <mergeCell ref="D62:D63"/>
    <mergeCell ref="E62:E63"/>
    <mergeCell ref="D64:D65"/>
    <mergeCell ref="E64:E65"/>
    <mergeCell ref="D66:D67"/>
    <mergeCell ref="E66:E67"/>
    <mergeCell ref="D68:D69"/>
    <mergeCell ref="E68:E69"/>
    <mergeCell ref="D70:D71"/>
    <mergeCell ref="E70:E71"/>
    <mergeCell ref="D72:D73"/>
    <mergeCell ref="E72:E73"/>
    <mergeCell ref="D74:D75"/>
    <mergeCell ref="E74:E75"/>
    <mergeCell ref="D76:D77"/>
    <mergeCell ref="E76:E77"/>
    <mergeCell ref="D78:D79"/>
    <mergeCell ref="E78:E79"/>
    <mergeCell ref="D80:D81"/>
    <mergeCell ref="E80:E81"/>
    <mergeCell ref="D82:D83"/>
    <mergeCell ref="E82:E83"/>
    <mergeCell ref="D84:D85"/>
    <mergeCell ref="E84:E85"/>
    <mergeCell ref="D86:D87"/>
    <mergeCell ref="E86:E87"/>
    <mergeCell ref="D88:D89"/>
    <mergeCell ref="E88:E89"/>
    <mergeCell ref="D90:D91"/>
    <mergeCell ref="E90:E91"/>
    <mergeCell ref="D92:D93"/>
    <mergeCell ref="E92:E93"/>
    <mergeCell ref="D94:D95"/>
    <mergeCell ref="E94:E95"/>
    <mergeCell ref="D96:D97"/>
    <mergeCell ref="E96:E97"/>
    <mergeCell ref="D98:D99"/>
    <mergeCell ref="E98:E99"/>
    <mergeCell ref="D100:D101"/>
    <mergeCell ref="E100:E101"/>
    <mergeCell ref="D102:D103"/>
    <mergeCell ref="E102:E103"/>
    <mergeCell ref="D104:D105"/>
    <mergeCell ref="E104:E105"/>
    <mergeCell ref="D106:D107"/>
    <mergeCell ref="E106:E107"/>
    <mergeCell ref="D108:D111"/>
    <mergeCell ref="E108:E109"/>
    <mergeCell ref="E110:E111"/>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false" showRowColHeaders="true" showZeros="true" rightToLeft="false" tabSelected="false" showOutlineSymbols="true" defaultGridColor="true" view="normal" topLeftCell="B1" colorId="64" zoomScale="90" zoomScaleNormal="90" zoomScalePageLayoutView="90" workbookViewId="0">
      <selection pane="topLeft" activeCell="C8" activeCellId="0" sqref="C8"/>
    </sheetView>
  </sheetViews>
  <sheetFormatPr defaultColWidth="10.66796875" defaultRowHeight="15" zeroHeight="false" outlineLevelRow="0" outlineLevelCol="0"/>
  <cols>
    <col collapsed="false" customWidth="true" hidden="false" outlineLevel="0" max="3" min="2" style="0" width="87.36"/>
  </cols>
  <sheetData>
    <row r="2" customFormat="false" ht="450.15" hidden="false" customHeight="true" outlineLevel="0" collapsed="false"/>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N54"/>
  <sheetViews>
    <sheetView showFormulas="false" showGridLines="false" showRowColHeaders="true" showZeros="true" rightToLeft="false" tabSelected="false" showOutlineSymbols="true" defaultGridColor="true" view="normal" topLeftCell="A1" colorId="64" zoomScale="90" zoomScaleNormal="90" zoomScalePageLayoutView="90" workbookViewId="0">
      <pane xSplit="0" ySplit="5" topLeftCell="A6" activePane="bottomLeft" state="frozen"/>
      <selection pane="topLeft" activeCell="A1" activeCellId="0" sqref="A1"/>
      <selection pane="bottomLeft" activeCell="F28" activeCellId="0" sqref="F28"/>
    </sheetView>
  </sheetViews>
  <sheetFormatPr defaultColWidth="10.66796875" defaultRowHeight="15" zeroHeight="false" outlineLevelRow="0" outlineLevelCol="0"/>
  <cols>
    <col collapsed="false" customWidth="false" hidden="false" outlineLevel="0" max="1" min="1" style="32" width="10.65"/>
    <col collapsed="false" customWidth="false" hidden="false" outlineLevel="0" max="2" min="2" style="1" width="10.65"/>
    <col collapsed="false" customWidth="true" hidden="true" outlineLevel="0" max="3" min="3" style="1" width="33.24"/>
    <col collapsed="false" customWidth="true" hidden="true" outlineLevel="0" max="4" min="4" style="1" width="14.18"/>
    <col collapsed="false" customWidth="true" hidden="false" outlineLevel="0" max="5" min="5" style="1" width="38.57"/>
    <col collapsed="false" customWidth="true" hidden="false" outlineLevel="0" max="6" min="6" style="1" width="34.26"/>
    <col collapsed="false" customWidth="true" hidden="false" outlineLevel="0" max="32" min="7" style="1" width="3.78"/>
    <col collapsed="false" customWidth="true" hidden="true" outlineLevel="0" max="40" min="33" style="1" width="3.78"/>
    <col collapsed="false" customWidth="false" hidden="false" outlineLevel="0" max="43" min="41" style="1" width="10.65"/>
    <col collapsed="false" customWidth="false" hidden="false" outlineLevel="0" max="1023" min="44" style="33" width="10.65"/>
  </cols>
  <sheetData>
    <row r="1" customFormat="false" ht="15" hidden="false" customHeight="false" outlineLevel="0" collapsed="false">
      <c r="G1" s="1" t="s">
        <v>125</v>
      </c>
      <c r="H1" s="34" t="s">
        <v>126</v>
      </c>
    </row>
    <row r="2" customFormat="false" ht="15" hidden="false" customHeight="false" outlineLevel="0" collapsed="false">
      <c r="G2" s="1" t="s">
        <v>127</v>
      </c>
      <c r="H2" s="34" t="s">
        <v>128</v>
      </c>
      <c r="J2" s="34"/>
    </row>
    <row r="3" customFormat="false" ht="15" hidden="false" customHeight="false" outlineLevel="0" collapsed="false">
      <c r="J3" s="35"/>
    </row>
    <row r="6" customFormat="false" ht="15" hidden="false" customHeight="false" outlineLevel="0" collapsed="false">
      <c r="B6" s="36" t="s">
        <v>129</v>
      </c>
      <c r="C6" s="37" t="n">
        <v>44277</v>
      </c>
      <c r="D6" s="37"/>
      <c r="E6" s="37" t="n">
        <v>44278</v>
      </c>
      <c r="F6" s="37"/>
    </row>
    <row r="7" customFormat="false" ht="15" hidden="true" customHeight="false" outlineLevel="0" collapsed="false">
      <c r="B7" s="38" t="n">
        <v>0</v>
      </c>
      <c r="C7" s="39"/>
      <c r="D7" s="40"/>
      <c r="E7" s="39"/>
      <c r="F7" s="40"/>
    </row>
    <row r="8" customFormat="false" ht="15" hidden="true" customHeight="false" outlineLevel="0" collapsed="false">
      <c r="B8" s="38" t="n">
        <f aca="false">B7+1/48</f>
        <v>0.0208333333333333</v>
      </c>
      <c r="C8" s="41"/>
      <c r="D8" s="42"/>
      <c r="E8" s="41"/>
      <c r="F8" s="42"/>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row>
    <row r="9" customFormat="false" ht="15" hidden="true" customHeight="false" outlineLevel="0" collapsed="false">
      <c r="B9" s="38" t="n">
        <f aca="false">B8+1/48</f>
        <v>0.0416666666666667</v>
      </c>
      <c r="C9" s="43"/>
      <c r="D9" s="44"/>
      <c r="E9" s="43"/>
      <c r="F9" s="44"/>
    </row>
    <row r="10" customFormat="false" ht="15" hidden="true" customHeight="false" outlineLevel="0" collapsed="false">
      <c r="B10" s="38" t="n">
        <f aca="false">B9+1/48</f>
        <v>0.0625</v>
      </c>
      <c r="C10" s="43"/>
      <c r="D10" s="44"/>
      <c r="E10" s="43"/>
      <c r="F10" s="44"/>
    </row>
    <row r="11" customFormat="false" ht="15" hidden="true" customHeight="false" outlineLevel="0" collapsed="false">
      <c r="B11" s="38" t="n">
        <f aca="false">B10+1/48</f>
        <v>0.0833333333333333</v>
      </c>
      <c r="C11" s="43"/>
      <c r="D11" s="44"/>
      <c r="E11" s="43"/>
      <c r="F11" s="44"/>
    </row>
    <row r="12" customFormat="false" ht="15" hidden="true" customHeight="false" outlineLevel="0" collapsed="false">
      <c r="B12" s="38" t="n">
        <f aca="false">B11+1/48</f>
        <v>0.104166666666667</v>
      </c>
      <c r="C12" s="43"/>
      <c r="D12" s="44"/>
      <c r="E12" s="43"/>
      <c r="F12" s="44"/>
    </row>
    <row r="13" customFormat="false" ht="15" hidden="true" customHeight="false" outlineLevel="0" collapsed="false">
      <c r="B13" s="38" t="n">
        <f aca="false">B12+1/48</f>
        <v>0.125</v>
      </c>
      <c r="C13" s="43"/>
      <c r="D13" s="44"/>
      <c r="E13" s="43"/>
      <c r="F13" s="44"/>
    </row>
    <row r="14" customFormat="false" ht="15" hidden="true" customHeight="false" outlineLevel="0" collapsed="false">
      <c r="B14" s="38" t="n">
        <f aca="false">B13+1/48</f>
        <v>0.145833333333333</v>
      </c>
      <c r="C14" s="43"/>
      <c r="D14" s="44"/>
      <c r="E14" s="43"/>
      <c r="F14" s="44"/>
    </row>
    <row r="15" customFormat="false" ht="15" hidden="true" customHeight="false" outlineLevel="0" collapsed="false">
      <c r="B15" s="38" t="n">
        <f aca="false">B14+1/48</f>
        <v>0.166666666666667</v>
      </c>
      <c r="C15" s="43"/>
      <c r="D15" s="44"/>
      <c r="E15" s="43"/>
      <c r="F15" s="44"/>
    </row>
    <row r="16" customFormat="false" ht="15" hidden="true" customHeight="false" outlineLevel="0" collapsed="false">
      <c r="B16" s="38" t="n">
        <f aca="false">B15+1/48</f>
        <v>0.1875</v>
      </c>
      <c r="C16" s="43"/>
      <c r="D16" s="44"/>
      <c r="E16" s="43"/>
      <c r="F16" s="44"/>
    </row>
    <row r="17" customFormat="false" ht="15" hidden="true" customHeight="false" outlineLevel="0" collapsed="false">
      <c r="B17" s="38" t="n">
        <f aca="false">B16+1/48</f>
        <v>0.208333333333333</v>
      </c>
      <c r="C17" s="43"/>
      <c r="D17" s="44"/>
      <c r="E17" s="43"/>
      <c r="F17" s="44"/>
    </row>
    <row r="18" customFormat="false" ht="15" hidden="true" customHeight="false" outlineLevel="0" collapsed="false">
      <c r="B18" s="38" t="n">
        <f aca="false">B17+1/48</f>
        <v>0.229166666666667</v>
      </c>
      <c r="C18" s="43"/>
      <c r="D18" s="44"/>
      <c r="E18" s="43"/>
      <c r="F18" s="44"/>
    </row>
    <row r="19" customFormat="false" ht="15" hidden="true" customHeight="false" outlineLevel="0" collapsed="false">
      <c r="B19" s="38" t="n">
        <f aca="false">B18+1/48</f>
        <v>0.25</v>
      </c>
      <c r="C19" s="43"/>
      <c r="D19" s="44"/>
      <c r="E19" s="43"/>
      <c r="F19" s="44"/>
    </row>
    <row r="20" customFormat="false" ht="15" hidden="true" customHeight="false" outlineLevel="0" collapsed="false">
      <c r="B20" s="38" t="n">
        <f aca="false">B19+1/48</f>
        <v>0.270833333333333</v>
      </c>
      <c r="C20" s="43"/>
      <c r="D20" s="44"/>
      <c r="E20" s="43"/>
      <c r="F20" s="44"/>
    </row>
    <row r="21" customFormat="false" ht="15" hidden="true" customHeight="false" outlineLevel="0" collapsed="false">
      <c r="B21" s="38" t="n">
        <f aca="false">B20+1/48</f>
        <v>0.291666666666667</v>
      </c>
      <c r="C21" s="43"/>
      <c r="D21" s="44"/>
      <c r="E21" s="43"/>
      <c r="F21" s="44"/>
    </row>
    <row r="22" customFormat="false" ht="15" hidden="true" customHeight="false" outlineLevel="0" collapsed="false">
      <c r="B22" s="38" t="n">
        <f aca="false">B21+1/48</f>
        <v>0.3125</v>
      </c>
      <c r="C22" s="43"/>
      <c r="D22" s="44"/>
      <c r="E22" s="43"/>
      <c r="F22" s="44"/>
    </row>
    <row r="23" customFormat="false" ht="15" hidden="true" customHeight="false" outlineLevel="0" collapsed="false">
      <c r="B23" s="38" t="n">
        <f aca="false">B22+1/48</f>
        <v>0.333333333333333</v>
      </c>
      <c r="C23" s="45" t="s">
        <v>130</v>
      </c>
      <c r="D23" s="46"/>
      <c r="E23" s="43"/>
      <c r="F23" s="44"/>
    </row>
    <row r="24" customFormat="false" ht="15" hidden="true" customHeight="false" outlineLevel="0" collapsed="false">
      <c r="B24" s="38" t="n">
        <f aca="false">B23+1/48</f>
        <v>0.354166666666667</v>
      </c>
      <c r="C24" s="45" t="s">
        <v>131</v>
      </c>
      <c r="D24" s="46"/>
      <c r="E24" s="43"/>
      <c r="F24" s="44"/>
    </row>
    <row r="25" customFormat="false" ht="15" hidden="false" customHeight="false" outlineLevel="0" collapsed="false">
      <c r="B25" s="38" t="n">
        <f aca="false">B24+1/48</f>
        <v>0.375</v>
      </c>
      <c r="C25" s="45" t="s">
        <v>132</v>
      </c>
      <c r="D25" s="46"/>
      <c r="E25" s="45" t="s">
        <v>133</v>
      </c>
      <c r="F25" s="46"/>
    </row>
    <row r="26" customFormat="false" ht="15" hidden="false" customHeight="false" outlineLevel="0" collapsed="false">
      <c r="B26" s="38" t="n">
        <f aca="false">B25+1/48</f>
        <v>0.395833333333333</v>
      </c>
      <c r="C26" s="43"/>
      <c r="D26" s="44"/>
      <c r="E26" s="43" t="s">
        <v>134</v>
      </c>
      <c r="F26" s="44"/>
    </row>
    <row r="27" customFormat="false" ht="15" hidden="false" customHeight="false" outlineLevel="0" collapsed="false">
      <c r="B27" s="38" t="n">
        <f aca="false">B26+1/48</f>
        <v>0.416666666666667</v>
      </c>
      <c r="C27" s="47" t="s">
        <v>135</v>
      </c>
      <c r="D27" s="48" t="s">
        <v>134</v>
      </c>
      <c r="E27" s="43"/>
      <c r="F27" s="44"/>
    </row>
    <row r="28" customFormat="false" ht="15" hidden="false" customHeight="false" outlineLevel="0" collapsed="false">
      <c r="B28" s="38" t="n">
        <f aca="false">B27+1/48</f>
        <v>0.4375</v>
      </c>
      <c r="C28" s="48" t="s">
        <v>136</v>
      </c>
      <c r="D28" s="49"/>
      <c r="E28" s="43"/>
      <c r="F28" s="44"/>
    </row>
    <row r="29" customFormat="false" ht="15" hidden="false" customHeight="false" outlineLevel="0" collapsed="false">
      <c r="B29" s="38" t="n">
        <f aca="false">B28+1/48</f>
        <v>0.458333333333333</v>
      </c>
      <c r="C29" s="50"/>
      <c r="D29" s="44"/>
      <c r="E29" s="45" t="s">
        <v>137</v>
      </c>
      <c r="F29" s="46"/>
    </row>
    <row r="30" customFormat="false" ht="15" hidden="false" customHeight="false" outlineLevel="0" collapsed="false">
      <c r="B30" s="38" t="n">
        <f aca="false">B29+1/48</f>
        <v>0.479166666666667</v>
      </c>
      <c r="C30" s="45" t="s">
        <v>138</v>
      </c>
      <c r="D30" s="40"/>
      <c r="E30" s="43" t="s">
        <v>139</v>
      </c>
      <c r="F30" s="44"/>
    </row>
    <row r="31" customFormat="false" ht="15" hidden="false" customHeight="false" outlineLevel="0" collapsed="false">
      <c r="B31" s="38" t="n">
        <f aca="false">B30+1/48</f>
        <v>0.5</v>
      </c>
      <c r="C31" s="51" t="s">
        <v>140</v>
      </c>
      <c r="D31" s="52"/>
      <c r="E31" s="51" t="s">
        <v>140</v>
      </c>
      <c r="F31" s="52"/>
    </row>
    <row r="32" customFormat="false" ht="15" hidden="false" customHeight="false" outlineLevel="0" collapsed="false">
      <c r="B32" s="38" t="n">
        <f aca="false">B31+1/48</f>
        <v>0.520833333333333</v>
      </c>
      <c r="C32" s="53"/>
      <c r="D32" s="54"/>
      <c r="E32" s="53"/>
      <c r="F32" s="54"/>
    </row>
    <row r="33" customFormat="false" ht="15" hidden="false" customHeight="false" outlineLevel="0" collapsed="false">
      <c r="B33" s="38" t="n">
        <f aca="false">B32+1/48</f>
        <v>0.541666666666667</v>
      </c>
      <c r="C33" s="51" t="s">
        <v>141</v>
      </c>
      <c r="D33" s="48" t="s">
        <v>142</v>
      </c>
      <c r="E33" s="51" t="s">
        <v>143</v>
      </c>
      <c r="F33" s="52"/>
    </row>
    <row r="34" customFormat="false" ht="15" hidden="false" customHeight="false" outlineLevel="0" collapsed="false">
      <c r="B34" s="38" t="n">
        <f aca="false">B33+1/48</f>
        <v>0.5625</v>
      </c>
      <c r="C34" s="53"/>
      <c r="D34" s="50"/>
      <c r="E34" s="53"/>
      <c r="F34" s="54"/>
    </row>
    <row r="35" customFormat="false" ht="15" hidden="false" customHeight="false" outlineLevel="0" collapsed="false">
      <c r="B35" s="38" t="n">
        <f aca="false">B34+1/48</f>
        <v>0.583333333333333</v>
      </c>
      <c r="C35" s="51" t="s">
        <v>144</v>
      </c>
      <c r="D35" s="48" t="s">
        <v>145</v>
      </c>
      <c r="E35" s="51" t="s">
        <v>146</v>
      </c>
      <c r="F35" s="48" t="s">
        <v>147</v>
      </c>
    </row>
    <row r="36" customFormat="false" ht="15" hidden="false" customHeight="false" outlineLevel="0" collapsed="false">
      <c r="B36" s="38" t="n">
        <f aca="false">B35+1/48</f>
        <v>0.604166666666667</v>
      </c>
      <c r="C36" s="53"/>
      <c r="D36" s="50"/>
      <c r="E36" s="53"/>
      <c r="F36" s="50"/>
    </row>
    <row r="37" customFormat="false" ht="15" hidden="false" customHeight="false" outlineLevel="0" collapsed="false">
      <c r="B37" s="38" t="n">
        <f aca="false">B36+1/48</f>
        <v>0.625</v>
      </c>
      <c r="C37" s="51" t="s">
        <v>148</v>
      </c>
      <c r="D37" s="52"/>
      <c r="E37" s="51" t="s">
        <v>149</v>
      </c>
      <c r="F37" s="52"/>
    </row>
    <row r="38" customFormat="false" ht="15" hidden="false" customHeight="false" outlineLevel="0" collapsed="false">
      <c r="B38" s="38" t="n">
        <f aca="false">B37+1/48</f>
        <v>0.645833333333333</v>
      </c>
      <c r="C38" s="53"/>
      <c r="D38" s="54"/>
      <c r="E38" s="53"/>
      <c r="F38" s="54"/>
    </row>
    <row r="39" customFormat="false" ht="15" hidden="false" customHeight="false" outlineLevel="0" collapsed="false">
      <c r="B39" s="38" t="n">
        <f aca="false">B38+1/48</f>
        <v>0.666666666666667</v>
      </c>
      <c r="C39" s="43" t="s">
        <v>150</v>
      </c>
      <c r="D39" s="44"/>
      <c r="E39" s="43"/>
      <c r="F39" s="44"/>
    </row>
    <row r="40" customFormat="false" ht="15" hidden="false" customHeight="false" outlineLevel="0" collapsed="false">
      <c r="B40" s="38" t="n">
        <f aca="false">B39+1/48</f>
        <v>0.6875</v>
      </c>
      <c r="C40" s="43"/>
      <c r="D40" s="44"/>
      <c r="E40" s="55" t="s">
        <v>151</v>
      </c>
      <c r="F40" s="52"/>
    </row>
    <row r="41" customFormat="false" ht="15" hidden="false" customHeight="false" outlineLevel="0" collapsed="false">
      <c r="B41" s="38" t="n">
        <f aca="false">B40+1/48</f>
        <v>0.708333333333333</v>
      </c>
      <c r="C41" s="51" t="s">
        <v>152</v>
      </c>
      <c r="D41" s="52"/>
      <c r="E41" s="56"/>
      <c r="F41" s="57"/>
    </row>
    <row r="42" customFormat="false" ht="15" hidden="false" customHeight="false" outlineLevel="0" collapsed="false">
      <c r="B42" s="38" t="n">
        <f aca="false">B41+1/48</f>
        <v>0.729166666666667</v>
      </c>
      <c r="C42" s="53"/>
      <c r="D42" s="54"/>
      <c r="E42" s="56"/>
      <c r="F42" s="57"/>
    </row>
    <row r="43" customFormat="false" ht="15" hidden="false" customHeight="false" outlineLevel="0" collapsed="false">
      <c r="B43" s="38" t="n">
        <f aca="false">B42+1/48</f>
        <v>0.75</v>
      </c>
      <c r="C43" s="51" t="s">
        <v>153</v>
      </c>
      <c r="D43" s="52"/>
      <c r="E43" s="50"/>
      <c r="F43" s="47" t="s">
        <v>154</v>
      </c>
    </row>
    <row r="44" customFormat="false" ht="15" hidden="false" customHeight="false" outlineLevel="0" collapsed="false">
      <c r="B44" s="38" t="n">
        <f aca="false">B43+1/48</f>
        <v>0.770833333333333</v>
      </c>
      <c r="C44" s="58"/>
      <c r="D44" s="57"/>
      <c r="E44" s="45" t="s">
        <v>155</v>
      </c>
      <c r="F44" s="46"/>
    </row>
    <row r="45" customFormat="false" ht="15" hidden="false" customHeight="false" outlineLevel="0" collapsed="false">
      <c r="B45" s="38" t="n">
        <f aca="false">B44+1/48</f>
        <v>0.791666666666667</v>
      </c>
      <c r="C45" s="53"/>
      <c r="D45" s="54"/>
      <c r="E45" s="43" t="s">
        <v>156</v>
      </c>
      <c r="F45" s="44"/>
    </row>
    <row r="46" customFormat="false" ht="15" hidden="false" customHeight="false" outlineLevel="0" collapsed="false">
      <c r="B46" s="38" t="n">
        <f aca="false">B45+1/48</f>
        <v>0.8125</v>
      </c>
      <c r="C46" s="43" t="s">
        <v>156</v>
      </c>
      <c r="D46" s="44"/>
      <c r="E46" s="45" t="s">
        <v>157</v>
      </c>
      <c r="F46" s="46"/>
    </row>
    <row r="47" customFormat="false" ht="15" hidden="false" customHeight="false" outlineLevel="0" collapsed="false">
      <c r="B47" s="38" t="n">
        <f aca="false">B46+1/48</f>
        <v>0.833333333333333</v>
      </c>
      <c r="C47" s="51" t="s">
        <v>158</v>
      </c>
      <c r="D47" s="52"/>
      <c r="E47" s="51" t="s">
        <v>159</v>
      </c>
      <c r="F47" s="52"/>
    </row>
    <row r="48" customFormat="false" ht="15" hidden="false" customHeight="false" outlineLevel="0" collapsed="false">
      <c r="B48" s="38" t="n">
        <f aca="false">B47+1/48</f>
        <v>0.854166666666667</v>
      </c>
      <c r="C48" s="53"/>
      <c r="D48" s="54"/>
      <c r="E48" s="53"/>
      <c r="F48" s="54"/>
    </row>
    <row r="49" customFormat="false" ht="15" hidden="false" customHeight="false" outlineLevel="0" collapsed="false">
      <c r="B49" s="38" t="n">
        <f aca="false">B48+1/48</f>
        <v>0.875</v>
      </c>
      <c r="C49" s="43"/>
      <c r="D49" s="44"/>
      <c r="E49" s="13" t="s">
        <v>160</v>
      </c>
      <c r="F49" s="59"/>
    </row>
    <row r="50" customFormat="false" ht="15" hidden="true" customHeight="false" outlineLevel="0" collapsed="false">
      <c r="B50" s="38" t="n">
        <f aca="false">B49+1/48</f>
        <v>0.895833333333333</v>
      </c>
      <c r="C50" s="43"/>
      <c r="D50" s="44"/>
      <c r="E50" s="60"/>
      <c r="F50" s="61"/>
    </row>
    <row r="51" customFormat="false" ht="15" hidden="true" customHeight="false" outlineLevel="0" collapsed="false">
      <c r="B51" s="38" t="n">
        <f aca="false">B50+1/48</f>
        <v>0.916666666666667</v>
      </c>
      <c r="C51" s="43"/>
      <c r="D51" s="44"/>
      <c r="E51" s="60"/>
      <c r="F51" s="61"/>
    </row>
    <row r="52" customFormat="false" ht="15" hidden="true" customHeight="false" outlineLevel="0" collapsed="false">
      <c r="B52" s="38" t="n">
        <f aca="false">B51+1/48</f>
        <v>0.9375</v>
      </c>
      <c r="C52" s="43"/>
      <c r="D52" s="44"/>
      <c r="E52" s="60"/>
      <c r="F52" s="61"/>
    </row>
    <row r="53" customFormat="false" ht="15" hidden="true" customHeight="false" outlineLevel="0" collapsed="false">
      <c r="B53" s="38" t="n">
        <f aca="false">B52+1/48</f>
        <v>0.958333333333333</v>
      </c>
      <c r="C53" s="43"/>
      <c r="D53" s="44"/>
      <c r="E53" s="60"/>
      <c r="F53" s="61"/>
    </row>
    <row r="54" customFormat="false" ht="15" hidden="true" customHeight="false" outlineLevel="0" collapsed="false">
      <c r="B54" s="38" t="n">
        <f aca="false">B53+1/48</f>
        <v>0.979166666666667</v>
      </c>
      <c r="C54" s="62"/>
      <c r="D54" s="63"/>
      <c r="E54" s="64"/>
      <c r="F54" s="65"/>
    </row>
  </sheetData>
  <mergeCells count="2">
    <mergeCell ref="C6:D6"/>
    <mergeCell ref="E6:F6"/>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4"/>
  <sheetViews>
    <sheetView showFormulas="false" showGridLines="false" showRowColHeaders="true" showZeros="true" rightToLeft="false" tabSelected="false" showOutlineSymbols="true" defaultGridColor="true" view="normal" topLeftCell="A1" colorId="64" zoomScale="90" zoomScaleNormal="90" zoomScalePageLayoutView="90" workbookViewId="0">
      <selection pane="topLeft" activeCell="C4" activeCellId="0" sqref="C4"/>
    </sheetView>
  </sheetViews>
  <sheetFormatPr defaultColWidth="10.66796875" defaultRowHeight="15" zeroHeight="false" outlineLevelRow="0" outlineLevelCol="0"/>
  <sheetData>
    <row r="2" customFormat="false" ht="15" hidden="false" customHeight="false" outlineLevel="0" collapsed="false">
      <c r="B2" s="10"/>
      <c r="C2" s="10" t="s">
        <v>79</v>
      </c>
      <c r="D2" s="10" t="s">
        <v>6</v>
      </c>
    </row>
    <row r="3" customFormat="false" ht="15" hidden="false" customHeight="false" outlineLevel="0" collapsed="false">
      <c r="B3" s="10" t="s">
        <v>161</v>
      </c>
      <c r="C3" s="10" t="n">
        <v>18520</v>
      </c>
      <c r="D3" s="10" t="n">
        <v>15880</v>
      </c>
    </row>
    <row r="4" customFormat="false" ht="15" hidden="false" customHeight="false" outlineLevel="0" collapsed="false">
      <c r="B4" s="10" t="s">
        <v>162</v>
      </c>
      <c r="C4" s="10" t="n">
        <v>15880</v>
      </c>
      <c r="D4" s="10" t="n">
        <v>18520</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&amp;C&amp;"Arial,標準"&amp;10&amp;A</oddHeader>
    <oddFooter>&amp;C&amp;"Arial,標準"&amp;10ページ &amp;P</oddFooter>
  </headerFooter>
</worksheet>
</file>

<file path=docProps/app.xml><?xml version="1.0" encoding="utf-8"?>
<Properties xmlns="http://schemas.openxmlformats.org/officeDocument/2006/extended-properties" xmlns:vt="http://schemas.openxmlformats.org/officeDocument/2006/docPropsVTypes">
  <Template/>
  <TotalTime>778</TotalTime>
  <Application>LibreOffice/6.4.5.2$Windows_X86_64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2021-03-18T14:31:34Z</dcterms:created>
  <dc:creator/>
  <dc:description/>
  <dc:language>ja-JP</dc:language>
  <cp:lastModifiedBy/>
  <dcterms:modified xsi:type="dcterms:W3CDTF">2021-08-30T06:39:34Z</dcterms:modified>
  <cp:revision>71</cp:revision>
  <dc:subject/>
  <dc:title/>
</cp:coreProperties>
</file>