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amma\Downloads\"/>
    </mc:Choice>
  </mc:AlternateContent>
  <xr:revisionPtr revIDLastSave="0" documentId="8_{3A190EEF-9E9C-42AC-A719-6E9FFBA403F4}" xr6:coauthVersionLast="47" xr6:coauthVersionMax="47" xr10:uidLastSave="{00000000-0000-0000-0000-000000000000}"/>
  <bookViews>
    <workbookView xWindow="-120" yWindow="-120" windowWidth="29040" windowHeight="15990" xr2:uid="{2E594CC4-2D36-4BCB-B875-A8B8ACF93060}"/>
  </bookViews>
  <sheets>
    <sheet name="Sheet1" sheetId="1" r:id="rId1"/>
  </sheets>
  <definedNames>
    <definedName name="solver_adj" localSheetId="0" hidden="1">Sheet1!$H$2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Sheet1!$D$7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4693.95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F2" i="1" s="1"/>
  <c r="J9" i="1"/>
  <c r="P2" i="1"/>
  <c r="I2" i="1"/>
  <c r="R2" i="1" l="1"/>
  <c r="D7" i="1" s="1"/>
  <c r="D11" i="1" s="1"/>
</calcChain>
</file>

<file path=xl/sharedStrings.xml><?xml version="1.0" encoding="utf-8"?>
<sst xmlns="http://schemas.openxmlformats.org/spreadsheetml/2006/main" count="18" uniqueCount="17">
  <si>
    <t>FoS</t>
  </si>
  <si>
    <t>L</t>
  </si>
  <si>
    <t>J</t>
  </si>
  <si>
    <t>G</t>
  </si>
  <si>
    <t>Angle of Twist</t>
  </si>
  <si>
    <t>Ro</t>
  </si>
  <si>
    <t>Ri</t>
  </si>
  <si>
    <t>T at clamped end</t>
  </si>
  <si>
    <t>Stress prime</t>
  </si>
  <si>
    <t>Sy</t>
  </si>
  <si>
    <t>Stress prime calc</t>
  </si>
  <si>
    <t>Mz</t>
  </si>
  <si>
    <t>y</t>
  </si>
  <si>
    <t>Stress x</t>
  </si>
  <si>
    <t>Shear stress</t>
  </si>
  <si>
    <t>t</t>
  </si>
  <si>
    <t>FoS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</si>
</sst>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6332-A355-4745-A698-1B42FB89254B}">
  <dimension ref="A1:R11"/>
  <sheetViews>
    <sheetView tabSelected="1" workbookViewId="0">
      <selection activeCell="H3" sqref="H3"/>
    </sheetView>
  </sheetViews>
  <sheetFormatPr defaultRowHeight="15" x14ac:dyDescent="0.25"/>
  <cols>
    <col min="2" max="2" width="16.140625" bestFit="1" customWidth="1"/>
    <col min="4" max="4" width="15.85546875" bestFit="1" customWidth="1"/>
    <col min="6" max="6" width="13.7109375" bestFit="1" customWidth="1"/>
    <col min="9" max="9" width="12" bestFit="1" customWidth="1"/>
  </cols>
  <sheetData>
    <row r="1" spans="1:1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L1" t="s">
        <v>12</v>
      </c>
      <c r="M1" t="s">
        <v>11</v>
      </c>
      <c r="N1" t="s">
        <v>12</v>
      </c>
      <c r="P1" t="s">
        <v>13</v>
      </c>
      <c r="R1" t="s">
        <v>14</v>
      </c>
    </row>
    <row r="2" spans="1:18" x14ac:dyDescent="0.25">
      <c r="A2">
        <v>1.2</v>
      </c>
      <c r="B2">
        <v>21</v>
      </c>
      <c r="C2">
        <v>8</v>
      </c>
      <c r="D2">
        <f>0.5*3.1415926*((G2^4)-(H2^4))</f>
        <v>2.5806455333069853E-3</v>
      </c>
      <c r="E2">
        <v>344899.7</v>
      </c>
      <c r="F2">
        <f>180*B2*C2/(D2*E2*3.1415926)</f>
        <v>10.814607180669549</v>
      </c>
      <c r="G2">
        <v>0.35</v>
      </c>
      <c r="H2">
        <v>0.34</v>
      </c>
      <c r="I2">
        <f>J2/A2</f>
        <v>4302.7858333333334</v>
      </c>
      <c r="J2">
        <v>5163.3429999999998</v>
      </c>
      <c r="L2">
        <v>1.18E-2</v>
      </c>
      <c r="M2">
        <v>48</v>
      </c>
      <c r="N2">
        <v>0.35</v>
      </c>
      <c r="P2">
        <f>M2*N2/L2</f>
        <v>1423.7288135593219</v>
      </c>
      <c r="R2">
        <f>B2*G2/D2</f>
        <v>2848.1245894244507</v>
      </c>
    </row>
    <row r="6" spans="1:18" x14ac:dyDescent="0.25">
      <c r="D6" t="s">
        <v>10</v>
      </c>
    </row>
    <row r="7" spans="1:18" x14ac:dyDescent="0.25">
      <c r="D7">
        <f>SQRT((2*(P2*P2)+6*(R2*R2))/2)</f>
        <v>5134.4371420060852</v>
      </c>
    </row>
    <row r="8" spans="1:18" x14ac:dyDescent="0.25">
      <c r="J8" t="s">
        <v>15</v>
      </c>
    </row>
    <row r="9" spans="1:18" x14ac:dyDescent="0.25">
      <c r="J9">
        <f>G2-H2</f>
        <v>9.9999999999999534E-3</v>
      </c>
    </row>
    <row r="10" spans="1:18" x14ac:dyDescent="0.25">
      <c r="D10" t="s">
        <v>16</v>
      </c>
    </row>
    <row r="11" spans="1:18" x14ac:dyDescent="0.25">
      <c r="D11">
        <f>J2/D7</f>
        <v>1.0056298007346178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Hamma</dc:creator>
  <cp:lastModifiedBy>Pierce Hamma</cp:lastModifiedBy>
  <dcterms:created xsi:type="dcterms:W3CDTF">2025-04-04T19:57:24Z</dcterms:created>
  <dcterms:modified xsi:type="dcterms:W3CDTF">2025-04-04T20:53:39Z</dcterms:modified>
</cp:coreProperties>
</file>