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abb-my.sharepoint.com/personal/pierfrancesco_losi_se_abb_com/Documents/Documents/Projects/Model/Tests/Test6/"/>
    </mc:Choice>
  </mc:AlternateContent>
  <xr:revisionPtr revIDLastSave="28" documentId="11_B6D468AD1B4E46D5DBBDD45A47543ABCBA225083" xr6:coauthVersionLast="47" xr6:coauthVersionMax="47" xr10:uidLastSave="{CD19FAC5-6B0A-4F07-9A57-56C112B6861C}"/>
  <bookViews>
    <workbookView xWindow="-110" yWindow="-110" windowWidth="19420" windowHeight="11020" xr2:uid="{00000000-000D-0000-FFFF-FFFF00000000}"/>
  </bookViews>
  <sheets>
    <sheet name="Sheet1" sheetId="1" r:id="rId1"/>
    <sheet name="Design Space" sheetId="2" r:id="rId2"/>
    <sheet name="Objective Sp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20" i="1"/>
  <c r="E19" i="1"/>
  <c r="E18" i="1"/>
</calcChain>
</file>

<file path=xl/sharedStrings.xml><?xml version="1.0" encoding="utf-8"?>
<sst xmlns="http://schemas.openxmlformats.org/spreadsheetml/2006/main" count="11" uniqueCount="11">
  <si>
    <t>Capacity [MWh]</t>
  </si>
  <si>
    <t>Power [MW]</t>
  </si>
  <si>
    <t>DoD [%]</t>
  </si>
  <si>
    <t>LCOS [€/MWh]</t>
  </si>
  <si>
    <t>Fuel Cost [mill€]</t>
  </si>
  <si>
    <t/>
  </si>
  <si>
    <t>DoD avg</t>
  </si>
  <si>
    <t>DoD mean</t>
  </si>
  <si>
    <t>DoD STDEV</t>
  </si>
  <si>
    <t xml:space="preserve">default design attributes </t>
  </si>
  <si>
    <t>Capacity/Power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</si>
</sst>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1" xfId="0" quotePrefix="1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/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Design Space</a:t>
            </a:r>
          </a:p>
          <a:p>
            <a:pPr>
              <a:defRPr/>
            </a:pPr>
            <a:r>
              <a:rPr lang="en-US" sz="2000" b="1"/>
              <a:t>(DoD)</a:t>
            </a:r>
            <a:endParaRPr lang="en-US" sz="3200" b="1"/>
          </a:p>
        </c:rich>
      </c:tx>
      <c:layout>
        <c:manualLayout>
          <c:xMode val="edge"/>
          <c:yMode val="edge"/>
          <c:x val="0.37278882780688327"/>
          <c:y val="1.8843748887180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50315097728272E-2"/>
          <c:y val="0.15833511205976522"/>
          <c:w val="0.88087834348622851"/>
          <c:h val="0.7076059462684560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C97622-2773-4D63-BDAE-512FF8928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F11-43B2-A4E6-624EEB829D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C74388-019D-4D3D-AC7E-9BD2DD7E32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F11-43B2-A4E6-624EEB829D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CC018B-2AB0-4B1C-89DE-C396BEC554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11-43B2-A4E6-624EEB829D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7FCFCC-D0BB-46A2-99CD-29B2565DE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11-43B2-A4E6-624EEB829D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AF19CC-B233-48F0-96E2-ED641CCAC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11-43B2-A4E6-624EEB829D8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93C666-6CC9-48F9-82AA-2B9D1BB66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11-43B2-A4E6-624EEB829D8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668605-E51C-4FC4-85AB-1ECE63A8B9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11-43B2-A4E6-624EEB829D8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86B00C5-72C2-4F38-87D8-F67DA9833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11-43B2-A4E6-624EEB829D8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C0DAB7-79E1-425F-92D7-41F01E59D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11-43B2-A4E6-624EEB829D8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28F5E14-45CB-4E7F-B3AB-936A2E500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11-43B2-A4E6-624EEB829D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BFAC31D-F2FE-4EE3-B6E3-A57C4103B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11-43B2-A4E6-624EEB829D8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3396839-65C6-4BFE-90F1-3A2B3BDAF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F11-43B2-A4E6-624EEB829D8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F74D40D-C21B-43C0-A371-1151CDFD1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F11-43B2-A4E6-624EEB829D8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3BE7988-6F46-413C-A73D-21808D8A6F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F11-43B2-A4E6-624EEB829D8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7392BC5-D282-4132-B4B6-7E5A12A09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F11-43B2-A4E6-624EEB829D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Sheet1!$B$2:$B$16</c:f>
              <c:numCache>
                <c:formatCode>#,##0.00</c:formatCode>
                <c:ptCount val="15"/>
                <c:pt idx="0">
                  <c:v>0.90621123800569592</c:v>
                </c:pt>
                <c:pt idx="1">
                  <c:v>69.633808206441699</c:v>
                </c:pt>
                <c:pt idx="2">
                  <c:v>103.5330484296089</c:v>
                </c:pt>
                <c:pt idx="3">
                  <c:v>195.46707520105099</c:v>
                </c:pt>
                <c:pt idx="4">
                  <c:v>290.16338876222102</c:v>
                </c:pt>
                <c:pt idx="5">
                  <c:v>377.78197161318241</c:v>
                </c:pt>
                <c:pt idx="6">
                  <c:v>451.52011086434243</c:v>
                </c:pt>
                <c:pt idx="7">
                  <c:v>614.48420366248922</c:v>
                </c:pt>
                <c:pt idx="8">
                  <c:v>666.29386268644248</c:v>
                </c:pt>
                <c:pt idx="9">
                  <c:v>829.06988924037933</c:v>
                </c:pt>
                <c:pt idx="10">
                  <c:v>958.57902858784485</c:v>
                </c:pt>
                <c:pt idx="11">
                  <c:v>1268.176036660474</c:v>
                </c:pt>
                <c:pt idx="12">
                  <c:v>1401.3227306015131</c:v>
                </c:pt>
                <c:pt idx="13">
                  <c:v>1694.9796848902311</c:v>
                </c:pt>
                <c:pt idx="14">
                  <c:v>1806.656670143363</c:v>
                </c:pt>
              </c:numCache>
            </c:numRef>
          </c:xVal>
          <c:yVal>
            <c:numRef>
              <c:f>Sheet1!$C$2:$C$16</c:f>
              <c:numCache>
                <c:formatCode>#,##0.00</c:formatCode>
                <c:ptCount val="15"/>
                <c:pt idx="0">
                  <c:v>1.961865812381443</c:v>
                </c:pt>
                <c:pt idx="1">
                  <c:v>1.961865812381443</c:v>
                </c:pt>
                <c:pt idx="2">
                  <c:v>4.3836682247009193</c:v>
                </c:pt>
                <c:pt idx="3">
                  <c:v>33.998986397319982</c:v>
                </c:pt>
                <c:pt idx="4">
                  <c:v>3.6881381103266211</c:v>
                </c:pt>
                <c:pt idx="5">
                  <c:v>9.1032370587652913</c:v>
                </c:pt>
                <c:pt idx="6">
                  <c:v>17.001754023605969</c:v>
                </c:pt>
                <c:pt idx="7">
                  <c:v>8.3713355379345309</c:v>
                </c:pt>
                <c:pt idx="8">
                  <c:v>44.019991106045183</c:v>
                </c:pt>
                <c:pt idx="9">
                  <c:v>34.301180931959642</c:v>
                </c:pt>
                <c:pt idx="10">
                  <c:v>34.301180931959642</c:v>
                </c:pt>
                <c:pt idx="11">
                  <c:v>43.9693910976872</c:v>
                </c:pt>
                <c:pt idx="12">
                  <c:v>44.312068438459967</c:v>
                </c:pt>
                <c:pt idx="13">
                  <c:v>77.487629673960413</c:v>
                </c:pt>
                <c:pt idx="14">
                  <c:v>77.487629673960413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Sheet1!$E$2:$E$16</c15:f>
                <c15:dlblRangeCache>
                  <c:ptCount val="15"/>
                  <c:pt idx="0">
                    <c:v>79.98</c:v>
                  </c:pt>
                  <c:pt idx="1">
                    <c:v>79.97</c:v>
                  </c:pt>
                  <c:pt idx="2">
                    <c:v>72.64</c:v>
                  </c:pt>
                  <c:pt idx="3">
                    <c:v>78.88</c:v>
                  </c:pt>
                  <c:pt idx="4">
                    <c:v>78.08</c:v>
                  </c:pt>
                  <c:pt idx="5">
                    <c:v>79.12</c:v>
                  </c:pt>
                  <c:pt idx="6">
                    <c:v>79.39</c:v>
                  </c:pt>
                  <c:pt idx="7">
                    <c:v>79.87</c:v>
                  </c:pt>
                  <c:pt idx="8">
                    <c:v>79.98</c:v>
                  </c:pt>
                  <c:pt idx="9">
                    <c:v>78.75</c:v>
                  </c:pt>
                  <c:pt idx="10">
                    <c:v>79.99</c:v>
                  </c:pt>
                  <c:pt idx="11">
                    <c:v>79.96</c:v>
                  </c:pt>
                  <c:pt idx="12">
                    <c:v>79.75</c:v>
                  </c:pt>
                  <c:pt idx="13">
                    <c:v>79.99</c:v>
                  </c:pt>
                  <c:pt idx="14">
                    <c:v>79.99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8F11-43B2-A4E6-624EEB829D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9360952"/>
        <c:axId val="399358328"/>
      </c:scatterChart>
      <c:valAx>
        <c:axId val="399360952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8328"/>
        <c:crosses val="autoZero"/>
        <c:crossBetween val="midCat"/>
        <c:majorUnit val="200"/>
        <c:minorUnit val="40"/>
      </c:valAx>
      <c:valAx>
        <c:axId val="3993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Objective Space</a:t>
            </a:r>
            <a:br>
              <a:rPr lang="en-US" sz="3200" b="1"/>
            </a:br>
            <a:r>
              <a:rPr lang="en-US" sz="1800" b="1"/>
              <a:t>(capacity/</a:t>
            </a:r>
            <a:r>
              <a:rPr lang="en-US" sz="1800" b="1" baseline="0"/>
              <a:t>power ratio)</a:t>
            </a:r>
            <a:endParaRPr lang="en-US" sz="3200" b="1"/>
          </a:p>
        </c:rich>
      </c:tx>
      <c:layout>
        <c:manualLayout>
          <c:xMode val="edge"/>
          <c:yMode val="edge"/>
          <c:x val="0.3755235215965444"/>
          <c:y val="1.8843748887180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50315097728272E-2"/>
          <c:y val="0.15833511205976522"/>
          <c:w val="0.88087834348622851"/>
          <c:h val="0.70760594626845608"/>
        </c:manualLayout>
      </c:layout>
      <c:scatterChart>
        <c:scatterStyle val="lineMarker"/>
        <c:varyColors val="0"/>
        <c:ser>
          <c:idx val="0"/>
          <c:order val="0"/>
          <c:tx>
            <c:v>Objective Space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ABD276-A064-4F86-B9DA-BDA737642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4C8-4BF7-A897-7EF84E49DA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623CFB-243F-430C-8397-6324D2430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C8-4BF7-A897-7EF84E49DA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EC66E5-3F6B-4BA7-83F5-6AA8C40B79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4C8-4BF7-A897-7EF84E49DA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8364FC-DE3C-44B2-B265-6F0D69F26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4C8-4BF7-A897-7EF84E49DA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C7A6FA-385D-4533-8300-F0CA794F97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C8-4BF7-A897-7EF84E49DAA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2011EE8-619A-40E6-AB09-120AF76E7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C8-4BF7-A897-7EF84E49DAA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FCD60F-8F27-4B62-AEE4-C2867C6E8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4C8-4BF7-A897-7EF84E49DAA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F216981-BE5B-4FED-9B1B-AC47B97B3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4C8-4BF7-A897-7EF84E49DAA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F5D37A-8A53-4CE4-A7BC-33CB9A1F6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C8-4BF7-A897-7EF84E49DAA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949CA91-C95C-40E3-B894-7DD4AEC71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C8-4BF7-A897-7EF84E49DAA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581695-DCDD-4690-B439-0DA4DE09F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4C8-4BF7-A897-7EF84E49DAA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ACED55B-466A-4457-8757-2D1EA336CD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4C8-4BF7-A897-7EF84E49DAA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0BA8605-DE0C-4081-A04E-F02033FED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C8-4BF7-A897-7EF84E49DAA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80ADCE1-440E-4926-890F-B38EA548A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C8-4BF7-A897-7EF84E49DAA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97C1AAC-D0D6-4E9F-9D51-B390A70846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4C8-4BF7-A897-7EF84E49DA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Sheet1!$F$2:$F$16</c:f>
              <c:numCache>
                <c:formatCode>#,##0.00</c:formatCode>
                <c:ptCount val="15"/>
                <c:pt idx="0">
                  <c:v>482.94626040684801</c:v>
                </c:pt>
                <c:pt idx="1">
                  <c:v>536.60169677806721</c:v>
                </c:pt>
                <c:pt idx="2">
                  <c:v>636.92381142778845</c:v>
                </c:pt>
                <c:pt idx="3">
                  <c:v>1159.372140528646</c:v>
                </c:pt>
                <c:pt idx="4">
                  <c:v>1383.3789118892021</c:v>
                </c:pt>
                <c:pt idx="5">
                  <c:v>1671.1086368016711</c:v>
                </c:pt>
                <c:pt idx="6">
                  <c:v>1957.768084598317</c:v>
                </c:pt>
                <c:pt idx="7">
                  <c:v>2463.7297659805231</c:v>
                </c:pt>
                <c:pt idx="8">
                  <c:v>2769.9163529624529</c:v>
                </c:pt>
                <c:pt idx="9">
                  <c:v>3259.370556021544</c:v>
                </c:pt>
                <c:pt idx="10">
                  <c:v>3690.6005941845679</c:v>
                </c:pt>
                <c:pt idx="11">
                  <c:v>4725.3793481046032</c:v>
                </c:pt>
                <c:pt idx="12">
                  <c:v>5157.7174719199274</c:v>
                </c:pt>
                <c:pt idx="13">
                  <c:v>6176.8538557343136</c:v>
                </c:pt>
                <c:pt idx="14">
                  <c:v>6507.7019719488708</c:v>
                </c:pt>
              </c:numCache>
            </c:numRef>
          </c:xVal>
          <c:yVal>
            <c:numRef>
              <c:f>Sheet1!$G$2:$G$16</c:f>
              <c:numCache>
                <c:formatCode>#,##0.00</c:formatCode>
                <c:ptCount val="15"/>
                <c:pt idx="0">
                  <c:v>89.034584343778803</c:v>
                </c:pt>
                <c:pt idx="1">
                  <c:v>68.287230424718985</c:v>
                </c:pt>
                <c:pt idx="2">
                  <c:v>64.748442689731419</c:v>
                </c:pt>
                <c:pt idx="3">
                  <c:v>55.705294654969727</c:v>
                </c:pt>
                <c:pt idx="4">
                  <c:v>48.821541407915198</c:v>
                </c:pt>
                <c:pt idx="5">
                  <c:v>43.502047314115948</c:v>
                </c:pt>
                <c:pt idx="6">
                  <c:v>40.308677561800948</c:v>
                </c:pt>
                <c:pt idx="7">
                  <c:v>33.480276242995053</c:v>
                </c:pt>
                <c:pt idx="8">
                  <c:v>31.33114110466278</c:v>
                </c:pt>
                <c:pt idx="9">
                  <c:v>25.62522273480316</c:v>
                </c:pt>
                <c:pt idx="10">
                  <c:v>23.77724873699146</c:v>
                </c:pt>
                <c:pt idx="11">
                  <c:v>20.974267767907531</c:v>
                </c:pt>
                <c:pt idx="12">
                  <c:v>20.590106574658051</c:v>
                </c:pt>
                <c:pt idx="13">
                  <c:v>19.672412568342072</c:v>
                </c:pt>
                <c:pt idx="14">
                  <c:v>19.543605398037251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Sheet1!$D$2:$D$16</c15:f>
                <c15:dlblRangeCache>
                  <c:ptCount val="15"/>
                  <c:pt idx="0">
                    <c:v>0.46</c:v>
                  </c:pt>
                  <c:pt idx="1">
                    <c:v>35.49</c:v>
                  </c:pt>
                  <c:pt idx="2">
                    <c:v>23.62</c:v>
                  </c:pt>
                  <c:pt idx="3">
                    <c:v>5.75</c:v>
                  </c:pt>
                  <c:pt idx="4">
                    <c:v>78.67</c:v>
                  </c:pt>
                  <c:pt idx="5">
                    <c:v>41.50</c:v>
                  </c:pt>
                  <c:pt idx="6">
                    <c:v>26.56</c:v>
                  </c:pt>
                  <c:pt idx="7">
                    <c:v>73.40</c:v>
                  </c:pt>
                  <c:pt idx="8">
                    <c:v>15.14</c:v>
                  </c:pt>
                  <c:pt idx="9">
                    <c:v>24.17</c:v>
                  </c:pt>
                  <c:pt idx="10">
                    <c:v>27.95</c:v>
                  </c:pt>
                  <c:pt idx="11">
                    <c:v>28.84</c:v>
                  </c:pt>
                  <c:pt idx="12">
                    <c:v>31.62</c:v>
                  </c:pt>
                  <c:pt idx="13">
                    <c:v>21.87</c:v>
                  </c:pt>
                  <c:pt idx="14">
                    <c:v>23.32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19BD-4CE9-AE55-F6C1B57F8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9360952"/>
        <c:axId val="399358328"/>
      </c:scatterChart>
      <c:valAx>
        <c:axId val="39936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LCOS [€/MWh]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8328"/>
        <c:crosses val="autoZero"/>
        <c:crossBetween val="midCat"/>
      </c:valAx>
      <c:valAx>
        <c:axId val="3993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Cost </a:t>
                </a:r>
                <a:r>
                  <a:rPr lang="en-US"/>
                  <a:t>[mil€]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6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AFEFE-683F-49B5-801D-EB4196B57FF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A9F41C-8C62-45F9-9DF8-4E7B8689C849}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438" cy="60542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94CB2-BA5A-BF7A-759B-E61AED301E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471" cy="605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A5B0C-769F-6B18-AF45-CB5AC318E2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tabSelected="1" workbookViewId="0">
      <selection activeCell="D11" sqref="D11"/>
    </sheetView>
  </sheetViews>
  <sheetFormatPr defaultRowHeight="14.5" x14ac:dyDescent="0.35"/>
  <cols>
    <col min="1" max="1" width="13.54296875" style="6" bestFit="1" customWidth="1"/>
    <col min="2" max="3" width="13.54296875" style="7" bestFit="1" customWidth="1"/>
    <col min="4" max="4" width="18.453125" style="7" bestFit="1" customWidth="1"/>
    <col min="5" max="6" width="13.54296875" style="7" bestFit="1" customWidth="1"/>
    <col min="7" max="7" width="13.54296875" style="8" bestFit="1" customWidth="1"/>
    <col min="8" max="8" width="13.54296875" style="7" bestFit="1" customWidth="1"/>
  </cols>
  <sheetData>
    <row r="1" spans="1:10" ht="21" customHeight="1" x14ac:dyDescent="0.35">
      <c r="A1" s="1"/>
      <c r="B1" s="2" t="s">
        <v>0</v>
      </c>
      <c r="C1" s="2" t="s">
        <v>1</v>
      </c>
      <c r="D1" s="2" t="s">
        <v>10</v>
      </c>
      <c r="E1" s="2" t="s">
        <v>2</v>
      </c>
      <c r="F1" s="2" t="s">
        <v>3</v>
      </c>
      <c r="G1" s="2" t="s">
        <v>4</v>
      </c>
      <c r="H1" s="3" t="s">
        <v>5</v>
      </c>
    </row>
    <row r="2" spans="1:10" ht="20.25" customHeight="1" x14ac:dyDescent="0.35">
      <c r="A2" s="4">
        <v>1</v>
      </c>
      <c r="B2" s="5">
        <v>0.90621123800569592</v>
      </c>
      <c r="C2" s="5">
        <v>1.961865812381443</v>
      </c>
      <c r="D2" s="5">
        <f>B2/C2</f>
        <v>0.46191295667957871</v>
      </c>
      <c r="E2" s="5">
        <v>79.983113015294506</v>
      </c>
      <c r="F2" s="5">
        <v>482.94626040684801</v>
      </c>
      <c r="G2" s="5">
        <v>89.034584343778803</v>
      </c>
      <c r="H2" s="5"/>
    </row>
    <row r="3" spans="1:10" ht="20.25" customHeight="1" x14ac:dyDescent="0.35">
      <c r="A3" s="4">
        <v>3</v>
      </c>
      <c r="B3" s="5">
        <v>69.633808206441699</v>
      </c>
      <c r="C3" s="5">
        <v>1.961865812381443</v>
      </c>
      <c r="D3" s="5">
        <f t="shared" ref="D3:D16" si="0">B3/C3</f>
        <v>35.493665146198538</v>
      </c>
      <c r="E3" s="5">
        <v>79.966371576395559</v>
      </c>
      <c r="F3" s="5">
        <v>536.60169677806721</v>
      </c>
      <c r="G3" s="5">
        <v>68.287230424718985</v>
      </c>
      <c r="H3" s="5"/>
    </row>
    <row r="4" spans="1:10" ht="20.25" customHeight="1" x14ac:dyDescent="0.35">
      <c r="A4" s="4">
        <v>4</v>
      </c>
      <c r="B4" s="5">
        <v>103.5330484296089</v>
      </c>
      <c r="C4" s="5">
        <v>4.3836682247009193</v>
      </c>
      <c r="D4" s="5">
        <f t="shared" si="0"/>
        <v>23.617902432995496</v>
      </c>
      <c r="E4" s="5">
        <v>72.644007563660054</v>
      </c>
      <c r="F4" s="5">
        <v>636.92381142778845</v>
      </c>
      <c r="G4" s="5">
        <v>64.748442689731419</v>
      </c>
      <c r="H4" s="5"/>
    </row>
    <row r="5" spans="1:10" ht="20.25" customHeight="1" x14ac:dyDescent="0.35">
      <c r="A5" s="4">
        <v>2</v>
      </c>
      <c r="B5" s="5">
        <v>195.46707520105099</v>
      </c>
      <c r="C5" s="5">
        <v>33.998986397319982</v>
      </c>
      <c r="D5" s="5">
        <f t="shared" si="0"/>
        <v>5.7492030179011149</v>
      </c>
      <c r="E5" s="5">
        <v>78.882304118618279</v>
      </c>
      <c r="F5" s="5">
        <v>1159.372140528646</v>
      </c>
      <c r="G5" s="5">
        <v>55.705294654969727</v>
      </c>
      <c r="H5" s="9"/>
    </row>
    <row r="6" spans="1:10" ht="20.25" customHeight="1" x14ac:dyDescent="0.35">
      <c r="A6" s="4">
        <v>6</v>
      </c>
      <c r="B6" s="5">
        <v>290.16338876222102</v>
      </c>
      <c r="C6" s="5">
        <v>3.6881381103266211</v>
      </c>
      <c r="D6" s="5">
        <f t="shared" si="0"/>
        <v>78.674762192277058</v>
      </c>
      <c r="E6" s="5">
        <v>78.082872459390614</v>
      </c>
      <c r="F6" s="5">
        <v>1383.3789118892021</v>
      </c>
      <c r="G6" s="5">
        <v>48.821541407915198</v>
      </c>
      <c r="H6" s="5"/>
    </row>
    <row r="7" spans="1:10" ht="20.25" customHeight="1" x14ac:dyDescent="0.35">
      <c r="A7" s="4">
        <v>11</v>
      </c>
      <c r="B7" s="5">
        <v>377.78197161318241</v>
      </c>
      <c r="C7" s="5">
        <v>9.1032370587652913</v>
      </c>
      <c r="D7" s="5">
        <f t="shared" si="0"/>
        <v>41.499740056689518</v>
      </c>
      <c r="E7" s="5">
        <v>79.117752673822849</v>
      </c>
      <c r="F7" s="5">
        <v>1671.1086368016711</v>
      </c>
      <c r="G7" s="5">
        <v>43.502047314115948</v>
      </c>
      <c r="H7" s="5"/>
      <c r="J7" s="9" t="s">
        <v>9</v>
      </c>
    </row>
    <row r="8" spans="1:10" ht="20.25" customHeight="1" x14ac:dyDescent="0.35">
      <c r="A8" s="4">
        <v>5</v>
      </c>
      <c r="B8" s="5">
        <v>451.52011086434243</v>
      </c>
      <c r="C8" s="5">
        <v>17.001754023605969</v>
      </c>
      <c r="D8" s="5">
        <f t="shared" si="0"/>
        <v>26.557266399539273</v>
      </c>
      <c r="E8" s="5">
        <v>79.388408450447173</v>
      </c>
      <c r="F8" s="5">
        <v>1957.768084598317</v>
      </c>
      <c r="G8" s="5">
        <v>40.308677561800948</v>
      </c>
      <c r="H8" s="5"/>
    </row>
    <row r="9" spans="1:10" ht="20.25" customHeight="1" x14ac:dyDescent="0.35">
      <c r="A9" s="4">
        <v>8</v>
      </c>
      <c r="B9" s="5">
        <v>614.48420366248922</v>
      </c>
      <c r="C9" s="5">
        <v>8.3713355379345309</v>
      </c>
      <c r="D9" s="5">
        <f t="shared" si="0"/>
        <v>73.403365673012033</v>
      </c>
      <c r="E9" s="5">
        <v>79.86647316795252</v>
      </c>
      <c r="F9" s="5">
        <v>2463.7297659805231</v>
      </c>
      <c r="G9" s="5">
        <v>33.480276242995053</v>
      </c>
      <c r="H9" s="5"/>
    </row>
    <row r="10" spans="1:10" ht="20.25" customHeight="1" x14ac:dyDescent="0.35">
      <c r="A10" s="4">
        <v>12</v>
      </c>
      <c r="B10" s="5">
        <v>666.29386268644248</v>
      </c>
      <c r="C10" s="5">
        <v>44.019991106045183</v>
      </c>
      <c r="D10" s="5">
        <f t="shared" si="0"/>
        <v>15.136165318192024</v>
      </c>
      <c r="E10" s="5">
        <v>79.980455490735011</v>
      </c>
      <c r="F10" s="5">
        <v>2769.9163529624529</v>
      </c>
      <c r="G10" s="5">
        <v>31.33114110466278</v>
      </c>
      <c r="H10" s="5"/>
    </row>
    <row r="11" spans="1:10" ht="20.25" customHeight="1" x14ac:dyDescent="0.35">
      <c r="A11" s="4">
        <v>7</v>
      </c>
      <c r="B11" s="5">
        <v>829.06988924037933</v>
      </c>
      <c r="C11" s="5">
        <v>34.301180931959642</v>
      </c>
      <c r="D11" s="5">
        <f t="shared" si="0"/>
        <v>24.170301625618524</v>
      </c>
      <c r="E11" s="5">
        <v>78.75301564386605</v>
      </c>
      <c r="F11" s="5">
        <v>3259.370556021544</v>
      </c>
      <c r="G11" s="5">
        <v>25.62522273480316</v>
      </c>
      <c r="H11" s="5"/>
    </row>
    <row r="12" spans="1:10" ht="20.25" customHeight="1" x14ac:dyDescent="0.35">
      <c r="A12" s="4">
        <v>9</v>
      </c>
      <c r="B12" s="5">
        <v>958.57902858784485</v>
      </c>
      <c r="C12" s="5">
        <v>34.301180931959642</v>
      </c>
      <c r="D12" s="5">
        <f t="shared" si="0"/>
        <v>27.945948289340159</v>
      </c>
      <c r="E12" s="5">
        <v>79.992286402983936</v>
      </c>
      <c r="F12" s="5">
        <v>3690.6005941845679</v>
      </c>
      <c r="G12" s="5">
        <v>23.77724873699146</v>
      </c>
      <c r="H12" s="5"/>
    </row>
    <row r="13" spans="1:10" ht="20.25" customHeight="1" x14ac:dyDescent="0.35">
      <c r="A13" s="4">
        <v>10</v>
      </c>
      <c r="B13" s="5">
        <v>1268.176036660474</v>
      </c>
      <c r="C13" s="5">
        <v>43.9693910976872</v>
      </c>
      <c r="D13" s="5">
        <f t="shared" si="0"/>
        <v>28.842246958638924</v>
      </c>
      <c r="E13" s="5">
        <v>79.963097597296624</v>
      </c>
      <c r="F13" s="5">
        <v>4725.3793481046032</v>
      </c>
      <c r="G13" s="5">
        <v>20.974267767907531</v>
      </c>
      <c r="H13" s="5"/>
    </row>
    <row r="14" spans="1:10" ht="20.25" customHeight="1" x14ac:dyDescent="0.35">
      <c r="A14" s="4">
        <v>13</v>
      </c>
      <c r="B14" s="5">
        <v>1401.3227306015131</v>
      </c>
      <c r="C14" s="5">
        <v>44.312068438459967</v>
      </c>
      <c r="D14" s="5">
        <f t="shared" si="0"/>
        <v>31.623952119221247</v>
      </c>
      <c r="E14" s="5">
        <v>79.754126475058669</v>
      </c>
      <c r="F14" s="5">
        <v>5157.7174719199274</v>
      </c>
      <c r="G14" s="5">
        <v>20.590106574658051</v>
      </c>
      <c r="H14" s="5"/>
    </row>
    <row r="15" spans="1:10" ht="20.25" customHeight="1" x14ac:dyDescent="0.35">
      <c r="A15" s="4">
        <v>14</v>
      </c>
      <c r="B15" s="5">
        <v>1694.9796848902311</v>
      </c>
      <c r="C15" s="5">
        <v>77.487629673960413</v>
      </c>
      <c r="D15" s="5">
        <f t="shared" si="0"/>
        <v>21.874197107616858</v>
      </c>
      <c r="E15" s="5">
        <v>79.990638955685242</v>
      </c>
      <c r="F15" s="5">
        <v>6176.8538557343136</v>
      </c>
      <c r="G15" s="5">
        <v>19.672412568342072</v>
      </c>
      <c r="H15" s="5"/>
    </row>
    <row r="16" spans="1:10" ht="21" customHeight="1" x14ac:dyDescent="0.35">
      <c r="A16" s="4">
        <v>0</v>
      </c>
      <c r="B16" s="5">
        <v>1806.656670143363</v>
      </c>
      <c r="C16" s="5">
        <v>77.487629673960413</v>
      </c>
      <c r="D16" s="5">
        <f t="shared" si="0"/>
        <v>23.315420509636354</v>
      </c>
      <c r="E16" s="5">
        <v>79.99126304705166</v>
      </c>
      <c r="F16" s="5">
        <v>6507.7019719488708</v>
      </c>
      <c r="G16" s="5">
        <v>19.543605398037251</v>
      </c>
      <c r="H16" s="5"/>
    </row>
    <row r="18" spans="3:5" x14ac:dyDescent="0.35">
      <c r="C18" s="7" t="s">
        <v>6</v>
      </c>
      <c r="E18" s="7">
        <f>AVERAGE(E2:E16)</f>
        <v>79.090412442550587</v>
      </c>
    </row>
    <row r="19" spans="3:5" x14ac:dyDescent="0.35">
      <c r="C19" s="7" t="s">
        <v>7</v>
      </c>
      <c r="E19" s="7">
        <f>MEDIAN(E2:E16)</f>
        <v>79.86647316795252</v>
      </c>
    </row>
    <row r="20" spans="3:5" x14ac:dyDescent="0.35">
      <c r="C20" s="7" t="s">
        <v>8</v>
      </c>
      <c r="E20" s="7">
        <f>_xlfn.STDEV.P(E2:E16)</f>
        <v>1.8150123044706434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Design Space</vt:lpstr>
      <vt:lpstr>Objective Space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Pierfrancesco Losi</cp:lastModifiedBy>
  <dcterms:created xsi:type="dcterms:W3CDTF">2023-04-13T08:26:06Z</dcterms:created>
  <dcterms:modified xsi:type="dcterms:W3CDTF">2023-04-14T06:53:28Z</dcterms:modified>
</cp:coreProperties>
</file>