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lauss\Documents\Pierre\Cours\2- Dauphine\1- Attrib_perf - DipAM\4- GitHub\dipam-2023\"/>
    </mc:Choice>
  </mc:AlternateContent>
  <xr:revisionPtr revIDLastSave="0" documentId="13_ncr:1_{129ED5B0-8455-4959-83AA-021CF1E9560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Attrib 1 période" sheetId="1" r:id="rId1"/>
  </sheets>
  <calcPr calcId="191029"/>
</workbook>
</file>

<file path=xl/calcChain.xml><?xml version="1.0" encoding="utf-8"?>
<calcChain xmlns="http://schemas.openxmlformats.org/spreadsheetml/2006/main">
  <c r="E19" i="1" l="1"/>
  <c r="C19" i="1"/>
  <c r="I17" i="1"/>
  <c r="I16" i="1"/>
  <c r="I15" i="1"/>
  <c r="E25" i="1"/>
  <c r="E24" i="1"/>
  <c r="E23" i="1"/>
  <c r="D25" i="1"/>
  <c r="D24" i="1"/>
  <c r="D26" i="1" s="1"/>
  <c r="D23" i="1"/>
  <c r="E17" i="1"/>
  <c r="E16" i="1"/>
  <c r="E15" i="1"/>
  <c r="D17" i="1"/>
  <c r="D16" i="1"/>
  <c r="D15" i="1"/>
  <c r="C17" i="1"/>
  <c r="C16" i="1"/>
  <c r="C15" i="1"/>
  <c r="F7" i="1"/>
  <c r="H16" i="1" s="1"/>
  <c r="E7" i="1"/>
  <c r="F10" i="1" s="1"/>
  <c r="E26" i="1" l="1"/>
  <c r="E18" i="1"/>
  <c r="C24" i="1"/>
  <c r="H15" i="1"/>
  <c r="H17" i="1"/>
  <c r="C18" i="1"/>
  <c r="D18" i="1"/>
  <c r="C23" i="1"/>
  <c r="C25" i="1"/>
  <c r="I18" i="1"/>
  <c r="E10" i="1"/>
  <c r="H18" i="1" l="1"/>
  <c r="C26" i="1"/>
</calcChain>
</file>

<file path=xl/sharedStrings.xml><?xml version="1.0" encoding="utf-8"?>
<sst xmlns="http://schemas.openxmlformats.org/spreadsheetml/2006/main" count="32" uniqueCount="18">
  <si>
    <t>Rentabilité benchmark</t>
  </si>
  <si>
    <t>Rentabilité portefeuille</t>
  </si>
  <si>
    <t>Excès de rentabilité  portefeuille vs bench</t>
  </si>
  <si>
    <t>Actions France</t>
  </si>
  <si>
    <t>Actions US</t>
  </si>
  <si>
    <t>Actions Brésil</t>
  </si>
  <si>
    <t>Poids portefeuille</t>
  </si>
  <si>
    <t>Poids benchmark</t>
  </si>
  <si>
    <t>Brinson et al. (1986)</t>
  </si>
  <si>
    <t>Allocation</t>
  </si>
  <si>
    <t>Sélection</t>
  </si>
  <si>
    <t>Interaction</t>
  </si>
  <si>
    <t>Brinson et Fachler (1985)</t>
  </si>
  <si>
    <t>Brinson et Fachler (1985) intégrant l'interaction</t>
  </si>
  <si>
    <t>Fonds Allocation</t>
  </si>
  <si>
    <t>Arithmétique</t>
  </si>
  <si>
    <t>Géométrique</t>
  </si>
  <si>
    <t>Fonds Sélection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</si>
</sst>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0"/>
      <name val="Calibri"/>
      <family val="2"/>
      <scheme val="minor"/>
    </font>
    <font>
      <b/>
      <i/>
      <u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-0.24994659260841701"/>
        <bgColor indexed="64"/>
      </patternFill>
    </fill>
    <fill>
      <patternFill patternType="solid">
        <fgColor theme="0" tint="-0.24994659260841701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/>
      <diagonal/>
    </border>
    <border>
      <left/>
      <right style="hair">
        <color auto="1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2" borderId="0" xfId="0" applyFill="1"/>
    <xf numFmtId="9" fontId="0" fillId="0" borderId="5" xfId="0" applyNumberFormat="1" applyBorder="1" applyAlignment="1">
      <alignment horizontal="center"/>
    </xf>
    <xf numFmtId="9" fontId="0" fillId="0" borderId="8" xfId="0" applyNumberFormat="1" applyBorder="1" applyAlignment="1">
      <alignment horizontal="center"/>
    </xf>
    <xf numFmtId="9" fontId="0" fillId="0" borderId="10" xfId="0" applyNumberFormat="1" applyBorder="1" applyAlignment="1">
      <alignment horizontal="center"/>
    </xf>
    <xf numFmtId="9" fontId="0" fillId="0" borderId="9" xfId="0" applyNumberFormat="1" applyBorder="1" applyAlignment="1">
      <alignment horizontal="center"/>
    </xf>
    <xf numFmtId="9" fontId="0" fillId="0" borderId="7" xfId="0" applyNumberFormat="1" applyBorder="1" applyAlignment="1">
      <alignment horizontal="center"/>
    </xf>
    <xf numFmtId="0" fontId="1" fillId="2" borderId="0" xfId="0" applyFont="1" applyFill="1"/>
    <xf numFmtId="0" fontId="2" fillId="2" borderId="0" xfId="0" applyFont="1" applyFill="1" applyAlignment="1">
      <alignment horizontal="right"/>
    </xf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5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10" fontId="0" fillId="0" borderId="7" xfId="0" applyNumberFormat="1" applyBorder="1" applyAlignment="1">
      <alignment horizontal="center"/>
    </xf>
    <xf numFmtId="10" fontId="0" fillId="0" borderId="9" xfId="0" applyNumberFormat="1" applyBorder="1" applyAlignment="1">
      <alignment horizontal="center"/>
    </xf>
    <xf numFmtId="9" fontId="0" fillId="0" borderId="12" xfId="0" applyNumberFormat="1" applyBorder="1" applyAlignment="1">
      <alignment horizontal="center"/>
    </xf>
    <xf numFmtId="9" fontId="0" fillId="0" borderId="13" xfId="0" applyNumberFormat="1" applyBorder="1" applyAlignment="1">
      <alignment horizontal="center"/>
    </xf>
    <xf numFmtId="10" fontId="0" fillId="0" borderId="14" xfId="0" applyNumberFormat="1" applyBorder="1" applyAlignment="1">
      <alignment horizontal="center"/>
    </xf>
    <xf numFmtId="0" fontId="2" fillId="2" borderId="0" xfId="0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0" fontId="0" fillId="3" borderId="11" xfId="0" applyFill="1" applyBorder="1" applyAlignment="1">
      <alignment horizontal="center" vertical="center" wrapText="1"/>
    </xf>
    <xf numFmtId="9" fontId="0" fillId="0" borderId="15" xfId="0" applyNumberFormat="1" applyBorder="1" applyAlignment="1">
      <alignment horizontal="center"/>
    </xf>
    <xf numFmtId="9" fontId="0" fillId="0" borderId="17" xfId="0" applyNumberFormat="1" applyBorder="1" applyAlignment="1">
      <alignment horizontal="center"/>
    </xf>
    <xf numFmtId="9" fontId="0" fillId="0" borderId="18" xfId="0" applyNumberFormat="1" applyBorder="1" applyAlignment="1">
      <alignment horizontal="center"/>
    </xf>
    <xf numFmtId="9" fontId="0" fillId="0" borderId="19" xfId="0" applyNumberFormat="1" applyBorder="1" applyAlignment="1">
      <alignment horizontal="center"/>
    </xf>
    <xf numFmtId="10" fontId="0" fillId="0" borderId="20" xfId="0" applyNumberFormat="1" applyBorder="1" applyAlignment="1">
      <alignment horizontal="center"/>
    </xf>
    <xf numFmtId="10" fontId="0" fillId="0" borderId="21" xfId="0" applyNumberFormat="1" applyBorder="1" applyAlignment="1">
      <alignment horizontal="center"/>
    </xf>
    <xf numFmtId="10" fontId="0" fillId="0" borderId="22" xfId="0" applyNumberFormat="1" applyBorder="1" applyAlignment="1">
      <alignment horizontal="center"/>
    </xf>
    <xf numFmtId="10" fontId="0" fillId="0" borderId="5" xfId="0" applyNumberFormat="1" applyBorder="1" applyAlignment="1">
      <alignment horizontal="center"/>
    </xf>
    <xf numFmtId="10" fontId="0" fillId="0" borderId="8" xfId="0" applyNumberFormat="1" applyBorder="1" applyAlignment="1">
      <alignment horizontal="center"/>
    </xf>
    <xf numFmtId="10" fontId="0" fillId="0" borderId="6" xfId="0" applyNumberFormat="1" applyBorder="1" applyAlignment="1">
      <alignment horizontal="center"/>
    </xf>
    <xf numFmtId="10" fontId="0" fillId="0" borderId="0" xfId="0" applyNumberFormat="1" applyAlignment="1">
      <alignment horizontal="center"/>
    </xf>
    <xf numFmtId="0" fontId="3" fillId="2" borderId="0" xfId="0" applyFont="1" applyFill="1" applyAlignment="1">
      <alignment horizontal="left"/>
    </xf>
    <xf numFmtId="0" fontId="2" fillId="2" borderId="0" xfId="0" applyFont="1" applyFill="1" applyAlignment="1">
      <alignment horizontal="center" vertical="center"/>
    </xf>
    <xf numFmtId="10" fontId="0" fillId="0" borderId="16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I28"/>
  <sheetViews>
    <sheetView showGridLines="0" tabSelected="1" workbookViewId="0"/>
  </sheetViews>
  <sheetFormatPr baseColWidth="10" defaultColWidth="11.44140625" defaultRowHeight="14.4" x14ac:dyDescent="0.3"/>
  <cols>
    <col min="1" max="1" width="11.44140625" style="1"/>
    <col min="2" max="9" width="25.6640625" style="1" customWidth="1"/>
    <col min="10" max="16384" width="11.44140625" style="1"/>
  </cols>
  <sheetData>
    <row r="3" spans="2:9" ht="30" customHeight="1" x14ac:dyDescent="0.3">
      <c r="C3" s="12" t="s">
        <v>6</v>
      </c>
      <c r="D3" s="23" t="s">
        <v>7</v>
      </c>
      <c r="E3" s="13" t="s">
        <v>1</v>
      </c>
      <c r="F3" s="14" t="s">
        <v>0</v>
      </c>
    </row>
    <row r="4" spans="2:9" x14ac:dyDescent="0.3">
      <c r="B4" s="9" t="s">
        <v>3</v>
      </c>
      <c r="C4" s="2">
        <v>0.4</v>
      </c>
      <c r="D4" s="18">
        <v>0.4</v>
      </c>
      <c r="E4" s="25">
        <v>0.2</v>
      </c>
      <c r="F4" s="6">
        <v>0.1</v>
      </c>
    </row>
    <row r="5" spans="2:9" x14ac:dyDescent="0.3">
      <c r="B5" s="10" t="s">
        <v>4</v>
      </c>
      <c r="C5" s="3">
        <v>0.3</v>
      </c>
      <c r="D5" s="19">
        <v>0.2</v>
      </c>
      <c r="E5" s="26">
        <v>-0.05</v>
      </c>
      <c r="F5" s="5">
        <v>-0.04</v>
      </c>
    </row>
    <row r="6" spans="2:9" x14ac:dyDescent="0.3">
      <c r="B6" s="11" t="s">
        <v>5</v>
      </c>
      <c r="C6" s="4">
        <v>0.3</v>
      </c>
      <c r="D6" s="24">
        <v>0.4</v>
      </c>
      <c r="E6" s="27">
        <v>0.06</v>
      </c>
      <c r="F6" s="5">
        <v>0.08</v>
      </c>
    </row>
    <row r="7" spans="2:9" x14ac:dyDescent="0.3">
      <c r="E7" s="28">
        <f>SUMPRODUCT(C4:C6,E4:E6)</f>
        <v>8.3000000000000018E-2</v>
      </c>
      <c r="F7" s="29">
        <f>SUMPRODUCT(D4:D6,F4:F6)</f>
        <v>6.4000000000000001E-2</v>
      </c>
    </row>
    <row r="9" spans="2:9" x14ac:dyDescent="0.3">
      <c r="E9" s="36" t="s">
        <v>15</v>
      </c>
      <c r="F9" s="36" t="s">
        <v>16</v>
      </c>
    </row>
    <row r="10" spans="2:9" x14ac:dyDescent="0.3">
      <c r="D10" s="8" t="s">
        <v>2</v>
      </c>
      <c r="E10" s="31">
        <f>E7-F7</f>
        <v>1.9000000000000017E-2</v>
      </c>
      <c r="F10" s="37">
        <f>(1+E7)/(1+F7)-1</f>
        <v>1.7857142857142794E-2</v>
      </c>
    </row>
    <row r="12" spans="2:9" x14ac:dyDescent="0.3">
      <c r="E12" s="21"/>
    </row>
    <row r="13" spans="2:9" x14ac:dyDescent="0.3">
      <c r="B13" s="35" t="s">
        <v>8</v>
      </c>
      <c r="C13" s="21"/>
      <c r="D13" s="22"/>
      <c r="E13" s="21"/>
      <c r="F13" s="22"/>
      <c r="G13" s="35" t="s">
        <v>13</v>
      </c>
      <c r="H13" s="21"/>
      <c r="I13" s="22"/>
    </row>
    <row r="14" spans="2:9" ht="30" customHeight="1" x14ac:dyDescent="0.3">
      <c r="C14" s="12" t="s">
        <v>9</v>
      </c>
      <c r="D14" s="13" t="s">
        <v>10</v>
      </c>
      <c r="E14" s="15" t="s">
        <v>11</v>
      </c>
      <c r="H14" s="12" t="s">
        <v>9</v>
      </c>
      <c r="I14" s="15" t="s">
        <v>10</v>
      </c>
    </row>
    <row r="15" spans="2:9" x14ac:dyDescent="0.3">
      <c r="B15" s="9" t="s">
        <v>3</v>
      </c>
      <c r="C15" s="31">
        <f>(C4-D4)*F4</f>
        <v>0</v>
      </c>
      <c r="D15" s="33">
        <f>D4*(E4-F4)</f>
        <v>4.0000000000000008E-2</v>
      </c>
      <c r="E15" s="16">
        <f>(C4-D4)*(E4-F4)</f>
        <v>0</v>
      </c>
      <c r="G15" s="9" t="s">
        <v>3</v>
      </c>
      <c r="H15" s="31">
        <f>(C4-D4)*(F4-$F$7)</f>
        <v>0</v>
      </c>
      <c r="I15" s="16">
        <f>C4*(E4-F4)</f>
        <v>4.0000000000000008E-2</v>
      </c>
    </row>
    <row r="16" spans="2:9" x14ac:dyDescent="0.3">
      <c r="B16" s="10" t="s">
        <v>4</v>
      </c>
      <c r="C16" s="32">
        <f t="shared" ref="C16:C17" si="0">(C5-D5)*F5</f>
        <v>-3.9999999999999992E-3</v>
      </c>
      <c r="D16" s="34">
        <f t="shared" ref="D16:D17" si="1">D5*(E5-F5)</f>
        <v>-2.0000000000000005E-3</v>
      </c>
      <c r="E16" s="17">
        <f t="shared" ref="E16:E17" si="2">(C5-D5)*(E5-F5)</f>
        <v>-1E-3</v>
      </c>
      <c r="G16" s="10" t="s">
        <v>4</v>
      </c>
      <c r="H16" s="32">
        <f>(C5-D5)*(F5-$F$7)</f>
        <v>-1.0399999999999998E-2</v>
      </c>
      <c r="I16" s="17">
        <f>C5*(E5-F5)</f>
        <v>-3.0000000000000005E-3</v>
      </c>
    </row>
    <row r="17" spans="2:9" x14ac:dyDescent="0.3">
      <c r="B17" s="11" t="s">
        <v>5</v>
      </c>
      <c r="C17" s="32">
        <f t="shared" si="0"/>
        <v>-8.0000000000000036E-3</v>
      </c>
      <c r="D17" s="34">
        <f t="shared" si="1"/>
        <v>-8.0000000000000019E-3</v>
      </c>
      <c r="E17" s="17">
        <f t="shared" si="2"/>
        <v>2.0000000000000009E-3</v>
      </c>
      <c r="G17" s="11" t="s">
        <v>5</v>
      </c>
      <c r="H17" s="32">
        <f>(C6-D6)*(F6-$F$7)</f>
        <v>-1.6000000000000005E-3</v>
      </c>
      <c r="I17" s="17">
        <f>C6*(E6-F6)</f>
        <v>-6.000000000000001E-3</v>
      </c>
    </row>
    <row r="18" spans="2:9" x14ac:dyDescent="0.3">
      <c r="C18" s="28">
        <f>SUM(C15:C17)</f>
        <v>-1.2000000000000004E-2</v>
      </c>
      <c r="D18" s="30">
        <f t="shared" ref="D18:E18" si="3">SUM(D15:D17)</f>
        <v>3.0000000000000006E-2</v>
      </c>
      <c r="E18" s="29">
        <f t="shared" si="3"/>
        <v>1.0000000000000009E-3</v>
      </c>
      <c r="H18" s="28">
        <f>SUM(H15:H17)</f>
        <v>-1.1999999999999999E-2</v>
      </c>
      <c r="I18" s="29">
        <f t="shared" ref="I18" si="4">SUM(I15:I17)</f>
        <v>3.1000000000000003E-2</v>
      </c>
    </row>
    <row r="19" spans="2:9" x14ac:dyDescent="0.3">
      <c r="B19" s="8" t="s">
        <v>14</v>
      </c>
      <c r="C19" s="20">
        <f>SUMPRODUCT(C4:C6,F4:F6)</f>
        <v>5.2000000000000005E-2</v>
      </c>
      <c r="D19" s="8" t="s">
        <v>17</v>
      </c>
      <c r="E19" s="20">
        <f>SUMPRODUCT(D4:D6,E4:E6)</f>
        <v>9.4E-2</v>
      </c>
    </row>
    <row r="20" spans="2:9" x14ac:dyDescent="0.3">
      <c r="B20" s="8"/>
      <c r="C20" s="7"/>
    </row>
    <row r="21" spans="2:9" x14ac:dyDescent="0.3">
      <c r="B21" s="35" t="s">
        <v>12</v>
      </c>
      <c r="C21" s="21"/>
      <c r="D21" s="22"/>
      <c r="E21" s="21"/>
    </row>
    <row r="22" spans="2:9" x14ac:dyDescent="0.3">
      <c r="C22" s="12" t="s">
        <v>9</v>
      </c>
      <c r="D22" s="13" t="s">
        <v>10</v>
      </c>
      <c r="E22" s="15" t="s">
        <v>11</v>
      </c>
    </row>
    <row r="23" spans="2:9" x14ac:dyDescent="0.3">
      <c r="B23" s="9" t="s">
        <v>3</v>
      </c>
      <c r="C23" s="31">
        <f>(C4-D4)*(F4-$F$7)</f>
        <v>0</v>
      </c>
      <c r="D23" s="33">
        <f>D4*(E4-F4)</f>
        <v>4.0000000000000008E-2</v>
      </c>
      <c r="E23" s="16">
        <f>(C4-D4)*(E4-F4)</f>
        <v>0</v>
      </c>
    </row>
    <row r="24" spans="2:9" x14ac:dyDescent="0.3">
      <c r="B24" s="10" t="s">
        <v>4</v>
      </c>
      <c r="C24" s="32">
        <f t="shared" ref="C24:C25" si="5">(C5-D5)*(F5-$F$7)</f>
        <v>-1.0399999999999998E-2</v>
      </c>
      <c r="D24" s="34">
        <f t="shared" ref="D24:D25" si="6">D5*(E5-F5)</f>
        <v>-2.0000000000000005E-3</v>
      </c>
      <c r="E24" s="17">
        <f t="shared" ref="E24:E25" si="7">(C5-D5)*(E5-F5)</f>
        <v>-1E-3</v>
      </c>
    </row>
    <row r="25" spans="2:9" x14ac:dyDescent="0.3">
      <c r="B25" s="11" t="s">
        <v>5</v>
      </c>
      <c r="C25" s="32">
        <f t="shared" si="5"/>
        <v>-1.6000000000000005E-3</v>
      </c>
      <c r="D25" s="34">
        <f t="shared" si="6"/>
        <v>-8.0000000000000019E-3</v>
      </c>
      <c r="E25" s="17">
        <f t="shared" si="7"/>
        <v>2.0000000000000009E-3</v>
      </c>
    </row>
    <row r="26" spans="2:9" x14ac:dyDescent="0.3">
      <c r="C26" s="28">
        <f>SUM(C23:C25)</f>
        <v>-1.1999999999999999E-2</v>
      </c>
      <c r="D26" s="30">
        <f t="shared" ref="D26" si="8">SUM(D23:D25)</f>
        <v>3.0000000000000006E-2</v>
      </c>
      <c r="E26" s="29">
        <f t="shared" ref="E26" si="9">SUM(E23:E25)</f>
        <v>1.0000000000000009E-3</v>
      </c>
    </row>
    <row r="28" spans="2:9" x14ac:dyDescent="0.3">
      <c r="E28" s="2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Attrib 1 période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Pierre Clauss</dc:creator>
  <cp:lastModifiedBy>Clauss</cp:lastModifiedBy>
  <dcterms:created xsi:type="dcterms:W3CDTF">2013-11-25T20:06:43Z</dcterms:created>
  <dcterms:modified xsi:type="dcterms:W3CDTF">2023-02-16T15:28:37Z</dcterms:modified>
</cp:coreProperties>
</file>