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err\Desktop\Seconde\TP3_IncertitudeVerrerie\"/>
    </mc:Choice>
  </mc:AlternateContent>
  <xr:revisionPtr revIDLastSave="0" documentId="13_ncr:1_{1B4D74D7-4A2B-41A0-B3A3-D2A26870E333}" xr6:coauthVersionLast="45" xr6:coauthVersionMax="45" xr10:uidLastSave="{00000000-0000-0000-0000-000000000000}"/>
  <bookViews>
    <workbookView xWindow="-108" yWindow="-108" windowWidth="23256" windowHeight="12576" xr2:uid="{5107D383-A952-4068-931A-AF037E469711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3" i="1" l="1"/>
  <c r="D14" i="1" l="1"/>
  <c r="D24" i="1"/>
  <c r="D25" i="1"/>
  <c r="D26" i="1"/>
  <c r="D27" i="1"/>
  <c r="D23" i="1"/>
  <c r="D15" i="1"/>
  <c r="D16" i="1"/>
  <c r="D17" i="1"/>
  <c r="D18" i="1"/>
  <c r="D4" i="1"/>
  <c r="D5" i="1"/>
  <c r="D6" i="1"/>
  <c r="D7" i="1"/>
  <c r="D3" i="1"/>
  <c r="I23" i="1"/>
  <c r="C24" i="1"/>
  <c r="C25" i="1"/>
  <c r="C26" i="1"/>
  <c r="C27" i="1"/>
  <c r="C23" i="1"/>
  <c r="C15" i="1"/>
  <c r="C16" i="1"/>
  <c r="C17" i="1"/>
  <c r="C18" i="1"/>
  <c r="C14" i="1"/>
  <c r="C4" i="1"/>
  <c r="C5" i="1"/>
  <c r="C6" i="1"/>
  <c r="C7" i="1"/>
  <c r="C3" i="1"/>
  <c r="I14" i="1" l="1"/>
  <c r="J3" i="1"/>
  <c r="J14" i="1"/>
  <c r="I3" i="1"/>
</calcChain>
</file>

<file path=xl/sharedStrings.xml><?xml version="1.0" encoding="utf-8"?>
<sst xmlns="http://schemas.openxmlformats.org/spreadsheetml/2006/main" count="15" uniqueCount="8">
  <si>
    <t>Becher</t>
  </si>
  <si>
    <t>mvide</t>
  </si>
  <si>
    <t>rho_eau</t>
  </si>
  <si>
    <t>Eprouvette</t>
  </si>
  <si>
    <t>Fiole jaugée</t>
  </si>
  <si>
    <t>moyenne</t>
  </si>
  <si>
    <t>Volume(mL)</t>
  </si>
  <si>
    <t>incertitude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</si>
</sst>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D2">
            <v>95.56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89673-D993-4B82-BC60-CE2D1DF0B76B}">
  <dimension ref="A1:J27"/>
  <sheetViews>
    <sheetView tabSelected="1" workbookViewId="0">
      <selection activeCell="K23" sqref="K23"/>
    </sheetView>
  </sheetViews>
  <sheetFormatPr defaultRowHeight="14.4" x14ac:dyDescent="0.3"/>
  <cols>
    <col min="1" max="1" width="15.5546875" customWidth="1"/>
    <col min="4" max="4" width="11.6640625" customWidth="1"/>
    <col min="5" max="5" width="18.6640625" customWidth="1"/>
    <col min="6" max="6" width="25.77734375" customWidth="1"/>
  </cols>
  <sheetData>
    <row r="1" spans="1:10" x14ac:dyDescent="0.3">
      <c r="D1" t="s">
        <v>2</v>
      </c>
      <c r="I1">
        <v>0.99820500000000001</v>
      </c>
    </row>
    <row r="2" spans="1:10" ht="15" thickBot="1" x14ac:dyDescent="0.35">
      <c r="A2" t="s">
        <v>0</v>
      </c>
      <c r="B2" t="s">
        <v>1</v>
      </c>
      <c r="C2">
        <v>99.9</v>
      </c>
      <c r="D2" t="s">
        <v>6</v>
      </c>
      <c r="I2" t="s">
        <v>5</v>
      </c>
      <c r="J2" t="s">
        <v>7</v>
      </c>
    </row>
    <row r="3" spans="1:10" x14ac:dyDescent="0.3">
      <c r="B3">
        <v>191.32</v>
      </c>
      <c r="C3">
        <f>B3-99.9</f>
        <v>91.419999999999987</v>
      </c>
      <c r="D3">
        <f>C3/$I$1</f>
        <v>91.584393987207022</v>
      </c>
      <c r="I3" s="4">
        <f>AVERAGE(D3:D7)</f>
        <v>94.14098306460096</v>
      </c>
      <c r="J3">
        <f>_xlfn.STDEV.S(D3:D7)</f>
        <v>1.6299691252874728</v>
      </c>
    </row>
    <row r="4" spans="1:10" x14ac:dyDescent="0.3">
      <c r="B4">
        <v>193.72</v>
      </c>
      <c r="C4">
        <f t="shared" ref="C4:C7" si="0">B4-99.9</f>
        <v>93.82</v>
      </c>
      <c r="D4">
        <f>C4/$I$1</f>
        <v>93.98870973397247</v>
      </c>
      <c r="G4" s="2"/>
      <c r="J4" s="1"/>
    </row>
    <row r="5" spans="1:10" x14ac:dyDescent="0.3">
      <c r="B5">
        <v>194.3</v>
      </c>
      <c r="C5">
        <f t="shared" si="0"/>
        <v>94.4</v>
      </c>
      <c r="D5">
        <f>C5/$I$1</f>
        <v>94.569752706107465</v>
      </c>
      <c r="G5" s="2"/>
      <c r="J5" s="1"/>
    </row>
    <row r="6" spans="1:10" x14ac:dyDescent="0.3">
      <c r="B6">
        <v>194.21</v>
      </c>
      <c r="C6">
        <f t="shared" si="0"/>
        <v>94.31</v>
      </c>
      <c r="D6">
        <f>C6/$I$1</f>
        <v>94.479590865603754</v>
      </c>
      <c r="G6" s="2"/>
      <c r="J6" s="1"/>
    </row>
    <row r="7" spans="1:10" x14ac:dyDescent="0.3">
      <c r="B7">
        <v>195.81</v>
      </c>
      <c r="C7">
        <f t="shared" si="0"/>
        <v>95.91</v>
      </c>
      <c r="D7">
        <f>C7/$I$1</f>
        <v>96.082468030114057</v>
      </c>
      <c r="G7" s="2"/>
      <c r="J7" s="1"/>
    </row>
    <row r="8" spans="1:10" x14ac:dyDescent="0.3">
      <c r="G8" s="2"/>
      <c r="J8" s="1"/>
    </row>
    <row r="9" spans="1:10" x14ac:dyDescent="0.3">
      <c r="G9" s="2"/>
      <c r="J9" s="1"/>
    </row>
    <row r="10" spans="1:10" x14ac:dyDescent="0.3">
      <c r="G10" s="2"/>
      <c r="J10" s="1"/>
    </row>
    <row r="11" spans="1:10" x14ac:dyDescent="0.3">
      <c r="G11" s="2"/>
      <c r="J11" s="1"/>
    </row>
    <row r="12" spans="1:10" x14ac:dyDescent="0.3">
      <c r="G12" s="2"/>
      <c r="J12" s="1"/>
    </row>
    <row r="13" spans="1:10" x14ac:dyDescent="0.3">
      <c r="A13" t="s">
        <v>3</v>
      </c>
      <c r="B13" t="s">
        <v>1</v>
      </c>
      <c r="C13">
        <v>74.41</v>
      </c>
      <c r="D13" t="s">
        <v>6</v>
      </c>
      <c r="G13" s="2"/>
      <c r="I13" t="s">
        <v>5</v>
      </c>
      <c r="J13" s="1" t="s">
        <v>7</v>
      </c>
    </row>
    <row r="14" spans="1:10" x14ac:dyDescent="0.3">
      <c r="B14">
        <v>171.22</v>
      </c>
      <c r="C14">
        <f>B14-74.41</f>
        <v>96.81</v>
      </c>
      <c r="D14">
        <f>C14/$I$1</f>
        <v>96.984086435151099</v>
      </c>
      <c r="G14" s="2"/>
      <c r="I14">
        <f>AVERAGE(D14:D18)</f>
        <v>97.623233704499583</v>
      </c>
      <c r="J14" s="1">
        <f>_xlfn.STDEV.S(D14:D18)</f>
        <v>0.47415862576598483</v>
      </c>
    </row>
    <row r="15" spans="1:10" x14ac:dyDescent="0.3">
      <c r="B15">
        <v>172.49</v>
      </c>
      <c r="C15">
        <f t="shared" ref="C15:C18" si="1">B15-74.41</f>
        <v>98.080000000000013</v>
      </c>
      <c r="D15">
        <f>C15/$I$1</f>
        <v>98.256370184481156</v>
      </c>
      <c r="G15" s="2"/>
      <c r="J15" s="1"/>
    </row>
    <row r="16" spans="1:10" x14ac:dyDescent="0.3">
      <c r="B16">
        <v>171.7</v>
      </c>
      <c r="C16">
        <f t="shared" si="1"/>
        <v>97.289999999999992</v>
      </c>
      <c r="D16">
        <f>C16/$I$1</f>
        <v>97.464949584504183</v>
      </c>
      <c r="G16" s="2"/>
      <c r="J16" s="1"/>
    </row>
    <row r="17" spans="1:10" x14ac:dyDescent="0.3">
      <c r="B17">
        <v>172.1</v>
      </c>
      <c r="C17">
        <f t="shared" si="1"/>
        <v>97.69</v>
      </c>
      <c r="D17">
        <f>C17/$I$1</f>
        <v>97.865668875631755</v>
      </c>
      <c r="G17" s="2"/>
      <c r="J17" s="1"/>
    </row>
    <row r="18" spans="1:10" x14ac:dyDescent="0.3">
      <c r="B18">
        <v>171.78</v>
      </c>
      <c r="C18">
        <f t="shared" si="1"/>
        <v>97.37</v>
      </c>
      <c r="D18">
        <f>C18/$I$1</f>
        <v>97.545093442729708</v>
      </c>
      <c r="G18" s="2"/>
      <c r="J18" s="1"/>
    </row>
    <row r="19" spans="1:10" x14ac:dyDescent="0.3">
      <c r="G19" s="2"/>
      <c r="J19" s="1"/>
    </row>
    <row r="20" spans="1:10" x14ac:dyDescent="0.3">
      <c r="G20" s="2"/>
      <c r="J20" s="1"/>
    </row>
    <row r="21" spans="1:10" x14ac:dyDescent="0.3">
      <c r="G21" s="2"/>
      <c r="J21" s="1"/>
    </row>
    <row r="22" spans="1:10" x14ac:dyDescent="0.3">
      <c r="A22" t="s">
        <v>4</v>
      </c>
      <c r="B22" t="s">
        <v>1</v>
      </c>
      <c r="C22">
        <v>63.72</v>
      </c>
      <c r="G22" s="2"/>
      <c r="I22" t="s">
        <v>5</v>
      </c>
      <c r="J22" s="1" t="s">
        <v>7</v>
      </c>
    </row>
    <row r="23" spans="1:10" x14ac:dyDescent="0.3">
      <c r="B23">
        <v>163.27000000000001</v>
      </c>
      <c r="C23">
        <f>B23-63.72</f>
        <v>99.550000000000011</v>
      </c>
      <c r="D23">
        <f>C23/$I$1</f>
        <v>99.729013579374993</v>
      </c>
      <c r="G23" s="2"/>
      <c r="I23">
        <f>AVERAGE(D23:D27)</f>
        <v>99.745042351020089</v>
      </c>
      <c r="J23" s="1">
        <f>AVEDEV([1]Sheet1!$D$2:$D$24)</f>
        <v>0</v>
      </c>
    </row>
    <row r="24" spans="1:10" x14ac:dyDescent="0.3">
      <c r="B24">
        <v>163.24</v>
      </c>
      <c r="C24">
        <f t="shared" ref="C24:C27" si="2">B24-63.72</f>
        <v>99.52000000000001</v>
      </c>
      <c r="D24">
        <f>C24/$I$1</f>
        <v>99.698959632540422</v>
      </c>
      <c r="G24" s="2"/>
      <c r="J24" s="1"/>
    </row>
    <row r="25" spans="1:10" ht="15" thickBot="1" x14ac:dyDescent="0.35">
      <c r="B25">
        <v>163.29</v>
      </c>
      <c r="C25">
        <f t="shared" si="2"/>
        <v>99.57</v>
      </c>
      <c r="D25">
        <f>C25/$I$1</f>
        <v>99.749049543931349</v>
      </c>
      <c r="G25" s="3"/>
      <c r="J25" s="3"/>
    </row>
    <row r="26" spans="1:10" x14ac:dyDescent="0.3">
      <c r="B26">
        <v>163.32</v>
      </c>
      <c r="C26">
        <f t="shared" si="2"/>
        <v>99.6</v>
      </c>
      <c r="D26">
        <f>C26/$I$1</f>
        <v>99.77910349076592</v>
      </c>
    </row>
    <row r="27" spans="1:10" x14ac:dyDescent="0.3">
      <c r="B27">
        <v>163.31</v>
      </c>
      <c r="C27">
        <f t="shared" si="2"/>
        <v>99.59</v>
      </c>
      <c r="D27">
        <f>C27/$I$1</f>
        <v>99.769085508487734</v>
      </c>
    </row>
  </sheetData>
  <sortState xmlns:xlrd2="http://schemas.microsoft.com/office/spreadsheetml/2017/richdata2" ref="J4:J24">
    <sortCondition ref="J4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pierre ghesquiere</dc:creator>
  <cp:lastModifiedBy>pierre ghesquiere</cp:lastModifiedBy>
  <dcterms:created xsi:type="dcterms:W3CDTF">2020-09-23T07:19:49Z</dcterms:created>
  <dcterms:modified xsi:type="dcterms:W3CDTF">2020-09-24T20:15:51Z</dcterms:modified>
</cp:coreProperties>
</file>