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Feuille 1" sheetId="1" r:id="rId1"/>
  </sheets>
  <calcPr calcId="145621"/>
</workbook>
</file>

<file path=xl/calcChain.xml><?xml version="1.0" encoding="utf-8"?>
<calcChain xmlns="http://schemas.openxmlformats.org/spreadsheetml/2006/main">
  <c r="E48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9" i="1" s="1"/>
  <c r="E4" i="1"/>
  <c r="E3" i="1"/>
  <c r="E2" i="1"/>
  <c r="E45" i="1" s="1"/>
  <c r="E46" i="1" l="1"/>
  <c r="E47" i="1"/>
</calcChain>
</file>

<file path=xl/sharedStrings.xml><?xml version="1.0" encoding="utf-8"?>
<sst xmlns="http://schemas.openxmlformats.org/spreadsheetml/2006/main" count="144" uniqueCount="129">
  <si>
    <t>Designator</t>
  </si>
  <si>
    <t>Component</t>
  </si>
  <si>
    <t>Number</t>
  </si>
  <si>
    <t>Cost per unit - currency</t>
  </si>
  <si>
    <t>Total cost - currency</t>
  </si>
  <si>
    <t xml:space="preserve">Source of materials </t>
  </si>
  <si>
    <t>Autopilot</t>
  </si>
  <si>
    <t>PixHawk 2.1</t>
  </si>
  <si>
    <t>https://hexadrone.fr/cube-carrier-board/1724-pixhawk-21-hex-0094393516606.html</t>
  </si>
  <si>
    <t>GLOBAL</t>
  </si>
  <si>
    <t>Cable</t>
  </si>
  <si>
    <t>Pixhawk2.1 Cable Set</t>
  </si>
  <si>
    <t>https://www.robotshop.com/en/pixhawk21-cable-set.html</t>
  </si>
  <si>
    <t xml:space="preserve">GNSS RTK </t>
  </si>
  <si>
    <t>Reach M2</t>
  </si>
  <si>
    <t>https://store.emlid.com/product/reachm2/</t>
  </si>
  <si>
    <t xml:space="preserve">RC transmitter </t>
  </si>
  <si>
    <t>RadioLink AT9S PRO 2.4GHz</t>
  </si>
  <si>
    <t>https://www.robotshop.com/en/radiolink-at9s-pro-24ghz-12ch-transmitter-w--r9ds-10ch-receiver.html</t>
  </si>
  <si>
    <t>Power sense</t>
  </si>
  <si>
    <t>Power Sense Module</t>
  </si>
  <si>
    <t>https://bluerobotics.com/store/comm-control-power/elec-packages/psm-asm-r2-rp/</t>
  </si>
  <si>
    <t>Voltage converter</t>
  </si>
  <si>
    <t>5V 6A Power Supply</t>
  </si>
  <si>
    <t>https://bluerobotics.com/store/comm-control-power/elec-packages/bec-5v6a-r1/</t>
  </si>
  <si>
    <t>Batteries</t>
  </si>
  <si>
    <t>Tattu 14.8V 25C 4S 10000mAh</t>
  </si>
  <si>
    <t>https://hexadrone.fr/4s-148v/3219-batterie-10000mah-148v-30c-4s-tattu-6928493335475.html</t>
  </si>
  <si>
    <t>Thrusters</t>
  </si>
  <si>
    <t xml:space="preserve">T200 </t>
  </si>
  <si>
    <t>https://bluerobotics.com/store/thrusters/t100-t200-thrusters/t200-thruster-r2-rp/</t>
  </si>
  <si>
    <t>Speed controllers</t>
  </si>
  <si>
    <t>Basic ESC</t>
  </si>
  <si>
    <t>https://bluerobotics.com/store/thrusters/speed-controllers/besc30-r3/</t>
  </si>
  <si>
    <t>Thruster connectors</t>
  </si>
  <si>
    <t>Cobalt Series Bulkhead Connector</t>
  </si>
  <si>
    <t>https://www.bluetrailengineering.com/product-page/cobalt-series-bulkhead-connector</t>
  </si>
  <si>
    <t>Cobalt Series Cable Termination Kit</t>
  </si>
  <si>
    <t>https://www.bluetrailengineering.com/product-page/cable-termination-kit</t>
  </si>
  <si>
    <t>Surf Board</t>
  </si>
  <si>
    <t>Size 8", 80L</t>
  </si>
  <si>
    <t>Local reseller</t>
  </si>
  <si>
    <t>Mecanichal</t>
  </si>
  <si>
    <t>Thruster support</t>
  </si>
  <si>
    <t>Local welder</t>
  </si>
  <si>
    <t>Echosounder</t>
  </si>
  <si>
    <t>Echologger ETC400</t>
  </si>
  <si>
    <t>https://www.echologger.com/products/single-frequency-echosounder-deep</t>
  </si>
  <si>
    <t>Survey</t>
  </si>
  <si>
    <t>Converter RS232</t>
  </si>
  <si>
    <t>SparkFun RS232 Shifter SMD</t>
  </si>
  <si>
    <t>https://www.sparkfun.com/products/8780</t>
  </si>
  <si>
    <t>Camera</t>
  </si>
  <si>
    <t>Gopro 7</t>
  </si>
  <si>
    <t>https://www.fnac.com/GoPro-Hero7-Black-WiFi-et-Bluetooth/a12803259/w-4</t>
  </si>
  <si>
    <t>SD card</t>
  </si>
  <si>
    <t xml:space="preserve">SANDISK 128GO </t>
  </si>
  <si>
    <t>https://www.lacameraembarquee.fr/cartes-memoires-gopro/7507-sandisk-128go-extreme-pro-microsdxc-619659169817.html?gclid=Cj0KCQjw8p2MBhCiARIsADDUFVFcsuxP0GkVlosyfVHCiTRjj5s66eZbMzew1fkxmCZBHwK90UIaP6AaAs9uEALw_wcB</t>
  </si>
  <si>
    <t>Waterproof case</t>
  </si>
  <si>
    <t>Suptig Waterproof Case</t>
  </si>
  <si>
    <t>https://www.amazon.com/Suptig-remplacement-protection-utilisation-r%C3%A9sistant/dp/B0774QGG1G</t>
  </si>
  <si>
    <t>Echosounder holder</t>
  </si>
  <si>
    <t>Printed part</t>
  </si>
  <si>
    <t>Acoustic receiver</t>
  </si>
  <si>
    <t xml:space="preserve">WaterLinked Underwater GPS </t>
  </si>
  <si>
    <t>https://store.waterlinked.com/product/underwater-gps-g2/?hsCtaTracking=8d2ced47-32c4-484e-8298-00c9b1cfa6d5%7C407fd905-24c4-4a5b-9cd0-16936b6354f3</t>
  </si>
  <si>
    <t>Tracking</t>
  </si>
  <si>
    <t>Acoustic beacon</t>
  </si>
  <si>
    <t>Waterlinked locator U1</t>
  </si>
  <si>
    <t>https://store.waterlinked.com/product/locator-u1/</t>
  </si>
  <si>
    <t>Aluminum holding arm</t>
  </si>
  <si>
    <t>Companion board</t>
  </si>
  <si>
    <t>Raspberry pi 3B+</t>
  </si>
  <si>
    <t>https://www.robotshop.com/en/raspberry-pi-3-b-computer-board.html</t>
  </si>
  <si>
    <t>Internet mode</t>
  </si>
  <si>
    <t>Internet dongle</t>
  </si>
  <si>
    <t>Huawei E3372</t>
  </si>
  <si>
    <t>https://www.amazon.fr/Huawei-Unlocked-E3372-Mbps-Dongle/dp/B07BNRZH3T</t>
  </si>
  <si>
    <t>GNSS RTK base</t>
  </si>
  <si>
    <t>Elmid reach RS2</t>
  </si>
  <si>
    <t>https://store.emlid.com/product/reachrs2/</t>
  </si>
  <si>
    <t>Remote mode</t>
  </si>
  <si>
    <t>GNSS radio communication</t>
  </si>
  <si>
    <t>https://store.emlid.com/product/reach-m-lora-radio/</t>
  </si>
  <si>
    <t>Stainless steel straps</t>
  </si>
  <si>
    <t xml:space="preserve">Local reseller </t>
  </si>
  <si>
    <t>Other</t>
  </si>
  <si>
    <t xml:space="preserve">Heat sink </t>
  </si>
  <si>
    <t>Dual Cooling Fans Kit</t>
  </si>
  <si>
    <t>https://www.robotshop.com/en/raspberry-pi-dual-cooling-fans-kit-compatible-w-raspberry-pi-3b3b4b.html</t>
  </si>
  <si>
    <t>USB Cable</t>
  </si>
  <si>
    <t xml:space="preserve">Flexible USB </t>
  </si>
  <si>
    <r>
      <rPr>
        <u/>
        <sz val="10"/>
        <color rgb="FF1155CC"/>
        <rFont val="Arial"/>
      </rPr>
      <t>https://www.adafruit.com/product/3560</t>
    </r>
    <r>
      <rPr>
        <u/>
        <sz val="10"/>
        <color rgb="FF1155CC"/>
        <rFont val="Arial"/>
      </rPr>
      <t xml:space="preserve"> /  https://www.adafruit.com/product/4109 / </t>
    </r>
    <r>
      <rPr>
        <u/>
        <sz val="10"/>
        <color rgb="FF1155CC"/>
        <rFont val="Arial"/>
      </rPr>
      <t>https://www.adafruit.com/product/4105</t>
    </r>
  </si>
  <si>
    <t>Ribbon Cable</t>
  </si>
  <si>
    <t>20 cm Ribbon Cable</t>
  </si>
  <si>
    <t>https://www.adafruit.com/product/3561</t>
  </si>
  <si>
    <t>Straight Type A Plug</t>
  </si>
  <si>
    <t>https://www.adafruit.com/product/4109</t>
  </si>
  <si>
    <t>Right Angle Micro B Plug Down</t>
  </si>
  <si>
    <t>https://www.adafruit.com/product/4105</t>
  </si>
  <si>
    <t>Standoff Mounting Kit</t>
  </si>
  <si>
    <t>M3 x 20mm Hex</t>
  </si>
  <si>
    <t>https://www.robotshop.com/en/m3-20mm-hex-standoff-mounting-kit-10pk.html</t>
  </si>
  <si>
    <t>M3 x 10mm Hex</t>
  </si>
  <si>
    <t>https://www.robotshop.com/en/m3-10mm-hex-standoff-mounting-kit-10pk.html</t>
  </si>
  <si>
    <t>M3 x 30mm Hex</t>
  </si>
  <si>
    <t>https://www.robotshop.com/en/m3-x-30mm-hexagonal-standoffs-kit-10pk.html</t>
  </si>
  <si>
    <t>Cable Penetrator</t>
  </si>
  <si>
    <t>M10 Cable Penetrator for 8mm Cable</t>
  </si>
  <si>
    <t>https://bluerobotics.com/store/cables-connectors/penetrators/penetrator-vp/</t>
  </si>
  <si>
    <t>M10 Cable Penetrator for 6mm Cable</t>
  </si>
  <si>
    <t>https://www.genstattu.com/tattu-10000mah-14-8v-25c-4s1p-lipo-battery-pack-without-plug.html</t>
  </si>
  <si>
    <t>Grid for electrical circuit</t>
  </si>
  <si>
    <t>No ref</t>
  </si>
  <si>
    <t>Local resseller</t>
  </si>
  <si>
    <t>Busbar</t>
  </si>
  <si>
    <t>MiniBus Busbar</t>
  </si>
  <si>
    <t>https://www.svb24.com/en/blue-sea-minibus-busbar.html</t>
  </si>
  <si>
    <t>Fuse Holder (For SBL)</t>
  </si>
  <si>
    <t>ATO In-Line Fuse Holder</t>
  </si>
  <si>
    <t>https://www.svb-marine.fr/fr/blue-sea-porte-fusible-plat-ato.html</t>
  </si>
  <si>
    <t>Fuse Holder</t>
  </si>
  <si>
    <t>Sealed fuse holder for a tab fuseVdm</t>
  </si>
  <si>
    <t>https://www.nootica.fr/porte-fusible-etanche-vdm-pour-fusible-a-languette.html</t>
  </si>
  <si>
    <t>Total (no survey, no tracking)</t>
  </si>
  <si>
    <t>Total (no tracking)</t>
  </si>
  <si>
    <t>Total (tracking, no survey)</t>
  </si>
  <si>
    <t>Remote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</si>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</sst>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1]"/>
    <numFmt numFmtId="165" formatCode="[$$]#,##0.00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3" borderId="2" xfId="0" applyFont="1" applyFill="1" applyBorder="1" applyAlignment="1"/>
    <xf numFmtId="165" fontId="1" fillId="0" borderId="0" xfId="0" applyNumberFormat="1" applyFont="1" applyAlignment="1">
      <alignment horizontal="right"/>
    </xf>
    <xf numFmtId="0" fontId="3" fillId="3" borderId="3" xfId="0" applyFont="1" applyFill="1" applyBorder="1"/>
    <xf numFmtId="0" fontId="1" fillId="0" borderId="0" xfId="0" applyFont="1" applyAlignment="1"/>
    <xf numFmtId="0" fontId="1" fillId="3" borderId="3" xfId="0" applyFont="1" applyFill="1" applyBorder="1" applyAlignment="1"/>
    <xf numFmtId="0" fontId="3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3" borderId="5" xfId="0" applyFont="1" applyFill="1" applyBorder="1" applyAlignment="1"/>
    <xf numFmtId="0" fontId="3" fillId="3" borderId="5" xfId="0" applyFont="1" applyFill="1" applyBorder="1"/>
    <xf numFmtId="0" fontId="3" fillId="4" borderId="2" xfId="0" applyFont="1" applyFill="1" applyBorder="1" applyAlignment="1"/>
    <xf numFmtId="0" fontId="3" fillId="4" borderId="3" xfId="0" applyFont="1" applyFill="1" applyBorder="1"/>
    <xf numFmtId="0" fontId="1" fillId="4" borderId="5" xfId="0" applyFont="1" applyFill="1" applyBorder="1" applyAlignment="1"/>
    <xf numFmtId="0" fontId="3" fillId="5" borderId="2" xfId="0" applyFont="1" applyFill="1" applyBorder="1" applyAlignment="1"/>
    <xf numFmtId="0" fontId="3" fillId="5" borderId="3" xfId="0" applyFont="1" applyFill="1" applyBorder="1"/>
    <xf numFmtId="0" fontId="3" fillId="5" borderId="5" xfId="0" applyFont="1" applyFill="1" applyBorder="1"/>
    <xf numFmtId="0" fontId="3" fillId="6" borderId="2" xfId="0" applyFont="1" applyFill="1" applyBorder="1" applyAlignment="1"/>
    <xf numFmtId="0" fontId="1" fillId="6" borderId="5" xfId="0" applyFont="1" applyFill="1" applyBorder="1" applyAlignment="1"/>
    <xf numFmtId="0" fontId="1" fillId="7" borderId="2" xfId="0" applyFont="1" applyFill="1" applyBorder="1" applyAlignment="1"/>
    <xf numFmtId="0" fontId="1" fillId="7" borderId="5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65" fontId="1" fillId="0" borderId="0" xfId="0" applyNumberFormat="1" applyFont="1" applyAlignment="1"/>
    <xf numFmtId="0" fontId="1" fillId="2" borderId="5" xfId="0" applyFont="1" applyFill="1" applyBorder="1" applyAlignment="1"/>
    <xf numFmtId="0" fontId="1" fillId="0" borderId="1" xfId="0" applyFont="1" applyBorder="1" applyAlignment="1"/>
    <xf numFmtId="165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65" fontId="3" fillId="0" borderId="1" xfId="0" applyNumberFormat="1" applyFont="1" applyBorder="1"/>
    <xf numFmtId="0" fontId="3" fillId="0" borderId="2" xfId="0" applyFont="1" applyBorder="1" applyAlignment="1"/>
    <xf numFmtId="165" fontId="3" fillId="0" borderId="2" xfId="0" applyNumberFormat="1" applyFont="1" applyBorder="1"/>
    <xf numFmtId="0" fontId="9" fillId="0" borderId="6" xfId="0" applyFont="1" applyBorder="1" applyAlignment="1"/>
    <xf numFmtId="165" fontId="1" fillId="0" borderId="6" xfId="0" applyNumberFormat="1" applyFont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uerobotics.com/store/thrusters/t100-t200-thrusters/t200-thruster-r2-rp/" TargetMode="External"/><Relationship Id="rId13" Type="http://schemas.openxmlformats.org/officeDocument/2006/relationships/hyperlink" Target="https://www.sparkfun.com/products/8780" TargetMode="External"/><Relationship Id="rId18" Type="http://schemas.openxmlformats.org/officeDocument/2006/relationships/hyperlink" Target="https://store.waterlinked.com/product/locator-u1/" TargetMode="External"/><Relationship Id="rId26" Type="http://schemas.openxmlformats.org/officeDocument/2006/relationships/hyperlink" Target="https://www.adafruit.com/product/4109" TargetMode="External"/><Relationship Id="rId3" Type="http://schemas.openxmlformats.org/officeDocument/2006/relationships/hyperlink" Target="https://store.emlid.com/product/reachm2/" TargetMode="External"/><Relationship Id="rId21" Type="http://schemas.openxmlformats.org/officeDocument/2006/relationships/hyperlink" Target="https://store.emlid.com/product/reachrs2/" TargetMode="External"/><Relationship Id="rId34" Type="http://schemas.openxmlformats.org/officeDocument/2006/relationships/hyperlink" Target="https://www.svb24.com/en/blue-sea-minibus-busbar.html" TargetMode="External"/><Relationship Id="rId7" Type="http://schemas.openxmlformats.org/officeDocument/2006/relationships/hyperlink" Target="https://hexadrone.fr/4s-148v/3219-batterie-10000mah-148v-30c-4s-tattu-6928493335475.html" TargetMode="External"/><Relationship Id="rId12" Type="http://schemas.openxmlformats.org/officeDocument/2006/relationships/hyperlink" Target="https://www.echologger.com/products/single-frequency-echosounder-deep" TargetMode="External"/><Relationship Id="rId17" Type="http://schemas.openxmlformats.org/officeDocument/2006/relationships/hyperlink" Target="https://store.waterlinked.com/product/underwater-gps-g2/?hsCtaTracking=8d2ced47-32c4-484e-8298-00c9b1cfa6d5%7C407fd905-24c4-4a5b-9cd0-16936b6354f3" TargetMode="External"/><Relationship Id="rId25" Type="http://schemas.openxmlformats.org/officeDocument/2006/relationships/hyperlink" Target="https://www.adafruit.com/product/3561" TargetMode="External"/><Relationship Id="rId33" Type="http://schemas.openxmlformats.org/officeDocument/2006/relationships/hyperlink" Target="https://www.genstattu.com/tattu-10000mah-14-8v-25c-4s1p-lipo-battery-pack-without-plug.html" TargetMode="External"/><Relationship Id="rId2" Type="http://schemas.openxmlformats.org/officeDocument/2006/relationships/hyperlink" Target="https://www.robotshop.com/en/pixhawk21-cable-set.html" TargetMode="External"/><Relationship Id="rId16" Type="http://schemas.openxmlformats.org/officeDocument/2006/relationships/hyperlink" Target="https://www.amazon.com/Suptig-remplacement-protection-utilisation-r%C3%A9sistant/dp/B0774QGG1G" TargetMode="External"/><Relationship Id="rId20" Type="http://schemas.openxmlformats.org/officeDocument/2006/relationships/hyperlink" Target="https://www.amazon.fr/Huawei-Unlocked-E3372-Mbps-Dongle/dp/B07BNRZH3T" TargetMode="External"/><Relationship Id="rId29" Type="http://schemas.openxmlformats.org/officeDocument/2006/relationships/hyperlink" Target="https://www.robotshop.com/en/m3-10mm-hex-standoff-mounting-kit-10pk.html" TargetMode="External"/><Relationship Id="rId1" Type="http://schemas.openxmlformats.org/officeDocument/2006/relationships/hyperlink" Target="https://hexadrone.fr/cube-carrier-board/1724-pixhawk-21-hex-0094393516606.html" TargetMode="External"/><Relationship Id="rId6" Type="http://schemas.openxmlformats.org/officeDocument/2006/relationships/hyperlink" Target="https://bluerobotics.com/store/comm-control-power/elec-packages/bec-5v6a-r1/" TargetMode="External"/><Relationship Id="rId11" Type="http://schemas.openxmlformats.org/officeDocument/2006/relationships/hyperlink" Target="https://www.bluetrailengineering.com/product-page/cable-termination-kit" TargetMode="External"/><Relationship Id="rId24" Type="http://schemas.openxmlformats.org/officeDocument/2006/relationships/hyperlink" Target="https://www.adafruit.com/product/3560" TargetMode="External"/><Relationship Id="rId32" Type="http://schemas.openxmlformats.org/officeDocument/2006/relationships/hyperlink" Target="https://bluerobotics.com/store/cables-connectors/penetrators/penetrator-vp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bluerobotics.com/store/comm-control-power/elec-packages/psm-asm-r2-rp/" TargetMode="External"/><Relationship Id="rId15" Type="http://schemas.openxmlformats.org/officeDocument/2006/relationships/hyperlink" Target="https://www.lacameraembarquee.fr/cartes-memoires-gopro/7507-sandisk-128go-extreme-pro-microsdxc-619659169817.html?gclid=Cj0KCQjw8p2MBhCiARIsADDUFVFcsuxP0GkVlosyfVHCiTRjj5s66eZbMzew1fkxmCZBHwK90UIaP6AaAs9uEALw_wcB" TargetMode="External"/><Relationship Id="rId23" Type="http://schemas.openxmlformats.org/officeDocument/2006/relationships/hyperlink" Target="https://www.robotshop.com/en/raspberry-pi-acrylic-case-w--transparent-fan.html" TargetMode="External"/><Relationship Id="rId28" Type="http://schemas.openxmlformats.org/officeDocument/2006/relationships/hyperlink" Target="https://www.robotshop.com/en/m3-20mm-hex-standoff-mounting-kit-10pk.html" TargetMode="External"/><Relationship Id="rId36" Type="http://schemas.openxmlformats.org/officeDocument/2006/relationships/hyperlink" Target="https://www.nootica.fr/porte-fusible-etanche-vdm-pour-fusible-a-languette.html" TargetMode="External"/><Relationship Id="rId10" Type="http://schemas.openxmlformats.org/officeDocument/2006/relationships/hyperlink" Target="https://www.bluetrailengineering.com/product-page/cobalt-series-bulkhead-connector" TargetMode="External"/><Relationship Id="rId19" Type="http://schemas.openxmlformats.org/officeDocument/2006/relationships/hyperlink" Target="https://www.robotshop.com/en/raspberry-pi-3-b-computer-board.html" TargetMode="External"/><Relationship Id="rId31" Type="http://schemas.openxmlformats.org/officeDocument/2006/relationships/hyperlink" Target="https://bluerobotics.com/store/cables-connectors/penetrators/penetrator-10-25-a-8mm-r2/" TargetMode="External"/><Relationship Id="rId4" Type="http://schemas.openxmlformats.org/officeDocument/2006/relationships/hyperlink" Target="https://www.robotshop.com/en/radiolink-at9s-pro-24ghz-12ch-transmitter-w--r9ds-10ch-receiver.html" TargetMode="External"/><Relationship Id="rId9" Type="http://schemas.openxmlformats.org/officeDocument/2006/relationships/hyperlink" Target="https://bluerobotics.com/store/thrusters/speed-controllers/besc30-r3/" TargetMode="External"/><Relationship Id="rId14" Type="http://schemas.openxmlformats.org/officeDocument/2006/relationships/hyperlink" Target="https://www.fnac.com/GoPro-Hero7-Black-WiFi-et-Bluetooth/a12803259/w-4" TargetMode="External"/><Relationship Id="rId22" Type="http://schemas.openxmlformats.org/officeDocument/2006/relationships/hyperlink" Target="https://store.emlid.com/product/reach-m-lora-radio/" TargetMode="External"/><Relationship Id="rId27" Type="http://schemas.openxmlformats.org/officeDocument/2006/relationships/hyperlink" Target="https://www.adafruit.com/product/4105" TargetMode="External"/><Relationship Id="rId30" Type="http://schemas.openxmlformats.org/officeDocument/2006/relationships/hyperlink" Target="https://www.robotshop.com/en/m3-x-30mm-hexagonal-standoffs-kit-10pk.html" TargetMode="External"/><Relationship Id="rId35" Type="http://schemas.openxmlformats.org/officeDocument/2006/relationships/hyperlink" Target="https://www.svb-marine.fr/fr/blue-sea-porte-fusible-plat-a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tabSelected="1" topLeftCell="A37" workbookViewId="0">
      <selection activeCell="F58" sqref="F58"/>
    </sheetView>
  </sheetViews>
  <sheetFormatPr baseColWidth="10" defaultColWidth="12.5703125" defaultRowHeight="15.75" customHeight="1" x14ac:dyDescent="0.2"/>
  <cols>
    <col min="1" max="1" width="28.5703125" customWidth="1"/>
    <col min="2" max="2" width="30.5703125" customWidth="1"/>
    <col min="4" max="4" width="23.42578125" customWidth="1"/>
    <col min="5" max="5" width="17.28515625" customWidth="1"/>
    <col min="6" max="6" width="44.28515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2">
      <c r="A2" s="4" t="s">
        <v>6</v>
      </c>
      <c r="B2" s="4" t="s">
        <v>7</v>
      </c>
      <c r="C2" s="5">
        <v>1</v>
      </c>
      <c r="D2" s="6">
        <v>238</v>
      </c>
      <c r="E2" s="6">
        <f t="shared" ref="E2:E43" si="0">C2*D2</f>
        <v>238</v>
      </c>
      <c r="F2" s="39" t="s">
        <v>8</v>
      </c>
      <c r="G2" s="7" t="s">
        <v>9</v>
      </c>
    </row>
    <row r="3" spans="1:7" x14ac:dyDescent="0.2">
      <c r="A3" s="4" t="s">
        <v>10</v>
      </c>
      <c r="B3" s="4" t="s">
        <v>11</v>
      </c>
      <c r="C3" s="5">
        <v>1</v>
      </c>
      <c r="D3" s="8">
        <v>15</v>
      </c>
      <c r="E3" s="8">
        <f t="shared" si="0"/>
        <v>15</v>
      </c>
      <c r="F3" s="39" t="s">
        <v>12</v>
      </c>
      <c r="G3" s="9"/>
    </row>
    <row r="4" spans="1:7" x14ac:dyDescent="0.2">
      <c r="A4" s="10" t="s">
        <v>13</v>
      </c>
      <c r="B4" s="4" t="s">
        <v>14</v>
      </c>
      <c r="C4" s="5">
        <v>1</v>
      </c>
      <c r="D4" s="8">
        <v>499</v>
      </c>
      <c r="E4" s="8">
        <f t="shared" si="0"/>
        <v>499</v>
      </c>
      <c r="F4" s="39" t="s">
        <v>15</v>
      </c>
      <c r="G4" s="9"/>
    </row>
    <row r="5" spans="1:7" x14ac:dyDescent="0.2">
      <c r="A5" s="4" t="s">
        <v>16</v>
      </c>
      <c r="B5" s="4" t="s">
        <v>17</v>
      </c>
      <c r="C5" s="5">
        <v>1</v>
      </c>
      <c r="D5" s="8">
        <v>129.99</v>
      </c>
      <c r="E5" s="8">
        <f t="shared" si="0"/>
        <v>129.99</v>
      </c>
      <c r="F5" s="40" t="s">
        <v>18</v>
      </c>
      <c r="G5" s="11"/>
    </row>
    <row r="6" spans="1:7" x14ac:dyDescent="0.2">
      <c r="A6" s="4" t="s">
        <v>19</v>
      </c>
      <c r="B6" s="4" t="s">
        <v>20</v>
      </c>
      <c r="C6" s="5">
        <v>1</v>
      </c>
      <c r="D6" s="8">
        <v>31</v>
      </c>
      <c r="E6" s="8">
        <f t="shared" si="0"/>
        <v>31</v>
      </c>
      <c r="F6" s="39" t="s">
        <v>21</v>
      </c>
      <c r="G6" s="9"/>
    </row>
    <row r="7" spans="1:7" x14ac:dyDescent="0.2">
      <c r="A7" s="4" t="s">
        <v>22</v>
      </c>
      <c r="B7" s="4" t="s">
        <v>23</v>
      </c>
      <c r="C7" s="5">
        <v>3</v>
      </c>
      <c r="D7" s="8">
        <v>22</v>
      </c>
      <c r="E7" s="8">
        <f t="shared" si="0"/>
        <v>66</v>
      </c>
      <c r="F7" s="39" t="s">
        <v>24</v>
      </c>
      <c r="G7" s="9"/>
    </row>
    <row r="8" spans="1:7" x14ac:dyDescent="0.2">
      <c r="A8" s="12" t="s">
        <v>25</v>
      </c>
      <c r="B8" s="12" t="s">
        <v>26</v>
      </c>
      <c r="C8" s="12">
        <v>2</v>
      </c>
      <c r="D8" s="13">
        <v>150</v>
      </c>
      <c r="E8" s="8">
        <f t="shared" si="0"/>
        <v>300</v>
      </c>
      <c r="F8" s="41" t="s">
        <v>27</v>
      </c>
      <c r="G8" s="11"/>
    </row>
    <row r="9" spans="1:7" x14ac:dyDescent="0.2">
      <c r="A9" s="4" t="s">
        <v>28</v>
      </c>
      <c r="B9" s="4" t="s">
        <v>29</v>
      </c>
      <c r="C9" s="5">
        <v>2</v>
      </c>
      <c r="D9" s="8">
        <v>179</v>
      </c>
      <c r="E9" s="8">
        <f t="shared" si="0"/>
        <v>358</v>
      </c>
      <c r="F9" s="39" t="s">
        <v>30</v>
      </c>
      <c r="G9" s="11"/>
    </row>
    <row r="10" spans="1:7" x14ac:dyDescent="0.2">
      <c r="A10" s="4" t="s">
        <v>31</v>
      </c>
      <c r="B10" s="4" t="s">
        <v>32</v>
      </c>
      <c r="C10" s="5">
        <v>2</v>
      </c>
      <c r="D10" s="8">
        <v>27</v>
      </c>
      <c r="E10" s="8">
        <f t="shared" si="0"/>
        <v>54</v>
      </c>
      <c r="F10" s="39" t="s">
        <v>33</v>
      </c>
      <c r="G10" s="11"/>
    </row>
    <row r="11" spans="1:7" x14ac:dyDescent="0.2">
      <c r="A11" s="4" t="s">
        <v>34</v>
      </c>
      <c r="B11" s="4" t="s">
        <v>35</v>
      </c>
      <c r="C11" s="5">
        <v>2</v>
      </c>
      <c r="D11" s="8">
        <v>42</v>
      </c>
      <c r="E11" s="8">
        <f t="shared" si="0"/>
        <v>84</v>
      </c>
      <c r="F11" s="39" t="s">
        <v>36</v>
      </c>
      <c r="G11" s="11"/>
    </row>
    <row r="12" spans="1:7" x14ac:dyDescent="0.2">
      <c r="A12" s="4" t="s">
        <v>34</v>
      </c>
      <c r="B12" s="4" t="s">
        <v>37</v>
      </c>
      <c r="C12" s="5">
        <v>2</v>
      </c>
      <c r="D12" s="8">
        <v>25</v>
      </c>
      <c r="E12" s="8">
        <f t="shared" si="0"/>
        <v>50</v>
      </c>
      <c r="F12" s="39" t="s">
        <v>38</v>
      </c>
      <c r="G12" s="14"/>
    </row>
    <row r="13" spans="1:7" x14ac:dyDescent="0.2">
      <c r="A13" s="4" t="s">
        <v>39</v>
      </c>
      <c r="B13" s="4" t="s">
        <v>40</v>
      </c>
      <c r="C13" s="5">
        <v>1</v>
      </c>
      <c r="D13" s="8">
        <v>200</v>
      </c>
      <c r="E13" s="8">
        <f t="shared" si="0"/>
        <v>200</v>
      </c>
      <c r="F13" s="42" t="s">
        <v>41</v>
      </c>
      <c r="G13" s="7" t="s">
        <v>42</v>
      </c>
    </row>
    <row r="14" spans="1:7" x14ac:dyDescent="0.2">
      <c r="A14" s="12" t="s">
        <v>43</v>
      </c>
      <c r="B14" s="12" t="s">
        <v>43</v>
      </c>
      <c r="C14" s="12">
        <v>1</v>
      </c>
      <c r="D14" s="13">
        <v>150</v>
      </c>
      <c r="E14" s="8">
        <f t="shared" si="0"/>
        <v>150</v>
      </c>
      <c r="F14" s="43" t="s">
        <v>44</v>
      </c>
      <c r="G14" s="15"/>
    </row>
    <row r="15" spans="1:7" x14ac:dyDescent="0.2">
      <c r="A15" s="4" t="s">
        <v>45</v>
      </c>
      <c r="B15" s="4" t="s">
        <v>46</v>
      </c>
      <c r="C15" s="5">
        <v>1</v>
      </c>
      <c r="D15" s="8">
        <v>3850</v>
      </c>
      <c r="E15" s="8">
        <f t="shared" si="0"/>
        <v>3850</v>
      </c>
      <c r="F15" s="39" t="s">
        <v>47</v>
      </c>
      <c r="G15" s="16" t="s">
        <v>48</v>
      </c>
    </row>
    <row r="16" spans="1:7" x14ac:dyDescent="0.2">
      <c r="A16" s="4" t="s">
        <v>49</v>
      </c>
      <c r="B16" s="4" t="s">
        <v>50</v>
      </c>
      <c r="C16" s="5">
        <v>1</v>
      </c>
      <c r="D16" s="8">
        <v>10.95</v>
      </c>
      <c r="E16" s="8">
        <f t="shared" si="0"/>
        <v>10.95</v>
      </c>
      <c r="F16" s="39" t="s">
        <v>51</v>
      </c>
      <c r="G16" s="17"/>
    </row>
    <row r="17" spans="1:7" x14ac:dyDescent="0.2">
      <c r="A17" s="4" t="s">
        <v>52</v>
      </c>
      <c r="B17" s="4" t="s">
        <v>53</v>
      </c>
      <c r="C17" s="5">
        <v>1</v>
      </c>
      <c r="D17" s="8">
        <v>349</v>
      </c>
      <c r="E17" s="8">
        <f t="shared" si="0"/>
        <v>349</v>
      </c>
      <c r="F17" s="39" t="s">
        <v>54</v>
      </c>
      <c r="G17" s="17"/>
    </row>
    <row r="18" spans="1:7" x14ac:dyDescent="0.2">
      <c r="A18" s="4" t="s">
        <v>55</v>
      </c>
      <c r="B18" s="4" t="s">
        <v>56</v>
      </c>
      <c r="C18" s="5">
        <v>1</v>
      </c>
      <c r="D18" s="8">
        <v>54</v>
      </c>
      <c r="E18" s="8">
        <f t="shared" si="0"/>
        <v>54</v>
      </c>
      <c r="F18" s="39" t="s">
        <v>57</v>
      </c>
      <c r="G18" s="17"/>
    </row>
    <row r="19" spans="1:7" x14ac:dyDescent="0.2">
      <c r="A19" s="4" t="s">
        <v>58</v>
      </c>
      <c r="B19" s="4" t="s">
        <v>59</v>
      </c>
      <c r="C19" s="5">
        <v>1</v>
      </c>
      <c r="D19" s="8">
        <v>18.989999999999998</v>
      </c>
      <c r="E19" s="8">
        <f t="shared" si="0"/>
        <v>18.989999999999998</v>
      </c>
      <c r="F19" s="39" t="s">
        <v>60</v>
      </c>
      <c r="G19" s="17"/>
    </row>
    <row r="20" spans="1:7" x14ac:dyDescent="0.2">
      <c r="A20" s="12" t="s">
        <v>61</v>
      </c>
      <c r="B20" s="12" t="s">
        <v>61</v>
      </c>
      <c r="C20" s="12">
        <v>1</v>
      </c>
      <c r="D20" s="13">
        <v>20</v>
      </c>
      <c r="E20" s="8">
        <f t="shared" si="0"/>
        <v>20</v>
      </c>
      <c r="F20" s="43" t="s">
        <v>62</v>
      </c>
      <c r="G20" s="18"/>
    </row>
    <row r="21" spans="1:7" x14ac:dyDescent="0.2">
      <c r="A21" s="4" t="s">
        <v>63</v>
      </c>
      <c r="B21" s="4" t="s">
        <v>64</v>
      </c>
      <c r="C21" s="5">
        <v>1</v>
      </c>
      <c r="D21" s="8">
        <v>2200</v>
      </c>
      <c r="E21" s="8">
        <f t="shared" si="0"/>
        <v>2200</v>
      </c>
      <c r="F21" s="39" t="s">
        <v>65</v>
      </c>
      <c r="G21" s="19" t="s">
        <v>66</v>
      </c>
    </row>
    <row r="22" spans="1:7" x14ac:dyDescent="0.2">
      <c r="A22" s="4" t="s">
        <v>67</v>
      </c>
      <c r="B22" s="4" t="s">
        <v>68</v>
      </c>
      <c r="C22" s="5">
        <v>1</v>
      </c>
      <c r="D22" s="8">
        <v>1500</v>
      </c>
      <c r="E22" s="8">
        <f t="shared" si="0"/>
        <v>1500</v>
      </c>
      <c r="F22" s="39" t="s">
        <v>69</v>
      </c>
      <c r="G22" s="20"/>
    </row>
    <row r="23" spans="1:7" x14ac:dyDescent="0.2">
      <c r="A23" s="12" t="s">
        <v>70</v>
      </c>
      <c r="B23" s="12" t="s">
        <v>70</v>
      </c>
      <c r="C23" s="12">
        <v>1</v>
      </c>
      <c r="D23" s="13">
        <v>200</v>
      </c>
      <c r="E23" s="8">
        <f t="shared" si="0"/>
        <v>200</v>
      </c>
      <c r="F23" s="43" t="s">
        <v>44</v>
      </c>
      <c r="G23" s="21"/>
    </row>
    <row r="24" spans="1:7" x14ac:dyDescent="0.2">
      <c r="A24" s="4" t="s">
        <v>71</v>
      </c>
      <c r="B24" s="4" t="s">
        <v>72</v>
      </c>
      <c r="C24" s="5">
        <v>1</v>
      </c>
      <c r="D24" s="8">
        <v>38.39</v>
      </c>
      <c r="E24" s="8">
        <f t="shared" si="0"/>
        <v>38.39</v>
      </c>
      <c r="F24" s="39" t="s">
        <v>73</v>
      </c>
      <c r="G24" s="22" t="s">
        <v>74</v>
      </c>
    </row>
    <row r="25" spans="1:7" x14ac:dyDescent="0.2">
      <c r="A25" s="4" t="s">
        <v>75</v>
      </c>
      <c r="B25" s="4" t="s">
        <v>76</v>
      </c>
      <c r="C25" s="5">
        <v>1</v>
      </c>
      <c r="D25" s="8">
        <v>50</v>
      </c>
      <c r="E25" s="8">
        <f t="shared" si="0"/>
        <v>50</v>
      </c>
      <c r="F25" s="39" t="s">
        <v>77</v>
      </c>
      <c r="G25" s="23"/>
    </row>
    <row r="26" spans="1:7" x14ac:dyDescent="0.2">
      <c r="A26" s="12" t="s">
        <v>78</v>
      </c>
      <c r="B26" s="12" t="s">
        <v>79</v>
      </c>
      <c r="C26" s="12">
        <v>1</v>
      </c>
      <c r="D26" s="13">
        <v>2199</v>
      </c>
      <c r="E26" s="8">
        <f t="shared" si="0"/>
        <v>2199</v>
      </c>
      <c r="F26" s="41" t="s">
        <v>80</v>
      </c>
      <c r="G26" s="24" t="s">
        <v>81</v>
      </c>
    </row>
    <row r="27" spans="1:7" x14ac:dyDescent="0.2">
      <c r="A27" s="12" t="s">
        <v>82</v>
      </c>
      <c r="B27" s="12" t="s">
        <v>79</v>
      </c>
      <c r="C27" s="12">
        <v>1</v>
      </c>
      <c r="D27" s="13">
        <v>118</v>
      </c>
      <c r="E27" s="8">
        <f t="shared" si="0"/>
        <v>118</v>
      </c>
      <c r="F27" s="44" t="s">
        <v>83</v>
      </c>
      <c r="G27" s="25"/>
    </row>
    <row r="28" spans="1:7" x14ac:dyDescent="0.2">
      <c r="A28" s="10" t="s">
        <v>84</v>
      </c>
      <c r="B28" s="10" t="s">
        <v>84</v>
      </c>
      <c r="C28" s="5">
        <v>2</v>
      </c>
      <c r="D28" s="8">
        <v>32</v>
      </c>
      <c r="E28" s="8">
        <f t="shared" si="0"/>
        <v>64</v>
      </c>
      <c r="F28" s="42" t="s">
        <v>85</v>
      </c>
      <c r="G28" s="26" t="s">
        <v>86</v>
      </c>
    </row>
    <row r="29" spans="1:7" x14ac:dyDescent="0.2">
      <c r="A29" s="4" t="s">
        <v>87</v>
      </c>
      <c r="B29" s="4" t="s">
        <v>88</v>
      </c>
      <c r="C29" s="5">
        <v>2</v>
      </c>
      <c r="D29" s="8">
        <v>6.5</v>
      </c>
      <c r="E29" s="8">
        <f t="shared" si="0"/>
        <v>13</v>
      </c>
      <c r="F29" s="39" t="s">
        <v>89</v>
      </c>
      <c r="G29" s="27"/>
    </row>
    <row r="30" spans="1:7" x14ac:dyDescent="0.2">
      <c r="A30" s="4" t="s">
        <v>90</v>
      </c>
      <c r="B30" s="4" t="s">
        <v>91</v>
      </c>
      <c r="C30" s="5">
        <v>1</v>
      </c>
      <c r="D30" s="8">
        <v>10</v>
      </c>
      <c r="E30" s="8">
        <f t="shared" si="0"/>
        <v>10</v>
      </c>
      <c r="F30" s="39" t="s">
        <v>92</v>
      </c>
      <c r="G30" s="27"/>
    </row>
    <row r="31" spans="1:7" x14ac:dyDescent="0.2">
      <c r="A31" s="4" t="s">
        <v>93</v>
      </c>
      <c r="B31" s="4" t="s">
        <v>94</v>
      </c>
      <c r="C31" s="5">
        <v>1</v>
      </c>
      <c r="D31" s="8">
        <v>1.95</v>
      </c>
      <c r="E31" s="8">
        <f t="shared" si="0"/>
        <v>1.95</v>
      </c>
      <c r="F31" s="39" t="s">
        <v>95</v>
      </c>
      <c r="G31" s="27"/>
    </row>
    <row r="32" spans="1:7" x14ac:dyDescent="0.2">
      <c r="A32" s="4" t="s">
        <v>96</v>
      </c>
      <c r="B32" s="4" t="s">
        <v>96</v>
      </c>
      <c r="C32" s="5">
        <v>1</v>
      </c>
      <c r="D32" s="8">
        <v>4.95</v>
      </c>
      <c r="E32" s="8">
        <f t="shared" si="0"/>
        <v>4.95</v>
      </c>
      <c r="F32" s="39" t="s">
        <v>97</v>
      </c>
      <c r="G32" s="27"/>
    </row>
    <row r="33" spans="1:7" x14ac:dyDescent="0.2">
      <c r="A33" s="4" t="s">
        <v>98</v>
      </c>
      <c r="B33" s="4" t="s">
        <v>98</v>
      </c>
      <c r="C33" s="5">
        <v>1</v>
      </c>
      <c r="D33" s="8">
        <v>4.95</v>
      </c>
      <c r="E33" s="8">
        <f t="shared" si="0"/>
        <v>4.95</v>
      </c>
      <c r="F33" s="39" t="s">
        <v>99</v>
      </c>
      <c r="G33" s="27"/>
    </row>
    <row r="34" spans="1:7" x14ac:dyDescent="0.2">
      <c r="A34" s="4" t="s">
        <v>100</v>
      </c>
      <c r="B34" s="4" t="s">
        <v>101</v>
      </c>
      <c r="C34" s="5">
        <v>3</v>
      </c>
      <c r="D34" s="8">
        <v>2.9</v>
      </c>
      <c r="E34" s="8">
        <f t="shared" si="0"/>
        <v>8.6999999999999993</v>
      </c>
      <c r="F34" s="39" t="s">
        <v>102</v>
      </c>
      <c r="G34" s="27"/>
    </row>
    <row r="35" spans="1:7" x14ac:dyDescent="0.2">
      <c r="A35" s="4" t="s">
        <v>100</v>
      </c>
      <c r="B35" s="4" t="s">
        <v>103</v>
      </c>
      <c r="C35" s="5">
        <v>3</v>
      </c>
      <c r="D35" s="8">
        <v>2.9</v>
      </c>
      <c r="E35" s="8">
        <f t="shared" si="0"/>
        <v>8.6999999999999993</v>
      </c>
      <c r="F35" s="39" t="s">
        <v>104</v>
      </c>
      <c r="G35" s="27"/>
    </row>
    <row r="36" spans="1:7" x14ac:dyDescent="0.2">
      <c r="A36" s="4" t="s">
        <v>100</v>
      </c>
      <c r="B36" s="4" t="s">
        <v>105</v>
      </c>
      <c r="C36" s="5">
        <v>3</v>
      </c>
      <c r="D36" s="8">
        <v>2.9</v>
      </c>
      <c r="E36" s="8">
        <f t="shared" si="0"/>
        <v>8.6999999999999993</v>
      </c>
      <c r="F36" s="39" t="s">
        <v>106</v>
      </c>
      <c r="G36" s="27"/>
    </row>
    <row r="37" spans="1:7" x14ac:dyDescent="0.2">
      <c r="A37" s="4" t="s">
        <v>107</v>
      </c>
      <c r="B37" s="4" t="s">
        <v>108</v>
      </c>
      <c r="C37" s="5">
        <v>5</v>
      </c>
      <c r="D37" s="8">
        <v>5</v>
      </c>
      <c r="E37" s="8">
        <f t="shared" si="0"/>
        <v>25</v>
      </c>
      <c r="F37" s="39" t="s">
        <v>109</v>
      </c>
      <c r="G37" s="27"/>
    </row>
    <row r="38" spans="1:7" x14ac:dyDescent="0.2">
      <c r="A38" s="4" t="s">
        <v>107</v>
      </c>
      <c r="B38" s="4" t="s">
        <v>110</v>
      </c>
      <c r="C38" s="5">
        <v>5</v>
      </c>
      <c r="D38" s="8">
        <v>4</v>
      </c>
      <c r="E38" s="8">
        <f t="shared" si="0"/>
        <v>20</v>
      </c>
      <c r="F38" s="39" t="s">
        <v>109</v>
      </c>
      <c r="G38" s="27"/>
    </row>
    <row r="39" spans="1:7" x14ac:dyDescent="0.2">
      <c r="A39" s="4" t="s">
        <v>25</v>
      </c>
      <c r="B39" s="4" t="s">
        <v>26</v>
      </c>
      <c r="C39" s="5">
        <v>2</v>
      </c>
      <c r="D39" s="8">
        <v>149</v>
      </c>
      <c r="E39" s="8">
        <f t="shared" si="0"/>
        <v>298</v>
      </c>
      <c r="F39" s="39" t="s">
        <v>111</v>
      </c>
      <c r="G39" s="27"/>
    </row>
    <row r="40" spans="1:7" x14ac:dyDescent="0.2">
      <c r="A40" s="10" t="s">
        <v>112</v>
      </c>
      <c r="B40" s="10" t="s">
        <v>113</v>
      </c>
      <c r="C40" s="10">
        <v>1</v>
      </c>
      <c r="D40" s="28">
        <v>15</v>
      </c>
      <c r="E40" s="8">
        <f t="shared" si="0"/>
        <v>15</v>
      </c>
      <c r="F40" s="42" t="s">
        <v>114</v>
      </c>
      <c r="G40" s="27"/>
    </row>
    <row r="41" spans="1:7" x14ac:dyDescent="0.2">
      <c r="A41" s="12" t="s">
        <v>115</v>
      </c>
      <c r="B41" s="12" t="s">
        <v>116</v>
      </c>
      <c r="C41" s="12">
        <v>1</v>
      </c>
      <c r="D41" s="28">
        <v>15</v>
      </c>
      <c r="E41" s="8">
        <f t="shared" si="0"/>
        <v>15</v>
      </c>
      <c r="F41" s="45" t="s">
        <v>117</v>
      </c>
      <c r="G41" s="27"/>
    </row>
    <row r="42" spans="1:7" x14ac:dyDescent="0.2">
      <c r="A42" s="12" t="s">
        <v>118</v>
      </c>
      <c r="B42" s="12" t="s">
        <v>119</v>
      </c>
      <c r="C42" s="12">
        <v>1</v>
      </c>
      <c r="D42" s="28">
        <v>15</v>
      </c>
      <c r="E42" s="8">
        <f t="shared" si="0"/>
        <v>15</v>
      </c>
      <c r="F42" s="41" t="s">
        <v>120</v>
      </c>
      <c r="G42" s="29"/>
    </row>
    <row r="43" spans="1:7" x14ac:dyDescent="0.2">
      <c r="A43" s="12" t="s">
        <v>121</v>
      </c>
      <c r="B43" s="12" t="s">
        <v>122</v>
      </c>
      <c r="C43" s="12">
        <v>2</v>
      </c>
      <c r="D43" s="28">
        <v>15</v>
      </c>
      <c r="E43" s="8">
        <f t="shared" si="0"/>
        <v>30</v>
      </c>
      <c r="F43" s="46" t="s">
        <v>123</v>
      </c>
      <c r="G43" s="4"/>
    </row>
    <row r="44" spans="1:7" x14ac:dyDescent="0.2">
      <c r="G44" s="4"/>
    </row>
    <row r="45" spans="1:7" x14ac:dyDescent="0.2">
      <c r="D45" s="30" t="s">
        <v>124</v>
      </c>
      <c r="E45" s="31">
        <f>SUM(E2:E14,E28:E41,E24:E25)</f>
        <v>2761.3299999999986</v>
      </c>
      <c r="G45" s="4"/>
    </row>
    <row r="46" spans="1:7" x14ac:dyDescent="0.2">
      <c r="D46" s="30" t="s">
        <v>125</v>
      </c>
      <c r="E46" s="31">
        <f>E45+SUM(E15:E20)</f>
        <v>7064.2699999999986</v>
      </c>
      <c r="G46" s="4"/>
    </row>
    <row r="47" spans="1:7" x14ac:dyDescent="0.2">
      <c r="D47" s="32" t="s">
        <v>126</v>
      </c>
      <c r="E47" s="33">
        <f>E45+SUM(D21:D23)</f>
        <v>6661.3299999999981</v>
      </c>
      <c r="G47" s="4"/>
    </row>
    <row r="48" spans="1:7" x14ac:dyDescent="0.2">
      <c r="D48" s="34" t="s">
        <v>127</v>
      </c>
      <c r="E48" s="35">
        <f>SUM(E26:E27)</f>
        <v>2317</v>
      </c>
      <c r="G48" s="4"/>
    </row>
    <row r="49" spans="1:7" x14ac:dyDescent="0.2">
      <c r="D49" s="36" t="s">
        <v>128</v>
      </c>
      <c r="E49" s="37">
        <f>SUM(E2:E40)</f>
        <v>13266.270000000004</v>
      </c>
      <c r="G49" s="38"/>
    </row>
    <row r="50" spans="1:7" x14ac:dyDescent="0.2">
      <c r="A50" s="4"/>
      <c r="B50" s="4"/>
      <c r="C50" s="4"/>
      <c r="F50" s="4"/>
      <c r="G50" s="4"/>
    </row>
    <row r="51" spans="1:7" x14ac:dyDescent="0.2">
      <c r="A51" s="4"/>
      <c r="B51" s="4"/>
      <c r="C51" s="4"/>
      <c r="F51" s="4"/>
      <c r="G51" s="4"/>
    </row>
    <row r="52" spans="1:7" x14ac:dyDescent="0.2">
      <c r="A52" s="4"/>
      <c r="B52" s="4"/>
      <c r="C52" s="4"/>
      <c r="F52" s="4"/>
      <c r="G52" s="4"/>
    </row>
    <row r="53" spans="1:7" x14ac:dyDescent="0.2">
      <c r="A53" s="4"/>
      <c r="B53" s="4"/>
      <c r="C53" s="4"/>
      <c r="F53" s="4"/>
      <c r="G53" s="4"/>
    </row>
    <row r="54" spans="1:7" x14ac:dyDescent="0.2">
      <c r="A54" s="4"/>
      <c r="B54" s="4"/>
      <c r="C54" s="4"/>
      <c r="F54" s="4"/>
      <c r="G54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5" r:id="rId12"/>
    <hyperlink ref="F16" r:id="rId13"/>
    <hyperlink ref="F17" r:id="rId14"/>
    <hyperlink ref="F18" r:id="rId15"/>
    <hyperlink ref="F19" r:id="rId16"/>
    <hyperlink ref="F21" r:id="rId17"/>
    <hyperlink ref="F22" r:id="rId18"/>
    <hyperlink ref="F24" r:id="rId19"/>
    <hyperlink ref="F25" r:id="rId20"/>
    <hyperlink ref="F26" r:id="rId21"/>
    <hyperlink ref="F27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1" r:id="rId34"/>
    <hyperlink ref="F42" r:id="rId35"/>
    <hyperlink ref="F43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GOGENDEAU, Ifremer La Reunion PDG-RBE-DOI</cp:lastModifiedBy>
  <dcterms:modified xsi:type="dcterms:W3CDTF">2022-06-03T07:23:14Z</dcterms:modified>
</cp:coreProperties>
</file>