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icolajhans/Library/CloudStorage/OneDrive-DanmarksTekniskeUniversitet/DTU mapper/11. semester - speciale/"/>
    </mc:Choice>
  </mc:AlternateContent>
  <xr:revisionPtr revIDLastSave="0" documentId="8_{7A820811-56F3-1F4D-B172-07168F712714}" xr6:coauthVersionLast="47" xr6:coauthVersionMax="47" xr10:uidLastSave="{00000000-0000-0000-0000-000000000000}"/>
  <bookViews>
    <workbookView xWindow="0" yWindow="720" windowWidth="29400" windowHeight="18400" xr2:uid="{B317EAB3-FAF2-EC4A-9E89-7A69DF86E956}"/>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 l="1"/>
  <c r="G34" i="1"/>
  <c r="E32" i="1"/>
  <c r="G32" i="1" s="1"/>
  <c r="F19" i="1"/>
  <c r="G19" i="1" s="1"/>
  <c r="E17" i="1"/>
  <c r="G30" i="1"/>
  <c r="G29" i="1"/>
  <c r="G28" i="1"/>
  <c r="G26" i="1"/>
  <c r="E25" i="1"/>
  <c r="G25" i="1" s="1"/>
  <c r="G24" i="1"/>
  <c r="G22" i="1"/>
  <c r="G21" i="1"/>
  <c r="F18" i="1"/>
  <c r="G18" i="1" s="1"/>
  <c r="G20" i="1"/>
  <c r="E16" i="1"/>
  <c r="F16" i="1" s="1"/>
  <c r="E13" i="1"/>
  <c r="G13" i="1" s="1"/>
  <c r="G14" i="1"/>
  <c r="E12" i="1"/>
  <c r="G12" i="1" s="1"/>
  <c r="G9" i="1"/>
  <c r="G7" i="1"/>
  <c r="G33" i="1" l="1"/>
  <c r="G17" i="1"/>
  <c r="G16" i="1"/>
</calcChain>
</file>

<file path=xl/sharedStrings.xml><?xml version="1.0" encoding="utf-8"?>
<sst xmlns="http://schemas.openxmlformats.org/spreadsheetml/2006/main" count="60" uniqueCount="60">
  <si>
    <t>Task Name</t>
  </si>
  <si>
    <t>Start</t>
  </si>
  <si>
    <t>End</t>
  </si>
  <si>
    <t xml:space="preserve">  1. Preliminary Phase</t>
  </si>
  <si>
    <t xml:space="preserve">  3. Research</t>
  </si>
  <si>
    <t xml:space="preserve">  4. Implementation</t>
  </si>
  <si>
    <t xml:space="preserve">  5. Evaluation</t>
  </si>
  <si>
    <t>Description</t>
  </si>
  <si>
    <t xml:space="preserve">  6. Ultimate Phase</t>
  </si>
  <si>
    <t xml:space="preserve">  6.2 Write Conclusion and Abstract</t>
  </si>
  <si>
    <t xml:space="preserve">  6.4 Make Presentations</t>
  </si>
  <si>
    <t>Necessary hand-in meeting the requirements from DTU.</t>
  </si>
  <si>
    <t>Presentation 1</t>
  </si>
  <si>
    <t>Presentation 2</t>
  </si>
  <si>
    <t>Duration (days)</t>
  </si>
  <si>
    <t xml:space="preserve">  1.1 Formulate learning objectives and start project plan.</t>
  </si>
  <si>
    <t xml:space="preserve">  1.2 Technical Setup </t>
  </si>
  <si>
    <t>Prepare GitHub and Overleaf document for the thesis.</t>
  </si>
  <si>
    <t>1.4 Acquire sample data</t>
  </si>
  <si>
    <t xml:space="preserve">  2.Data Processing and Initial Modelling </t>
  </si>
  <si>
    <t xml:space="preserve">  2.1 Collect and preprocess more comprehensive data sets</t>
  </si>
  <si>
    <t xml:space="preserve">  2.2 Formulate an initial model for the energy signature of a building.</t>
  </si>
  <si>
    <t>Prepare an initial presentation of the project to be presented at the ClimateCluster group at Danmark’s Nationalbank</t>
  </si>
  <si>
    <t xml:space="preserve">  2.3 Make an introductory presentation about the project.</t>
  </si>
  <si>
    <t xml:space="preserve">  3.1 Select and Read Relevant Papers on Energy Signature Modelling.</t>
  </si>
  <si>
    <t>This step serves to give an overview of the topic.</t>
  </si>
  <si>
    <t xml:space="preserve">  3.2 Select and Read Relevant Papers on Bayesian Regression Analysis.</t>
  </si>
  <si>
    <t>This step serves to give an overview of the topic and consider practical implementation limitations and benefits.</t>
  </si>
  <si>
    <t>With help from supervisors at Nationalbanken, get familiar with possible policy scenarios. Addtionally, find the climate goals and data from tools like CREEM.</t>
  </si>
  <si>
    <t>Target Audience: Nationalbanken.</t>
  </si>
  <si>
    <t xml:space="preserve">  3.6 Begin Writing Theory Section</t>
  </si>
  <si>
    <t xml:space="preserve">  3.7 Make Presentations</t>
  </si>
  <si>
    <t xml:space="preserve">  3.3 Select and Read Relevant Papers on Statistical Clustering.</t>
  </si>
  <si>
    <t xml:space="preserve">  4.1 Implement A Bayesian Signature Model</t>
  </si>
  <si>
    <t xml:space="preserve">  4.2 Implement a Statistical Clustering Model</t>
  </si>
  <si>
    <t xml:space="preserve">  4.3 Implement the Decision Support Framework</t>
  </si>
  <si>
    <t>Implementations in either R, Python, or Julia</t>
  </si>
  <si>
    <t xml:space="preserve">  5.1 Evaluate the Results of Each of the Three Modules. </t>
  </si>
  <si>
    <t xml:space="preserve">  5.2 Write Empirical Section</t>
  </si>
  <si>
    <t xml:space="preserve">  5.3 Discussion of the Full Sequence of Modules</t>
  </si>
  <si>
    <t xml:space="preserve"> 6.1 Revisit all sections of the Report.</t>
  </si>
  <si>
    <t xml:space="preserve"> 3.5 Write Literature Review on Signature Modelling, Statistical Clustering, and Decision Tools</t>
  </si>
  <si>
    <t>Presentation 3</t>
  </si>
  <si>
    <t xml:space="preserve">  1.3 Familiarize with Core Concepts</t>
  </si>
  <si>
    <t xml:space="preserve">Find papers, read abstracts, and start writing small sections to collect thoughts. </t>
  </si>
  <si>
    <t>Obtain a little volume of data to become familiar with this type of data.</t>
  </si>
  <si>
    <t xml:space="preserve">Acquire and work with larger data volumes and preprocess the data, including managing missing values. </t>
  </si>
  <si>
    <t xml:space="preserve">A deep dive directly into formulating models and test them on data, and documenting observations. These learnings enable me to understand model limitations, interpretability of the models, and intricacies of the data.  </t>
  </si>
  <si>
    <t>Multiple clustering methods exist, and this step is to find the most appropriate s.t. the uncertainty is adequately accounted for. Additionally, we can make the clusters more meaningful using houses with energy labels.</t>
  </si>
  <si>
    <t xml:space="preserve"> 3.4 Select and Read Relevant Papers and Reports on Climate Policy Scenarios and Exisiting Climate Navigation Tools</t>
  </si>
  <si>
    <t xml:space="preserve">The different perspectives and choices should be compiled in a rough format. This task can be repeated at the final stage of the thesis writing. </t>
  </si>
  <si>
    <t>Describe the theory and relevant concepts to get a coherent report.</t>
  </si>
  <si>
    <t>Implementations initially in Stan.</t>
  </si>
  <si>
    <t>Implementation in R, Python, or Julia with excellent visual representations for stakeholders to grasp the concept quickly.</t>
  </si>
  <si>
    <t>Compare the performance of each module. The focus is always on locating sources of uncertainty, e.g., uncertainty in input data and wrong energy labels, to make adequate and robust decisions in the last module.</t>
  </si>
  <si>
    <t>Work on the graphical representation of model results to convey results. On top of that, add tables and related numerics to the report.</t>
  </si>
  <si>
    <t>Find appropriate metrics to assess performance for each module and the full model pipeline.</t>
  </si>
  <si>
    <t>Revise and read the report thoroughly and keep only the relevant sections in the main report. As new insights might have been gained and the scope altered slightly, only the most relevant sections should be kept in the report. On top of that, a thorough read is necessary.</t>
  </si>
  <si>
    <t>Rrite the conclusion and the abstract based on the final findings.</t>
  </si>
  <si>
    <t>Target Audience: Nationalbanken, which serves as preparation for the thesis defense.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</si>
</sst>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theme="1"/>
      <name val="Calibri (Tekst)"/>
    </font>
  </fonts>
  <fills count="18">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rgb="FFC00000"/>
        <bgColor indexed="64"/>
      </patternFill>
    </fill>
    <fill>
      <patternFill patternType="solid">
        <fgColor rgb="FFFF7B00"/>
        <bgColor indexed="64"/>
      </patternFill>
    </fill>
    <fill>
      <patternFill patternType="solid">
        <fgColor rgb="FFFEC500"/>
        <bgColor indexed="64"/>
      </patternFill>
    </fill>
    <fill>
      <patternFill patternType="solid">
        <fgColor rgb="FF00D400"/>
        <bgColor indexed="64"/>
      </patternFill>
    </fill>
    <fill>
      <patternFill patternType="solid">
        <fgColor rgb="FF959898"/>
        <bgColor indexed="64"/>
      </patternFill>
    </fill>
    <fill>
      <patternFill patternType="solid">
        <fgColor rgb="FF595959"/>
        <bgColor indexed="64"/>
      </patternFill>
    </fill>
    <fill>
      <patternFill patternType="solid">
        <fgColor rgb="FFC00002"/>
        <bgColor indexed="64"/>
      </patternFill>
    </fill>
    <fill>
      <patternFill patternType="solid">
        <fgColor rgb="FFFF7B06"/>
        <bgColor indexed="64"/>
      </patternFill>
    </fill>
    <fill>
      <patternFill patternType="solid">
        <fgColor rgb="FFFEC502"/>
        <bgColor indexed="64"/>
      </patternFill>
    </fill>
    <fill>
      <patternFill patternType="solid">
        <fgColor rgb="FFFADF00"/>
        <bgColor indexed="64"/>
      </patternFill>
    </fill>
    <fill>
      <patternFill patternType="solid">
        <fgColor rgb="FF9DEA00"/>
        <bgColor indexed="64"/>
      </patternFill>
    </fill>
    <fill>
      <patternFill patternType="solid">
        <fgColor rgb="FFFBDF01"/>
        <bgColor indexed="64"/>
      </patternFill>
    </fill>
    <fill>
      <patternFill patternType="solid">
        <fgColor rgb="FF9CEA00"/>
        <bgColor indexed="64"/>
      </patternFill>
    </fill>
    <fill>
      <patternFill patternType="solid">
        <fgColor rgb="FF00D407"/>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01">
    <xf numFmtId="0" fontId="0" fillId="0" borderId="0" xfId="0"/>
    <xf numFmtId="14" fontId="0" fillId="0" borderId="0" xfId="0" applyNumberFormat="1"/>
    <xf numFmtId="0" fontId="1" fillId="2" borderId="1" xfId="0" applyFont="1" applyFill="1" applyBorder="1" applyAlignment="1">
      <alignment horizontal="left" vertical="center"/>
    </xf>
    <xf numFmtId="0" fontId="0" fillId="3" borderId="0" xfId="0" applyFill="1"/>
    <xf numFmtId="14" fontId="0" fillId="3" borderId="0" xfId="0" applyNumberFormat="1" applyFill="1"/>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0" fillId="11" borderId="7" xfId="0" applyFill="1" applyBorder="1"/>
    <xf numFmtId="0" fontId="1" fillId="2" borderId="1" xfId="0" applyFont="1" applyFill="1" applyBorder="1" applyAlignment="1">
      <alignment horizontal="left" vertical="top"/>
    </xf>
    <xf numFmtId="0" fontId="2" fillId="4" borderId="5" xfId="0" applyFont="1" applyFill="1" applyBorder="1" applyAlignment="1">
      <alignment horizontal="left" vertical="top"/>
    </xf>
    <xf numFmtId="0" fontId="2" fillId="5" borderId="5" xfId="0" applyFont="1" applyFill="1" applyBorder="1" applyAlignment="1">
      <alignment horizontal="left" vertical="top"/>
    </xf>
    <xf numFmtId="0" fontId="2" fillId="7" borderId="5" xfId="0" applyFont="1" applyFill="1" applyBorder="1" applyAlignment="1">
      <alignment horizontal="left" vertical="top"/>
    </xf>
    <xf numFmtId="0" fontId="2" fillId="7" borderId="6" xfId="0" applyFont="1" applyFill="1" applyBorder="1" applyAlignment="1">
      <alignment horizontal="left" vertical="top"/>
    </xf>
    <xf numFmtId="0" fontId="2" fillId="14" borderId="5" xfId="0" applyFont="1" applyFill="1" applyBorder="1" applyAlignment="1">
      <alignment horizontal="left" vertical="top"/>
    </xf>
    <xf numFmtId="0" fontId="2" fillId="14" borderId="10" xfId="0" applyFont="1" applyFill="1" applyBorder="1" applyAlignment="1">
      <alignment horizontal="left" vertical="top"/>
    </xf>
    <xf numFmtId="0" fontId="0" fillId="6" borderId="5" xfId="0" applyFill="1" applyBorder="1" applyAlignment="1">
      <alignment horizontal="left" vertical="center" wrapText="1"/>
    </xf>
    <xf numFmtId="0" fontId="0" fillId="6" borderId="5" xfId="0" applyFill="1" applyBorder="1" applyAlignment="1">
      <alignment horizontal="left" vertical="center"/>
    </xf>
    <xf numFmtId="0" fontId="0" fillId="14" borderId="8" xfId="0" applyFill="1" applyBorder="1" applyAlignment="1">
      <alignment horizontal="left" vertical="center" wrapText="1"/>
    </xf>
    <xf numFmtId="14" fontId="1" fillId="8" borderId="3" xfId="0" applyNumberFormat="1" applyFont="1" applyFill="1" applyBorder="1" applyAlignment="1">
      <alignment horizontal="center" vertical="center"/>
    </xf>
    <xf numFmtId="0" fontId="2" fillId="7" borderId="10" xfId="0" applyFont="1" applyFill="1" applyBorder="1" applyAlignment="1">
      <alignment horizontal="left" vertical="top"/>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4" fillId="4" borderId="5" xfId="0" applyFont="1" applyFill="1" applyBorder="1" applyAlignment="1">
      <alignment horizontal="left" vertical="center"/>
    </xf>
    <xf numFmtId="0" fontId="0" fillId="4" borderId="5" xfId="0" applyFill="1" applyBorder="1" applyAlignment="1">
      <alignment horizontal="left" vertical="center" wrapText="1"/>
    </xf>
    <xf numFmtId="0" fontId="0" fillId="13" borderId="5" xfId="0" applyFill="1" applyBorder="1" applyAlignment="1">
      <alignment horizontal="left" vertical="center"/>
    </xf>
    <xf numFmtId="0" fontId="0" fillId="13" borderId="5" xfId="0" applyFill="1" applyBorder="1" applyAlignment="1">
      <alignment horizontal="left" vertical="center" wrapText="1"/>
    </xf>
    <xf numFmtId="0" fontId="4" fillId="7" borderId="11" xfId="0" applyFont="1" applyFill="1" applyBorder="1" applyAlignment="1">
      <alignment horizontal="left" vertical="center" wrapText="1"/>
    </xf>
    <xf numFmtId="0" fontId="0" fillId="5" borderId="5" xfId="0" applyFill="1" applyBorder="1" applyAlignment="1">
      <alignment horizontal="left" vertical="center" wrapText="1"/>
    </xf>
    <xf numFmtId="0" fontId="0" fillId="12" borderId="12" xfId="0" applyFill="1" applyBorder="1"/>
    <xf numFmtId="0" fontId="0" fillId="12" borderId="13" xfId="0" applyFill="1" applyBorder="1"/>
    <xf numFmtId="0" fontId="0" fillId="15" borderId="12" xfId="0" applyFill="1" applyBorder="1"/>
    <xf numFmtId="0" fontId="0" fillId="15" borderId="13" xfId="0" applyFill="1" applyBorder="1"/>
    <xf numFmtId="0" fontId="0" fillId="12" borderId="7" xfId="0" applyFill="1" applyBorder="1"/>
    <xf numFmtId="0" fontId="0" fillId="12" borderId="14" xfId="0" applyFill="1" applyBorder="1"/>
    <xf numFmtId="0" fontId="0" fillId="12" borderId="15" xfId="0" applyFill="1" applyBorder="1"/>
    <xf numFmtId="0" fontId="0" fillId="15" borderId="14" xfId="0" applyFill="1" applyBorder="1"/>
    <xf numFmtId="14" fontId="1" fillId="8" borderId="2" xfId="0" applyNumberFormat="1" applyFont="1" applyFill="1" applyBorder="1" applyAlignment="1">
      <alignment horizontal="center" vertical="center"/>
    </xf>
    <xf numFmtId="0" fontId="3" fillId="9" borderId="1" xfId="0" applyFont="1" applyFill="1" applyBorder="1" applyAlignment="1">
      <alignment horizontal="center" vertical="center"/>
    </xf>
    <xf numFmtId="0" fontId="0" fillId="11" borderId="16" xfId="0" applyFill="1" applyBorder="1"/>
    <xf numFmtId="0" fontId="0" fillId="9" borderId="2" xfId="0" applyFill="1" applyBorder="1"/>
    <xf numFmtId="0" fontId="0" fillId="9" borderId="3" xfId="0" applyFill="1" applyBorder="1"/>
    <xf numFmtId="0" fontId="0" fillId="9" borderId="4" xfId="0" applyFill="1" applyBorder="1"/>
    <xf numFmtId="0" fontId="0" fillId="16" borderId="7" xfId="0" applyFill="1" applyBorder="1"/>
    <xf numFmtId="0" fontId="0" fillId="17" borderId="7" xfId="0" applyFill="1" applyBorder="1"/>
    <xf numFmtId="0" fontId="0" fillId="3" borderId="17" xfId="0" applyFill="1" applyBorder="1"/>
    <xf numFmtId="0" fontId="0" fillId="3" borderId="18" xfId="0" applyFill="1" applyBorder="1"/>
    <xf numFmtId="0" fontId="0" fillId="9" borderId="19" xfId="0" applyFill="1" applyBorder="1"/>
    <xf numFmtId="0" fontId="0" fillId="15" borderId="15" xfId="0" applyFill="1" applyBorder="1"/>
    <xf numFmtId="0" fontId="0" fillId="9" borderId="20" xfId="0" applyFill="1" applyBorder="1"/>
    <xf numFmtId="0" fontId="0" fillId="12" borderId="16" xfId="0" applyFill="1" applyBorder="1"/>
    <xf numFmtId="0" fontId="0" fillId="0" borderId="18" xfId="0" applyBorder="1"/>
    <xf numFmtId="0" fontId="3" fillId="9" borderId="4" xfId="0" applyFont="1" applyFill="1" applyBorder="1" applyAlignment="1">
      <alignment horizontal="center" vertical="center"/>
    </xf>
    <xf numFmtId="0" fontId="0" fillId="10" borderId="14" xfId="0" applyFill="1" applyBorder="1"/>
    <xf numFmtId="0" fontId="0" fillId="10" borderId="13" xfId="0" applyFill="1" applyBorder="1"/>
    <xf numFmtId="14" fontId="0" fillId="3" borderId="21" xfId="0" applyNumberFormat="1" applyFill="1" applyBorder="1" applyAlignment="1">
      <alignment horizontal="center" vertical="top"/>
    </xf>
    <xf numFmtId="14" fontId="0" fillId="3" borderId="0" xfId="0" applyNumberFormat="1" applyFill="1" applyAlignment="1">
      <alignment horizontal="center" vertical="top"/>
    </xf>
    <xf numFmtId="0" fontId="0" fillId="3" borderId="8" xfId="0" applyFill="1" applyBorder="1" applyAlignment="1">
      <alignment horizontal="center" vertical="top"/>
    </xf>
    <xf numFmtId="0" fontId="0" fillId="3" borderId="8" xfId="0" applyFill="1" applyBorder="1"/>
    <xf numFmtId="14" fontId="0" fillId="3" borderId="22" xfId="0" applyNumberFormat="1" applyFill="1" applyBorder="1" applyAlignment="1">
      <alignment horizontal="center" vertical="top"/>
    </xf>
    <xf numFmtId="14" fontId="0" fillId="3" borderId="23" xfId="0" applyNumberFormat="1" applyFill="1" applyBorder="1" applyAlignment="1">
      <alignment horizontal="center" vertical="top"/>
    </xf>
    <xf numFmtId="0" fontId="0" fillId="3" borderId="9" xfId="0" applyFill="1" applyBorder="1" applyAlignment="1">
      <alignment horizontal="center" vertical="top"/>
    </xf>
    <xf numFmtId="14" fontId="0" fillId="9" borderId="2" xfId="0" applyNumberFormat="1" applyFill="1" applyBorder="1" applyAlignment="1">
      <alignment horizontal="center" vertical="top"/>
    </xf>
    <xf numFmtId="14" fontId="0" fillId="9" borderId="3" xfId="0" applyNumberFormat="1" applyFill="1" applyBorder="1" applyAlignment="1">
      <alignment horizontal="center" vertical="top"/>
    </xf>
    <xf numFmtId="0" fontId="0" fillId="9" borderId="4" xfId="0" applyFill="1" applyBorder="1" applyAlignment="1">
      <alignment horizontal="center" vertical="top"/>
    </xf>
    <xf numFmtId="0" fontId="2" fillId="3" borderId="0" xfId="0" applyFont="1" applyFill="1" applyAlignment="1">
      <alignment horizontal="center"/>
    </xf>
    <xf numFmtId="0" fontId="3" fillId="9" borderId="3" xfId="0" applyFont="1" applyFill="1" applyBorder="1" applyAlignment="1">
      <alignment horizontal="center" vertical="center"/>
    </xf>
    <xf numFmtId="0" fontId="3" fillId="9" borderId="3" xfId="0" applyFont="1" applyFill="1" applyBorder="1" applyAlignment="1">
      <alignment horizontal="center"/>
    </xf>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1" fillId="2" borderId="1" xfId="0" applyFont="1" applyFill="1" applyBorder="1" applyAlignment="1">
      <alignment horizontal="left" vertical="top" wrapText="1"/>
    </xf>
    <xf numFmtId="0" fontId="2" fillId="13" borderId="5" xfId="0" applyFont="1" applyFill="1" applyBorder="1" applyAlignment="1">
      <alignment horizontal="left" vertical="top" wrapText="1"/>
    </xf>
    <xf numFmtId="0" fontId="0" fillId="3" borderId="0" xfId="0" applyFill="1" applyBorder="1" applyAlignment="1">
      <alignment horizontal="center" vertical="top"/>
    </xf>
    <xf numFmtId="0" fontId="0" fillId="10" borderId="7" xfId="0" applyFill="1" applyBorder="1"/>
    <xf numFmtId="0" fontId="0" fillId="12" borderId="24" xfId="0" applyFill="1" applyBorder="1"/>
    <xf numFmtId="0" fontId="0" fillId="3" borderId="0" xfId="0" applyFill="1" applyBorder="1"/>
    <xf numFmtId="0" fontId="0" fillId="12" borderId="25" xfId="0" applyFill="1" applyBorder="1"/>
    <xf numFmtId="0" fontId="0" fillId="12" borderId="18" xfId="0" applyFill="1" applyBorder="1"/>
    <xf numFmtId="0" fontId="0" fillId="12" borderId="26" xfId="0" applyFill="1" applyBorder="1"/>
    <xf numFmtId="0" fontId="3" fillId="9" borderId="27" xfId="0" applyFont="1" applyFill="1" applyBorder="1" applyAlignment="1">
      <alignment horizontal="center" vertical="center"/>
    </xf>
    <xf numFmtId="0" fontId="0" fillId="16" borderId="16" xfId="0" applyFill="1" applyBorder="1"/>
    <xf numFmtId="0" fontId="3" fillId="9" borderId="2" xfId="0" applyFont="1" applyFill="1" applyBorder="1" applyAlignment="1">
      <alignment horizontal="center"/>
    </xf>
    <xf numFmtId="0" fontId="0" fillId="16" borderId="25" xfId="0" applyFill="1" applyBorder="1"/>
    <xf numFmtId="0" fontId="0" fillId="16" borderId="26" xfId="0" applyFill="1" applyBorder="1"/>
    <xf numFmtId="0" fontId="0" fillId="16" borderId="12" xfId="0" applyFill="1" applyBorder="1"/>
    <xf numFmtId="14" fontId="1" fillId="8" borderId="19" xfId="0" applyNumberFormat="1" applyFont="1" applyFill="1" applyBorder="1" applyAlignment="1">
      <alignment horizontal="center" vertical="center"/>
    </xf>
    <xf numFmtId="0" fontId="0" fillId="0" borderId="18" xfId="0" applyBorder="1" applyAlignment="1"/>
    <xf numFmtId="0" fontId="0" fillId="3" borderId="15" xfId="0" applyFill="1" applyBorder="1"/>
    <xf numFmtId="0" fontId="0" fillId="16" borderId="30" xfId="0" applyFill="1" applyBorder="1"/>
    <xf numFmtId="0" fontId="0" fillId="17" borderId="16" xfId="0" applyFill="1" applyBorder="1"/>
    <xf numFmtId="0" fontId="2" fillId="3" borderId="0" xfId="0" applyFont="1" applyFill="1" applyAlignment="1">
      <alignment wrapText="1"/>
    </xf>
    <xf numFmtId="0" fontId="0" fillId="3" borderId="32" xfId="0" applyFill="1" applyBorder="1"/>
    <xf numFmtId="0" fontId="0" fillId="3" borderId="29" xfId="0" applyFill="1" applyBorder="1"/>
    <xf numFmtId="0" fontId="0" fillId="3" borderId="33" xfId="0" applyFill="1" applyBorder="1"/>
    <xf numFmtId="0" fontId="0" fillId="12" borderId="34" xfId="0" applyFill="1" applyBorder="1"/>
    <xf numFmtId="0" fontId="0" fillId="13" borderId="28" xfId="0" applyFill="1" applyBorder="1"/>
    <xf numFmtId="0" fontId="0" fillId="13" borderId="35" xfId="0" applyFill="1" applyBorder="1"/>
    <xf numFmtId="0" fontId="0" fillId="13" borderId="34" xfId="0" applyFill="1" applyBorder="1"/>
    <xf numFmtId="0" fontId="0" fillId="16" borderId="31" xfId="0" applyFill="1" applyBorder="1"/>
    <xf numFmtId="0" fontId="3" fillId="9" borderId="20" xfId="0" applyFont="1" applyFill="1" applyBorder="1" applyAlignment="1">
      <alignment horizontal="center"/>
    </xf>
    <xf numFmtId="0" fontId="2" fillId="3" borderId="0" xfId="0" applyFont="1" applyFill="1"/>
    <xf numFmtId="14" fontId="1" fillId="8" borderId="0" xfId="0" applyNumberFormat="1" applyFont="1" applyFill="1" applyAlignment="1">
      <alignment vertical="center"/>
    </xf>
  </cellXfs>
  <cellStyles count="1">
    <cellStyle name="Normal" xfId="0" builtinId="0"/>
  </cellStyles>
  <dxfs count="0"/>
  <tableStyles count="0" defaultTableStyle="TableStyleMedium2" defaultPivotStyle="PivotStyleLight16"/>
  <colors>
    <mruColors>
      <color rgb="FF959898"/>
      <color rgb="FF00D407"/>
      <color rgb="FFFADF00"/>
      <color rgb="FFFEC502"/>
      <color rgb="FF9CEA00"/>
      <color rgb="FF595959"/>
      <color rgb="FF9DEA00"/>
      <color rgb="FFFBDF01"/>
      <color rgb="FFFF7B06"/>
      <color rgb="FFC000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25DB9-C116-4C47-B1E4-EC1C4167E108}">
  <dimension ref="A1:AD41"/>
  <sheetViews>
    <sheetView showGridLines="0" tabSelected="1" topLeftCell="A2" zoomScale="56" zoomScaleNormal="71" workbookViewId="0">
      <selection activeCell="D28" sqref="D28"/>
    </sheetView>
  </sheetViews>
  <sheetFormatPr baseColWidth="10" defaultRowHeight="16" x14ac:dyDescent="0.2"/>
  <cols>
    <col min="3" max="3" width="54.6640625" bestFit="1" customWidth="1"/>
    <col min="4" max="4" width="52.6640625" customWidth="1"/>
    <col min="5" max="5" width="20.5" customWidth="1"/>
    <col min="6" max="6" width="19" customWidth="1"/>
    <col min="7" max="7" width="18.5" customWidth="1"/>
    <col min="8" max="8" width="13.33203125" customWidth="1"/>
    <col min="9" max="9" width="13.5" customWidth="1"/>
    <col min="10" max="10" width="12.83203125" customWidth="1"/>
    <col min="11" max="11" width="13.83203125" customWidth="1"/>
    <col min="12" max="12" width="13.5" customWidth="1"/>
    <col min="13" max="13" width="12.83203125" customWidth="1"/>
    <col min="14" max="15" width="14" customWidth="1"/>
    <col min="16" max="16" width="13" customWidth="1"/>
    <col min="17" max="17" width="13.33203125" customWidth="1"/>
    <col min="18" max="18" width="12.6640625" customWidth="1"/>
    <col min="19" max="19" width="24.83203125" customWidth="1"/>
  </cols>
  <sheetData>
    <row r="1" spans="1:30" x14ac:dyDescent="0.2">
      <c r="A1" s="3"/>
      <c r="B1" s="3"/>
      <c r="C1" s="3"/>
      <c r="D1" s="3"/>
      <c r="E1" s="3"/>
      <c r="F1" s="3"/>
      <c r="G1" s="3"/>
      <c r="H1" s="3"/>
      <c r="I1" s="3"/>
      <c r="J1" s="3"/>
      <c r="K1" s="3"/>
      <c r="L1" s="3"/>
      <c r="M1" s="3"/>
      <c r="N1" s="3"/>
      <c r="O1" s="3"/>
      <c r="P1" s="3"/>
      <c r="Q1" s="3"/>
      <c r="R1" s="3"/>
      <c r="S1" s="3"/>
      <c r="T1" s="3"/>
      <c r="U1" s="3"/>
      <c r="V1" s="3"/>
    </row>
    <row r="2" spans="1:30" x14ac:dyDescent="0.2">
      <c r="A2" s="3"/>
      <c r="B2" s="3"/>
      <c r="C2" s="3"/>
      <c r="D2" s="3"/>
      <c r="E2" s="3"/>
      <c r="F2" s="3"/>
      <c r="G2" s="3"/>
      <c r="H2" s="3"/>
      <c r="I2" s="3"/>
      <c r="J2" s="3"/>
      <c r="K2" s="3"/>
      <c r="L2" s="3"/>
      <c r="M2" s="3"/>
      <c r="N2" s="3"/>
      <c r="O2" s="3"/>
      <c r="P2" s="3"/>
      <c r="Q2" s="3"/>
      <c r="R2" s="3"/>
      <c r="S2" s="3"/>
      <c r="T2" s="3"/>
      <c r="U2" s="3"/>
      <c r="V2" s="3"/>
    </row>
    <row r="3" spans="1:30" x14ac:dyDescent="0.2">
      <c r="A3" s="3"/>
      <c r="B3" s="3"/>
      <c r="C3" s="3"/>
      <c r="D3" s="3"/>
      <c r="E3" s="3"/>
      <c r="F3" s="3"/>
      <c r="G3" s="3"/>
      <c r="H3" s="3"/>
      <c r="I3" s="3"/>
      <c r="J3" s="3"/>
      <c r="K3" s="3"/>
      <c r="L3" s="3"/>
      <c r="M3" s="3"/>
      <c r="N3" s="3"/>
      <c r="O3" s="3"/>
      <c r="P3" s="3"/>
      <c r="Q3" s="3"/>
      <c r="R3" s="3"/>
      <c r="S3" s="3"/>
      <c r="T3" s="3"/>
      <c r="U3" s="3"/>
      <c r="V3" s="3"/>
    </row>
    <row r="4" spans="1:30" ht="17" thickBot="1" x14ac:dyDescent="0.25">
      <c r="A4" s="3"/>
      <c r="B4" s="3"/>
      <c r="C4" s="3"/>
      <c r="D4" s="3"/>
      <c r="E4" s="3"/>
      <c r="F4" s="3"/>
      <c r="G4" s="3"/>
      <c r="H4" s="3"/>
      <c r="I4" s="3"/>
      <c r="J4" s="3"/>
      <c r="K4" s="3"/>
      <c r="L4" s="3"/>
      <c r="M4" s="3"/>
      <c r="N4" s="3"/>
      <c r="O4" s="3"/>
      <c r="P4" s="3"/>
      <c r="Q4" s="3"/>
      <c r="R4" s="3"/>
      <c r="S4" s="3"/>
      <c r="T4" s="3"/>
      <c r="U4" s="3"/>
      <c r="V4" s="3"/>
    </row>
    <row r="5" spans="1:30" ht="39" customHeight="1" thickBot="1" x14ac:dyDescent="0.25">
      <c r="A5" s="3"/>
      <c r="B5" s="3"/>
      <c r="C5" s="5" t="s">
        <v>0</v>
      </c>
      <c r="D5" s="6" t="s">
        <v>7</v>
      </c>
      <c r="E5" s="6" t="s">
        <v>1</v>
      </c>
      <c r="F5" s="6" t="s">
        <v>2</v>
      </c>
      <c r="G5" s="6" t="s">
        <v>14</v>
      </c>
      <c r="H5" s="36">
        <v>45139</v>
      </c>
      <c r="I5" s="18">
        <v>45183</v>
      </c>
      <c r="J5" s="18">
        <v>45199</v>
      </c>
      <c r="K5" s="18">
        <v>45214</v>
      </c>
      <c r="L5" s="18">
        <v>45224</v>
      </c>
      <c r="M5" s="18">
        <v>45247</v>
      </c>
      <c r="N5" s="18">
        <v>45255</v>
      </c>
      <c r="O5" s="18">
        <v>45261</v>
      </c>
      <c r="P5" s="84">
        <v>45293</v>
      </c>
      <c r="Q5" s="100">
        <v>45305</v>
      </c>
      <c r="S5" s="4"/>
      <c r="T5" s="4"/>
      <c r="U5" s="4"/>
      <c r="V5" s="4"/>
      <c r="W5" s="1"/>
      <c r="X5" s="1"/>
      <c r="Y5" s="1"/>
      <c r="Z5" s="1"/>
      <c r="AA5" s="1"/>
      <c r="AB5" s="1"/>
      <c r="AC5" s="1"/>
      <c r="AD5" s="1"/>
    </row>
    <row r="6" spans="1:30" ht="19" customHeight="1" thickBot="1" x14ac:dyDescent="0.25">
      <c r="A6" s="3"/>
      <c r="B6" s="3"/>
      <c r="C6" s="2" t="s">
        <v>3</v>
      </c>
      <c r="D6" s="2"/>
      <c r="E6" s="39"/>
      <c r="F6" s="40"/>
      <c r="G6" s="41"/>
      <c r="H6" s="51">
        <v>1</v>
      </c>
      <c r="I6" s="3"/>
      <c r="J6" s="44"/>
      <c r="K6" s="3"/>
      <c r="L6" s="3"/>
      <c r="M6" s="3"/>
      <c r="N6" s="44"/>
      <c r="O6" s="74"/>
      <c r="P6" s="45"/>
      <c r="S6" s="3"/>
      <c r="T6" s="3"/>
      <c r="U6" s="3"/>
      <c r="V6" s="3"/>
    </row>
    <row r="7" spans="1:30" ht="19" customHeight="1" x14ac:dyDescent="0.2">
      <c r="A7" s="3"/>
      <c r="B7" s="3"/>
      <c r="C7" s="9" t="s">
        <v>15</v>
      </c>
      <c r="D7" s="22" t="s">
        <v>11</v>
      </c>
      <c r="E7" s="54">
        <v>45170</v>
      </c>
      <c r="F7" s="55">
        <v>45180</v>
      </c>
      <c r="G7" s="56">
        <f>F7-E7</f>
        <v>10</v>
      </c>
      <c r="H7" s="52"/>
      <c r="I7" s="3"/>
      <c r="J7" s="45"/>
      <c r="K7" s="3"/>
      <c r="L7" s="3"/>
      <c r="M7" s="3"/>
      <c r="N7" s="45"/>
      <c r="O7" s="74"/>
      <c r="P7" s="45"/>
      <c r="S7" s="3"/>
      <c r="T7" s="3"/>
      <c r="U7" s="3"/>
      <c r="V7" s="3"/>
    </row>
    <row r="8" spans="1:30" ht="17" x14ac:dyDescent="0.2">
      <c r="A8" s="3"/>
      <c r="B8" s="3"/>
      <c r="C8" s="9" t="s">
        <v>16</v>
      </c>
      <c r="D8" s="23" t="s">
        <v>17</v>
      </c>
      <c r="E8" s="54">
        <v>45170</v>
      </c>
      <c r="F8" s="55">
        <v>45180</v>
      </c>
      <c r="G8" s="57"/>
      <c r="H8" s="53"/>
      <c r="I8" s="3"/>
      <c r="J8" s="45"/>
      <c r="K8" s="3"/>
      <c r="L8" s="3"/>
      <c r="M8" s="3"/>
      <c r="N8" s="45"/>
      <c r="O8" s="74"/>
      <c r="P8" s="45"/>
      <c r="S8" s="3"/>
      <c r="T8" s="3"/>
      <c r="U8" s="3"/>
      <c r="V8" s="3"/>
    </row>
    <row r="9" spans="1:30" ht="34" x14ac:dyDescent="0.2">
      <c r="A9" s="3"/>
      <c r="B9" s="3"/>
      <c r="C9" s="9" t="s">
        <v>43</v>
      </c>
      <c r="D9" s="23" t="s">
        <v>44</v>
      </c>
      <c r="E9" s="54">
        <v>45170</v>
      </c>
      <c r="F9" s="55">
        <v>45180</v>
      </c>
      <c r="G9" s="56">
        <f t="shared" ref="G9" si="0">F9-E9</f>
        <v>10</v>
      </c>
      <c r="H9" s="53"/>
      <c r="I9" s="3"/>
      <c r="J9" s="45"/>
      <c r="K9" s="3"/>
      <c r="L9" s="3"/>
      <c r="M9" s="3"/>
      <c r="N9" s="45"/>
      <c r="O9" s="74"/>
      <c r="P9" s="45"/>
      <c r="S9" s="3"/>
      <c r="T9" s="3"/>
      <c r="U9" s="3"/>
      <c r="V9" s="3"/>
    </row>
    <row r="10" spans="1:30" ht="35" thickBot="1" x14ac:dyDescent="0.25">
      <c r="A10" s="3"/>
      <c r="B10" s="3"/>
      <c r="C10" s="9" t="s">
        <v>18</v>
      </c>
      <c r="D10" s="23" t="s">
        <v>45</v>
      </c>
      <c r="E10" s="54">
        <v>45170</v>
      </c>
      <c r="F10" s="55">
        <v>45180</v>
      </c>
      <c r="G10" s="71"/>
      <c r="H10" s="72"/>
      <c r="I10" s="3"/>
      <c r="J10" s="45"/>
      <c r="K10" s="3"/>
      <c r="L10" s="3"/>
      <c r="M10" s="3"/>
      <c r="N10" s="45"/>
      <c r="O10" s="74"/>
      <c r="P10" s="45"/>
      <c r="S10" s="3"/>
      <c r="T10" s="3"/>
      <c r="U10" s="3"/>
      <c r="V10" s="3"/>
    </row>
    <row r="11" spans="1:30" ht="19" customHeight="1" thickBot="1" x14ac:dyDescent="0.25">
      <c r="A11" s="3"/>
      <c r="B11" s="3"/>
      <c r="C11" s="8" t="s">
        <v>19</v>
      </c>
      <c r="D11" s="2"/>
      <c r="E11" s="61"/>
      <c r="F11" s="62"/>
      <c r="G11" s="41"/>
      <c r="H11" s="3"/>
      <c r="I11" s="37">
        <v>2</v>
      </c>
      <c r="J11" s="45"/>
      <c r="K11" s="3"/>
      <c r="L11" s="3"/>
      <c r="M11" s="3"/>
      <c r="N11" s="45"/>
      <c r="O11" s="74"/>
      <c r="P11" s="45"/>
      <c r="S11" s="3"/>
      <c r="T11" s="3"/>
      <c r="U11" s="3"/>
      <c r="V11" s="3"/>
    </row>
    <row r="12" spans="1:30" ht="34" x14ac:dyDescent="0.2">
      <c r="A12" s="3"/>
      <c r="B12" s="3"/>
      <c r="C12" s="10" t="s">
        <v>20</v>
      </c>
      <c r="D12" s="27" t="s">
        <v>46</v>
      </c>
      <c r="E12" s="54">
        <f>$I$5</f>
        <v>45183</v>
      </c>
      <c r="F12" s="55">
        <v>45199</v>
      </c>
      <c r="G12" s="56">
        <f t="shared" ref="G12:G14" si="1">F12-E12</f>
        <v>16</v>
      </c>
      <c r="H12" s="3"/>
      <c r="I12" s="38"/>
      <c r="J12" s="45"/>
      <c r="K12" s="3"/>
      <c r="L12" s="3"/>
      <c r="M12" s="3"/>
      <c r="N12" s="45"/>
      <c r="O12" s="74"/>
      <c r="P12" s="45"/>
      <c r="S12" s="3"/>
      <c r="T12" s="3"/>
      <c r="U12" s="3"/>
      <c r="V12" s="3"/>
    </row>
    <row r="13" spans="1:30" ht="68" x14ac:dyDescent="0.2">
      <c r="A13" s="3"/>
      <c r="B13" s="3"/>
      <c r="C13" s="67" t="s">
        <v>21</v>
      </c>
      <c r="D13" s="27" t="s">
        <v>47</v>
      </c>
      <c r="E13" s="54">
        <f t="shared" ref="E13" si="2">$I$5</f>
        <v>45183</v>
      </c>
      <c r="F13" s="55">
        <v>45199</v>
      </c>
      <c r="G13" s="56">
        <f t="shared" si="1"/>
        <v>16</v>
      </c>
      <c r="H13" s="3"/>
      <c r="I13" s="7"/>
      <c r="J13" s="45"/>
      <c r="K13" s="3"/>
      <c r="L13" s="3"/>
      <c r="M13" s="3"/>
      <c r="N13" s="45"/>
      <c r="O13" s="74"/>
      <c r="P13" s="45"/>
      <c r="S13" s="3"/>
      <c r="T13" s="3"/>
      <c r="U13" s="3"/>
      <c r="V13" s="3"/>
    </row>
    <row r="14" spans="1:30" ht="35" thickBot="1" x14ac:dyDescent="0.25">
      <c r="A14" s="3"/>
      <c r="B14" s="3"/>
      <c r="C14" s="67" t="s">
        <v>23</v>
      </c>
      <c r="D14" s="27" t="s">
        <v>22</v>
      </c>
      <c r="E14" s="54">
        <v>45194</v>
      </c>
      <c r="F14" s="55">
        <v>45199</v>
      </c>
      <c r="G14" s="56">
        <f t="shared" si="1"/>
        <v>5</v>
      </c>
      <c r="H14" s="3"/>
      <c r="I14" s="7"/>
      <c r="J14" s="45"/>
      <c r="K14" s="3"/>
      <c r="L14" s="3"/>
      <c r="M14" s="3"/>
      <c r="N14" s="45"/>
      <c r="O14" s="74"/>
      <c r="P14" s="45"/>
      <c r="S14" s="3"/>
      <c r="T14" s="3"/>
      <c r="U14" s="3"/>
      <c r="V14" s="3"/>
    </row>
    <row r="15" spans="1:30" ht="19" customHeight="1" thickBot="1" x14ac:dyDescent="0.25">
      <c r="A15" s="3"/>
      <c r="B15" s="3"/>
      <c r="C15" s="8" t="s">
        <v>4</v>
      </c>
      <c r="D15" s="2"/>
      <c r="E15" s="61"/>
      <c r="F15" s="62"/>
      <c r="G15" s="63"/>
      <c r="H15" s="3"/>
      <c r="I15" s="3"/>
      <c r="J15" s="48"/>
      <c r="K15" s="78">
        <v>3</v>
      </c>
      <c r="L15" s="65"/>
      <c r="M15" s="65"/>
      <c r="N15" s="46"/>
      <c r="O15" s="74"/>
      <c r="P15" s="45"/>
      <c r="S15" s="3"/>
      <c r="T15" s="3"/>
      <c r="U15" s="3"/>
      <c r="V15" s="3"/>
    </row>
    <row r="16" spans="1:30" ht="34" x14ac:dyDescent="0.2">
      <c r="A16" s="3"/>
      <c r="B16" s="3"/>
      <c r="C16" s="68" t="s">
        <v>24</v>
      </c>
      <c r="D16" s="15" t="s">
        <v>25</v>
      </c>
      <c r="E16" s="54">
        <f>J5</f>
        <v>45199</v>
      </c>
      <c r="F16" s="55">
        <f>E16+11</f>
        <v>45210</v>
      </c>
      <c r="G16" s="56">
        <f t="shared" ref="G16:G34" si="3">F16-E16</f>
        <v>11</v>
      </c>
      <c r="H16" s="3"/>
      <c r="I16" s="3"/>
      <c r="J16" s="49"/>
      <c r="K16" s="33"/>
      <c r="L16" s="90"/>
      <c r="M16" s="91"/>
      <c r="N16" s="45"/>
      <c r="O16" s="74"/>
      <c r="P16" s="45"/>
      <c r="S16" s="3"/>
      <c r="T16" s="3"/>
      <c r="U16" s="3"/>
      <c r="V16" s="3"/>
    </row>
    <row r="17" spans="1:22" ht="34" x14ac:dyDescent="0.2">
      <c r="A17" s="3"/>
      <c r="B17" s="3"/>
      <c r="C17" s="68" t="s">
        <v>26</v>
      </c>
      <c r="D17" s="15" t="s">
        <v>27</v>
      </c>
      <c r="E17" s="54">
        <f>K5</f>
        <v>45214</v>
      </c>
      <c r="F17" s="55">
        <v>45229</v>
      </c>
      <c r="G17" s="56">
        <f t="shared" si="3"/>
        <v>15</v>
      </c>
      <c r="H17" s="3"/>
      <c r="I17" s="3"/>
      <c r="J17" s="45"/>
      <c r="K17" s="77"/>
      <c r="L17" s="29"/>
      <c r="M17" s="86"/>
      <c r="N17" s="45"/>
      <c r="O17" s="74"/>
      <c r="P17" s="45"/>
      <c r="S17" s="3"/>
      <c r="T17" s="3"/>
      <c r="U17" s="3"/>
      <c r="V17" s="3"/>
    </row>
    <row r="18" spans="1:22" ht="68" x14ac:dyDescent="0.2">
      <c r="A18" s="3"/>
      <c r="B18" s="3"/>
      <c r="C18" s="68" t="s">
        <v>32</v>
      </c>
      <c r="D18" s="15" t="s">
        <v>48</v>
      </c>
      <c r="E18" s="54">
        <v>45219</v>
      </c>
      <c r="F18" s="55">
        <f>E18+11</f>
        <v>45230</v>
      </c>
      <c r="G18" s="56">
        <f t="shared" si="3"/>
        <v>11</v>
      </c>
      <c r="H18" s="3"/>
      <c r="I18" s="3"/>
      <c r="J18" s="74"/>
      <c r="K18" s="75"/>
      <c r="L18" s="34"/>
      <c r="M18" s="33"/>
      <c r="N18" s="45"/>
      <c r="O18" s="74"/>
      <c r="P18" s="45"/>
      <c r="S18" s="3"/>
      <c r="T18" s="3"/>
      <c r="U18" s="3"/>
      <c r="V18" s="3"/>
    </row>
    <row r="19" spans="1:22" ht="51" x14ac:dyDescent="0.2">
      <c r="A19" s="3"/>
      <c r="B19" s="3"/>
      <c r="C19" s="68" t="s">
        <v>49</v>
      </c>
      <c r="D19" s="15" t="s">
        <v>28</v>
      </c>
      <c r="E19" s="54">
        <v>45224</v>
      </c>
      <c r="F19" s="55">
        <f>E19+11</f>
        <v>45235</v>
      </c>
      <c r="G19" s="56">
        <f t="shared" si="3"/>
        <v>11</v>
      </c>
      <c r="H19" s="3"/>
      <c r="I19" s="3"/>
      <c r="J19" s="74"/>
      <c r="K19" s="75"/>
      <c r="L19" s="34"/>
      <c r="M19" s="76"/>
      <c r="N19" s="45"/>
      <c r="O19" s="74"/>
      <c r="P19" s="45"/>
      <c r="S19" s="3"/>
      <c r="T19" s="3"/>
      <c r="U19" s="3"/>
      <c r="V19" s="3"/>
    </row>
    <row r="20" spans="1:22" ht="51" x14ac:dyDescent="0.2">
      <c r="A20" s="3"/>
      <c r="B20" s="3"/>
      <c r="C20" s="68" t="s">
        <v>41</v>
      </c>
      <c r="D20" s="15" t="s">
        <v>50</v>
      </c>
      <c r="E20" s="54">
        <v>45214</v>
      </c>
      <c r="F20" s="55">
        <v>45285</v>
      </c>
      <c r="G20" s="56">
        <f t="shared" si="3"/>
        <v>71</v>
      </c>
      <c r="H20" s="3"/>
      <c r="I20" s="3"/>
      <c r="J20" s="32"/>
      <c r="K20" s="34"/>
      <c r="L20" s="34"/>
      <c r="M20" s="28"/>
      <c r="N20" s="29"/>
      <c r="O20" s="74"/>
      <c r="P20" s="45"/>
      <c r="S20" s="3"/>
      <c r="T20" s="3"/>
      <c r="U20" s="3"/>
      <c r="V20" s="3"/>
    </row>
    <row r="21" spans="1:22" ht="34" x14ac:dyDescent="0.2">
      <c r="A21" s="3"/>
      <c r="B21" s="3"/>
      <c r="C21" s="68" t="s">
        <v>30</v>
      </c>
      <c r="D21" s="15" t="s">
        <v>51</v>
      </c>
      <c r="E21" s="54">
        <v>45199</v>
      </c>
      <c r="F21" s="55">
        <v>45261</v>
      </c>
      <c r="G21" s="56">
        <f t="shared" si="3"/>
        <v>62</v>
      </c>
      <c r="H21" s="3"/>
      <c r="I21" s="3"/>
      <c r="J21" s="45"/>
      <c r="K21" s="28"/>
      <c r="L21" s="28"/>
      <c r="M21" s="34"/>
      <c r="N21" s="73"/>
      <c r="O21" s="74"/>
      <c r="P21" s="45"/>
      <c r="S21" s="3"/>
      <c r="T21" s="3"/>
      <c r="U21" s="3"/>
      <c r="V21" s="3"/>
    </row>
    <row r="22" spans="1:22" ht="19" customHeight="1" thickBot="1" x14ac:dyDescent="0.25">
      <c r="A22" s="3"/>
      <c r="B22" s="3"/>
      <c r="C22" s="68" t="s">
        <v>31</v>
      </c>
      <c r="D22" s="16" t="s">
        <v>29</v>
      </c>
      <c r="E22" s="54">
        <v>45255</v>
      </c>
      <c r="F22" s="55">
        <v>45261</v>
      </c>
      <c r="G22" s="56">
        <f t="shared" si="3"/>
        <v>6</v>
      </c>
      <c r="H22" s="3"/>
      <c r="I22" s="3"/>
      <c r="J22" s="50"/>
      <c r="K22" s="3"/>
      <c r="L22" s="3"/>
      <c r="M22" s="92"/>
      <c r="N22" s="93"/>
      <c r="O22" s="74"/>
      <c r="P22" s="45"/>
      <c r="S22" s="3"/>
      <c r="T22" s="3"/>
      <c r="U22" s="3"/>
      <c r="V22" s="3"/>
    </row>
    <row r="23" spans="1:22" ht="19" customHeight="1" thickBot="1" x14ac:dyDescent="0.25">
      <c r="A23" s="3"/>
      <c r="B23" s="3"/>
      <c r="C23" s="69" t="s">
        <v>5</v>
      </c>
      <c r="D23" s="2"/>
      <c r="E23" s="61"/>
      <c r="F23" s="62"/>
      <c r="G23" s="63"/>
      <c r="H23" s="3"/>
      <c r="I23" s="3"/>
      <c r="J23" s="74"/>
      <c r="K23" s="39"/>
      <c r="L23" s="66">
        <v>4</v>
      </c>
      <c r="M23" s="66"/>
      <c r="N23" s="46"/>
      <c r="O23" s="40"/>
      <c r="P23" s="45"/>
      <c r="S23" s="3"/>
      <c r="T23" s="3"/>
      <c r="U23" s="3"/>
      <c r="V23" s="3"/>
    </row>
    <row r="24" spans="1:22" ht="19" customHeight="1" x14ac:dyDescent="0.2">
      <c r="A24" s="3"/>
      <c r="B24" s="3"/>
      <c r="C24" s="70" t="s">
        <v>33</v>
      </c>
      <c r="D24" s="24" t="s">
        <v>52</v>
      </c>
      <c r="E24" s="54">
        <v>45214</v>
      </c>
      <c r="F24" s="55">
        <v>45224</v>
      </c>
      <c r="G24" s="56">
        <f t="shared" si="3"/>
        <v>10</v>
      </c>
      <c r="H24" s="3"/>
      <c r="I24" s="3"/>
      <c r="J24" s="45"/>
      <c r="K24" s="35"/>
      <c r="L24" s="3"/>
      <c r="M24" s="3"/>
      <c r="N24" s="45"/>
      <c r="O24" s="74"/>
      <c r="P24" s="45"/>
      <c r="S24" s="3"/>
      <c r="T24" s="3"/>
      <c r="U24" s="3"/>
      <c r="V24" s="3"/>
    </row>
    <row r="25" spans="1:22" ht="19" customHeight="1" x14ac:dyDescent="0.2">
      <c r="A25" s="3"/>
      <c r="B25" s="3"/>
      <c r="C25" s="70" t="s">
        <v>34</v>
      </c>
      <c r="D25" s="25" t="s">
        <v>36</v>
      </c>
      <c r="E25" s="54">
        <f>K5</f>
        <v>45214</v>
      </c>
      <c r="F25" s="55">
        <v>45261</v>
      </c>
      <c r="G25" s="56">
        <f t="shared" si="3"/>
        <v>47</v>
      </c>
      <c r="H25" s="3"/>
      <c r="I25" s="3"/>
      <c r="J25" s="45"/>
      <c r="K25" s="47"/>
      <c r="L25" s="30"/>
      <c r="M25" s="30"/>
      <c r="N25" s="31"/>
      <c r="O25" s="74"/>
      <c r="P25" s="45"/>
      <c r="S25" s="3"/>
      <c r="T25" s="3"/>
      <c r="U25" s="3"/>
      <c r="V25" s="3"/>
    </row>
    <row r="26" spans="1:22" ht="35" thickBot="1" x14ac:dyDescent="0.25">
      <c r="A26" s="3"/>
      <c r="B26" s="3"/>
      <c r="C26" s="70" t="s">
        <v>35</v>
      </c>
      <c r="D26" s="25" t="s">
        <v>53</v>
      </c>
      <c r="E26" s="54">
        <v>45247</v>
      </c>
      <c r="F26" s="55">
        <v>45282</v>
      </c>
      <c r="G26" s="56">
        <f t="shared" si="3"/>
        <v>35</v>
      </c>
      <c r="H26" s="3"/>
      <c r="I26" s="3"/>
      <c r="J26" s="45"/>
      <c r="K26" s="3"/>
      <c r="L26" s="3"/>
      <c r="M26" s="95"/>
      <c r="N26" s="94"/>
      <c r="O26" s="96"/>
      <c r="P26" s="45"/>
      <c r="S26" s="3"/>
      <c r="T26" s="3"/>
      <c r="U26" s="3"/>
      <c r="V26" s="3"/>
    </row>
    <row r="27" spans="1:22" ht="19" customHeight="1" thickBot="1" x14ac:dyDescent="0.25">
      <c r="A27" s="3"/>
      <c r="B27" s="3"/>
      <c r="C27" s="8" t="s">
        <v>6</v>
      </c>
      <c r="D27" s="2"/>
      <c r="E27" s="61"/>
      <c r="F27" s="62"/>
      <c r="G27" s="63"/>
      <c r="H27" s="3"/>
      <c r="I27" s="3"/>
      <c r="J27" s="45"/>
      <c r="K27" s="3"/>
      <c r="L27" s="3"/>
      <c r="M27" s="80">
        <v>5</v>
      </c>
      <c r="N27" s="66"/>
      <c r="O27" s="66"/>
      <c r="P27" s="85"/>
      <c r="S27" s="3"/>
      <c r="T27" s="3"/>
      <c r="U27" s="3"/>
      <c r="V27" s="3"/>
    </row>
    <row r="28" spans="1:22" ht="68" x14ac:dyDescent="0.2">
      <c r="A28" s="3"/>
      <c r="B28" s="3"/>
      <c r="C28" s="14" t="s">
        <v>37</v>
      </c>
      <c r="D28" s="17" t="s">
        <v>54</v>
      </c>
      <c r="E28" s="54">
        <v>45247</v>
      </c>
      <c r="F28" s="55">
        <v>45282</v>
      </c>
      <c r="G28" s="56">
        <f t="shared" si="3"/>
        <v>35</v>
      </c>
      <c r="H28" s="3"/>
      <c r="I28" s="3"/>
      <c r="J28" s="45"/>
      <c r="K28" s="3"/>
      <c r="L28" s="3"/>
      <c r="M28" s="81"/>
      <c r="N28" s="87"/>
      <c r="O28" s="97"/>
      <c r="P28" s="85"/>
      <c r="S28" s="3"/>
      <c r="T28" s="3"/>
      <c r="U28" s="3"/>
      <c r="V28" s="3"/>
    </row>
    <row r="29" spans="1:22" ht="51" x14ac:dyDescent="0.2">
      <c r="A29" s="3"/>
      <c r="B29" s="3"/>
      <c r="C29" s="13" t="s">
        <v>38</v>
      </c>
      <c r="D29" s="17" t="s">
        <v>55</v>
      </c>
      <c r="E29" s="54">
        <v>45247</v>
      </c>
      <c r="F29" s="55">
        <v>45282</v>
      </c>
      <c r="G29" s="56">
        <f t="shared" si="3"/>
        <v>35</v>
      </c>
      <c r="H29" s="3"/>
      <c r="I29" s="3"/>
      <c r="J29" s="45"/>
      <c r="K29" s="3"/>
      <c r="L29" s="3"/>
      <c r="M29" s="82"/>
      <c r="N29" s="83"/>
      <c r="O29" s="42"/>
      <c r="P29" s="85"/>
      <c r="S29" s="3"/>
      <c r="T29" s="3"/>
      <c r="U29" s="3"/>
      <c r="V29" s="3"/>
    </row>
    <row r="30" spans="1:22" ht="35" thickBot="1" x14ac:dyDescent="0.25">
      <c r="A30" s="3"/>
      <c r="B30" s="3"/>
      <c r="C30" s="13" t="s">
        <v>39</v>
      </c>
      <c r="D30" s="17" t="s">
        <v>56</v>
      </c>
      <c r="E30" s="54">
        <v>45255</v>
      </c>
      <c r="F30" s="55">
        <v>45282</v>
      </c>
      <c r="G30" s="56">
        <f t="shared" si="3"/>
        <v>27</v>
      </c>
      <c r="H30" s="3"/>
      <c r="I30" s="3"/>
      <c r="J30" s="45"/>
      <c r="K30" s="3"/>
      <c r="L30" s="3"/>
      <c r="M30" s="74"/>
      <c r="N30" s="82"/>
      <c r="O30" s="79"/>
      <c r="P30" s="45"/>
      <c r="S30" s="3"/>
      <c r="T30" s="3"/>
      <c r="U30" s="3"/>
      <c r="V30" s="3"/>
    </row>
    <row r="31" spans="1:22" ht="17" thickBot="1" x14ac:dyDescent="0.25">
      <c r="A31" s="3"/>
      <c r="B31" s="3"/>
      <c r="C31" s="8" t="s">
        <v>8</v>
      </c>
      <c r="D31" s="2"/>
      <c r="E31" s="61"/>
      <c r="F31" s="62"/>
      <c r="G31" s="63"/>
      <c r="H31" s="3"/>
      <c r="I31" s="3"/>
      <c r="J31" s="45"/>
      <c r="K31" s="3"/>
      <c r="L31" s="3"/>
      <c r="M31" s="74"/>
      <c r="N31" s="45"/>
      <c r="O31" s="74"/>
      <c r="P31" s="98">
        <v>6</v>
      </c>
      <c r="S31" s="3"/>
      <c r="T31" s="3"/>
      <c r="U31" s="3"/>
      <c r="V31" s="3"/>
    </row>
    <row r="32" spans="1:22" ht="85" x14ac:dyDescent="0.2">
      <c r="A32" s="3"/>
      <c r="B32" s="3"/>
      <c r="C32" s="19" t="s">
        <v>40</v>
      </c>
      <c r="D32" s="26" t="s">
        <v>57</v>
      </c>
      <c r="E32" s="54">
        <f>$P$5</f>
        <v>45293</v>
      </c>
      <c r="F32" s="55">
        <v>45305</v>
      </c>
      <c r="G32" s="56">
        <f t="shared" si="3"/>
        <v>12</v>
      </c>
      <c r="H32" s="3"/>
      <c r="I32" s="3"/>
      <c r="J32" s="45"/>
      <c r="K32" s="3"/>
      <c r="L32" s="3"/>
      <c r="M32" s="74"/>
      <c r="N32" s="45"/>
      <c r="O32" s="74"/>
      <c r="P32" s="88"/>
      <c r="S32" s="3"/>
      <c r="T32" s="3"/>
      <c r="U32" s="3"/>
      <c r="V32" s="3"/>
    </row>
    <row r="33" spans="1:22" ht="34" x14ac:dyDescent="0.2">
      <c r="A33" s="3"/>
      <c r="B33" s="3"/>
      <c r="C33" s="11" t="s">
        <v>9</v>
      </c>
      <c r="D33" s="20" t="s">
        <v>58</v>
      </c>
      <c r="E33" s="54">
        <f>$P$5</f>
        <v>45293</v>
      </c>
      <c r="F33" s="55">
        <v>45305</v>
      </c>
      <c r="G33" s="56">
        <f t="shared" si="3"/>
        <v>12</v>
      </c>
      <c r="H33" s="3"/>
      <c r="I33" s="3"/>
      <c r="J33" s="45"/>
      <c r="K33" s="3"/>
      <c r="L33" s="3"/>
      <c r="M33" s="3"/>
      <c r="N33" s="45"/>
      <c r="O33" s="74"/>
      <c r="P33" s="88"/>
      <c r="S33" s="3"/>
      <c r="T33" s="3"/>
      <c r="U33" s="3"/>
      <c r="V33" s="3"/>
    </row>
    <row r="34" spans="1:22" ht="35" thickBot="1" x14ac:dyDescent="0.25">
      <c r="A34" s="3"/>
      <c r="B34" s="3"/>
      <c r="C34" s="12" t="s">
        <v>10</v>
      </c>
      <c r="D34" s="21" t="s">
        <v>59</v>
      </c>
      <c r="E34" s="58">
        <v>45301</v>
      </c>
      <c r="F34" s="59">
        <v>45305</v>
      </c>
      <c r="G34" s="60">
        <f t="shared" si="3"/>
        <v>4</v>
      </c>
      <c r="H34" s="3"/>
      <c r="I34" s="3"/>
      <c r="J34" s="45"/>
      <c r="K34" s="3"/>
      <c r="L34" s="3"/>
      <c r="M34" s="3"/>
      <c r="N34" s="45"/>
      <c r="O34" s="74"/>
      <c r="P34" s="43"/>
      <c r="S34" s="3"/>
      <c r="T34" s="3"/>
      <c r="U34" s="3"/>
      <c r="V34" s="3"/>
    </row>
    <row r="35" spans="1:22" x14ac:dyDescent="0.2">
      <c r="A35" s="3"/>
      <c r="B35" s="3"/>
      <c r="C35" s="3"/>
      <c r="D35" s="3"/>
      <c r="E35" s="3"/>
      <c r="F35" s="3"/>
      <c r="G35" s="3"/>
      <c r="H35" s="3"/>
      <c r="I35" s="3"/>
      <c r="J35" s="3"/>
      <c r="K35" s="3"/>
      <c r="L35" s="3"/>
      <c r="M35" s="3"/>
      <c r="N35" s="3"/>
      <c r="O35" s="3"/>
      <c r="P35" s="3"/>
      <c r="Q35" s="3"/>
      <c r="R35" s="3"/>
      <c r="S35" s="3"/>
      <c r="T35" s="3"/>
      <c r="U35" s="3"/>
      <c r="V35" s="3"/>
    </row>
    <row r="36" spans="1:22" x14ac:dyDescent="0.2">
      <c r="A36" s="3"/>
      <c r="B36" s="3"/>
      <c r="C36" s="3"/>
      <c r="D36" s="3"/>
      <c r="E36" s="3"/>
      <c r="F36" s="3"/>
      <c r="G36" s="3"/>
      <c r="H36" s="3"/>
      <c r="I36" s="3"/>
      <c r="J36" s="3"/>
      <c r="K36" s="3"/>
      <c r="L36" s="3"/>
      <c r="M36" s="3"/>
      <c r="N36" s="3"/>
      <c r="O36" s="3"/>
      <c r="P36" s="3"/>
      <c r="Q36" s="3"/>
      <c r="R36" s="3"/>
      <c r="S36" s="3"/>
      <c r="T36" s="3"/>
      <c r="U36" s="3"/>
      <c r="V36" s="3"/>
    </row>
    <row r="37" spans="1:22" ht="16" customHeight="1" x14ac:dyDescent="0.2">
      <c r="A37" s="3"/>
      <c r="B37" s="3"/>
      <c r="C37" s="3"/>
      <c r="D37" s="3"/>
      <c r="E37" s="3"/>
      <c r="F37" s="3"/>
      <c r="G37" s="3"/>
      <c r="H37" s="3"/>
      <c r="I37" s="3"/>
      <c r="J37" s="64" t="s">
        <v>12</v>
      </c>
      <c r="K37" s="64"/>
      <c r="L37" s="3"/>
      <c r="M37" s="3"/>
      <c r="N37" s="64" t="s">
        <v>13</v>
      </c>
      <c r="O37" s="64"/>
      <c r="P37" s="99" t="s">
        <v>42</v>
      </c>
      <c r="Q37" s="89"/>
      <c r="T37" s="3"/>
      <c r="U37" s="3"/>
      <c r="V37" s="3"/>
    </row>
    <row r="38" spans="1:22" x14ac:dyDescent="0.2">
      <c r="A38" s="3"/>
      <c r="B38" s="3"/>
      <c r="C38" s="3"/>
      <c r="D38" s="3"/>
      <c r="E38" s="3"/>
      <c r="F38" s="3"/>
      <c r="G38" s="3"/>
      <c r="H38" s="3"/>
      <c r="I38" s="3"/>
      <c r="J38" s="3"/>
      <c r="K38" s="3"/>
      <c r="L38" s="3"/>
      <c r="M38" s="3"/>
      <c r="N38" s="3"/>
      <c r="O38" s="3"/>
      <c r="P38" s="3"/>
      <c r="Q38" s="3"/>
      <c r="R38" s="3"/>
      <c r="S38" s="3"/>
      <c r="T38" s="3"/>
      <c r="U38" s="3"/>
      <c r="V38" s="3"/>
    </row>
    <row r="39" spans="1:22" x14ac:dyDescent="0.2">
      <c r="A39" s="3"/>
      <c r="B39" s="3"/>
      <c r="C39" s="3"/>
      <c r="D39" s="3"/>
      <c r="E39" s="3"/>
      <c r="F39" s="3"/>
      <c r="G39" s="3"/>
      <c r="H39" s="3"/>
      <c r="I39" s="3"/>
      <c r="J39" s="3"/>
      <c r="K39" s="3"/>
      <c r="L39" s="3"/>
      <c r="M39" s="3"/>
      <c r="N39" s="3"/>
      <c r="O39" s="3"/>
      <c r="P39" s="3"/>
      <c r="Q39" s="3"/>
      <c r="R39" s="3"/>
      <c r="S39" s="3"/>
      <c r="T39" s="3"/>
      <c r="U39" s="3"/>
      <c r="V39" s="3"/>
    </row>
    <row r="40" spans="1:22" x14ac:dyDescent="0.2">
      <c r="A40" s="3"/>
      <c r="B40" s="3"/>
      <c r="C40" s="3"/>
      <c r="D40" s="3"/>
      <c r="E40" s="3"/>
      <c r="F40" s="3"/>
      <c r="G40" s="3"/>
      <c r="H40" s="3"/>
      <c r="I40" s="3"/>
      <c r="J40" s="3"/>
      <c r="K40" s="3"/>
      <c r="L40" s="3"/>
      <c r="M40" s="3"/>
      <c r="N40" s="3"/>
      <c r="O40" s="3"/>
      <c r="P40" s="3"/>
      <c r="Q40" s="3"/>
      <c r="R40" s="3"/>
      <c r="S40" s="3"/>
      <c r="T40" s="3"/>
      <c r="U40" s="3"/>
      <c r="V40" s="3"/>
    </row>
    <row r="41" spans="1:22" x14ac:dyDescent="0.2">
      <c r="J41" s="3"/>
      <c r="K41" s="3"/>
      <c r="L41" s="3"/>
      <c r="M41" s="3"/>
      <c r="N41" s="3"/>
      <c r="O41" s="3"/>
      <c r="P41" s="3"/>
    </row>
  </sheetData>
  <mergeCells count="5">
    <mergeCell ref="K15:M15"/>
    <mergeCell ref="M27:O27"/>
    <mergeCell ref="J37:K37"/>
    <mergeCell ref="L23:M23"/>
    <mergeCell ref="N37:O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Heidelbach Engly</dc:creator>
  <cp:lastModifiedBy>Nicolaj Nielsen</cp:lastModifiedBy>
  <dcterms:created xsi:type="dcterms:W3CDTF">2023-08-01T11:54:25Z</dcterms:created>
  <dcterms:modified xsi:type="dcterms:W3CDTF">2023-10-01T20:22:00Z</dcterms:modified>
</cp:coreProperties>
</file>