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ME" sheetId="1" r:id="rId4"/>
    <sheet state="visible" name="dobson" sheetId="2" r:id="rId5"/>
    <sheet state="visible" name="Johnston" sheetId="3" r:id="rId6"/>
    <sheet state="visible" name="Tollgate" sheetId="4" r:id="rId7"/>
    <sheet state="visible" name="UpperSheep" sheetId="5" r:id="rId8"/>
    <sheet state="visible" name="Murphy" sheetId="6" r:id="rId9"/>
    <sheet state="visible" name="Salmon" sheetId="7" r:id="rId10"/>
    <sheet state="visible" name="Outlet" sheetId="8" r:id="rId11"/>
    <sheet state="visible" name="Blanks" sheetId="9" r:id="rId12"/>
  </sheets>
  <definedNames/>
  <calcPr/>
  <extLst>
    <ext uri="GoogleSheetsCustomDataVersion1">
      <go:sheetsCustomData xmlns:go="http://customooxmlschemas.google.com/" r:id="rId13" roundtripDataSignature="AMtx7mg/pKnP3JcDUwQZCN2KQl1fM7MUcQ=="/>
    </ext>
  </extLst>
</workbook>
</file>

<file path=xl/sharedStrings.xml><?xml version="1.0" encoding="utf-8"?>
<sst xmlns="http://schemas.openxmlformats.org/spreadsheetml/2006/main" count="3613" uniqueCount="244">
  <si>
    <t>Sample_ID</t>
  </si>
  <si>
    <t>Subcatchment</t>
  </si>
  <si>
    <t>USDA_ARS_Subcatchment_Code</t>
  </si>
  <si>
    <t>General</t>
  </si>
  <si>
    <t>Sample_Medium</t>
  </si>
  <si>
    <t>Sample_Type</t>
  </si>
  <si>
    <t>Discharge (m^3/s)</t>
  </si>
  <si>
    <t>Sample_Collection Date (mm/dd/yyyy)</t>
  </si>
  <si>
    <t>Year_Day (Julian)</t>
  </si>
  <si>
    <t>Water_Year</t>
  </si>
  <si>
    <t>Sample_Collection_Time  (hmm)</t>
  </si>
  <si>
    <t>Adjusted_Time (hmm)</t>
  </si>
  <si>
    <t>Carbon, dissolved total (mg/L)</t>
  </si>
  <si>
    <t>Carbon, dissolved total blank corrected (mg/L)</t>
  </si>
  <si>
    <t>Carbon, dissolved total Run Date (mm/dd/yyyy)</t>
  </si>
  <si>
    <t>Carbon, dissolved inorganic (mg/L)</t>
  </si>
  <si>
    <t>Carbon, dissolved inorganic blank corrected (mg/L)</t>
  </si>
  <si>
    <t>Carbon, dissolved inorganic Run Date (mm/dd/yyyy)</t>
  </si>
  <si>
    <t xml:space="preserve"> Carbon, dissolved organic (mg/L)</t>
  </si>
  <si>
    <t xml:space="preserve"> Carbon, dissolved organic blank corrected  (mg/L)</t>
  </si>
  <si>
    <t xml:space="preserve"> Carbon, dissolved organic Run Date (mm/dd/yyyy)</t>
  </si>
  <si>
    <t>Average dissolved organic carbon removal during dissolved organic carbon runs</t>
  </si>
  <si>
    <t>Carbon, dissolved organic after dissolved inorganic carbon removal (mg/L)</t>
  </si>
  <si>
    <t>Nitrogen, total (mg/L)</t>
  </si>
  <si>
    <t>Nitrogen, total_Blank_Corrected (mg/L)</t>
  </si>
  <si>
    <t>Nitrogen, total Run Date (mm/dd/yyyy)</t>
  </si>
  <si>
    <t xml:space="preserve"> SUVA254 (nm)</t>
  </si>
  <si>
    <t>Flourescence_Index</t>
  </si>
  <si>
    <t>Flourescence_Index_Dilution_Factor</t>
  </si>
  <si>
    <t>Flourescence Index Run Date (mm/dd/yyyy)</t>
  </si>
  <si>
    <t xml:space="preserve"> Phosphorus, orthophosphate dissolved (mg/L)</t>
  </si>
  <si>
    <t xml:space="preserve"> Phosphorus, orthophosphate dissolved Run Date (mm/dd/yyyy)</t>
  </si>
  <si>
    <t xml:space="preserve"> Nitrogen, nitrate (NO3)-N (mg/L)</t>
  </si>
  <si>
    <t xml:space="preserve"> Nitrogen, nitrate (NO3)-N Run Date (mm/dd/yyyy)</t>
  </si>
  <si>
    <t>Nitrogen, NH4-N (mg/L)</t>
  </si>
  <si>
    <t>Nitrogen, NH4-N Run Date (mm/dd/yyyy)</t>
  </si>
  <si>
    <t>Fluoride, dissolved (mg/L)</t>
  </si>
  <si>
    <t>Chloride, dissolved (mg/L)</t>
  </si>
  <si>
    <t>Sulfate, dissolved (mg/L)</t>
  </si>
  <si>
    <t>Nitrate, dissolved (mg/L)</t>
  </si>
  <si>
    <t>Anions, dissolved Run Date (mm/dd/yyyy)</t>
  </si>
  <si>
    <t>Comments</t>
  </si>
  <si>
    <t>R191002-h1</t>
  </si>
  <si>
    <t>Reynolds Mountain East</t>
  </si>
  <si>
    <t>Water Quality</t>
  </si>
  <si>
    <t>Surface Water</t>
  </si>
  <si>
    <t>Grab</t>
  </si>
  <si>
    <t>NA</t>
  </si>
  <si>
    <t>R191002-h2</t>
  </si>
  <si>
    <t>R191002-h3</t>
  </si>
  <si>
    <t>R191002-ms</t>
  </si>
  <si>
    <t>Manual_Pump</t>
  </si>
  <si>
    <t>R191015-h1</t>
  </si>
  <si>
    <t>R191015-h2</t>
  </si>
  <si>
    <t>R191015-h3</t>
  </si>
  <si>
    <t>R191015-ms</t>
  </si>
  <si>
    <t>R191029-h1</t>
  </si>
  <si>
    <t>R191112-h1</t>
  </si>
  <si>
    <t>R191112-ms</t>
  </si>
  <si>
    <t>R191125-h1</t>
  </si>
  <si>
    <t>R191125-ms</t>
  </si>
  <si>
    <t>R200123-h</t>
  </si>
  <si>
    <t>R200123-ms</t>
  </si>
  <si>
    <t>R200204-h</t>
  </si>
  <si>
    <t>R200218-h</t>
  </si>
  <si>
    <t>R200218-ms</t>
  </si>
  <si>
    <t>R200302-h</t>
  </si>
  <si>
    <t>R200302-ms</t>
  </si>
  <si>
    <t>R200317-h</t>
  </si>
  <si>
    <t>R200407-h</t>
  </si>
  <si>
    <t>R200407-ms</t>
  </si>
  <si>
    <t>R200421-h</t>
  </si>
  <si>
    <t>R200421-ms</t>
  </si>
  <si>
    <t>R200504-h</t>
  </si>
  <si>
    <t>d191002-h1</t>
  </si>
  <si>
    <t>Dobson</t>
  </si>
  <si>
    <t>d191002-h2</t>
  </si>
  <si>
    <t>d191002-h3</t>
  </si>
  <si>
    <t>d191028-h1</t>
  </si>
  <si>
    <t>d191112-h1</t>
  </si>
  <si>
    <t>d191112-ms</t>
  </si>
  <si>
    <t>d191125-h1</t>
  </si>
  <si>
    <t>d191125-ms</t>
  </si>
  <si>
    <t>d191216-h</t>
  </si>
  <si>
    <t>d200107-h</t>
  </si>
  <si>
    <t>d200121-h</t>
  </si>
  <si>
    <t>d200204-h</t>
  </si>
  <si>
    <t>d200218-h</t>
  </si>
  <si>
    <t>d200218-ms</t>
  </si>
  <si>
    <t>d200309-h</t>
  </si>
  <si>
    <t>d200407-h</t>
  </si>
  <si>
    <t>d200407-ms</t>
  </si>
  <si>
    <t>d200421-h</t>
  </si>
  <si>
    <t>d200421-ms</t>
  </si>
  <si>
    <t>d200504-h</t>
  </si>
  <si>
    <t>d200504-ms</t>
  </si>
  <si>
    <t>J191002-h1</t>
  </si>
  <si>
    <t>Johnston Draw</t>
  </si>
  <si>
    <t>125b</t>
  </si>
  <si>
    <t>J191002-h2</t>
  </si>
  <si>
    <t>J191002-h3</t>
  </si>
  <si>
    <t>J191028-h1</t>
  </si>
  <si>
    <t>J191112-h1</t>
  </si>
  <si>
    <t>J191112-ms</t>
  </si>
  <si>
    <t>J191125-h1</t>
  </si>
  <si>
    <t>J191125-ms</t>
  </si>
  <si>
    <t>J191216-ms</t>
  </si>
  <si>
    <t>J191216-h</t>
  </si>
  <si>
    <t>J200107-ms</t>
  </si>
  <si>
    <t>J200107-h</t>
  </si>
  <si>
    <t>J200121-h</t>
  </si>
  <si>
    <t>J200121-ms</t>
  </si>
  <si>
    <t>J200204-h</t>
  </si>
  <si>
    <t>J200218-h</t>
  </si>
  <si>
    <t>J200309-h</t>
  </si>
  <si>
    <t>J200309-ms</t>
  </si>
  <si>
    <t>J200317-h</t>
  </si>
  <si>
    <t>J200407-h</t>
  </si>
  <si>
    <t>J200407-ms</t>
  </si>
  <si>
    <t>J200421-h</t>
  </si>
  <si>
    <t>J200421-ms</t>
  </si>
  <si>
    <t>J200504-h</t>
  </si>
  <si>
    <t>T191002-h1</t>
  </si>
  <si>
    <t>Tollgate</t>
  </si>
  <si>
    <t>116b</t>
  </si>
  <si>
    <t>T191002-h2</t>
  </si>
  <si>
    <t>T191002-h3</t>
  </si>
  <si>
    <t>T191028-h1</t>
  </si>
  <si>
    <t>T191112-h1</t>
  </si>
  <si>
    <t>T191125-h1</t>
  </si>
  <si>
    <t>T191125-ms</t>
  </si>
  <si>
    <t>T191216-h</t>
  </si>
  <si>
    <t>T200107-ms</t>
  </si>
  <si>
    <t>T200107-h</t>
  </si>
  <si>
    <t>T200121-h</t>
  </si>
  <si>
    <t>T200218-h</t>
  </si>
  <si>
    <t>T200309-h</t>
  </si>
  <si>
    <t>T200309-ms</t>
  </si>
  <si>
    <t>T200317-h</t>
  </si>
  <si>
    <t>T200407-h</t>
  </si>
  <si>
    <t>T200407-ms</t>
  </si>
  <si>
    <t>T200421-h</t>
  </si>
  <si>
    <t>T200504-h</t>
  </si>
  <si>
    <t>T200504-ms</t>
  </si>
  <si>
    <t>M191028-h1</t>
  </si>
  <si>
    <t>Murphy</t>
  </si>
  <si>
    <t>M191112-h1</t>
  </si>
  <si>
    <t>M191125-h1</t>
  </si>
  <si>
    <t>M191125-ms</t>
  </si>
  <si>
    <t>M191217-h</t>
  </si>
  <si>
    <t>M200107-h</t>
  </si>
  <si>
    <t>M200121-h</t>
  </si>
  <si>
    <t>M200204-h</t>
  </si>
  <si>
    <t>M200218-h</t>
  </si>
  <si>
    <t>M200309-h</t>
  </si>
  <si>
    <t>M200317-h</t>
  </si>
  <si>
    <t>M200317-ms</t>
  </si>
  <si>
    <t>M200407-h</t>
  </si>
  <si>
    <t>M200407-ms</t>
  </si>
  <si>
    <t>M200421-h</t>
  </si>
  <si>
    <t>M200504-h</t>
  </si>
  <si>
    <t>M200504-ms</t>
  </si>
  <si>
    <t xml:space="preserve"> </t>
  </si>
  <si>
    <t>S191001-h1</t>
  </si>
  <si>
    <t>Salmon</t>
  </si>
  <si>
    <t>S191001-h2</t>
  </si>
  <si>
    <t>S191001-h3</t>
  </si>
  <si>
    <t>S191028-h1</t>
  </si>
  <si>
    <t>S191112-h1</t>
  </si>
  <si>
    <t>S191125-h1</t>
  </si>
  <si>
    <t>046</t>
  </si>
  <si>
    <t>S191125-ms</t>
  </si>
  <si>
    <t>S191216-h</t>
  </si>
  <si>
    <t>S200107-h</t>
  </si>
  <si>
    <t>S200121-h</t>
  </si>
  <si>
    <t>S200204-h</t>
  </si>
  <si>
    <t>S200218-h</t>
  </si>
  <si>
    <t>S200309-h</t>
  </si>
  <si>
    <t>S200317-h</t>
  </si>
  <si>
    <t>S200407-h</t>
  </si>
  <si>
    <t>S200421-h</t>
  </si>
  <si>
    <t>S200504-h</t>
  </si>
  <si>
    <t>O191001-h1</t>
  </si>
  <si>
    <t>Outlet</t>
  </si>
  <si>
    <t>O191001-h2</t>
  </si>
  <si>
    <t>O191001-h3</t>
  </si>
  <si>
    <t>O191028-h1</t>
  </si>
  <si>
    <t>O191112-h1</t>
  </si>
  <si>
    <t>O191125-h1</t>
  </si>
  <si>
    <t>O191216-h</t>
  </si>
  <si>
    <t>O200107-h</t>
  </si>
  <si>
    <t>O210121-h</t>
  </si>
  <si>
    <t>O200204-h</t>
  </si>
  <si>
    <t>O200218-h</t>
  </si>
  <si>
    <t>O200309-h</t>
  </si>
  <si>
    <t>O200317-h</t>
  </si>
  <si>
    <t>O200407-h</t>
  </si>
  <si>
    <t>O200421-h</t>
  </si>
  <si>
    <t>O2005-h</t>
  </si>
  <si>
    <t>O200504-ms</t>
  </si>
  <si>
    <t>Sample Name</t>
  </si>
  <si>
    <t xml:space="preserve">Watershed </t>
  </si>
  <si>
    <t>Watershed Code</t>
  </si>
  <si>
    <t>Sample Type</t>
  </si>
  <si>
    <t>Date Collected</t>
  </si>
  <si>
    <t>J. Day</t>
  </si>
  <si>
    <t>Year</t>
  </si>
  <si>
    <t>Time Collected</t>
  </si>
  <si>
    <t xml:space="preserve">Adj. Time </t>
  </si>
  <si>
    <t>TC (mg/L)</t>
  </si>
  <si>
    <t>Blank Corr TC (mg/L)</t>
  </si>
  <si>
    <t>Run Date</t>
  </si>
  <si>
    <t>TIC (mg/L)</t>
  </si>
  <si>
    <t>Blank Corr TIC (mg/L)</t>
  </si>
  <si>
    <t>NPOC (mg/L)</t>
  </si>
  <si>
    <t>Blank Corr NPOC (mg/L)</t>
  </si>
  <si>
    <t>TIC avg removal</t>
  </si>
  <si>
    <t>NPOC After TIC removal</t>
  </si>
  <si>
    <t>TN (mg/L)</t>
  </si>
  <si>
    <t>Blank Corr TN (mg/L)</t>
  </si>
  <si>
    <t>Absorbance 254nm</t>
  </si>
  <si>
    <t>FI (flourescence index)</t>
  </si>
  <si>
    <t>Dilution Factor</t>
  </si>
  <si>
    <t>PO4-P (mg/L)</t>
  </si>
  <si>
    <t>NO3-N (mg/L)</t>
  </si>
  <si>
    <t>NH4-N (mg/L)</t>
  </si>
  <si>
    <t>Fluoride (mg/L)</t>
  </si>
  <si>
    <t>Chloride (mg/L)</t>
  </si>
  <si>
    <t>Sulfate (mg/L)</t>
  </si>
  <si>
    <t>Nitrate (mg/L)</t>
  </si>
  <si>
    <t xml:space="preserve">Run date </t>
  </si>
  <si>
    <t>20200205 handblank1</t>
  </si>
  <si>
    <t>Blank</t>
  </si>
  <si>
    <t>20200205 handblank2</t>
  </si>
  <si>
    <t>20200205 handblank3</t>
  </si>
  <si>
    <t>200421handblank1</t>
  </si>
  <si>
    <t>200421handblank2</t>
  </si>
  <si>
    <t>200421handblank3</t>
  </si>
  <si>
    <t>Average Hand Blank</t>
  </si>
  <si>
    <t>R191002-blank</t>
  </si>
  <si>
    <t>R191015-blank</t>
  </si>
  <si>
    <t>T191128-blankp1</t>
  </si>
  <si>
    <t>T191128-blankp2</t>
  </si>
  <si>
    <t>T191128-blankp3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</si>
</sst>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"/>
    <numFmt numFmtId="165" formatCode="0.0000"/>
    <numFmt numFmtId="166" formatCode="0.000"/>
    <numFmt numFmtId="167" formatCode="mm\-dd\-yy"/>
    <numFmt numFmtId="168" formatCode="m\-d\-yyyy"/>
    <numFmt numFmtId="169" formatCode="m\-d\-yy"/>
    <numFmt numFmtId="170" formatCode="0.00000"/>
  </numFmts>
  <fonts count="14">
    <font>
      <sz val="11.0"/>
      <color theme="1"/>
      <name val="Arial"/>
    </font>
    <font>
      <b/>
      <sz val="11.0"/>
      <color rgb="FF000000"/>
      <name val="Arial\"/>
    </font>
    <font>
      <b/>
      <sz val="11.0"/>
      <color theme="1"/>
      <name val="Arial\"/>
    </font>
    <font>
      <b/>
      <sz val="11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theme="1"/>
      <name val="Arial\"/>
    </font>
    <font>
      <sz val="11.0"/>
      <color theme="1"/>
      <name val="Calibri"/>
    </font>
    <font>
      <sz val="10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Arial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  <fill>
      <patternFill patternType="solid">
        <fgColor rgb="FFC8C8C8"/>
        <bgColor rgb="FFC8C8C8"/>
      </patternFill>
    </fill>
    <fill>
      <patternFill patternType="solid">
        <fgColor rgb="FFE6E646"/>
        <bgColor rgb="FFE6E64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2" fontId="2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3" fontId="1" numFmtId="164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center"/>
    </xf>
    <xf borderId="1" fillId="4" fontId="1" numFmtId="2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/>
    </xf>
    <xf borderId="1" fillId="5" fontId="1" numFmtId="164" xfId="0" applyAlignment="1" applyBorder="1" applyFont="1" applyNumberFormat="1">
      <alignment horizontal="center"/>
    </xf>
    <xf borderId="2" fillId="6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center"/>
    </xf>
    <xf borderId="1" fillId="6" fontId="3" numFmtId="164" xfId="0" applyAlignment="1" applyBorder="1" applyFont="1" applyNumberFormat="1">
      <alignment horizontal="center"/>
    </xf>
    <xf borderId="1" fillId="7" fontId="3" numFmtId="165" xfId="0" applyAlignment="1" applyBorder="1" applyFill="1" applyFont="1" applyNumberFormat="1">
      <alignment horizontal="center"/>
    </xf>
    <xf borderId="1" fillId="7" fontId="3" numFmtId="0" xfId="0" applyAlignment="1" applyBorder="1" applyFont="1">
      <alignment horizontal="center"/>
    </xf>
    <xf borderId="1" fillId="8" fontId="3" numFmtId="165" xfId="0" applyAlignment="1" applyBorder="1" applyFill="1" applyFont="1" applyNumberFormat="1">
      <alignment horizontal="center"/>
    </xf>
    <xf borderId="1" fillId="8" fontId="3" numFmtId="0" xfId="0" applyAlignment="1" applyBorder="1" applyFont="1">
      <alignment horizontal="center"/>
    </xf>
    <xf borderId="1" fillId="9" fontId="3" numFmtId="165" xfId="0" applyAlignment="1" applyBorder="1" applyFill="1" applyFont="1" applyNumberFormat="1">
      <alignment horizontal="center"/>
    </xf>
    <xf borderId="1" fillId="9" fontId="3" numFmtId="0" xfId="0" applyAlignment="1" applyBorder="1" applyFont="1">
      <alignment horizontal="center"/>
    </xf>
    <xf borderId="1" fillId="10" fontId="3" numFmtId="0" xfId="0" applyAlignment="1" applyBorder="1" applyFill="1" applyFont="1">
      <alignment horizontal="center"/>
    </xf>
    <xf borderId="1" fillId="10" fontId="3" numFmtId="1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4" numFmtId="166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Font="1"/>
    <xf borderId="1" fillId="0" fontId="6" numFmtId="0" xfId="0" applyAlignment="1" applyBorder="1" applyFont="1">
      <alignment horizontal="center"/>
    </xf>
    <xf borderId="1" fillId="0" fontId="6" numFmtId="49" xfId="0" applyAlignment="1" applyBorder="1" applyFont="1" applyNumberFormat="1">
      <alignment horizontal="center"/>
    </xf>
    <xf borderId="1" fillId="0" fontId="6" numFmtId="14" xfId="0" applyAlignment="1" applyBorder="1" applyFont="1" applyNumberFormat="1">
      <alignment horizontal="center"/>
    </xf>
    <xf borderId="1" fillId="0" fontId="6" numFmtId="2" xfId="0" applyAlignment="1" applyBorder="1" applyFont="1" applyNumberFormat="1">
      <alignment horizontal="center"/>
    </xf>
    <xf borderId="1" fillId="0" fontId="6" numFmtId="165" xfId="0" applyAlignment="1" applyBorder="1" applyFont="1" applyNumberFormat="1">
      <alignment horizontal="center"/>
    </xf>
    <xf borderId="3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14" xfId="0" applyAlignment="1" applyBorder="1" applyFont="1" applyNumberFormat="1">
      <alignment horizontal="center"/>
    </xf>
    <xf borderId="3" fillId="0" fontId="0" numFmtId="14" xfId="0" applyAlignment="1" applyBorder="1" applyFont="1" applyNumberFormat="1">
      <alignment horizontal="center"/>
    </xf>
    <xf borderId="1" fillId="0" fontId="0" numFmtId="49" xfId="0" applyAlignment="1" applyBorder="1" applyFont="1" applyNumberFormat="1">
      <alignment horizontal="center"/>
    </xf>
    <xf borderId="1" fillId="0" fontId="0" numFmtId="166" xfId="0" applyAlignment="1" applyBorder="1" applyFont="1" applyNumberFormat="1">
      <alignment horizontal="center"/>
    </xf>
    <xf borderId="1" fillId="0" fontId="0" numFmtId="167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 shrinkToFit="0" wrapText="1"/>
    </xf>
    <xf borderId="4" fillId="0" fontId="0" numFmtId="2" xfId="0" applyAlignment="1" applyBorder="1" applyFont="1" applyNumberFormat="1">
      <alignment horizontal="center"/>
    </xf>
    <xf borderId="4" fillId="0" fontId="7" numFmtId="0" xfId="0" applyBorder="1" applyFont="1"/>
    <xf borderId="4" fillId="0" fontId="0" numFmtId="14" xfId="0" applyAlignment="1" applyBorder="1" applyFont="1" applyNumberFormat="1">
      <alignment horizontal="center"/>
    </xf>
    <xf borderId="0" fillId="0" fontId="8" numFmtId="167" xfId="0" applyAlignment="1" applyFont="1" applyNumberFormat="1">
      <alignment horizontal="center"/>
    </xf>
    <xf borderId="0" fillId="0" fontId="8" numFmtId="168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7" numFmtId="0" xfId="0" applyFont="1"/>
    <xf borderId="0" fillId="0" fontId="8" numFmtId="168" xfId="0" applyFont="1" applyNumberFormat="1"/>
    <xf borderId="0" fillId="0" fontId="8" numFmtId="169" xfId="0" applyAlignment="1" applyFont="1" applyNumberFormat="1">
      <alignment horizontal="center"/>
    </xf>
    <xf borderId="0" fillId="0" fontId="8" numFmtId="0" xfId="0" applyFont="1"/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4" fontId="3" numFmtId="2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/>
    </xf>
    <xf borderId="1" fillId="5" fontId="3" numFmtId="164" xfId="0" applyAlignment="1" applyBorder="1" applyFont="1" applyNumberFormat="1">
      <alignment horizontal="center"/>
    </xf>
    <xf borderId="1" fillId="0" fontId="0" numFmtId="2" xfId="0" applyAlignment="1" applyBorder="1" applyFont="1" applyNumberFormat="1">
      <alignment horizontal="center"/>
    </xf>
    <xf borderId="1" fillId="0" fontId="0" numFmtId="164" xfId="0" applyAlignment="1" applyBorder="1" applyFont="1" applyNumberFormat="1">
      <alignment horizontal="center"/>
    </xf>
    <xf borderId="1" fillId="0" fontId="0" numFmtId="165" xfId="0" applyAlignment="1" applyBorder="1" applyFont="1" applyNumberFormat="1">
      <alignment horizontal="center"/>
    </xf>
    <xf borderId="1" fillId="0" fontId="0" numFmtId="170" xfId="0" applyAlignment="1" applyBorder="1" applyFont="1" applyNumberFormat="1">
      <alignment horizontal="center"/>
    </xf>
    <xf borderId="4" fillId="0" fontId="0" numFmtId="0" xfId="0" applyAlignment="1" applyBorder="1" applyFont="1">
      <alignment horizontal="center"/>
    </xf>
    <xf borderId="0" fillId="0" fontId="7" numFmtId="164" xfId="0" applyFont="1" applyNumberFormat="1"/>
    <xf borderId="1" fillId="6" fontId="5" numFmtId="164" xfId="0" applyAlignment="1" applyBorder="1" applyFont="1" applyNumberFormat="1">
      <alignment horizontal="center"/>
    </xf>
    <xf borderId="1" fillId="7" fontId="5" numFmtId="165" xfId="0" applyAlignment="1" applyBorder="1" applyFont="1" applyNumberFormat="1">
      <alignment horizontal="center"/>
    </xf>
    <xf borderId="1" fillId="7" fontId="5" numFmtId="0" xfId="0" applyAlignment="1" applyBorder="1" applyFont="1">
      <alignment horizontal="center"/>
    </xf>
    <xf borderId="1" fillId="8" fontId="5" numFmtId="165" xfId="0" applyAlignment="1" applyBorder="1" applyFont="1" applyNumberFormat="1">
      <alignment horizontal="center"/>
    </xf>
    <xf borderId="1" fillId="8" fontId="5" numFmtId="0" xfId="0" applyAlignment="1" applyBorder="1" applyFont="1">
      <alignment horizontal="center"/>
    </xf>
    <xf borderId="1" fillId="9" fontId="5" numFmtId="165" xfId="0" applyAlignment="1" applyBorder="1" applyFont="1" applyNumberFormat="1">
      <alignment horizontal="center"/>
    </xf>
    <xf borderId="1" fillId="9" fontId="5" numFmtId="0" xfId="0" applyAlignment="1" applyBorder="1" applyFont="1">
      <alignment horizontal="center"/>
    </xf>
    <xf borderId="1" fillId="10" fontId="5" numFmtId="0" xfId="0" applyAlignment="1" applyBorder="1" applyFont="1">
      <alignment horizontal="center"/>
    </xf>
    <xf borderId="1" fillId="10" fontId="5" numFmtId="1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2" fillId="5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0" fillId="0" fontId="0" numFmtId="0" xfId="0" applyFont="1"/>
    <xf borderId="0" fillId="0" fontId="7" numFmtId="165" xfId="0" applyFont="1" applyNumberFormat="1"/>
    <xf borderId="3" fillId="0" fontId="5" numFmtId="164" xfId="0" applyAlignment="1" applyBorder="1" applyFont="1" applyNumberFormat="1">
      <alignment horizontal="center"/>
    </xf>
    <xf borderId="1" fillId="2" fontId="10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5" numFmtId="164" xfId="0" applyAlignment="1" applyBorder="1" applyFont="1" applyNumberFormat="1">
      <alignment horizontal="center"/>
    </xf>
    <xf borderId="1" fillId="4" fontId="5" numFmtId="0" xfId="0" applyAlignment="1" applyBorder="1" applyFont="1">
      <alignment horizontal="center"/>
    </xf>
    <xf borderId="1" fillId="4" fontId="5" numFmtId="2" xfId="0" applyAlignment="1" applyBorder="1" applyFont="1" applyNumberFormat="1">
      <alignment horizontal="center"/>
    </xf>
    <xf borderId="1" fillId="5" fontId="5" numFmtId="0" xfId="0" applyAlignment="1" applyBorder="1" applyFont="1">
      <alignment horizontal="center"/>
    </xf>
    <xf borderId="1" fillId="5" fontId="5" numFmtId="164" xfId="0" applyAlignment="1" applyBorder="1" applyFont="1" applyNumberFormat="1">
      <alignment horizontal="center"/>
    </xf>
    <xf borderId="1" fillId="6" fontId="5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0" fillId="0" fontId="11" numFmtId="0" xfId="0" applyFont="1"/>
    <xf borderId="1" fillId="0" fontId="7" numFmtId="0" xfId="0" applyAlignment="1" applyBorder="1" applyFont="1">
      <alignment horizontal="center"/>
    </xf>
    <xf borderId="3" fillId="0" fontId="0" numFmtId="2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" fillId="0" fontId="8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wrapText="1"/>
    </xf>
    <xf borderId="1" fillId="0" fontId="5" numFmtId="164" xfId="0" applyAlignment="1" applyBorder="1" applyFont="1" applyNumberFormat="1">
      <alignment horizontal="center" shrinkToFit="0" wrapText="1"/>
    </xf>
    <xf borderId="1" fillId="2" fontId="10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4" xfId="0" applyAlignment="1" applyBorder="1" applyFont="1" applyNumberFormat="1">
      <alignment horizontal="center" shrinkToFit="0" wrapText="1"/>
    </xf>
    <xf borderId="1" fillId="4" fontId="5" numFmtId="0" xfId="0" applyAlignment="1" applyBorder="1" applyFont="1">
      <alignment horizontal="center" shrinkToFit="0" wrapText="1"/>
    </xf>
    <xf borderId="1" fillId="4" fontId="5" numFmtId="2" xfId="0" applyAlignment="1" applyBorder="1" applyFont="1" applyNumberFormat="1">
      <alignment horizontal="center" shrinkToFit="0" wrapText="1"/>
    </xf>
    <xf borderId="1" fillId="5" fontId="5" numFmtId="0" xfId="0" applyAlignment="1" applyBorder="1" applyFont="1">
      <alignment horizontal="center" shrinkToFit="0" wrapText="1"/>
    </xf>
    <xf borderId="1" fillId="5" fontId="5" numFmtId="164" xfId="0" applyAlignment="1" applyBorder="1" applyFont="1" applyNumberFormat="1">
      <alignment horizontal="center" shrinkToFit="0" wrapText="1"/>
    </xf>
    <xf borderId="1" fillId="6" fontId="5" numFmtId="0" xfId="0" applyAlignment="1" applyBorder="1" applyFont="1">
      <alignment horizontal="center" shrinkToFit="0" wrapText="1"/>
    </xf>
    <xf borderId="1" fillId="6" fontId="5" numFmtId="164" xfId="0" applyAlignment="1" applyBorder="1" applyFont="1" applyNumberFormat="1">
      <alignment horizontal="center" shrinkToFit="0" wrapText="1"/>
    </xf>
    <xf borderId="1" fillId="7" fontId="5" numFmtId="165" xfId="0" applyAlignment="1" applyBorder="1" applyFont="1" applyNumberFormat="1">
      <alignment horizontal="center" shrinkToFit="0" wrapText="1"/>
    </xf>
    <xf borderId="1" fillId="7" fontId="5" numFmtId="0" xfId="0" applyAlignment="1" applyBorder="1" applyFont="1">
      <alignment horizontal="center" shrinkToFit="0" wrapText="1"/>
    </xf>
    <xf borderId="1" fillId="8" fontId="5" numFmtId="165" xfId="0" applyAlignment="1" applyBorder="1" applyFont="1" applyNumberFormat="1">
      <alignment horizontal="center" shrinkToFit="0" wrapText="1"/>
    </xf>
    <xf borderId="1" fillId="8" fontId="5" numFmtId="0" xfId="0" applyAlignment="1" applyBorder="1" applyFont="1">
      <alignment horizontal="center" shrinkToFit="0" wrapText="1"/>
    </xf>
    <xf borderId="1" fillId="9" fontId="5" numFmtId="165" xfId="0" applyAlignment="1" applyBorder="1" applyFont="1" applyNumberFormat="1">
      <alignment horizontal="center" shrinkToFit="0" wrapText="1"/>
    </xf>
    <xf borderId="1" fillId="9" fontId="5" numFmtId="0" xfId="0" applyAlignment="1" applyBorder="1" applyFont="1">
      <alignment horizontal="center" shrinkToFit="0" wrapText="1"/>
    </xf>
    <xf borderId="1" fillId="10" fontId="5" numFmtId="0" xfId="0" applyAlignment="1" applyBorder="1" applyFont="1">
      <alignment horizontal="center" shrinkToFit="0" wrapText="1"/>
    </xf>
    <xf borderId="1" fillId="10" fontId="5" numFmtId="14" xfId="0" applyAlignment="1" applyBorder="1" applyFont="1" applyNumberFormat="1">
      <alignment horizontal="center" shrinkToFit="0" wrapText="1"/>
    </xf>
    <xf borderId="3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166" xfId="0" applyAlignment="1" applyBorder="1" applyFont="1" applyNumberFormat="1">
      <alignment horizontal="center" shrinkToFit="0" wrapText="1"/>
    </xf>
    <xf borderId="0" fillId="0" fontId="5" numFmtId="0" xfId="0" applyAlignment="1" applyFont="1">
      <alignment shrinkToFit="0" wrapText="1"/>
    </xf>
    <xf borderId="1" fillId="0" fontId="12" numFmtId="0" xfId="0" applyAlignment="1" applyBorder="1" applyFont="1">
      <alignment horizontal="center" shrinkToFit="0" wrapText="1"/>
    </xf>
    <xf borderId="1" fillId="0" fontId="12" numFmtId="164" xfId="0" applyAlignment="1" applyBorder="1" applyFont="1" applyNumberFormat="1">
      <alignment horizontal="center" shrinkToFit="0" wrapText="1"/>
    </xf>
    <xf borderId="1" fillId="0" fontId="13" numFmtId="2" xfId="0" applyAlignment="1" applyBorder="1" applyFont="1" applyNumberFormat="1">
      <alignment horizontal="center" shrinkToFit="0" wrapText="1"/>
    </xf>
    <xf borderId="1" fillId="0" fontId="7" numFmtId="14" xfId="0" applyBorder="1" applyFont="1" applyNumberFormat="1"/>
    <xf borderId="1" fillId="0" fontId="13" numFmtId="0" xfId="0" applyAlignment="1" applyBorder="1" applyFont="1">
      <alignment horizontal="center" shrinkToFit="0" wrapText="1"/>
    </xf>
    <xf borderId="1" fillId="0" fontId="13" numFmtId="165" xfId="0" applyAlignment="1" applyBorder="1" applyFont="1" applyNumberFormat="1">
      <alignment horizontal="center" shrinkToFit="0" wrapText="1"/>
    </xf>
    <xf borderId="0" fillId="0" fontId="7" numFmtId="14" xfId="0" applyFont="1" applyNumberFormat="1"/>
    <xf borderId="1" fillId="0" fontId="5" numFmtId="165" xfId="0" applyAlignment="1" applyBorder="1" applyFont="1" applyNumberFormat="1">
      <alignment horizontal="center" shrinkToFit="0" wrapText="1"/>
    </xf>
    <xf borderId="1" fillId="0" fontId="5" numFmtId="14" xfId="0" applyAlignment="1" applyBorder="1" applyFont="1" applyNumberForma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166" xfId="0" applyAlignment="1" applyFont="1" applyNumberForma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6" fillId="0" fontId="0" numFmtId="0" xfId="0" applyAlignment="1" applyBorder="1" applyFont="1">
      <alignment horizontal="center" shrinkToFit="0" wrapText="1"/>
    </xf>
    <xf borderId="0" fillId="0" fontId="0" numFmtId="14" xfId="0" applyFont="1" applyNumberFormat="1"/>
    <xf borderId="1" fillId="0" fontId="10" numFmtId="0" xfId="0" applyAlignment="1" applyBorder="1" applyFont="1">
      <alignment horizontal="center" shrinkToFit="0" wrapText="1"/>
    </xf>
    <xf borderId="1" fillId="0" fontId="5" numFmtId="2" xfId="0" applyAlignment="1" applyBorder="1" applyFont="1" applyNumberFormat="1">
      <alignment horizontal="center" shrinkToFit="0" wrapText="1"/>
    </xf>
    <xf borderId="1" fillId="0" fontId="8" numFmtId="49" xfId="0" applyAlignment="1" applyBorder="1" applyFont="1" applyNumberFormat="1">
      <alignment horizontal="center"/>
    </xf>
    <xf borderId="1" fillId="0" fontId="8" numFmtId="14" xfId="0" applyAlignment="1" applyBorder="1" applyFont="1" applyNumberFormat="1">
      <alignment horizontal="center"/>
    </xf>
    <xf borderId="1" fillId="0" fontId="7" numFmtId="0" xfId="0" applyBorder="1" applyFont="1"/>
    <xf borderId="0" fillId="0" fontId="8" numFmtId="49" xfId="0" applyAlignment="1" applyFont="1" applyNumberFormat="1">
      <alignment horizontal="center"/>
    </xf>
    <xf borderId="0" fillId="0" fontId="8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7.88"/>
    <col customWidth="1" min="3" max="3" width="6.63"/>
    <col customWidth="1" min="4" max="4" width="7.5"/>
    <col customWidth="1" min="5" max="5" width="6.38"/>
    <col customWidth="1" min="6" max="6" width="9.13"/>
    <col customWidth="1" min="7" max="7" width="8.88"/>
    <col customWidth="1" min="8" max="8" width="14.63"/>
    <col customWidth="1" min="9" max="9" width="10.13"/>
    <col customWidth="1" min="10" max="10" width="8.75"/>
    <col customWidth="1" min="11" max="11" width="9.0"/>
    <col customWidth="1" min="12" max="12" width="10.25"/>
    <col customWidth="1" min="13" max="13" width="6.25"/>
    <col customWidth="1" min="14" max="14" width="4.13"/>
    <col customWidth="1" min="15" max="15" width="2.38"/>
    <col customWidth="1" min="16" max="16" width="16.25"/>
    <col customWidth="1" min="17" max="17" width="19.13"/>
    <col customWidth="1" min="18" max="18" width="19.5"/>
    <col customWidth="1" min="19" max="19" width="16.0"/>
    <col customWidth="1" min="20" max="20" width="26.38"/>
    <col customWidth="1" min="21" max="21" width="46.5"/>
    <col customWidth="1" min="22" max="22" width="74.63"/>
    <col customWidth="1" min="23" max="23" width="68.88"/>
    <col customWidth="1" min="24" max="24" width="19.88"/>
    <col customWidth="1" min="25" max="25" width="36.38"/>
    <col customWidth="1" min="26" max="26" width="35.13"/>
    <col customWidth="1" min="27" max="27" width="14.0"/>
    <col customWidth="1" min="28" max="28" width="19.25"/>
    <col customWidth="1" min="29" max="29" width="34.25"/>
    <col customWidth="1" min="30" max="30" width="40.13"/>
    <col customWidth="1" min="31" max="31" width="43.5"/>
    <col customWidth="1" min="32" max="32" width="58.25"/>
    <col customWidth="1" min="33" max="33" width="30.25"/>
    <col customWidth="1" min="34" max="34" width="45.0"/>
    <col customWidth="1" min="35" max="35" width="21.75"/>
    <col customWidth="1" min="36" max="36" width="36.5"/>
    <col customWidth="1" min="37" max="37" width="24.38"/>
    <col customWidth="1" min="38" max="38" width="24.63"/>
    <col customWidth="1" min="39" max="39" width="23.25"/>
    <col customWidth="1" min="40" max="40" width="23.0"/>
    <col customWidth="1" min="41" max="41" width="38.0"/>
    <col customWidth="1" min="42" max="42" width="9.88"/>
    <col customWidth="1" min="43" max="62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9" t="s">
        <v>25</v>
      </c>
      <c r="AA1" s="10" t="s">
        <v>26</v>
      </c>
      <c r="AB1" s="11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5" t="s">
        <v>32</v>
      </c>
      <c r="AH1" s="16" t="s">
        <v>33</v>
      </c>
      <c r="AI1" s="17" t="s">
        <v>34</v>
      </c>
      <c r="AJ1" s="18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21" t="s">
        <v>41</v>
      </c>
      <c r="AQ1" s="21"/>
      <c r="AR1" s="21"/>
      <c r="AS1" s="21"/>
      <c r="AT1" s="21"/>
      <c r="AU1" s="22"/>
      <c r="AV1" s="22"/>
      <c r="AW1" s="21"/>
      <c r="AX1" s="21"/>
      <c r="AY1" s="21"/>
      <c r="AZ1" s="21"/>
      <c r="BA1" s="21"/>
      <c r="BB1" s="21"/>
      <c r="BC1" s="23"/>
      <c r="BD1" s="24"/>
      <c r="BE1" s="24"/>
      <c r="BF1" s="24"/>
      <c r="BG1" s="24"/>
      <c r="BH1" s="24"/>
      <c r="BI1" s="24"/>
      <c r="BJ1" s="24"/>
    </row>
    <row r="2">
      <c r="A2" s="25" t="s">
        <v>42</v>
      </c>
      <c r="B2" s="25" t="s">
        <v>43</v>
      </c>
      <c r="C2" s="25">
        <v>166.0</v>
      </c>
      <c r="D2" s="25" t="s">
        <v>44</v>
      </c>
      <c r="E2" s="25" t="s">
        <v>45</v>
      </c>
      <c r="F2" s="26" t="s">
        <v>46</v>
      </c>
      <c r="G2" s="25" t="s">
        <v>47</v>
      </c>
      <c r="H2" s="27">
        <v>43740.0</v>
      </c>
      <c r="I2" s="25">
        <v>275.0</v>
      </c>
      <c r="J2" s="25">
        <v>2020.0</v>
      </c>
      <c r="K2" s="25">
        <v>1035.0</v>
      </c>
      <c r="L2" s="25">
        <v>1030.0</v>
      </c>
      <c r="M2" s="25" t="s">
        <v>47</v>
      </c>
      <c r="N2" s="25" t="s">
        <v>47</v>
      </c>
      <c r="O2" s="25" t="s">
        <v>47</v>
      </c>
      <c r="P2" s="28">
        <v>5.159673333333333</v>
      </c>
      <c r="Q2" s="28">
        <f t="shared" ref="Q2:Q4" si="1">P2-0.1</f>
        <v>5.059673333</v>
      </c>
      <c r="R2" s="27">
        <v>43888.0</v>
      </c>
      <c r="S2" s="28">
        <v>3.1868333333333334</v>
      </c>
      <c r="T2" s="28">
        <f t="shared" ref="T2:T4" si="2">S2-0.18973</f>
        <v>2.997103333</v>
      </c>
      <c r="U2" s="27">
        <v>43791.0</v>
      </c>
      <c r="V2" s="28">
        <v>0.0</v>
      </c>
      <c r="W2" s="28">
        <f t="shared" ref="W2:W4" si="3">T2-V2</f>
        <v>2.997103333</v>
      </c>
      <c r="X2" s="28">
        <v>0.157545</v>
      </c>
      <c r="Y2" s="29">
        <f t="shared" ref="Y2:Y4" si="4">X2-0.0316</f>
        <v>0.125945</v>
      </c>
      <c r="Z2" s="27">
        <v>43791.0</v>
      </c>
      <c r="AA2" s="30" t="s">
        <v>47</v>
      </c>
      <c r="AB2" s="31" t="s">
        <v>47</v>
      </c>
      <c r="AC2" s="31" t="s">
        <v>47</v>
      </c>
      <c r="AD2" s="31" t="s">
        <v>47</v>
      </c>
      <c r="AE2" s="31">
        <v>0.029</v>
      </c>
      <c r="AF2" s="32">
        <v>43893.0</v>
      </c>
      <c r="AG2" s="31" t="s">
        <v>47</v>
      </c>
      <c r="AH2" s="31" t="s">
        <v>47</v>
      </c>
      <c r="AI2" s="31" t="s">
        <v>47</v>
      </c>
      <c r="AJ2" s="31" t="s">
        <v>47</v>
      </c>
      <c r="AK2" s="31" t="s">
        <v>47</v>
      </c>
      <c r="AL2" s="31" t="s">
        <v>47</v>
      </c>
      <c r="AM2" s="31" t="s">
        <v>47</v>
      </c>
      <c r="AN2" s="31" t="s">
        <v>47</v>
      </c>
      <c r="AO2" s="31" t="s">
        <v>47</v>
      </c>
    </row>
    <row r="3">
      <c r="A3" s="25" t="s">
        <v>48</v>
      </c>
      <c r="B3" s="25" t="s">
        <v>43</v>
      </c>
      <c r="C3" s="25">
        <v>166.0</v>
      </c>
      <c r="D3" s="25" t="s">
        <v>44</v>
      </c>
      <c r="E3" s="25" t="s">
        <v>45</v>
      </c>
      <c r="F3" s="26" t="s">
        <v>46</v>
      </c>
      <c r="G3" s="25" t="s">
        <v>47</v>
      </c>
      <c r="H3" s="27">
        <v>43740.0</v>
      </c>
      <c r="I3" s="25">
        <v>275.0</v>
      </c>
      <c r="J3" s="25">
        <v>2020.0</v>
      </c>
      <c r="K3" s="25">
        <v>1035.0</v>
      </c>
      <c r="L3" s="25">
        <v>1030.0</v>
      </c>
      <c r="M3" s="25" t="s">
        <v>47</v>
      </c>
      <c r="N3" s="25" t="s">
        <v>47</v>
      </c>
      <c r="O3" s="25" t="s">
        <v>47</v>
      </c>
      <c r="P3" s="28">
        <v>5.172673333333333</v>
      </c>
      <c r="Q3" s="28">
        <f t="shared" si="1"/>
        <v>5.072673333</v>
      </c>
      <c r="R3" s="27">
        <v>43888.0</v>
      </c>
      <c r="S3" s="28">
        <v>3.2078333333333333</v>
      </c>
      <c r="T3" s="28">
        <f t="shared" si="2"/>
        <v>3.018103333</v>
      </c>
      <c r="U3" s="27">
        <v>43791.0</v>
      </c>
      <c r="V3" s="28">
        <v>0.0</v>
      </c>
      <c r="W3" s="28">
        <f t="shared" si="3"/>
        <v>3.018103333</v>
      </c>
      <c r="X3" s="28">
        <v>0.128445</v>
      </c>
      <c r="Y3" s="29">
        <f t="shared" si="4"/>
        <v>0.096845</v>
      </c>
      <c r="Z3" s="27">
        <v>43791.0</v>
      </c>
      <c r="AA3" s="30" t="s">
        <v>47</v>
      </c>
      <c r="AB3" s="31" t="s">
        <v>47</v>
      </c>
      <c r="AC3" s="31" t="s">
        <v>47</v>
      </c>
      <c r="AD3" s="31" t="s">
        <v>47</v>
      </c>
      <c r="AE3" s="31">
        <v>0.019</v>
      </c>
      <c r="AF3" s="32">
        <v>43893.0</v>
      </c>
      <c r="AG3" s="31" t="s">
        <v>47</v>
      </c>
      <c r="AH3" s="31" t="s">
        <v>47</v>
      </c>
      <c r="AI3" s="31" t="s">
        <v>47</v>
      </c>
      <c r="AJ3" s="31" t="s">
        <v>47</v>
      </c>
      <c r="AK3" s="31" t="s">
        <v>47</v>
      </c>
      <c r="AL3" s="31" t="s">
        <v>47</v>
      </c>
      <c r="AM3" s="31" t="s">
        <v>47</v>
      </c>
      <c r="AN3" s="31" t="s">
        <v>47</v>
      </c>
      <c r="AO3" s="31" t="s">
        <v>47</v>
      </c>
    </row>
    <row r="4">
      <c r="A4" s="25" t="s">
        <v>49</v>
      </c>
      <c r="B4" s="25" t="s">
        <v>43</v>
      </c>
      <c r="C4" s="25">
        <v>166.0</v>
      </c>
      <c r="D4" s="25" t="s">
        <v>44</v>
      </c>
      <c r="E4" s="25" t="s">
        <v>45</v>
      </c>
      <c r="F4" s="26" t="s">
        <v>46</v>
      </c>
      <c r="G4" s="25" t="s">
        <v>47</v>
      </c>
      <c r="H4" s="27">
        <v>43740.0</v>
      </c>
      <c r="I4" s="25">
        <v>275.0</v>
      </c>
      <c r="J4" s="25">
        <v>2020.0</v>
      </c>
      <c r="K4" s="25">
        <v>1035.0</v>
      </c>
      <c r="L4" s="25">
        <v>1030.0</v>
      </c>
      <c r="M4" s="25" t="s">
        <v>47</v>
      </c>
      <c r="N4" s="25" t="s">
        <v>47</v>
      </c>
      <c r="O4" s="25" t="s">
        <v>47</v>
      </c>
      <c r="P4" s="28">
        <v>5.112673333333333</v>
      </c>
      <c r="Q4" s="28">
        <f t="shared" si="1"/>
        <v>5.012673333</v>
      </c>
      <c r="R4" s="27">
        <v>43888.0</v>
      </c>
      <c r="S4" s="28">
        <v>2.9948333333333332</v>
      </c>
      <c r="T4" s="28">
        <f t="shared" si="2"/>
        <v>2.805103333</v>
      </c>
      <c r="U4" s="27">
        <v>43791.0</v>
      </c>
      <c r="V4" s="28">
        <v>0.0</v>
      </c>
      <c r="W4" s="28">
        <f t="shared" si="3"/>
        <v>2.805103333</v>
      </c>
      <c r="X4" s="28">
        <v>0.524145</v>
      </c>
      <c r="Y4" s="29">
        <f t="shared" si="4"/>
        <v>0.492545</v>
      </c>
      <c r="Z4" s="27">
        <v>43791.0</v>
      </c>
      <c r="AA4" s="30" t="s">
        <v>47</v>
      </c>
      <c r="AB4" s="31" t="s">
        <v>47</v>
      </c>
      <c r="AC4" s="31" t="s">
        <v>47</v>
      </c>
      <c r="AD4" s="31" t="s">
        <v>47</v>
      </c>
      <c r="AE4" s="31">
        <v>0.021</v>
      </c>
      <c r="AF4" s="32">
        <v>43893.0</v>
      </c>
      <c r="AG4" s="31" t="s">
        <v>47</v>
      </c>
      <c r="AH4" s="31" t="s">
        <v>47</v>
      </c>
      <c r="AI4" s="31" t="s">
        <v>47</v>
      </c>
      <c r="AJ4" s="31" t="s">
        <v>47</v>
      </c>
      <c r="AK4" s="31" t="s">
        <v>47</v>
      </c>
      <c r="AL4" s="31" t="s">
        <v>47</v>
      </c>
      <c r="AM4" s="31" t="s">
        <v>47</v>
      </c>
      <c r="AN4" s="31" t="s">
        <v>47</v>
      </c>
      <c r="AO4" s="31" t="s">
        <v>47</v>
      </c>
    </row>
    <row r="5">
      <c r="A5" s="25" t="s">
        <v>50</v>
      </c>
      <c r="B5" s="25" t="s">
        <v>43</v>
      </c>
      <c r="C5" s="25">
        <v>166.0</v>
      </c>
      <c r="D5" s="25" t="s">
        <v>44</v>
      </c>
      <c r="E5" s="25" t="s">
        <v>45</v>
      </c>
      <c r="F5" s="26" t="s">
        <v>51</v>
      </c>
      <c r="G5" s="25" t="s">
        <v>47</v>
      </c>
      <c r="H5" s="27">
        <v>43740.0</v>
      </c>
      <c r="I5" s="25">
        <v>275.0</v>
      </c>
      <c r="J5" s="25">
        <v>2020.0</v>
      </c>
      <c r="K5" s="25">
        <v>1035.0</v>
      </c>
      <c r="L5" s="25">
        <v>1030.0</v>
      </c>
      <c r="M5" s="25" t="s">
        <v>47</v>
      </c>
      <c r="N5" s="25" t="s">
        <v>47</v>
      </c>
      <c r="O5" s="25" t="s">
        <v>47</v>
      </c>
      <c r="P5" s="28">
        <v>9.864673333333332</v>
      </c>
      <c r="Q5" s="25"/>
      <c r="R5" s="27">
        <v>43888.0</v>
      </c>
      <c r="S5" s="28">
        <v>0.058533333333333354</v>
      </c>
      <c r="T5" s="28"/>
      <c r="U5" s="27">
        <v>43791.0</v>
      </c>
      <c r="V5" s="28">
        <v>0.0</v>
      </c>
      <c r="W5" s="28"/>
      <c r="X5" s="28">
        <v>0.013744999999999997</v>
      </c>
      <c r="Y5" s="29"/>
      <c r="Z5" s="27">
        <v>43791.0</v>
      </c>
      <c r="AA5" s="30" t="s">
        <v>47</v>
      </c>
      <c r="AB5" s="31" t="s">
        <v>47</v>
      </c>
      <c r="AC5" s="31" t="s">
        <v>47</v>
      </c>
      <c r="AD5" s="31" t="s">
        <v>47</v>
      </c>
      <c r="AE5" s="31">
        <v>0.019</v>
      </c>
      <c r="AF5" s="32">
        <v>43893.0</v>
      </c>
      <c r="AG5" s="31" t="s">
        <v>47</v>
      </c>
      <c r="AH5" s="31" t="s">
        <v>47</v>
      </c>
      <c r="AI5" s="31" t="s">
        <v>47</v>
      </c>
      <c r="AJ5" s="31" t="s">
        <v>47</v>
      </c>
      <c r="AK5" s="31" t="s">
        <v>47</v>
      </c>
      <c r="AL5" s="31" t="s">
        <v>47</v>
      </c>
      <c r="AM5" s="31" t="s">
        <v>47</v>
      </c>
      <c r="AN5" s="31" t="s">
        <v>47</v>
      </c>
      <c r="AO5" s="31" t="s">
        <v>47</v>
      </c>
    </row>
    <row r="6">
      <c r="A6" s="25" t="s">
        <v>52</v>
      </c>
      <c r="B6" s="25" t="s">
        <v>43</v>
      </c>
      <c r="C6" s="25">
        <v>166.0</v>
      </c>
      <c r="D6" s="25" t="s">
        <v>44</v>
      </c>
      <c r="E6" s="25" t="s">
        <v>45</v>
      </c>
      <c r="F6" s="26" t="s">
        <v>46</v>
      </c>
      <c r="G6" s="25" t="s">
        <v>47</v>
      </c>
      <c r="H6" s="27">
        <v>43753.0</v>
      </c>
      <c r="I6" s="25">
        <v>288.0</v>
      </c>
      <c r="J6" s="25">
        <v>2020.0</v>
      </c>
      <c r="K6" s="25">
        <v>1130.0</v>
      </c>
      <c r="L6" s="25">
        <v>1130.0</v>
      </c>
      <c r="M6" s="25" t="s">
        <v>47</v>
      </c>
      <c r="N6" s="25" t="s">
        <v>47</v>
      </c>
      <c r="O6" s="25" t="s">
        <v>47</v>
      </c>
      <c r="P6" s="28">
        <v>4.986673333333333</v>
      </c>
      <c r="Q6" s="28">
        <f t="shared" ref="Q6:Q8" si="5">P6-0.1</f>
        <v>4.886673333</v>
      </c>
      <c r="R6" s="27">
        <v>43888.0</v>
      </c>
      <c r="S6" s="28">
        <v>3.1948333333333334</v>
      </c>
      <c r="T6" s="28">
        <f t="shared" ref="T6:T8" si="6">S6-0.18973</f>
        <v>3.005103333</v>
      </c>
      <c r="U6" s="27">
        <v>43791.0</v>
      </c>
      <c r="V6" s="28">
        <v>0.0</v>
      </c>
      <c r="W6" s="28">
        <f t="shared" ref="W6:W8" si="7">T6-V6</f>
        <v>3.005103333</v>
      </c>
      <c r="X6" s="28">
        <v>0.145145</v>
      </c>
      <c r="Y6" s="29">
        <f t="shared" ref="Y6:Y8" si="8">X6-0.0316</f>
        <v>0.113545</v>
      </c>
      <c r="Z6" s="27">
        <v>43791.0</v>
      </c>
      <c r="AA6" s="30" t="s">
        <v>47</v>
      </c>
      <c r="AB6" s="31" t="s">
        <v>47</v>
      </c>
      <c r="AC6" s="31" t="s">
        <v>47</v>
      </c>
      <c r="AD6" s="31" t="s">
        <v>47</v>
      </c>
      <c r="AE6" s="31">
        <v>0.031</v>
      </c>
      <c r="AF6" s="32">
        <v>43893.0</v>
      </c>
      <c r="AG6" s="31" t="s">
        <v>47</v>
      </c>
      <c r="AH6" s="31" t="s">
        <v>47</v>
      </c>
      <c r="AI6" s="31" t="s">
        <v>47</v>
      </c>
      <c r="AJ6" s="31" t="s">
        <v>47</v>
      </c>
      <c r="AK6" s="31" t="s">
        <v>47</v>
      </c>
      <c r="AL6" s="31" t="s">
        <v>47</v>
      </c>
      <c r="AM6" s="31" t="s">
        <v>47</v>
      </c>
      <c r="AN6" s="31" t="s">
        <v>47</v>
      </c>
      <c r="AO6" s="31" t="s">
        <v>47</v>
      </c>
    </row>
    <row r="7">
      <c r="A7" s="25" t="s">
        <v>53</v>
      </c>
      <c r="B7" s="25" t="s">
        <v>43</v>
      </c>
      <c r="C7" s="25">
        <v>166.0</v>
      </c>
      <c r="D7" s="25" t="s">
        <v>44</v>
      </c>
      <c r="E7" s="25" t="s">
        <v>45</v>
      </c>
      <c r="F7" s="26" t="s">
        <v>46</v>
      </c>
      <c r="G7" s="25" t="s">
        <v>47</v>
      </c>
      <c r="H7" s="27">
        <v>43753.0</v>
      </c>
      <c r="I7" s="25">
        <v>288.0</v>
      </c>
      <c r="J7" s="25">
        <v>2020.0</v>
      </c>
      <c r="K7" s="25">
        <v>1130.0</v>
      </c>
      <c r="L7" s="25">
        <v>1130.0</v>
      </c>
      <c r="M7" s="25" t="s">
        <v>47</v>
      </c>
      <c r="N7" s="25" t="s">
        <v>47</v>
      </c>
      <c r="O7" s="25" t="s">
        <v>47</v>
      </c>
      <c r="P7" s="28">
        <v>4.697673333333333</v>
      </c>
      <c r="Q7" s="28">
        <f t="shared" si="5"/>
        <v>4.597673333</v>
      </c>
      <c r="R7" s="27">
        <v>43888.0</v>
      </c>
      <c r="S7" s="28">
        <v>3.5448333333333335</v>
      </c>
      <c r="T7" s="28">
        <f t="shared" si="6"/>
        <v>3.355103333</v>
      </c>
      <c r="U7" s="27">
        <v>43791.0</v>
      </c>
      <c r="V7" s="28">
        <v>0.0</v>
      </c>
      <c r="W7" s="28">
        <f t="shared" si="7"/>
        <v>3.355103333</v>
      </c>
      <c r="X7" s="28">
        <v>0.150945</v>
      </c>
      <c r="Y7" s="29">
        <f t="shared" si="8"/>
        <v>0.119345</v>
      </c>
      <c r="Z7" s="27">
        <v>43791.0</v>
      </c>
      <c r="AA7" s="30" t="s">
        <v>47</v>
      </c>
      <c r="AB7" s="31" t="s">
        <v>47</v>
      </c>
      <c r="AC7" s="31" t="s">
        <v>47</v>
      </c>
      <c r="AD7" s="31" t="s">
        <v>47</v>
      </c>
      <c r="AE7" s="31">
        <v>0.026</v>
      </c>
      <c r="AF7" s="32">
        <v>43893.0</v>
      </c>
      <c r="AG7" s="31" t="s">
        <v>47</v>
      </c>
      <c r="AH7" s="31" t="s">
        <v>47</v>
      </c>
      <c r="AI7" s="31" t="s">
        <v>47</v>
      </c>
      <c r="AJ7" s="31" t="s">
        <v>47</v>
      </c>
      <c r="AK7" s="31" t="s">
        <v>47</v>
      </c>
      <c r="AL7" s="31" t="s">
        <v>47</v>
      </c>
      <c r="AM7" s="31" t="s">
        <v>47</v>
      </c>
      <c r="AN7" s="31" t="s">
        <v>47</v>
      </c>
      <c r="AO7" s="31" t="s">
        <v>47</v>
      </c>
    </row>
    <row r="8">
      <c r="A8" s="25" t="s">
        <v>54</v>
      </c>
      <c r="B8" s="25" t="s">
        <v>43</v>
      </c>
      <c r="C8" s="25">
        <v>166.0</v>
      </c>
      <c r="D8" s="25" t="s">
        <v>44</v>
      </c>
      <c r="E8" s="25" t="s">
        <v>45</v>
      </c>
      <c r="F8" s="26" t="s">
        <v>46</v>
      </c>
      <c r="G8" s="25" t="s">
        <v>47</v>
      </c>
      <c r="H8" s="27">
        <v>43753.0</v>
      </c>
      <c r="I8" s="25">
        <v>288.0</v>
      </c>
      <c r="J8" s="25">
        <v>2020.0</v>
      </c>
      <c r="K8" s="25">
        <v>1140.0</v>
      </c>
      <c r="L8" s="25">
        <v>1130.0</v>
      </c>
      <c r="M8" s="25" t="s">
        <v>47</v>
      </c>
      <c r="N8" s="25" t="s">
        <v>47</v>
      </c>
      <c r="O8" s="25" t="s">
        <v>47</v>
      </c>
      <c r="P8" s="28">
        <v>4.770673333333334</v>
      </c>
      <c r="Q8" s="28">
        <f t="shared" si="5"/>
        <v>4.670673333</v>
      </c>
      <c r="R8" s="27">
        <v>43888.0</v>
      </c>
      <c r="S8" s="28">
        <v>2.9808333333333334</v>
      </c>
      <c r="T8" s="28">
        <f t="shared" si="6"/>
        <v>2.791103333</v>
      </c>
      <c r="U8" s="27">
        <v>43791.0</v>
      </c>
      <c r="V8" s="28">
        <v>0.0</v>
      </c>
      <c r="W8" s="28">
        <f t="shared" si="7"/>
        <v>2.791103333</v>
      </c>
      <c r="X8" s="28">
        <v>0.207945</v>
      </c>
      <c r="Y8" s="29">
        <f t="shared" si="8"/>
        <v>0.176345</v>
      </c>
      <c r="Z8" s="27">
        <v>43791.0</v>
      </c>
      <c r="AA8" s="30" t="s">
        <v>47</v>
      </c>
      <c r="AB8" s="31" t="s">
        <v>47</v>
      </c>
      <c r="AC8" s="31" t="s">
        <v>47</v>
      </c>
      <c r="AD8" s="31" t="s">
        <v>47</v>
      </c>
      <c r="AE8" s="31">
        <v>0.031</v>
      </c>
      <c r="AF8" s="32">
        <v>43893.0</v>
      </c>
      <c r="AG8" s="31" t="s">
        <v>47</v>
      </c>
      <c r="AH8" s="31" t="s">
        <v>47</v>
      </c>
      <c r="AI8" s="31" t="s">
        <v>47</v>
      </c>
      <c r="AJ8" s="31" t="s">
        <v>47</v>
      </c>
      <c r="AK8" s="31" t="s">
        <v>47</v>
      </c>
      <c r="AL8" s="31" t="s">
        <v>47</v>
      </c>
      <c r="AM8" s="31" t="s">
        <v>47</v>
      </c>
      <c r="AN8" s="31" t="s">
        <v>47</v>
      </c>
      <c r="AO8" s="31" t="s">
        <v>47</v>
      </c>
    </row>
    <row r="9">
      <c r="A9" s="25" t="s">
        <v>55</v>
      </c>
      <c r="B9" s="25" t="s">
        <v>43</v>
      </c>
      <c r="C9" s="25">
        <v>166.0</v>
      </c>
      <c r="D9" s="25" t="s">
        <v>44</v>
      </c>
      <c r="E9" s="25" t="s">
        <v>45</v>
      </c>
      <c r="F9" s="26" t="s">
        <v>51</v>
      </c>
      <c r="G9" s="25" t="s">
        <v>47</v>
      </c>
      <c r="H9" s="27">
        <v>43753.0</v>
      </c>
      <c r="I9" s="25">
        <v>288.0</v>
      </c>
      <c r="J9" s="25">
        <v>2020.0</v>
      </c>
      <c r="K9" s="25">
        <v>1140.0</v>
      </c>
      <c r="L9" s="25">
        <v>1130.0</v>
      </c>
      <c r="M9" s="25" t="s">
        <v>47</v>
      </c>
      <c r="N9" s="25" t="s">
        <v>47</v>
      </c>
      <c r="O9" s="25" t="s">
        <v>47</v>
      </c>
      <c r="P9" s="28">
        <v>5.653673333333334</v>
      </c>
      <c r="Q9" s="25"/>
      <c r="R9" s="27">
        <v>43888.0</v>
      </c>
      <c r="S9" s="28">
        <v>0.21763333333333337</v>
      </c>
      <c r="T9" s="28"/>
      <c r="U9" s="27">
        <v>43791.0</v>
      </c>
      <c r="V9" s="28">
        <v>0.0</v>
      </c>
      <c r="W9" s="28"/>
      <c r="X9" s="28">
        <v>0.021865</v>
      </c>
      <c r="Y9" s="29"/>
      <c r="Z9" s="27">
        <v>43791.0</v>
      </c>
      <c r="AA9" s="30" t="s">
        <v>47</v>
      </c>
      <c r="AB9" s="31" t="s">
        <v>47</v>
      </c>
      <c r="AC9" s="31" t="s">
        <v>47</v>
      </c>
      <c r="AD9" s="31" t="s">
        <v>47</v>
      </c>
      <c r="AE9" s="31">
        <v>0.011</v>
      </c>
      <c r="AF9" s="32">
        <v>43893.0</v>
      </c>
      <c r="AG9" s="31" t="s">
        <v>47</v>
      </c>
      <c r="AH9" s="31" t="s">
        <v>47</v>
      </c>
      <c r="AI9" s="31" t="s">
        <v>47</v>
      </c>
      <c r="AJ9" s="31" t="s">
        <v>47</v>
      </c>
      <c r="AK9" s="31" t="s">
        <v>47</v>
      </c>
      <c r="AL9" s="31" t="s">
        <v>47</v>
      </c>
      <c r="AM9" s="31" t="s">
        <v>47</v>
      </c>
      <c r="AN9" s="31" t="s">
        <v>47</v>
      </c>
      <c r="AO9" s="31" t="s">
        <v>47</v>
      </c>
    </row>
    <row r="10">
      <c r="A10" s="25" t="s">
        <v>56</v>
      </c>
      <c r="B10" s="25" t="s">
        <v>43</v>
      </c>
      <c r="C10" s="25">
        <v>166.0</v>
      </c>
      <c r="D10" s="25" t="s">
        <v>44</v>
      </c>
      <c r="E10" s="25" t="s">
        <v>45</v>
      </c>
      <c r="F10" s="26" t="s">
        <v>46</v>
      </c>
      <c r="G10" s="25" t="s">
        <v>47</v>
      </c>
      <c r="H10" s="27">
        <v>70065.0</v>
      </c>
      <c r="I10" s="25">
        <v>302.0</v>
      </c>
      <c r="J10" s="25">
        <v>2020.0</v>
      </c>
      <c r="K10" s="25">
        <v>1200.0</v>
      </c>
      <c r="L10" s="25">
        <v>1200.0</v>
      </c>
      <c r="M10" s="25" t="s">
        <v>47</v>
      </c>
      <c r="N10" s="25" t="s">
        <v>47</v>
      </c>
      <c r="O10" s="25" t="s">
        <v>47</v>
      </c>
      <c r="P10" s="28">
        <v>6.344673333333334</v>
      </c>
      <c r="Q10" s="28">
        <f t="shared" ref="Q10:Q11" si="9">P10-0.1</f>
        <v>6.244673333</v>
      </c>
      <c r="R10" s="27">
        <v>43888.0</v>
      </c>
      <c r="S10" s="28">
        <v>2.5858333333333334</v>
      </c>
      <c r="T10" s="28">
        <f t="shared" ref="T10:T11" si="10">S10-0.18973</f>
        <v>2.396103333</v>
      </c>
      <c r="U10" s="27">
        <v>43791.0</v>
      </c>
      <c r="V10" s="28">
        <v>0.0</v>
      </c>
      <c r="W10" s="28">
        <f t="shared" ref="W10:W11" si="11">T10-V10</f>
        <v>2.396103333</v>
      </c>
      <c r="X10" s="28">
        <v>0.116845</v>
      </c>
      <c r="Y10" s="29">
        <f t="shared" ref="Y10:Y11" si="12">X10-0.0316</f>
        <v>0.085245</v>
      </c>
      <c r="Z10" s="27">
        <v>43791.0</v>
      </c>
      <c r="AA10" s="30" t="s">
        <v>47</v>
      </c>
      <c r="AB10" s="31" t="s">
        <v>47</v>
      </c>
      <c r="AC10" s="31" t="s">
        <v>47</v>
      </c>
      <c r="AD10" s="31" t="s">
        <v>47</v>
      </c>
      <c r="AE10" s="31">
        <v>0.016</v>
      </c>
      <c r="AF10" s="32">
        <v>43893.0</v>
      </c>
      <c r="AG10" s="31" t="s">
        <v>47</v>
      </c>
      <c r="AH10" s="31" t="s">
        <v>47</v>
      </c>
      <c r="AI10" s="31" t="s">
        <v>47</v>
      </c>
      <c r="AJ10" s="31" t="s">
        <v>47</v>
      </c>
      <c r="AK10" s="31" t="s">
        <v>47</v>
      </c>
      <c r="AL10" s="31" t="s">
        <v>47</v>
      </c>
      <c r="AM10" s="31" t="s">
        <v>47</v>
      </c>
      <c r="AN10" s="31" t="s">
        <v>47</v>
      </c>
      <c r="AO10" s="31" t="s">
        <v>47</v>
      </c>
    </row>
    <row r="11">
      <c r="A11" s="25" t="s">
        <v>57</v>
      </c>
      <c r="B11" s="25" t="s">
        <v>43</v>
      </c>
      <c r="C11" s="25">
        <v>166.0</v>
      </c>
      <c r="D11" s="25" t="s">
        <v>44</v>
      </c>
      <c r="E11" s="25" t="s">
        <v>45</v>
      </c>
      <c r="F11" s="26" t="s">
        <v>46</v>
      </c>
      <c r="G11" s="25" t="s">
        <v>47</v>
      </c>
      <c r="H11" s="27">
        <v>43781.0</v>
      </c>
      <c r="I11" s="25">
        <v>316.0</v>
      </c>
      <c r="J11" s="25">
        <v>2020.0</v>
      </c>
      <c r="K11" s="25">
        <v>1000.0</v>
      </c>
      <c r="L11" s="25">
        <v>1000.0</v>
      </c>
      <c r="M11" s="25" t="s">
        <v>47</v>
      </c>
      <c r="N11" s="25" t="s">
        <v>47</v>
      </c>
      <c r="O11" s="25" t="s">
        <v>47</v>
      </c>
      <c r="P11" s="28">
        <v>4.672673333333333</v>
      </c>
      <c r="Q11" s="28">
        <f t="shared" si="9"/>
        <v>4.572673333</v>
      </c>
      <c r="R11" s="27">
        <v>43888.0</v>
      </c>
      <c r="S11" s="28">
        <v>2.7698333333333336</v>
      </c>
      <c r="T11" s="28">
        <f t="shared" si="10"/>
        <v>2.580103333</v>
      </c>
      <c r="U11" s="27">
        <v>43791.0</v>
      </c>
      <c r="V11" s="28">
        <v>0.0</v>
      </c>
      <c r="W11" s="28">
        <f t="shared" si="11"/>
        <v>2.580103333</v>
      </c>
      <c r="X11" s="28">
        <v>0.116345</v>
      </c>
      <c r="Y11" s="29">
        <f t="shared" si="12"/>
        <v>0.084745</v>
      </c>
      <c r="Z11" s="27">
        <v>43791.0</v>
      </c>
      <c r="AA11" s="30" t="s">
        <v>47</v>
      </c>
      <c r="AB11" s="31" t="s">
        <v>47</v>
      </c>
      <c r="AC11" s="31" t="s">
        <v>47</v>
      </c>
      <c r="AD11" s="31" t="s">
        <v>47</v>
      </c>
      <c r="AE11" s="31">
        <v>0.019</v>
      </c>
      <c r="AF11" s="32">
        <v>43893.0</v>
      </c>
      <c r="AG11" s="31" t="s">
        <v>47</v>
      </c>
      <c r="AH11" s="31" t="s">
        <v>47</v>
      </c>
      <c r="AI11" s="31" t="s">
        <v>47</v>
      </c>
      <c r="AJ11" s="31" t="s">
        <v>47</v>
      </c>
      <c r="AK11" s="31" t="s">
        <v>47</v>
      </c>
      <c r="AL11" s="31" t="s">
        <v>47</v>
      </c>
      <c r="AM11" s="31" t="s">
        <v>47</v>
      </c>
      <c r="AN11" s="31" t="s">
        <v>47</v>
      </c>
      <c r="AO11" s="31" t="s">
        <v>47</v>
      </c>
    </row>
    <row r="12">
      <c r="A12" s="25" t="s">
        <v>58</v>
      </c>
      <c r="B12" s="25" t="s">
        <v>43</v>
      </c>
      <c r="C12" s="25">
        <v>166.0</v>
      </c>
      <c r="D12" s="25" t="s">
        <v>44</v>
      </c>
      <c r="E12" s="25" t="s">
        <v>45</v>
      </c>
      <c r="F12" s="26" t="s">
        <v>51</v>
      </c>
      <c r="G12" s="25" t="s">
        <v>47</v>
      </c>
      <c r="H12" s="27">
        <v>43781.0</v>
      </c>
      <c r="I12" s="25">
        <v>316.0</v>
      </c>
      <c r="J12" s="25">
        <v>2020.0</v>
      </c>
      <c r="K12" s="25">
        <v>1000.0</v>
      </c>
      <c r="L12" s="25">
        <v>1000.0</v>
      </c>
      <c r="M12" s="25" t="s">
        <v>47</v>
      </c>
      <c r="N12" s="25" t="s">
        <v>47</v>
      </c>
      <c r="O12" s="25" t="s">
        <v>47</v>
      </c>
      <c r="P12" s="28">
        <v>4.632673333333333</v>
      </c>
      <c r="Q12" s="25"/>
      <c r="R12" s="27">
        <v>43888.0</v>
      </c>
      <c r="S12" s="28">
        <v>3.2838333333333334</v>
      </c>
      <c r="T12" s="28"/>
      <c r="U12" s="27">
        <v>43791.0</v>
      </c>
      <c r="V12" s="28">
        <v>0.0</v>
      </c>
      <c r="W12" s="28"/>
      <c r="X12" s="28">
        <v>0.144445</v>
      </c>
      <c r="Y12" s="29"/>
      <c r="Z12" s="27">
        <v>43791.0</v>
      </c>
      <c r="AA12" s="30" t="s">
        <v>47</v>
      </c>
      <c r="AB12" s="31" t="s">
        <v>47</v>
      </c>
      <c r="AC12" s="31" t="s">
        <v>47</v>
      </c>
      <c r="AD12" s="31" t="s">
        <v>47</v>
      </c>
      <c r="AE12" s="31">
        <v>0.023</v>
      </c>
      <c r="AF12" s="33">
        <v>43893.0</v>
      </c>
      <c r="AG12" s="31" t="s">
        <v>47</v>
      </c>
      <c r="AH12" s="31" t="s">
        <v>47</v>
      </c>
      <c r="AI12" s="31" t="s">
        <v>47</v>
      </c>
      <c r="AJ12" s="31" t="s">
        <v>47</v>
      </c>
      <c r="AK12" s="31" t="s">
        <v>47</v>
      </c>
      <c r="AL12" s="31" t="s">
        <v>47</v>
      </c>
      <c r="AM12" s="31" t="s">
        <v>47</v>
      </c>
      <c r="AN12" s="31" t="s">
        <v>47</v>
      </c>
      <c r="AO12" s="31" t="s">
        <v>47</v>
      </c>
    </row>
    <row r="13">
      <c r="A13" s="25" t="s">
        <v>59</v>
      </c>
      <c r="B13" s="25" t="s">
        <v>43</v>
      </c>
      <c r="C13" s="25">
        <v>166.0</v>
      </c>
      <c r="D13" s="25" t="s">
        <v>44</v>
      </c>
      <c r="E13" s="25" t="s">
        <v>45</v>
      </c>
      <c r="F13" s="26" t="s">
        <v>46</v>
      </c>
      <c r="G13" s="25" t="s">
        <v>47</v>
      </c>
      <c r="H13" s="27">
        <v>43794.0</v>
      </c>
      <c r="I13" s="25">
        <v>329.0</v>
      </c>
      <c r="J13" s="25">
        <v>2020.0</v>
      </c>
      <c r="K13" s="25">
        <v>1230.0</v>
      </c>
      <c r="L13" s="25">
        <v>1230.0</v>
      </c>
      <c r="M13" s="25" t="s">
        <v>47</v>
      </c>
      <c r="N13" s="25" t="s">
        <v>47</v>
      </c>
      <c r="O13" s="25" t="s">
        <v>47</v>
      </c>
      <c r="P13" s="28">
        <v>4.529673333333333</v>
      </c>
      <c r="Q13" s="28">
        <f>P13-0.1</f>
        <v>4.429673333</v>
      </c>
      <c r="R13" s="27">
        <v>43888.0</v>
      </c>
      <c r="S13" s="28">
        <v>2.3425000000000002</v>
      </c>
      <c r="T13" s="28">
        <f>S13-0.18973</f>
        <v>2.15277</v>
      </c>
      <c r="U13" s="27">
        <v>43910.0</v>
      </c>
      <c r="V13" s="28">
        <v>0.0</v>
      </c>
      <c r="W13" s="28">
        <f t="shared" ref="W13:W15" si="13">T13-V13</f>
        <v>2.15277</v>
      </c>
      <c r="X13" s="28">
        <v>0.09796666666666667</v>
      </c>
      <c r="Y13" s="29">
        <f>X13-0.0316</f>
        <v>0.06636666667</v>
      </c>
      <c r="Z13" s="27">
        <v>43910.0</v>
      </c>
      <c r="AA13" s="30" t="s">
        <v>47</v>
      </c>
      <c r="AB13" s="31" t="s">
        <v>47</v>
      </c>
      <c r="AC13" s="31" t="s">
        <v>47</v>
      </c>
      <c r="AD13" s="31" t="s">
        <v>47</v>
      </c>
      <c r="AE13" s="31">
        <v>0.015</v>
      </c>
      <c r="AF13" s="33">
        <v>43893.0</v>
      </c>
      <c r="AG13" s="31" t="s">
        <v>47</v>
      </c>
      <c r="AH13" s="31" t="s">
        <v>47</v>
      </c>
      <c r="AI13" s="31" t="s">
        <v>47</v>
      </c>
      <c r="AJ13" s="31" t="s">
        <v>47</v>
      </c>
      <c r="AK13" s="31" t="s">
        <v>47</v>
      </c>
      <c r="AL13" s="31" t="s">
        <v>47</v>
      </c>
      <c r="AM13" s="31" t="s">
        <v>47</v>
      </c>
      <c r="AN13" s="31" t="s">
        <v>47</v>
      </c>
      <c r="AO13" s="31" t="s">
        <v>47</v>
      </c>
    </row>
    <row r="14">
      <c r="A14" s="25" t="s">
        <v>60</v>
      </c>
      <c r="B14" s="25" t="s">
        <v>43</v>
      </c>
      <c r="C14" s="25">
        <v>166.0</v>
      </c>
      <c r="D14" s="25" t="s">
        <v>44</v>
      </c>
      <c r="E14" s="25" t="s">
        <v>45</v>
      </c>
      <c r="F14" s="26" t="s">
        <v>51</v>
      </c>
      <c r="G14" s="25" t="s">
        <v>47</v>
      </c>
      <c r="H14" s="27">
        <v>43794.0</v>
      </c>
      <c r="I14" s="25">
        <v>329.0</v>
      </c>
      <c r="J14" s="25">
        <v>2020.0</v>
      </c>
      <c r="K14" s="25">
        <v>1230.0</v>
      </c>
      <c r="L14" s="25">
        <v>1230.0</v>
      </c>
      <c r="M14" s="25" t="s">
        <v>47</v>
      </c>
      <c r="N14" s="25" t="s">
        <v>47</v>
      </c>
      <c r="O14" s="25" t="s">
        <v>47</v>
      </c>
      <c r="P14" s="28">
        <v>4.617673333333333</v>
      </c>
      <c r="Q14" s="25"/>
      <c r="R14" s="27">
        <v>43888.0</v>
      </c>
      <c r="S14" s="28">
        <v>2.3105</v>
      </c>
      <c r="T14" s="28"/>
      <c r="U14" s="27">
        <v>43910.0</v>
      </c>
      <c r="V14" s="28">
        <v>0.0</v>
      </c>
      <c r="W14" s="28">
        <f t="shared" si="13"/>
        <v>0</v>
      </c>
      <c r="X14" s="28">
        <v>0.08006666666666667</v>
      </c>
      <c r="Y14" s="29"/>
      <c r="Z14" s="27">
        <v>43910.0</v>
      </c>
      <c r="AA14" s="30" t="s">
        <v>47</v>
      </c>
      <c r="AB14" s="31" t="s">
        <v>47</v>
      </c>
      <c r="AC14" s="31" t="s">
        <v>47</v>
      </c>
      <c r="AD14" s="31" t="s">
        <v>47</v>
      </c>
      <c r="AE14" s="31">
        <v>0.032</v>
      </c>
      <c r="AF14" s="32">
        <v>43893.0</v>
      </c>
      <c r="AG14" s="31" t="s">
        <v>47</v>
      </c>
      <c r="AH14" s="31" t="s">
        <v>47</v>
      </c>
      <c r="AI14" s="31" t="s">
        <v>47</v>
      </c>
      <c r="AJ14" s="31" t="s">
        <v>47</v>
      </c>
      <c r="AK14" s="31" t="s">
        <v>47</v>
      </c>
      <c r="AL14" s="31" t="s">
        <v>47</v>
      </c>
      <c r="AM14" s="31" t="s">
        <v>47</v>
      </c>
      <c r="AN14" s="31" t="s">
        <v>47</v>
      </c>
      <c r="AO14" s="31" t="s">
        <v>47</v>
      </c>
    </row>
    <row r="15">
      <c r="A15" s="25" t="s">
        <v>61</v>
      </c>
      <c r="B15" s="25" t="s">
        <v>43</v>
      </c>
      <c r="C15" s="25">
        <v>166.0</v>
      </c>
      <c r="D15" s="25" t="s">
        <v>44</v>
      </c>
      <c r="E15" s="25" t="s">
        <v>45</v>
      </c>
      <c r="F15" s="26" t="s">
        <v>46</v>
      </c>
      <c r="G15" s="25" t="s">
        <v>47</v>
      </c>
      <c r="H15" s="27">
        <v>43853.0</v>
      </c>
      <c r="I15" s="25">
        <v>23.0</v>
      </c>
      <c r="J15" s="25">
        <v>2020.0</v>
      </c>
      <c r="K15" s="25">
        <v>1136.0</v>
      </c>
      <c r="L15" s="25">
        <v>1130.0</v>
      </c>
      <c r="M15" s="25" t="s">
        <v>47</v>
      </c>
      <c r="N15" s="25" t="s">
        <v>47</v>
      </c>
      <c r="O15" s="25" t="s">
        <v>47</v>
      </c>
      <c r="P15" s="28">
        <v>4.725673333333334</v>
      </c>
      <c r="Q15" s="28">
        <f>P15-0.1</f>
        <v>4.625673333</v>
      </c>
      <c r="R15" s="27">
        <v>43888.0</v>
      </c>
      <c r="S15" s="28">
        <v>2.1165000000000003</v>
      </c>
      <c r="T15" s="28">
        <f>S15-0.18973</f>
        <v>1.92677</v>
      </c>
      <c r="U15" s="27">
        <v>43910.0</v>
      </c>
      <c r="V15" s="28">
        <v>0.0</v>
      </c>
      <c r="W15" s="28">
        <f t="shared" si="13"/>
        <v>1.92677</v>
      </c>
      <c r="X15" s="28">
        <v>0.11946666666666667</v>
      </c>
      <c r="Y15" s="29">
        <f>X15-0.0316</f>
        <v>0.08786666667</v>
      </c>
      <c r="Z15" s="27">
        <v>43910.0</v>
      </c>
      <c r="AA15" s="30" t="s">
        <v>47</v>
      </c>
      <c r="AB15" s="31" t="s">
        <v>47</v>
      </c>
      <c r="AC15" s="31" t="s">
        <v>47</v>
      </c>
      <c r="AD15" s="31" t="s">
        <v>47</v>
      </c>
      <c r="AE15" s="31">
        <v>0.007</v>
      </c>
      <c r="AF15" s="32">
        <v>43893.0</v>
      </c>
      <c r="AG15" s="31" t="s">
        <v>47</v>
      </c>
      <c r="AH15" s="31" t="s">
        <v>47</v>
      </c>
      <c r="AI15" s="31" t="s">
        <v>47</v>
      </c>
      <c r="AJ15" s="31" t="s">
        <v>47</v>
      </c>
      <c r="AK15" s="31" t="s">
        <v>47</v>
      </c>
      <c r="AL15" s="31" t="s">
        <v>47</v>
      </c>
      <c r="AM15" s="31" t="s">
        <v>47</v>
      </c>
      <c r="AN15" s="31" t="s">
        <v>47</v>
      </c>
      <c r="AO15" s="31" t="s">
        <v>47</v>
      </c>
    </row>
    <row r="16">
      <c r="A16" s="25" t="s">
        <v>62</v>
      </c>
      <c r="B16" s="25" t="s">
        <v>43</v>
      </c>
      <c r="C16" s="25">
        <v>166.0</v>
      </c>
      <c r="D16" s="25" t="s">
        <v>44</v>
      </c>
      <c r="E16" s="25" t="s">
        <v>45</v>
      </c>
      <c r="F16" s="26" t="s">
        <v>51</v>
      </c>
      <c r="G16" s="25" t="s">
        <v>47</v>
      </c>
      <c r="H16" s="27">
        <v>43865.0</v>
      </c>
      <c r="I16" s="25">
        <v>23.0</v>
      </c>
      <c r="J16" s="25">
        <v>2020.0</v>
      </c>
      <c r="K16" s="25">
        <v>1136.0</v>
      </c>
      <c r="L16" s="25">
        <v>1130.0</v>
      </c>
      <c r="M16" s="25" t="s">
        <v>47</v>
      </c>
      <c r="N16" s="25" t="s">
        <v>47</v>
      </c>
      <c r="O16" s="25" t="s">
        <v>47</v>
      </c>
      <c r="P16" s="28">
        <v>4.7806733333333336</v>
      </c>
      <c r="Q16" s="25"/>
      <c r="R16" s="27">
        <v>43888.0</v>
      </c>
      <c r="S16" s="28">
        <v>2.6155</v>
      </c>
      <c r="T16" s="28"/>
      <c r="U16" s="27">
        <v>43910.0</v>
      </c>
      <c r="V16" s="28">
        <v>0.0</v>
      </c>
      <c r="W16" s="28"/>
      <c r="X16" s="28">
        <v>0.13276666666666667</v>
      </c>
      <c r="Y16" s="29"/>
      <c r="Z16" s="27">
        <v>43910.0</v>
      </c>
      <c r="AA16" s="30" t="s">
        <v>47</v>
      </c>
      <c r="AB16" s="31" t="s">
        <v>47</v>
      </c>
      <c r="AC16" s="31" t="s">
        <v>47</v>
      </c>
      <c r="AD16" s="31" t="s">
        <v>47</v>
      </c>
      <c r="AE16" s="31">
        <v>0.015</v>
      </c>
      <c r="AF16" s="32">
        <v>43893.0</v>
      </c>
      <c r="AG16" s="31" t="s">
        <v>47</v>
      </c>
      <c r="AH16" s="31" t="s">
        <v>47</v>
      </c>
      <c r="AI16" s="31" t="s">
        <v>47</v>
      </c>
      <c r="AJ16" s="31" t="s">
        <v>47</v>
      </c>
      <c r="AK16" s="31" t="s">
        <v>47</v>
      </c>
      <c r="AL16" s="31" t="s">
        <v>47</v>
      </c>
      <c r="AM16" s="31" t="s">
        <v>47</v>
      </c>
      <c r="AN16" s="31" t="s">
        <v>47</v>
      </c>
      <c r="AO16" s="31" t="s">
        <v>47</v>
      </c>
    </row>
    <row r="17">
      <c r="A17" s="25" t="s">
        <v>63</v>
      </c>
      <c r="B17" s="25" t="s">
        <v>43</v>
      </c>
      <c r="C17" s="25">
        <v>166.0</v>
      </c>
      <c r="D17" s="25" t="s">
        <v>44</v>
      </c>
      <c r="E17" s="25" t="s">
        <v>45</v>
      </c>
      <c r="F17" s="26" t="s">
        <v>46</v>
      </c>
      <c r="G17" s="25" t="s">
        <v>47</v>
      </c>
      <c r="H17" s="27">
        <v>43865.0</v>
      </c>
      <c r="I17" s="25">
        <v>35.0</v>
      </c>
      <c r="J17" s="25">
        <v>2020.0</v>
      </c>
      <c r="K17" s="25" t="s">
        <v>47</v>
      </c>
      <c r="L17" s="25" t="s">
        <v>47</v>
      </c>
      <c r="M17" s="25" t="s">
        <v>47</v>
      </c>
      <c r="N17" s="25" t="s">
        <v>47</v>
      </c>
      <c r="O17" s="25" t="s">
        <v>47</v>
      </c>
      <c r="P17" s="28">
        <v>4.502673333333333</v>
      </c>
      <c r="Q17" s="28">
        <f t="shared" ref="Q17:Q18" si="14">P17-0.1</f>
        <v>4.402673333</v>
      </c>
      <c r="R17" s="27">
        <v>43888.0</v>
      </c>
      <c r="S17" s="28">
        <v>2.4205</v>
      </c>
      <c r="T17" s="28">
        <f t="shared" ref="T17:T18" si="15">S17-0.18973</f>
        <v>2.23077</v>
      </c>
      <c r="U17" s="27">
        <v>43910.0</v>
      </c>
      <c r="V17" s="28">
        <v>0.0</v>
      </c>
      <c r="W17" s="28">
        <f t="shared" ref="W17:W18" si="16">T17-V17</f>
        <v>2.23077</v>
      </c>
      <c r="X17" s="28">
        <v>0.10156666666666667</v>
      </c>
      <c r="Y17" s="29">
        <f t="shared" ref="Y17:Y18" si="17">X17-0.0316</f>
        <v>0.06996666667</v>
      </c>
      <c r="Z17" s="27">
        <v>43910.0</v>
      </c>
      <c r="AA17" s="30" t="s">
        <v>47</v>
      </c>
      <c r="AB17" s="31" t="s">
        <v>47</v>
      </c>
      <c r="AC17" s="31" t="s">
        <v>47</v>
      </c>
      <c r="AD17" s="31" t="s">
        <v>47</v>
      </c>
      <c r="AE17" s="31">
        <v>0.014</v>
      </c>
      <c r="AF17" s="32">
        <v>43893.0</v>
      </c>
      <c r="AG17" s="31" t="s">
        <v>47</v>
      </c>
      <c r="AH17" s="31" t="s">
        <v>47</v>
      </c>
      <c r="AI17" s="31" t="s">
        <v>47</v>
      </c>
      <c r="AJ17" s="31" t="s">
        <v>47</v>
      </c>
      <c r="AK17" s="31" t="s">
        <v>47</v>
      </c>
      <c r="AL17" s="31" t="s">
        <v>47</v>
      </c>
      <c r="AM17" s="31" t="s">
        <v>47</v>
      </c>
      <c r="AN17" s="31" t="s">
        <v>47</v>
      </c>
      <c r="AO17" s="31" t="s">
        <v>47</v>
      </c>
    </row>
    <row r="18">
      <c r="A18" s="25" t="s">
        <v>64</v>
      </c>
      <c r="B18" s="25" t="s">
        <v>43</v>
      </c>
      <c r="C18" s="25">
        <v>166.0</v>
      </c>
      <c r="D18" s="25" t="s">
        <v>44</v>
      </c>
      <c r="E18" s="25" t="s">
        <v>45</v>
      </c>
      <c r="F18" s="26" t="s">
        <v>46</v>
      </c>
      <c r="G18" s="25" t="s">
        <v>47</v>
      </c>
      <c r="H18" s="27">
        <v>43879.0</v>
      </c>
      <c r="I18" s="25">
        <v>49.0</v>
      </c>
      <c r="J18" s="25">
        <v>2020.0</v>
      </c>
      <c r="K18" s="25">
        <v>1445.0</v>
      </c>
      <c r="L18" s="25">
        <v>1145.0</v>
      </c>
      <c r="M18" s="25" t="s">
        <v>47</v>
      </c>
      <c r="N18" s="25" t="s">
        <v>47</v>
      </c>
      <c r="O18" s="25" t="s">
        <v>47</v>
      </c>
      <c r="P18" s="28">
        <v>4.887673333333334</v>
      </c>
      <c r="Q18" s="28">
        <f t="shared" si="14"/>
        <v>4.787673333</v>
      </c>
      <c r="R18" s="27">
        <v>43888.0</v>
      </c>
      <c r="S18" s="28">
        <v>2.2705</v>
      </c>
      <c r="T18" s="28">
        <f t="shared" si="15"/>
        <v>2.08077</v>
      </c>
      <c r="U18" s="27">
        <v>43910.0</v>
      </c>
      <c r="V18" s="28">
        <v>0.0</v>
      </c>
      <c r="W18" s="28">
        <f t="shared" si="16"/>
        <v>2.08077</v>
      </c>
      <c r="X18" s="28">
        <v>0.12436666666666668</v>
      </c>
      <c r="Y18" s="29">
        <f t="shared" si="17"/>
        <v>0.09276666667</v>
      </c>
      <c r="Z18" s="27">
        <v>43910.0</v>
      </c>
      <c r="AA18" s="30" t="s">
        <v>47</v>
      </c>
      <c r="AB18" s="31" t="s">
        <v>47</v>
      </c>
      <c r="AC18" s="31" t="s">
        <v>47</v>
      </c>
      <c r="AD18" s="31" t="s">
        <v>47</v>
      </c>
      <c r="AE18" s="31">
        <v>0.002</v>
      </c>
      <c r="AF18" s="32">
        <v>43893.0</v>
      </c>
      <c r="AG18" s="31" t="s">
        <v>47</v>
      </c>
      <c r="AH18" s="31" t="s">
        <v>47</v>
      </c>
      <c r="AI18" s="31" t="s">
        <v>47</v>
      </c>
      <c r="AJ18" s="31" t="s">
        <v>47</v>
      </c>
      <c r="AK18" s="31" t="s">
        <v>47</v>
      </c>
      <c r="AL18" s="31" t="s">
        <v>47</v>
      </c>
      <c r="AM18" s="31" t="s">
        <v>47</v>
      </c>
      <c r="AN18" s="31" t="s">
        <v>47</v>
      </c>
      <c r="AO18" s="31" t="s">
        <v>47</v>
      </c>
    </row>
    <row r="19">
      <c r="A19" s="25" t="s">
        <v>65</v>
      </c>
      <c r="B19" s="25" t="s">
        <v>43</v>
      </c>
      <c r="C19" s="25">
        <v>166.0</v>
      </c>
      <c r="D19" s="25" t="s">
        <v>44</v>
      </c>
      <c r="E19" s="25" t="s">
        <v>45</v>
      </c>
      <c r="F19" s="26" t="s">
        <v>51</v>
      </c>
      <c r="G19" s="25" t="s">
        <v>47</v>
      </c>
      <c r="H19" s="27">
        <v>43879.0</v>
      </c>
      <c r="I19" s="25">
        <v>49.0</v>
      </c>
      <c r="J19" s="25">
        <v>2020.0</v>
      </c>
      <c r="K19" s="25">
        <v>1445.0</v>
      </c>
      <c r="L19" s="25">
        <v>1145.0</v>
      </c>
      <c r="M19" s="25" t="s">
        <v>47</v>
      </c>
      <c r="N19" s="25" t="s">
        <v>47</v>
      </c>
      <c r="O19" s="25" t="s">
        <v>47</v>
      </c>
      <c r="P19" s="28">
        <v>4.403673333333334</v>
      </c>
      <c r="Q19" s="25"/>
      <c r="R19" s="27">
        <v>43888.0</v>
      </c>
      <c r="S19" s="28">
        <v>2.6175</v>
      </c>
      <c r="T19" s="28"/>
      <c r="U19" s="27">
        <v>43910.0</v>
      </c>
      <c r="V19" s="28">
        <v>0.0</v>
      </c>
      <c r="W19" s="28"/>
      <c r="X19" s="28">
        <v>0.11566666666666667</v>
      </c>
      <c r="Y19" s="29"/>
      <c r="Z19" s="27">
        <v>43910.0</v>
      </c>
      <c r="AA19" s="30" t="s">
        <v>47</v>
      </c>
      <c r="AB19" s="31" t="s">
        <v>47</v>
      </c>
      <c r="AC19" s="31" t="s">
        <v>47</v>
      </c>
      <c r="AD19" s="31" t="s">
        <v>47</v>
      </c>
      <c r="AE19" s="31">
        <v>0.009</v>
      </c>
      <c r="AF19" s="32">
        <v>43893.0</v>
      </c>
      <c r="AG19" s="31" t="s">
        <v>47</v>
      </c>
      <c r="AH19" s="31" t="s">
        <v>47</v>
      </c>
      <c r="AI19" s="31" t="s">
        <v>47</v>
      </c>
      <c r="AJ19" s="31" t="s">
        <v>47</v>
      </c>
      <c r="AK19" s="31" t="s">
        <v>47</v>
      </c>
      <c r="AL19" s="31" t="s">
        <v>47</v>
      </c>
      <c r="AM19" s="31" t="s">
        <v>47</v>
      </c>
      <c r="AN19" s="31" t="s">
        <v>47</v>
      </c>
      <c r="AO19" s="31" t="s">
        <v>47</v>
      </c>
    </row>
    <row r="20">
      <c r="A20" s="31" t="s">
        <v>66</v>
      </c>
      <c r="B20" s="31" t="s">
        <v>43</v>
      </c>
      <c r="C20" s="31">
        <v>166.0</v>
      </c>
      <c r="D20" s="31" t="s">
        <v>44</v>
      </c>
      <c r="E20" s="31" t="s">
        <v>45</v>
      </c>
      <c r="F20" s="34" t="s">
        <v>46</v>
      </c>
      <c r="G20" s="31" t="s">
        <v>47</v>
      </c>
      <c r="H20" s="32">
        <v>43899.0</v>
      </c>
      <c r="I20" s="31">
        <v>62.0</v>
      </c>
      <c r="J20" s="31">
        <v>2020.0</v>
      </c>
      <c r="K20" s="25">
        <v>1500.0</v>
      </c>
      <c r="L20" s="25">
        <v>1500.0</v>
      </c>
      <c r="M20" s="25" t="s">
        <v>47</v>
      </c>
      <c r="N20" s="25" t="s">
        <v>47</v>
      </c>
      <c r="O20" s="25" t="s">
        <v>47</v>
      </c>
      <c r="P20" s="28">
        <v>5.179825</v>
      </c>
      <c r="Q20" s="28">
        <f>P20-0.1</f>
        <v>5.079825</v>
      </c>
      <c r="R20" s="27">
        <v>43909.0</v>
      </c>
      <c r="S20" s="28">
        <v>2.1715</v>
      </c>
      <c r="T20" s="28">
        <f>S20-0.18973</f>
        <v>1.98177</v>
      </c>
      <c r="U20" s="27">
        <v>43910.0</v>
      </c>
      <c r="V20" s="28">
        <v>0.0</v>
      </c>
      <c r="W20" s="28">
        <f t="shared" ref="W20:W23" si="18">T20-V20</f>
        <v>1.98177</v>
      </c>
      <c r="X20" s="28">
        <v>0.10546666666666668</v>
      </c>
      <c r="Y20" s="29">
        <f>X20-0.0316</f>
        <v>0.07386666667</v>
      </c>
      <c r="Z20" s="27">
        <v>43910.0</v>
      </c>
      <c r="AA20" s="30" t="s">
        <v>47</v>
      </c>
      <c r="AB20" s="31" t="s">
        <v>47</v>
      </c>
      <c r="AC20" s="31" t="s">
        <v>47</v>
      </c>
      <c r="AD20" s="31" t="s">
        <v>47</v>
      </c>
      <c r="AE20" s="35">
        <v>0.0</v>
      </c>
      <c r="AF20" s="32">
        <v>43913.0</v>
      </c>
      <c r="AG20" s="31" t="s">
        <v>47</v>
      </c>
      <c r="AH20" s="31" t="s">
        <v>47</v>
      </c>
      <c r="AI20" s="31" t="s">
        <v>47</v>
      </c>
      <c r="AJ20" s="31" t="s">
        <v>47</v>
      </c>
      <c r="AK20" s="31" t="s">
        <v>47</v>
      </c>
      <c r="AL20" s="31" t="s">
        <v>47</v>
      </c>
      <c r="AM20" s="31" t="s">
        <v>47</v>
      </c>
      <c r="AN20" s="31" t="s">
        <v>47</v>
      </c>
      <c r="AO20" s="31" t="s">
        <v>47</v>
      </c>
    </row>
    <row r="21" ht="15.75" customHeight="1">
      <c r="A21" s="31" t="s">
        <v>67</v>
      </c>
      <c r="B21" s="31" t="s">
        <v>43</v>
      </c>
      <c r="C21" s="31">
        <v>166.0</v>
      </c>
      <c r="D21" s="31" t="s">
        <v>44</v>
      </c>
      <c r="E21" s="31" t="s">
        <v>45</v>
      </c>
      <c r="F21" s="34" t="s">
        <v>51</v>
      </c>
      <c r="G21" s="31" t="s">
        <v>47</v>
      </c>
      <c r="H21" s="32">
        <v>43899.0</v>
      </c>
      <c r="I21" s="31">
        <v>62.0</v>
      </c>
      <c r="J21" s="31">
        <v>2020.0</v>
      </c>
      <c r="K21" s="25">
        <v>1500.0</v>
      </c>
      <c r="L21" s="25">
        <v>1500.0</v>
      </c>
      <c r="M21" s="25" t="s">
        <v>47</v>
      </c>
      <c r="N21" s="25" t="s">
        <v>47</v>
      </c>
      <c r="O21" s="25" t="s">
        <v>47</v>
      </c>
      <c r="P21" s="28">
        <v>5.492825</v>
      </c>
      <c r="Q21" s="25"/>
      <c r="R21" s="27">
        <v>43909.0</v>
      </c>
      <c r="S21" s="28">
        <v>2.7475</v>
      </c>
      <c r="T21" s="28"/>
      <c r="U21" s="27">
        <v>43910.0</v>
      </c>
      <c r="V21" s="28">
        <v>0.0</v>
      </c>
      <c r="W21" s="28">
        <f t="shared" si="18"/>
        <v>0</v>
      </c>
      <c r="X21" s="28">
        <v>0.14226666666666668</v>
      </c>
      <c r="Y21" s="29"/>
      <c r="Z21" s="27">
        <v>43910.0</v>
      </c>
      <c r="AA21" s="30" t="s">
        <v>47</v>
      </c>
      <c r="AB21" s="31" t="s">
        <v>47</v>
      </c>
      <c r="AC21" s="31" t="s">
        <v>47</v>
      </c>
      <c r="AD21" s="31" t="s">
        <v>47</v>
      </c>
      <c r="AE21" s="35">
        <v>0.0</v>
      </c>
      <c r="AF21" s="32">
        <v>43913.0</v>
      </c>
      <c r="AG21" s="31" t="s">
        <v>47</v>
      </c>
      <c r="AH21" s="31" t="s">
        <v>47</v>
      </c>
      <c r="AI21" s="31" t="s">
        <v>47</v>
      </c>
      <c r="AJ21" s="31" t="s">
        <v>47</v>
      </c>
      <c r="AK21" s="31" t="s">
        <v>47</v>
      </c>
      <c r="AL21" s="31" t="s">
        <v>47</v>
      </c>
      <c r="AM21" s="31" t="s">
        <v>47</v>
      </c>
      <c r="AN21" s="31" t="s">
        <v>47</v>
      </c>
      <c r="AO21" s="31" t="s">
        <v>47</v>
      </c>
    </row>
    <row r="22" ht="15.75" customHeight="1">
      <c r="A22" s="36" t="s">
        <v>68</v>
      </c>
      <c r="B22" s="31" t="s">
        <v>43</v>
      </c>
      <c r="C22" s="31">
        <v>166.0</v>
      </c>
      <c r="D22" s="31" t="s">
        <v>44</v>
      </c>
      <c r="E22" s="31" t="s">
        <v>45</v>
      </c>
      <c r="F22" s="34" t="s">
        <v>46</v>
      </c>
      <c r="G22" s="31" t="s">
        <v>47</v>
      </c>
      <c r="H22" s="32">
        <v>43907.0</v>
      </c>
      <c r="I22" s="31">
        <v>77.0</v>
      </c>
      <c r="J22" s="31">
        <v>2020.0</v>
      </c>
      <c r="K22" s="25">
        <v>1406.0</v>
      </c>
      <c r="L22" s="25">
        <v>1400.0</v>
      </c>
      <c r="M22" s="25" t="s">
        <v>47</v>
      </c>
      <c r="N22" s="25" t="s">
        <v>47</v>
      </c>
      <c r="O22" s="25" t="s">
        <v>47</v>
      </c>
      <c r="P22" s="28">
        <v>5.734544</v>
      </c>
      <c r="Q22" s="28">
        <f t="shared" ref="Q22:Q23" si="19">P22-0.1</f>
        <v>5.634544</v>
      </c>
      <c r="R22" s="27">
        <v>43909.0</v>
      </c>
      <c r="S22" s="28">
        <v>2.3385000000000002</v>
      </c>
      <c r="T22" s="28">
        <f t="shared" ref="T22:T23" si="20">S22-0.18973</f>
        <v>2.14877</v>
      </c>
      <c r="U22" s="27">
        <v>43910.0</v>
      </c>
      <c r="V22" s="28">
        <v>0.0</v>
      </c>
      <c r="W22" s="28">
        <f t="shared" si="18"/>
        <v>2.14877</v>
      </c>
      <c r="X22" s="28">
        <v>0.13076666666666667</v>
      </c>
      <c r="Y22" s="29">
        <f t="shared" ref="Y22:Y25" si="21">X22-0.0316</f>
        <v>0.09916666667</v>
      </c>
      <c r="Z22" s="27">
        <v>43910.0</v>
      </c>
      <c r="AA22" s="30" t="s">
        <v>47</v>
      </c>
      <c r="AB22" s="31" t="s">
        <v>47</v>
      </c>
      <c r="AC22" s="31" t="s">
        <v>47</v>
      </c>
      <c r="AD22" s="31" t="s">
        <v>47</v>
      </c>
      <c r="AE22" s="35">
        <v>0.0</v>
      </c>
      <c r="AF22" s="32">
        <v>43913.0</v>
      </c>
      <c r="AG22" s="31" t="s">
        <v>47</v>
      </c>
      <c r="AH22" s="31" t="s">
        <v>47</v>
      </c>
      <c r="AI22" s="31" t="s">
        <v>47</v>
      </c>
      <c r="AJ22" s="31" t="s">
        <v>47</v>
      </c>
      <c r="AK22" s="31" t="s">
        <v>47</v>
      </c>
      <c r="AL22" s="31" t="s">
        <v>47</v>
      </c>
      <c r="AM22" s="31" t="s">
        <v>47</v>
      </c>
      <c r="AN22" s="31" t="s">
        <v>47</v>
      </c>
      <c r="AO22" s="31" t="s">
        <v>47</v>
      </c>
    </row>
    <row r="23" ht="15.75" customHeight="1">
      <c r="A23" s="37" t="s">
        <v>69</v>
      </c>
      <c r="B23" s="31" t="s">
        <v>43</v>
      </c>
      <c r="C23" s="31">
        <v>166.0</v>
      </c>
      <c r="D23" s="31" t="s">
        <v>44</v>
      </c>
      <c r="E23" s="31" t="s">
        <v>45</v>
      </c>
      <c r="F23" s="34" t="s">
        <v>46</v>
      </c>
      <c r="G23" s="31" t="s">
        <v>47</v>
      </c>
      <c r="H23" s="32">
        <v>43928.0</v>
      </c>
      <c r="I23" s="31">
        <v>98.0</v>
      </c>
      <c r="J23" s="31">
        <v>2020.0</v>
      </c>
      <c r="K23" s="25">
        <v>940.0</v>
      </c>
      <c r="L23" s="25">
        <v>945.0</v>
      </c>
      <c r="M23" s="25" t="s">
        <v>47</v>
      </c>
      <c r="N23" s="25" t="s">
        <v>47</v>
      </c>
      <c r="O23" s="25" t="s">
        <v>47</v>
      </c>
      <c r="P23" s="28">
        <v>6.0086</v>
      </c>
      <c r="Q23" s="28">
        <f t="shared" si="19"/>
        <v>5.9086</v>
      </c>
      <c r="R23" s="27">
        <v>43949.0</v>
      </c>
      <c r="S23" s="28">
        <v>2.351145</v>
      </c>
      <c r="T23" s="28">
        <f t="shared" si="20"/>
        <v>2.161415</v>
      </c>
      <c r="U23" s="27">
        <v>43948.0</v>
      </c>
      <c r="V23" s="28">
        <v>0.12</v>
      </c>
      <c r="W23" s="28">
        <f t="shared" si="18"/>
        <v>2.041415</v>
      </c>
      <c r="X23" s="29">
        <v>0.21770777777777778</v>
      </c>
      <c r="Y23" s="29">
        <f t="shared" si="21"/>
        <v>0.1861077778</v>
      </c>
      <c r="Z23" s="27">
        <v>43948.0</v>
      </c>
      <c r="AA23" s="30" t="s">
        <v>47</v>
      </c>
      <c r="AB23" s="30" t="s">
        <v>47</v>
      </c>
      <c r="AC23" s="30" t="s">
        <v>47</v>
      </c>
      <c r="AD23" s="30" t="s">
        <v>47</v>
      </c>
      <c r="AE23" s="30" t="s">
        <v>47</v>
      </c>
      <c r="AF23" s="30" t="s">
        <v>47</v>
      </c>
      <c r="AG23" s="30" t="s">
        <v>47</v>
      </c>
      <c r="AH23" s="30" t="s">
        <v>47</v>
      </c>
      <c r="AI23" s="30" t="s">
        <v>47</v>
      </c>
      <c r="AJ23" s="30" t="s">
        <v>47</v>
      </c>
      <c r="AK23" s="30" t="s">
        <v>47</v>
      </c>
      <c r="AL23" s="30" t="s">
        <v>47</v>
      </c>
      <c r="AM23" s="30" t="s">
        <v>47</v>
      </c>
      <c r="AN23" s="30" t="s">
        <v>47</v>
      </c>
      <c r="AO23" s="30" t="s">
        <v>47</v>
      </c>
    </row>
    <row r="24" ht="15.75" customHeight="1">
      <c r="A24" s="37" t="s">
        <v>70</v>
      </c>
      <c r="B24" s="31" t="s">
        <v>43</v>
      </c>
      <c r="C24" s="31">
        <v>166.0</v>
      </c>
      <c r="D24" s="31" t="s">
        <v>44</v>
      </c>
      <c r="E24" s="31" t="s">
        <v>45</v>
      </c>
      <c r="F24" s="34" t="s">
        <v>51</v>
      </c>
      <c r="G24" s="31" t="s">
        <v>47</v>
      </c>
      <c r="H24" s="32">
        <v>43928.0</v>
      </c>
      <c r="I24" s="31">
        <v>98.0</v>
      </c>
      <c r="J24" s="31">
        <v>2020.0</v>
      </c>
      <c r="K24" s="25">
        <v>940.0</v>
      </c>
      <c r="L24" s="25">
        <v>945.0</v>
      </c>
      <c r="M24" s="25" t="s">
        <v>47</v>
      </c>
      <c r="N24" s="25" t="s">
        <v>47</v>
      </c>
      <c r="O24" s="25" t="s">
        <v>47</v>
      </c>
      <c r="P24" s="28">
        <v>5.7676</v>
      </c>
      <c r="Q24" s="25"/>
      <c r="R24" s="27">
        <v>43949.0</v>
      </c>
      <c r="S24" s="28">
        <v>2.720145</v>
      </c>
      <c r="T24" s="28"/>
      <c r="U24" s="27">
        <v>43948.0</v>
      </c>
      <c r="V24" s="28">
        <v>0.12</v>
      </c>
      <c r="W24" s="28"/>
      <c r="X24" s="29">
        <v>0.17480777777777778</v>
      </c>
      <c r="Y24" s="29">
        <f t="shared" si="21"/>
        <v>0.1432077778</v>
      </c>
      <c r="Z24" s="27">
        <v>43948.0</v>
      </c>
      <c r="AA24" s="30" t="s">
        <v>47</v>
      </c>
      <c r="AB24" s="30" t="s">
        <v>47</v>
      </c>
      <c r="AC24" s="30" t="s">
        <v>47</v>
      </c>
      <c r="AD24" s="30" t="s">
        <v>47</v>
      </c>
      <c r="AE24" s="30" t="s">
        <v>47</v>
      </c>
      <c r="AF24" s="30" t="s">
        <v>47</v>
      </c>
      <c r="AG24" s="30" t="s">
        <v>47</v>
      </c>
      <c r="AH24" s="30" t="s">
        <v>47</v>
      </c>
      <c r="AI24" s="30" t="s">
        <v>47</v>
      </c>
      <c r="AJ24" s="30" t="s">
        <v>47</v>
      </c>
      <c r="AK24" s="30" t="s">
        <v>47</v>
      </c>
      <c r="AL24" s="30" t="s">
        <v>47</v>
      </c>
      <c r="AM24" s="30" t="s">
        <v>47</v>
      </c>
      <c r="AN24" s="30" t="s">
        <v>47</v>
      </c>
      <c r="AO24" s="30" t="s">
        <v>47</v>
      </c>
    </row>
    <row r="25" ht="15.75" customHeight="1">
      <c r="A25" s="37" t="s">
        <v>71</v>
      </c>
      <c r="B25" s="31" t="s">
        <v>43</v>
      </c>
      <c r="C25" s="31">
        <v>166.0</v>
      </c>
      <c r="D25" s="31" t="s">
        <v>44</v>
      </c>
      <c r="E25" s="31" t="s">
        <v>45</v>
      </c>
      <c r="F25" s="34" t="s">
        <v>46</v>
      </c>
      <c r="G25" s="31" t="s">
        <v>47</v>
      </c>
      <c r="H25" s="32">
        <v>43942.0</v>
      </c>
      <c r="I25" s="31">
        <v>112.0</v>
      </c>
      <c r="J25" s="31">
        <v>2020.0</v>
      </c>
      <c r="K25" s="25">
        <v>1200.0</v>
      </c>
      <c r="L25" s="25">
        <v>1200.0</v>
      </c>
      <c r="M25" s="25" t="s">
        <v>47</v>
      </c>
      <c r="N25" s="25" t="s">
        <v>47</v>
      </c>
      <c r="O25" s="25" t="s">
        <v>47</v>
      </c>
      <c r="P25" s="28">
        <v>5.2486</v>
      </c>
      <c r="Q25" s="28">
        <f>P25-0.1</f>
        <v>5.1486</v>
      </c>
      <c r="R25" s="27">
        <v>43949.0</v>
      </c>
      <c r="S25" s="28">
        <v>4.780144999999999</v>
      </c>
      <c r="T25" s="28">
        <f>S25-0.18973</f>
        <v>4.590415</v>
      </c>
      <c r="U25" s="27">
        <v>43948.0</v>
      </c>
      <c r="V25" s="28">
        <v>0.12</v>
      </c>
      <c r="W25" s="28">
        <f>T25-V25</f>
        <v>4.470415</v>
      </c>
      <c r="X25" s="29">
        <v>0.40750777777777775</v>
      </c>
      <c r="Y25" s="29">
        <f t="shared" si="21"/>
        <v>0.3759077778</v>
      </c>
      <c r="Z25" s="27">
        <v>43948.0</v>
      </c>
      <c r="AA25" s="30" t="s">
        <v>47</v>
      </c>
      <c r="AB25" s="30" t="s">
        <v>47</v>
      </c>
      <c r="AC25" s="30" t="s">
        <v>47</v>
      </c>
      <c r="AD25" s="30" t="s">
        <v>47</v>
      </c>
      <c r="AE25" s="30" t="s">
        <v>47</v>
      </c>
      <c r="AF25" s="30" t="s">
        <v>47</v>
      </c>
      <c r="AG25" s="30" t="s">
        <v>47</v>
      </c>
      <c r="AH25" s="30" t="s">
        <v>47</v>
      </c>
      <c r="AI25" s="30" t="s">
        <v>47</v>
      </c>
      <c r="AJ25" s="30" t="s">
        <v>47</v>
      </c>
      <c r="AK25" s="30" t="s">
        <v>47</v>
      </c>
      <c r="AL25" s="30" t="s">
        <v>47</v>
      </c>
      <c r="AM25" s="30" t="s">
        <v>47</v>
      </c>
      <c r="AN25" s="30" t="s">
        <v>47</v>
      </c>
      <c r="AO25" s="30" t="s">
        <v>47</v>
      </c>
    </row>
    <row r="26" ht="15.75" customHeight="1">
      <c r="A26" s="37" t="s">
        <v>72</v>
      </c>
      <c r="B26" s="31" t="s">
        <v>43</v>
      </c>
      <c r="C26" s="31">
        <v>166.0</v>
      </c>
      <c r="D26" s="31" t="s">
        <v>44</v>
      </c>
      <c r="E26" s="31" t="s">
        <v>45</v>
      </c>
      <c r="F26" s="34" t="s">
        <v>51</v>
      </c>
      <c r="G26" s="31" t="s">
        <v>47</v>
      </c>
      <c r="H26" s="32">
        <v>43928.0</v>
      </c>
      <c r="I26" s="31">
        <v>112.0</v>
      </c>
      <c r="J26" s="31">
        <v>2020.0</v>
      </c>
      <c r="K26" s="31">
        <v>1200.0</v>
      </c>
      <c r="L26" s="31">
        <v>1200.0</v>
      </c>
      <c r="M26" s="25" t="s">
        <v>47</v>
      </c>
      <c r="N26" s="25" t="s">
        <v>47</v>
      </c>
      <c r="O26" s="25" t="s">
        <v>47</v>
      </c>
      <c r="P26" s="38">
        <v>5.1346</v>
      </c>
      <c r="Q26" s="39"/>
      <c r="R26" s="40">
        <v>43949.0</v>
      </c>
      <c r="S26" s="31" t="s">
        <v>47</v>
      </c>
      <c r="T26" s="31" t="s">
        <v>47</v>
      </c>
      <c r="U26" s="31" t="s">
        <v>47</v>
      </c>
      <c r="V26" s="31" t="s">
        <v>47</v>
      </c>
      <c r="W26" s="31" t="s">
        <v>47</v>
      </c>
      <c r="X26" s="31" t="s">
        <v>47</v>
      </c>
      <c r="Y26" s="31" t="s">
        <v>47</v>
      </c>
      <c r="Z26" s="31" t="s">
        <v>47</v>
      </c>
      <c r="AA26" s="31" t="s">
        <v>47</v>
      </c>
      <c r="AB26" s="31" t="s">
        <v>47</v>
      </c>
      <c r="AC26" s="31" t="s">
        <v>47</v>
      </c>
      <c r="AD26" s="31" t="s">
        <v>47</v>
      </c>
      <c r="AE26" s="31" t="s">
        <v>47</v>
      </c>
      <c r="AF26" s="31" t="s">
        <v>47</v>
      </c>
      <c r="AG26" s="31" t="s">
        <v>47</v>
      </c>
      <c r="AH26" s="31" t="s">
        <v>47</v>
      </c>
      <c r="AI26" s="31" t="s">
        <v>47</v>
      </c>
      <c r="AJ26" s="31" t="s">
        <v>47</v>
      </c>
      <c r="AK26" s="31" t="s">
        <v>47</v>
      </c>
      <c r="AL26" s="31" t="s">
        <v>47</v>
      </c>
      <c r="AM26" s="31" t="s">
        <v>47</v>
      </c>
      <c r="AN26" s="31" t="s">
        <v>47</v>
      </c>
      <c r="AO26" s="31" t="s">
        <v>47</v>
      </c>
    </row>
    <row r="27" ht="15.75" customHeight="1">
      <c r="A27" s="31" t="s">
        <v>73</v>
      </c>
      <c r="B27" s="31" t="s">
        <v>43</v>
      </c>
      <c r="C27" s="31">
        <v>166.0</v>
      </c>
      <c r="D27" s="31" t="s">
        <v>44</v>
      </c>
      <c r="E27" s="31" t="s">
        <v>45</v>
      </c>
      <c r="F27" s="34" t="s">
        <v>46</v>
      </c>
      <c r="G27" s="31" t="s">
        <v>47</v>
      </c>
      <c r="H27" s="32">
        <v>43955.0</v>
      </c>
      <c r="I27" s="31">
        <v>125.0</v>
      </c>
      <c r="J27" s="31">
        <v>2020.0</v>
      </c>
      <c r="K27" s="25">
        <v>1038.0</v>
      </c>
      <c r="L27" s="25">
        <v>1045.0</v>
      </c>
      <c r="M27" s="25" t="s">
        <v>47</v>
      </c>
      <c r="N27" s="25" t="s">
        <v>47</v>
      </c>
      <c r="O27" s="25" t="s">
        <v>47</v>
      </c>
    </row>
    <row r="28" ht="15.75" customHeight="1">
      <c r="A28" s="41"/>
      <c r="B28" s="42"/>
      <c r="C28" s="42"/>
      <c r="D28" s="42"/>
      <c r="E28" s="42"/>
      <c r="F28" s="43"/>
      <c r="G28" s="42"/>
      <c r="H28" s="43"/>
    </row>
    <row r="29" ht="15.75" customHeight="1">
      <c r="A29" s="41"/>
      <c r="B29" s="42"/>
      <c r="C29" s="42"/>
      <c r="D29" s="42"/>
      <c r="E29" s="42"/>
      <c r="F29" s="43"/>
      <c r="G29" s="42"/>
      <c r="H29" s="43"/>
    </row>
    <row r="30" ht="15.75" customHeight="1">
      <c r="A30" s="41"/>
      <c r="B30" s="42"/>
      <c r="C30" s="42"/>
      <c r="D30" s="42"/>
      <c r="E30" s="42"/>
      <c r="F30" s="43"/>
      <c r="G30" s="42"/>
      <c r="H30" s="43"/>
    </row>
    <row r="31" ht="15.75" customHeight="1">
      <c r="A31" s="41"/>
      <c r="B31" s="42"/>
      <c r="C31" s="42"/>
      <c r="D31" s="42"/>
      <c r="E31" s="42"/>
      <c r="F31" s="43"/>
      <c r="G31" s="42"/>
      <c r="H31" s="43"/>
    </row>
    <row r="32" ht="15.75" customHeight="1">
      <c r="A32" s="41"/>
      <c r="B32" s="42"/>
      <c r="C32" s="42"/>
      <c r="D32" s="42"/>
      <c r="E32" s="42"/>
      <c r="F32" s="43"/>
      <c r="G32" s="42"/>
      <c r="H32" s="43"/>
    </row>
    <row r="33" ht="15.75" customHeight="1">
      <c r="A33" s="41"/>
      <c r="B33" s="42"/>
      <c r="C33" s="42"/>
      <c r="D33" s="42"/>
      <c r="E33" s="42"/>
      <c r="F33" s="44"/>
      <c r="G33" s="42"/>
      <c r="H33" s="43"/>
    </row>
    <row r="34" ht="15.75" customHeight="1">
      <c r="A34" s="41"/>
      <c r="B34" s="42"/>
      <c r="C34" s="42"/>
      <c r="D34" s="42"/>
      <c r="E34" s="42"/>
      <c r="F34" s="44"/>
      <c r="G34" s="42"/>
      <c r="H34" s="43"/>
    </row>
    <row r="35" ht="15.75" customHeight="1">
      <c r="A35" s="41"/>
      <c r="B35" s="42"/>
      <c r="C35" s="42"/>
      <c r="D35" s="42"/>
      <c r="E35" s="42"/>
      <c r="F35" s="44"/>
      <c r="G35" s="42"/>
      <c r="H35" s="43"/>
    </row>
    <row r="36" ht="15.75" customHeight="1">
      <c r="A36" s="41"/>
      <c r="B36" s="42"/>
      <c r="C36" s="42"/>
      <c r="D36" s="42"/>
      <c r="E36" s="42"/>
      <c r="F36" s="44"/>
      <c r="G36" s="42"/>
      <c r="H36" s="43"/>
    </row>
    <row r="37" ht="15.75" customHeight="1">
      <c r="A37" s="41"/>
      <c r="B37" s="42"/>
      <c r="C37" s="42"/>
      <c r="D37" s="42"/>
      <c r="E37" s="42"/>
      <c r="F37" s="44"/>
      <c r="G37" s="42"/>
      <c r="H37" s="43"/>
    </row>
    <row r="38" ht="15.75" customHeight="1">
      <c r="A38" s="41"/>
      <c r="B38" s="42"/>
      <c r="C38" s="42"/>
      <c r="D38" s="42"/>
      <c r="E38" s="42"/>
      <c r="F38" s="44"/>
      <c r="G38" s="42"/>
      <c r="H38" s="43"/>
    </row>
    <row r="39" ht="15.75" customHeight="1">
      <c r="A39" s="41"/>
      <c r="B39" s="42"/>
      <c r="C39" s="42"/>
      <c r="D39" s="42"/>
      <c r="E39" s="42"/>
      <c r="F39" s="44"/>
      <c r="G39" s="42"/>
      <c r="H39" s="43"/>
    </row>
    <row r="40" ht="15.75" customHeight="1">
      <c r="A40" s="41"/>
      <c r="B40" s="42"/>
      <c r="C40" s="42"/>
      <c r="D40" s="42"/>
      <c r="E40" s="42"/>
      <c r="F40" s="44"/>
      <c r="G40" s="42"/>
      <c r="H40" s="43"/>
    </row>
    <row r="41" ht="15.75" customHeight="1">
      <c r="A41" s="41"/>
      <c r="B41" s="42"/>
      <c r="C41" s="42"/>
      <c r="D41" s="42"/>
      <c r="E41" s="42"/>
      <c r="F41" s="44"/>
      <c r="G41" s="42"/>
      <c r="H41" s="43"/>
    </row>
    <row r="42" ht="15.75" customHeight="1">
      <c r="A42" s="41"/>
      <c r="B42" s="42"/>
      <c r="C42" s="42"/>
      <c r="D42" s="42"/>
      <c r="E42" s="42"/>
      <c r="F42" s="44"/>
      <c r="G42" s="42"/>
      <c r="H42" s="43"/>
    </row>
    <row r="43" ht="15.75" customHeight="1">
      <c r="A43" s="41"/>
      <c r="B43" s="42"/>
      <c r="C43" s="42"/>
      <c r="D43" s="42"/>
      <c r="E43" s="42"/>
      <c r="F43" s="44"/>
      <c r="G43" s="42"/>
      <c r="H43" s="43"/>
    </row>
    <row r="44" ht="15.75" customHeight="1">
      <c r="A44" s="41"/>
      <c r="B44" s="42"/>
      <c r="C44" s="45"/>
      <c r="D44" s="45"/>
      <c r="E44" s="45"/>
      <c r="F44" s="44"/>
      <c r="G44" s="42"/>
      <c r="H44" s="43"/>
    </row>
    <row r="45" ht="15.75" customHeight="1">
      <c r="A45" s="41"/>
      <c r="B45" s="42"/>
      <c r="C45" s="45"/>
      <c r="D45" s="45"/>
      <c r="E45" s="45"/>
      <c r="F45" s="44"/>
      <c r="G45" s="42"/>
      <c r="H45" s="43"/>
    </row>
    <row r="46" ht="15.75" customHeight="1">
      <c r="A46" s="46"/>
      <c r="B46" s="42"/>
      <c r="C46" s="42"/>
      <c r="D46" s="42"/>
      <c r="E46" s="42"/>
      <c r="F46" s="43"/>
      <c r="G46" s="42"/>
      <c r="H46" s="43"/>
    </row>
    <row r="47" ht="15.75" customHeight="1">
      <c r="A47" s="46"/>
      <c r="B47" s="42"/>
      <c r="C47" s="42"/>
      <c r="D47" s="42"/>
      <c r="E47" s="42"/>
      <c r="F47" s="43"/>
      <c r="G47" s="42"/>
      <c r="H47" s="43"/>
    </row>
    <row r="48" ht="15.75" customHeight="1">
      <c r="A48" s="46"/>
      <c r="B48" s="42"/>
      <c r="C48" s="42"/>
      <c r="D48" s="42"/>
      <c r="E48" s="42"/>
      <c r="F48" s="43"/>
      <c r="G48" s="42"/>
      <c r="H48" s="43"/>
    </row>
    <row r="49" ht="15.75" customHeight="1">
      <c r="A49" s="46"/>
      <c r="B49" s="42"/>
      <c r="C49" s="42"/>
      <c r="D49" s="42"/>
      <c r="E49" s="42"/>
      <c r="F49" s="43"/>
      <c r="G49" s="42"/>
      <c r="H49" s="43"/>
    </row>
    <row r="50" ht="15.75" customHeight="1">
      <c r="A50" s="46"/>
      <c r="B50" s="42"/>
      <c r="C50" s="42"/>
      <c r="D50" s="42"/>
      <c r="E50" s="42"/>
      <c r="F50" s="43"/>
      <c r="G50" s="42"/>
      <c r="H50" s="43"/>
    </row>
    <row r="51" ht="15.75" customHeight="1">
      <c r="A51" s="46"/>
      <c r="B51" s="43"/>
      <c r="C51" s="47"/>
      <c r="D51" s="47"/>
      <c r="E51" s="47"/>
      <c r="F51" s="47"/>
      <c r="G51" s="43"/>
      <c r="H51" s="47"/>
    </row>
    <row r="52" ht="15.75" customHeight="1">
      <c r="A52" s="46"/>
      <c r="B52" s="43"/>
      <c r="C52" s="47"/>
      <c r="D52" s="47"/>
      <c r="E52" s="47"/>
      <c r="F52" s="47"/>
      <c r="G52" s="43"/>
      <c r="H52" s="47"/>
    </row>
    <row r="53" ht="15.75" customHeight="1">
      <c r="A53" s="46"/>
      <c r="B53" s="43"/>
      <c r="C53" s="47"/>
      <c r="D53" s="47"/>
      <c r="E53" s="47"/>
      <c r="F53" s="47"/>
      <c r="G53" s="43"/>
      <c r="H53" s="47"/>
    </row>
    <row r="54" ht="15.75" customHeight="1">
      <c r="A54" s="46"/>
      <c r="B54" s="43"/>
      <c r="C54" s="47"/>
      <c r="D54" s="47"/>
      <c r="E54" s="47"/>
      <c r="F54" s="47"/>
      <c r="G54" s="43"/>
      <c r="H54" s="47"/>
    </row>
    <row r="55" ht="15.75" customHeight="1">
      <c r="A55" s="46"/>
      <c r="B55" s="43"/>
      <c r="C55" s="47"/>
      <c r="D55" s="47"/>
      <c r="E55" s="47"/>
      <c r="F55" s="47"/>
      <c r="G55" s="43"/>
      <c r="H55" s="47"/>
    </row>
    <row r="56" ht="15.75" customHeight="1">
      <c r="A56" s="46"/>
      <c r="B56" s="43"/>
      <c r="C56" s="47"/>
      <c r="D56" s="47"/>
      <c r="E56" s="47"/>
      <c r="F56" s="47"/>
      <c r="G56" s="43"/>
      <c r="H56" s="47"/>
    </row>
    <row r="57" ht="15.75" customHeight="1">
      <c r="A57" s="46"/>
      <c r="B57" s="43"/>
      <c r="C57" s="47"/>
      <c r="D57" s="47"/>
      <c r="E57" s="47"/>
      <c r="F57" s="47"/>
      <c r="G57" s="43"/>
      <c r="H57" s="47"/>
    </row>
    <row r="58" ht="15.75" customHeight="1">
      <c r="A58" s="43"/>
      <c r="B58" s="43"/>
      <c r="C58" s="47"/>
      <c r="D58" s="47"/>
      <c r="E58" s="47"/>
      <c r="F58" s="47"/>
      <c r="G58" s="43"/>
      <c r="H58" s="47"/>
    </row>
    <row r="59" ht="15.75" customHeight="1">
      <c r="A59" s="43"/>
      <c r="B59" s="43"/>
      <c r="C59" s="47"/>
      <c r="D59" s="47"/>
      <c r="E59" s="47"/>
      <c r="F59" s="47"/>
      <c r="G59" s="43"/>
      <c r="H59" s="47"/>
    </row>
    <row r="60" ht="15.75" customHeight="1">
      <c r="A60" s="43"/>
      <c r="B60" s="43"/>
      <c r="C60" s="47"/>
      <c r="D60" s="47"/>
      <c r="E60" s="47"/>
      <c r="F60" s="47"/>
      <c r="G60" s="43"/>
      <c r="H60" s="47"/>
    </row>
    <row r="61" ht="15.75" customHeight="1">
      <c r="A61" s="43"/>
      <c r="B61" s="43"/>
      <c r="C61" s="47"/>
      <c r="D61" s="47"/>
      <c r="E61" s="47"/>
      <c r="F61" s="47"/>
      <c r="G61" s="43"/>
      <c r="H61" s="47"/>
    </row>
    <row r="62" ht="15.75" customHeight="1">
      <c r="A62" s="43"/>
      <c r="B62" s="43"/>
      <c r="C62" s="47"/>
      <c r="D62" s="47"/>
      <c r="E62" s="47"/>
      <c r="F62" s="47"/>
      <c r="G62" s="43"/>
      <c r="H62" s="47"/>
    </row>
    <row r="63" ht="15.75" customHeight="1">
      <c r="A63" s="43"/>
      <c r="B63" s="43"/>
      <c r="C63" s="47"/>
      <c r="D63" s="47"/>
      <c r="E63" s="47"/>
      <c r="F63" s="47"/>
      <c r="G63" s="43"/>
      <c r="H63" s="47"/>
    </row>
    <row r="64" ht="15.75" customHeight="1">
      <c r="A64" s="43"/>
      <c r="B64" s="43"/>
      <c r="C64" s="47"/>
      <c r="D64" s="47"/>
      <c r="E64" s="47"/>
      <c r="F64" s="47"/>
      <c r="G64" s="43"/>
      <c r="H64" s="47"/>
    </row>
    <row r="65" ht="15.75" customHeight="1">
      <c r="A65" s="43"/>
      <c r="B65" s="43"/>
      <c r="C65" s="47"/>
      <c r="D65" s="47"/>
      <c r="E65" s="47"/>
      <c r="F65" s="47"/>
      <c r="G65" s="43"/>
      <c r="H65" s="47"/>
    </row>
    <row r="66" ht="15.75" customHeight="1">
      <c r="A66" s="43"/>
      <c r="B66" s="43"/>
      <c r="C66" s="47"/>
      <c r="D66" s="47"/>
      <c r="E66" s="47"/>
      <c r="F66" s="47"/>
      <c r="G66" s="43"/>
      <c r="H66" s="47"/>
    </row>
    <row r="67" ht="15.75" customHeight="1">
      <c r="A67" s="43"/>
      <c r="B67" s="43"/>
      <c r="C67" s="47"/>
      <c r="D67" s="47"/>
      <c r="E67" s="47"/>
      <c r="F67" s="47"/>
      <c r="G67" s="43"/>
      <c r="H67" s="47"/>
    </row>
    <row r="68" ht="15.75" customHeight="1">
      <c r="A68" s="43"/>
      <c r="B68" s="43"/>
      <c r="C68" s="47"/>
      <c r="D68" s="47"/>
      <c r="E68" s="47"/>
      <c r="F68" s="47"/>
      <c r="G68" s="43"/>
      <c r="H68" s="47"/>
    </row>
    <row r="69" ht="15.75" customHeight="1">
      <c r="A69" s="43"/>
      <c r="B69" s="43"/>
      <c r="C69" s="47"/>
      <c r="D69" s="47"/>
      <c r="E69" s="47"/>
      <c r="F69" s="47"/>
      <c r="G69" s="43"/>
      <c r="H69" s="47"/>
    </row>
    <row r="70" ht="15.75" customHeight="1">
      <c r="A70" s="43"/>
      <c r="B70" s="43"/>
      <c r="C70" s="47"/>
      <c r="D70" s="47"/>
      <c r="E70" s="47"/>
      <c r="F70" s="47"/>
      <c r="G70" s="43"/>
      <c r="H70" s="47"/>
    </row>
    <row r="71" ht="15.75" customHeight="1">
      <c r="A71" s="44"/>
      <c r="B71" s="44"/>
      <c r="C71" s="44"/>
      <c r="D71" s="44"/>
      <c r="E71" s="44"/>
      <c r="F71" s="44"/>
      <c r="G71" s="44"/>
      <c r="H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3.63"/>
    <col customWidth="1" min="3" max="3" width="30.88"/>
    <col customWidth="1" min="4" max="4" width="11.75"/>
    <col customWidth="1" min="5" max="5" width="15.63"/>
    <col customWidth="1" min="6" max="6" width="12.88"/>
    <col customWidth="1" min="7" max="7" width="17.0"/>
    <col customWidth="1" min="8" max="8" width="34.38"/>
    <col customWidth="1" min="9" max="9" width="16.5"/>
    <col customWidth="1" min="10" max="10" width="11.13"/>
    <col customWidth="1" min="11" max="11" width="29.88"/>
    <col customWidth="1" min="12" max="12" width="20.25"/>
    <col customWidth="1" min="13" max="13" width="28.0"/>
    <col customWidth="1" min="14" max="14" width="42.88"/>
    <col customWidth="1" min="15" max="15" width="42.75"/>
    <col customWidth="1" min="16" max="16" width="32.5"/>
    <col customWidth="1" min="17" max="17" width="47.38"/>
    <col customWidth="1" min="18" max="18" width="47.25"/>
    <col customWidth="1" min="19" max="19" width="31.38"/>
    <col customWidth="1" min="20" max="20" width="46.75"/>
    <col customWidth="1" min="21" max="21" width="46.13"/>
    <col customWidth="1" min="22" max="22" width="74.63"/>
    <col customWidth="1" min="23" max="23" width="68.88"/>
    <col customWidth="1" min="24" max="24" width="19.88"/>
    <col customWidth="1" min="25" max="25" width="36.38"/>
    <col customWidth="1" min="26" max="26" width="34.63"/>
    <col customWidth="1" min="27" max="27" width="13.75"/>
    <col customWidth="1" min="28" max="28" width="19.25"/>
    <col customWidth="1" min="29" max="29" width="34.25"/>
    <col customWidth="1" min="30" max="30" width="39.63"/>
    <col customWidth="1" min="31" max="31" width="43.5"/>
    <col customWidth="1" min="32" max="32" width="58.25"/>
    <col customWidth="1" min="33" max="33" width="30.25"/>
    <col customWidth="1" min="34" max="34" width="45.0"/>
    <col customWidth="1" min="35" max="35" width="21.75"/>
    <col customWidth="1" min="36" max="36" width="36.5"/>
    <col customWidth="1" min="37" max="37" width="24.38"/>
    <col customWidth="1" min="38" max="38" width="24.63"/>
    <col customWidth="1" min="39" max="39" width="23.25"/>
    <col customWidth="1" min="40" max="40" width="23.0"/>
    <col customWidth="1" min="41" max="41" width="37.75"/>
    <col customWidth="1" min="42" max="42" width="9.88"/>
    <col customWidth="1" min="43" max="62" width="7.63"/>
  </cols>
  <sheetData>
    <row r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0" t="s">
        <v>12</v>
      </c>
      <c r="N1" s="50" t="s">
        <v>13</v>
      </c>
      <c r="O1" s="50" t="s">
        <v>14</v>
      </c>
      <c r="P1" s="51" t="s">
        <v>15</v>
      </c>
      <c r="Q1" s="51" t="s">
        <v>16</v>
      </c>
      <c r="R1" s="52" t="s">
        <v>17</v>
      </c>
      <c r="S1" s="53" t="s">
        <v>18</v>
      </c>
      <c r="T1" s="53" t="s">
        <v>19</v>
      </c>
      <c r="U1" s="54" t="s">
        <v>20</v>
      </c>
      <c r="V1" s="53" t="s">
        <v>21</v>
      </c>
      <c r="W1" s="55" t="s">
        <v>22</v>
      </c>
      <c r="X1" s="56" t="s">
        <v>23</v>
      </c>
      <c r="Y1" s="56" t="s">
        <v>24</v>
      </c>
      <c r="Z1" s="57" t="s">
        <v>25</v>
      </c>
      <c r="AA1" s="10" t="s">
        <v>26</v>
      </c>
      <c r="AB1" s="11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5" t="s">
        <v>32</v>
      </c>
      <c r="AH1" s="16" t="s">
        <v>33</v>
      </c>
      <c r="AI1" s="17" t="s">
        <v>34</v>
      </c>
      <c r="AJ1" s="18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21" t="s">
        <v>41</v>
      </c>
      <c r="AQ1" s="21"/>
      <c r="AR1" s="21"/>
      <c r="AS1" s="21"/>
      <c r="AT1" s="21"/>
      <c r="AU1" s="22"/>
      <c r="AV1" s="22"/>
      <c r="AW1" s="21"/>
      <c r="AX1" s="21"/>
      <c r="AY1" s="21"/>
      <c r="AZ1" s="21"/>
      <c r="BA1" s="21"/>
      <c r="BB1" s="21"/>
      <c r="BC1" s="23"/>
      <c r="BD1" s="24"/>
      <c r="BE1" s="24"/>
      <c r="BF1" s="24"/>
      <c r="BG1" s="24"/>
      <c r="BH1" s="24"/>
      <c r="BI1" s="24"/>
      <c r="BJ1" s="24"/>
    </row>
    <row r="2">
      <c r="A2" s="31" t="s">
        <v>74</v>
      </c>
      <c r="B2" s="31" t="s">
        <v>75</v>
      </c>
      <c r="C2" s="31">
        <v>135.0</v>
      </c>
      <c r="D2" s="31" t="s">
        <v>44</v>
      </c>
      <c r="E2" s="31" t="s">
        <v>45</v>
      </c>
      <c r="F2" s="31" t="s">
        <v>46</v>
      </c>
      <c r="G2" s="31" t="s">
        <v>47</v>
      </c>
      <c r="H2" s="32">
        <v>43740.0</v>
      </c>
      <c r="I2" s="31">
        <v>275.0</v>
      </c>
      <c r="J2" s="31">
        <v>2020.0</v>
      </c>
      <c r="K2" s="31">
        <v>940.0</v>
      </c>
      <c r="L2" s="31">
        <v>930.0</v>
      </c>
      <c r="M2" s="31" t="s">
        <v>47</v>
      </c>
      <c r="N2" s="31" t="s">
        <v>47</v>
      </c>
      <c r="O2" s="31" t="s">
        <v>47</v>
      </c>
      <c r="P2" s="58">
        <v>23.45347</v>
      </c>
      <c r="Q2" s="58">
        <f t="shared" ref="Q2:Q6" si="1">P2-0.095879</f>
        <v>23.357591</v>
      </c>
      <c r="R2" s="32">
        <v>43902.0</v>
      </c>
      <c r="S2" s="58">
        <v>1.762725</v>
      </c>
      <c r="T2" s="58">
        <f t="shared" ref="T2:T6" si="2">S2-0.074381</f>
        <v>1.688344</v>
      </c>
      <c r="U2" s="59">
        <v>43795.0</v>
      </c>
      <c r="V2" s="58">
        <v>0.0</v>
      </c>
      <c r="W2" s="58">
        <f t="shared" ref="W2:W6" si="3">T2-V2</f>
        <v>1.688344</v>
      </c>
      <c r="X2" s="60">
        <v>0.0915575</v>
      </c>
      <c r="Y2" s="60">
        <f t="shared" ref="Y2:Y6" si="4">X2-0.0316</f>
        <v>0.0599575</v>
      </c>
      <c r="Z2" s="59">
        <v>43795.0</v>
      </c>
      <c r="AA2" s="30" t="s">
        <v>47</v>
      </c>
      <c r="AB2" s="31" t="s">
        <v>47</v>
      </c>
      <c r="AC2" s="31" t="s">
        <v>47</v>
      </c>
      <c r="AD2" s="31" t="s">
        <v>47</v>
      </c>
      <c r="AE2" s="60">
        <v>0.013</v>
      </c>
      <c r="AF2" s="32">
        <v>43897.0</v>
      </c>
      <c r="AG2" s="31" t="s">
        <v>47</v>
      </c>
      <c r="AH2" s="31" t="s">
        <v>47</v>
      </c>
      <c r="AI2" s="31" t="s">
        <v>47</v>
      </c>
      <c r="AJ2" s="31" t="s">
        <v>47</v>
      </c>
      <c r="AK2" s="31" t="s">
        <v>47</v>
      </c>
      <c r="AL2" s="31" t="s">
        <v>47</v>
      </c>
      <c r="AM2" s="31" t="s">
        <v>47</v>
      </c>
      <c r="AN2" s="31" t="s">
        <v>47</v>
      </c>
      <c r="AO2" s="31" t="s">
        <v>47</v>
      </c>
    </row>
    <row r="3">
      <c r="A3" s="31" t="s">
        <v>76</v>
      </c>
      <c r="B3" s="31" t="s">
        <v>75</v>
      </c>
      <c r="C3" s="31">
        <v>135.0</v>
      </c>
      <c r="D3" s="31" t="s">
        <v>44</v>
      </c>
      <c r="E3" s="31" t="s">
        <v>45</v>
      </c>
      <c r="F3" s="31" t="s">
        <v>46</v>
      </c>
      <c r="G3" s="31" t="s">
        <v>47</v>
      </c>
      <c r="H3" s="32">
        <v>43740.0</v>
      </c>
      <c r="I3" s="31">
        <v>275.0</v>
      </c>
      <c r="J3" s="31">
        <v>2020.0</v>
      </c>
      <c r="K3" s="31">
        <v>940.0</v>
      </c>
      <c r="L3" s="31">
        <v>930.0</v>
      </c>
      <c r="M3" s="31" t="s">
        <v>47</v>
      </c>
      <c r="N3" s="31" t="s">
        <v>47</v>
      </c>
      <c r="O3" s="31" t="s">
        <v>47</v>
      </c>
      <c r="P3" s="58">
        <v>23.73347</v>
      </c>
      <c r="Q3" s="58">
        <f t="shared" si="1"/>
        <v>23.637591</v>
      </c>
      <c r="R3" s="32">
        <v>43902.0</v>
      </c>
      <c r="S3" s="58">
        <v>1.842725</v>
      </c>
      <c r="T3" s="58">
        <f t="shared" si="2"/>
        <v>1.768344</v>
      </c>
      <c r="U3" s="59">
        <v>43795.0</v>
      </c>
      <c r="V3" s="58">
        <v>0.0</v>
      </c>
      <c r="W3" s="58">
        <f t="shared" si="3"/>
        <v>1.768344</v>
      </c>
      <c r="X3" s="60">
        <v>0.0801775</v>
      </c>
      <c r="Y3" s="60">
        <f t="shared" si="4"/>
        <v>0.0485775</v>
      </c>
      <c r="Z3" s="59">
        <v>43795.0</v>
      </c>
      <c r="AA3" s="30" t="s">
        <v>47</v>
      </c>
      <c r="AB3" s="31" t="s">
        <v>47</v>
      </c>
      <c r="AC3" s="31" t="s">
        <v>47</v>
      </c>
      <c r="AD3" s="31" t="s">
        <v>47</v>
      </c>
      <c r="AE3" s="60">
        <v>0.015</v>
      </c>
      <c r="AF3" s="32">
        <v>43897.0</v>
      </c>
      <c r="AG3" s="31" t="s">
        <v>47</v>
      </c>
      <c r="AH3" s="31" t="s">
        <v>47</v>
      </c>
      <c r="AI3" s="31" t="s">
        <v>47</v>
      </c>
      <c r="AJ3" s="31" t="s">
        <v>47</v>
      </c>
      <c r="AK3" s="31" t="s">
        <v>47</v>
      </c>
      <c r="AL3" s="31" t="s">
        <v>47</v>
      </c>
      <c r="AM3" s="31" t="s">
        <v>47</v>
      </c>
      <c r="AN3" s="31" t="s">
        <v>47</v>
      </c>
      <c r="AO3" s="31" t="s">
        <v>47</v>
      </c>
    </row>
    <row r="4">
      <c r="A4" s="31" t="s">
        <v>77</v>
      </c>
      <c r="B4" s="31" t="s">
        <v>75</v>
      </c>
      <c r="C4" s="31">
        <v>135.0</v>
      </c>
      <c r="D4" s="31" t="s">
        <v>44</v>
      </c>
      <c r="E4" s="31" t="s">
        <v>45</v>
      </c>
      <c r="F4" s="31" t="s">
        <v>46</v>
      </c>
      <c r="G4" s="31" t="s">
        <v>47</v>
      </c>
      <c r="H4" s="32">
        <v>43740.0</v>
      </c>
      <c r="I4" s="31">
        <v>275.0</v>
      </c>
      <c r="J4" s="31">
        <v>2020.0</v>
      </c>
      <c r="K4" s="31">
        <v>940.0</v>
      </c>
      <c r="L4" s="31">
        <v>930.0</v>
      </c>
      <c r="M4" s="31" t="s">
        <v>47</v>
      </c>
      <c r="N4" s="31" t="s">
        <v>47</v>
      </c>
      <c r="O4" s="31" t="s">
        <v>47</v>
      </c>
      <c r="P4" s="58">
        <v>23.64347</v>
      </c>
      <c r="Q4" s="58">
        <f t="shared" si="1"/>
        <v>23.547591</v>
      </c>
      <c r="R4" s="32">
        <v>43902.0</v>
      </c>
      <c r="S4" s="58">
        <v>1.844725</v>
      </c>
      <c r="T4" s="58">
        <f t="shared" si="2"/>
        <v>1.770344</v>
      </c>
      <c r="U4" s="59">
        <v>43795.0</v>
      </c>
      <c r="V4" s="58">
        <v>0.0</v>
      </c>
      <c r="W4" s="58">
        <f t="shared" si="3"/>
        <v>1.770344</v>
      </c>
      <c r="X4" s="60">
        <v>0.0888575</v>
      </c>
      <c r="Y4" s="60">
        <f t="shared" si="4"/>
        <v>0.0572575</v>
      </c>
      <c r="Z4" s="59">
        <v>43795.0</v>
      </c>
      <c r="AA4" s="30" t="s">
        <v>47</v>
      </c>
      <c r="AB4" s="31" t="s">
        <v>47</v>
      </c>
      <c r="AC4" s="31" t="s">
        <v>47</v>
      </c>
      <c r="AD4" s="31" t="s">
        <v>47</v>
      </c>
      <c r="AE4" s="60">
        <v>0.039</v>
      </c>
      <c r="AF4" s="32">
        <v>43897.0</v>
      </c>
      <c r="AG4" s="31" t="s">
        <v>47</v>
      </c>
      <c r="AH4" s="31" t="s">
        <v>47</v>
      </c>
      <c r="AI4" s="31" t="s">
        <v>47</v>
      </c>
      <c r="AJ4" s="31" t="s">
        <v>47</v>
      </c>
      <c r="AK4" s="31" t="s">
        <v>47</v>
      </c>
      <c r="AL4" s="31" t="s">
        <v>47</v>
      </c>
      <c r="AM4" s="31" t="s">
        <v>47</v>
      </c>
      <c r="AN4" s="31" t="s">
        <v>47</v>
      </c>
      <c r="AO4" s="31" t="s">
        <v>47</v>
      </c>
    </row>
    <row r="5">
      <c r="A5" s="31" t="s">
        <v>78</v>
      </c>
      <c r="B5" s="31" t="s">
        <v>75</v>
      </c>
      <c r="C5" s="31">
        <v>135.0</v>
      </c>
      <c r="D5" s="31" t="s">
        <v>44</v>
      </c>
      <c r="E5" s="31" t="s">
        <v>45</v>
      </c>
      <c r="F5" s="31" t="s">
        <v>46</v>
      </c>
      <c r="G5" s="31" t="s">
        <v>47</v>
      </c>
      <c r="H5" s="32">
        <v>43766.0</v>
      </c>
      <c r="I5" s="31">
        <v>301.0</v>
      </c>
      <c r="J5" s="31">
        <v>2020.0</v>
      </c>
      <c r="K5" s="31">
        <v>1005.0</v>
      </c>
      <c r="L5" s="31">
        <v>1000.0</v>
      </c>
      <c r="M5" s="31" t="s">
        <v>47</v>
      </c>
      <c r="N5" s="31" t="s">
        <v>47</v>
      </c>
      <c r="O5" s="31" t="s">
        <v>47</v>
      </c>
      <c r="P5" s="58">
        <v>23.98347</v>
      </c>
      <c r="Q5" s="58">
        <f t="shared" si="1"/>
        <v>23.887591</v>
      </c>
      <c r="R5" s="32">
        <v>43902.0</v>
      </c>
      <c r="S5" s="58">
        <v>3.3467249999999997</v>
      </c>
      <c r="T5" s="58">
        <f t="shared" si="2"/>
        <v>3.272344</v>
      </c>
      <c r="U5" s="59">
        <v>43795.0</v>
      </c>
      <c r="V5" s="58">
        <v>0.0</v>
      </c>
      <c r="W5" s="58">
        <f t="shared" si="3"/>
        <v>3.272344</v>
      </c>
      <c r="X5" s="60">
        <v>0.1451575</v>
      </c>
      <c r="Y5" s="60">
        <f t="shared" si="4"/>
        <v>0.1135575</v>
      </c>
      <c r="Z5" s="59">
        <v>43795.0</v>
      </c>
      <c r="AA5" s="30" t="s">
        <v>47</v>
      </c>
      <c r="AB5" s="31" t="s">
        <v>47</v>
      </c>
      <c r="AC5" s="31" t="s">
        <v>47</v>
      </c>
      <c r="AD5" s="31" t="s">
        <v>47</v>
      </c>
      <c r="AE5" s="60">
        <v>0.032</v>
      </c>
      <c r="AF5" s="32">
        <v>43897.0</v>
      </c>
      <c r="AG5" s="31" t="s">
        <v>47</v>
      </c>
      <c r="AH5" s="31" t="s">
        <v>47</v>
      </c>
      <c r="AI5" s="31" t="s">
        <v>47</v>
      </c>
      <c r="AJ5" s="31" t="s">
        <v>47</v>
      </c>
      <c r="AK5" s="31" t="s">
        <v>47</v>
      </c>
      <c r="AL5" s="31" t="s">
        <v>47</v>
      </c>
      <c r="AM5" s="31" t="s">
        <v>47</v>
      </c>
      <c r="AN5" s="31" t="s">
        <v>47</v>
      </c>
      <c r="AO5" s="31" t="s">
        <v>47</v>
      </c>
    </row>
    <row r="6">
      <c r="A6" s="31" t="s">
        <v>79</v>
      </c>
      <c r="B6" s="31" t="s">
        <v>75</v>
      </c>
      <c r="C6" s="31">
        <v>135.0</v>
      </c>
      <c r="D6" s="31" t="s">
        <v>44</v>
      </c>
      <c r="E6" s="31" t="s">
        <v>45</v>
      </c>
      <c r="F6" s="31" t="s">
        <v>46</v>
      </c>
      <c r="G6" s="31" t="s">
        <v>47</v>
      </c>
      <c r="H6" s="32">
        <v>43781.0</v>
      </c>
      <c r="I6" s="31">
        <v>316.0</v>
      </c>
      <c r="J6" s="31">
        <v>2020.0</v>
      </c>
      <c r="K6" s="31">
        <v>1120.0</v>
      </c>
      <c r="L6" s="31">
        <v>1130.0</v>
      </c>
      <c r="M6" s="31" t="s">
        <v>47</v>
      </c>
      <c r="N6" s="31" t="s">
        <v>47</v>
      </c>
      <c r="O6" s="31" t="s">
        <v>47</v>
      </c>
      <c r="P6" s="58">
        <v>20.903470000000002</v>
      </c>
      <c r="Q6" s="58">
        <f t="shared" si="1"/>
        <v>20.807591</v>
      </c>
      <c r="R6" s="32">
        <v>43902.0</v>
      </c>
      <c r="S6" s="58">
        <v>2.0657249999999996</v>
      </c>
      <c r="T6" s="58">
        <f t="shared" si="2"/>
        <v>1.991344</v>
      </c>
      <c r="U6" s="59">
        <v>43795.0</v>
      </c>
      <c r="V6" s="58">
        <v>0.0</v>
      </c>
      <c r="W6" s="58">
        <f t="shared" si="3"/>
        <v>1.991344</v>
      </c>
      <c r="X6" s="60">
        <v>0.0735375</v>
      </c>
      <c r="Y6" s="60">
        <f t="shared" si="4"/>
        <v>0.0419375</v>
      </c>
      <c r="Z6" s="59">
        <v>43795.0</v>
      </c>
      <c r="AA6" s="30" t="s">
        <v>47</v>
      </c>
      <c r="AB6" s="31" t="s">
        <v>47</v>
      </c>
      <c r="AC6" s="31" t="s">
        <v>47</v>
      </c>
      <c r="AD6" s="31" t="s">
        <v>47</v>
      </c>
      <c r="AE6" s="60">
        <v>0.021</v>
      </c>
      <c r="AF6" s="32">
        <v>43897.0</v>
      </c>
      <c r="AG6" s="31" t="s">
        <v>47</v>
      </c>
      <c r="AH6" s="31" t="s">
        <v>47</v>
      </c>
      <c r="AI6" s="31" t="s">
        <v>47</v>
      </c>
      <c r="AJ6" s="31" t="s">
        <v>47</v>
      </c>
      <c r="AK6" s="31" t="s">
        <v>47</v>
      </c>
      <c r="AL6" s="31" t="s">
        <v>47</v>
      </c>
      <c r="AM6" s="31" t="s">
        <v>47</v>
      </c>
      <c r="AN6" s="31" t="s">
        <v>47</v>
      </c>
      <c r="AO6" s="31" t="s">
        <v>47</v>
      </c>
    </row>
    <row r="7">
      <c r="A7" s="31" t="s">
        <v>80</v>
      </c>
      <c r="B7" s="31" t="s">
        <v>75</v>
      </c>
      <c r="C7" s="31">
        <v>135.0</v>
      </c>
      <c r="D7" s="31" t="s">
        <v>44</v>
      </c>
      <c r="E7" s="31" t="s">
        <v>45</v>
      </c>
      <c r="F7" s="34" t="s">
        <v>51</v>
      </c>
      <c r="G7" s="31" t="s">
        <v>47</v>
      </c>
      <c r="H7" s="32">
        <v>43781.0</v>
      </c>
      <c r="I7" s="31">
        <v>316.0</v>
      </c>
      <c r="J7" s="31">
        <v>2020.0</v>
      </c>
      <c r="K7" s="31">
        <v>1120.0</v>
      </c>
      <c r="L7" s="31">
        <v>1130.0</v>
      </c>
      <c r="M7" s="31" t="s">
        <v>47</v>
      </c>
      <c r="N7" s="31" t="s">
        <v>47</v>
      </c>
      <c r="O7" s="31" t="s">
        <v>47</v>
      </c>
      <c r="P7" s="58">
        <v>21.743470000000002</v>
      </c>
      <c r="Q7" s="58"/>
      <c r="R7" s="32">
        <v>43902.0</v>
      </c>
      <c r="S7" s="58">
        <v>2.489725</v>
      </c>
      <c r="T7" s="58"/>
      <c r="U7" s="59">
        <v>43795.0</v>
      </c>
      <c r="V7" s="58">
        <v>0.0</v>
      </c>
      <c r="W7" s="58"/>
      <c r="X7" s="60">
        <v>0.1077575</v>
      </c>
      <c r="Y7" s="60"/>
      <c r="Z7" s="59">
        <v>43795.0</v>
      </c>
      <c r="AA7" s="30" t="s">
        <v>47</v>
      </c>
      <c r="AB7" s="31" t="s">
        <v>47</v>
      </c>
      <c r="AC7" s="31" t="s">
        <v>47</v>
      </c>
      <c r="AD7" s="31" t="s">
        <v>47</v>
      </c>
      <c r="AE7" s="60">
        <v>0.01</v>
      </c>
      <c r="AF7" s="32">
        <v>43897.0</v>
      </c>
      <c r="AG7" s="31" t="s">
        <v>47</v>
      </c>
      <c r="AH7" s="31" t="s">
        <v>47</v>
      </c>
      <c r="AI7" s="31" t="s">
        <v>47</v>
      </c>
      <c r="AJ7" s="31" t="s">
        <v>47</v>
      </c>
      <c r="AK7" s="31" t="s">
        <v>47</v>
      </c>
      <c r="AL7" s="31" t="s">
        <v>47</v>
      </c>
      <c r="AM7" s="31" t="s">
        <v>47</v>
      </c>
      <c r="AN7" s="31" t="s">
        <v>47</v>
      </c>
      <c r="AO7" s="31" t="s">
        <v>47</v>
      </c>
    </row>
    <row r="8">
      <c r="A8" s="31" t="s">
        <v>81</v>
      </c>
      <c r="B8" s="31" t="s">
        <v>75</v>
      </c>
      <c r="C8" s="31">
        <v>135.0</v>
      </c>
      <c r="D8" s="31" t="s">
        <v>44</v>
      </c>
      <c r="E8" s="31" t="s">
        <v>45</v>
      </c>
      <c r="F8" s="31" t="s">
        <v>46</v>
      </c>
      <c r="G8" s="31" t="s">
        <v>47</v>
      </c>
      <c r="H8" s="32">
        <v>43794.0</v>
      </c>
      <c r="I8" s="31">
        <v>329.0</v>
      </c>
      <c r="J8" s="31">
        <v>2020.0</v>
      </c>
      <c r="K8" s="31">
        <v>1135.0</v>
      </c>
      <c r="L8" s="31">
        <v>1130.0</v>
      </c>
      <c r="M8" s="31" t="s">
        <v>47</v>
      </c>
      <c r="N8" s="31" t="s">
        <v>47</v>
      </c>
      <c r="O8" s="31" t="s">
        <v>47</v>
      </c>
      <c r="P8" s="58">
        <v>20.653470000000002</v>
      </c>
      <c r="Q8" s="58">
        <f>P8-0.095879</f>
        <v>20.557591</v>
      </c>
      <c r="R8" s="32">
        <v>43902.0</v>
      </c>
      <c r="S8" s="58">
        <v>1.5285</v>
      </c>
      <c r="T8" s="58">
        <f>S8-0.074381</f>
        <v>1.454119</v>
      </c>
      <c r="U8" s="32">
        <v>43910.0</v>
      </c>
      <c r="V8" s="58">
        <v>0.0</v>
      </c>
      <c r="W8" s="58">
        <f>T8-V8</f>
        <v>1.454119</v>
      </c>
      <c r="X8" s="60">
        <v>0.09306666666666669</v>
      </c>
      <c r="Y8" s="60">
        <f>X8-0.0316</f>
        <v>0.06146666667</v>
      </c>
      <c r="Z8" s="32">
        <v>43910.0</v>
      </c>
      <c r="AA8" s="30" t="s">
        <v>47</v>
      </c>
      <c r="AB8" s="31" t="s">
        <v>47</v>
      </c>
      <c r="AC8" s="31" t="s">
        <v>47</v>
      </c>
      <c r="AD8" s="31" t="s">
        <v>47</v>
      </c>
      <c r="AE8" s="60">
        <v>0.023</v>
      </c>
      <c r="AF8" s="32">
        <v>43897.0</v>
      </c>
      <c r="AG8" s="31" t="s">
        <v>47</v>
      </c>
      <c r="AH8" s="31" t="s">
        <v>47</v>
      </c>
      <c r="AI8" s="31" t="s">
        <v>47</v>
      </c>
      <c r="AJ8" s="31" t="s">
        <v>47</v>
      </c>
      <c r="AK8" s="31" t="s">
        <v>47</v>
      </c>
      <c r="AL8" s="31" t="s">
        <v>47</v>
      </c>
      <c r="AM8" s="31" t="s">
        <v>47</v>
      </c>
      <c r="AN8" s="31" t="s">
        <v>47</v>
      </c>
      <c r="AO8" s="31" t="s">
        <v>47</v>
      </c>
    </row>
    <row r="9">
      <c r="A9" s="31" t="s">
        <v>82</v>
      </c>
      <c r="B9" s="31" t="s">
        <v>75</v>
      </c>
      <c r="C9" s="31">
        <v>135.0</v>
      </c>
      <c r="D9" s="31" t="s">
        <v>44</v>
      </c>
      <c r="E9" s="31" t="s">
        <v>45</v>
      </c>
      <c r="F9" s="34" t="s">
        <v>51</v>
      </c>
      <c r="G9" s="31" t="s">
        <v>47</v>
      </c>
      <c r="H9" s="32">
        <v>43794.0</v>
      </c>
      <c r="I9" s="31">
        <v>329.0</v>
      </c>
      <c r="J9" s="31">
        <v>2020.0</v>
      </c>
      <c r="K9" s="31">
        <v>1140.0</v>
      </c>
      <c r="L9" s="31">
        <v>1145.0</v>
      </c>
      <c r="M9" s="31" t="s">
        <v>47</v>
      </c>
      <c r="N9" s="31" t="s">
        <v>47</v>
      </c>
      <c r="O9" s="31" t="s">
        <v>47</v>
      </c>
      <c r="P9" s="58">
        <v>22.51347</v>
      </c>
      <c r="Q9" s="58"/>
      <c r="R9" s="32">
        <v>43902.0</v>
      </c>
      <c r="S9" s="58">
        <v>1.9075000000000002</v>
      </c>
      <c r="T9" s="58"/>
      <c r="U9" s="32">
        <v>43910.0</v>
      </c>
      <c r="V9" s="58">
        <v>0.0</v>
      </c>
      <c r="W9" s="58"/>
      <c r="X9" s="60">
        <v>0.07806666666666667</v>
      </c>
      <c r="Y9" s="60"/>
      <c r="Z9" s="32">
        <v>43910.0</v>
      </c>
      <c r="AA9" s="30" t="s">
        <v>47</v>
      </c>
      <c r="AB9" s="31" t="s">
        <v>47</v>
      </c>
      <c r="AC9" s="31" t="s">
        <v>47</v>
      </c>
      <c r="AD9" s="31" t="s">
        <v>47</v>
      </c>
      <c r="AE9" s="60">
        <v>0.011</v>
      </c>
      <c r="AF9" s="32">
        <v>43897.0</v>
      </c>
      <c r="AG9" s="31" t="s">
        <v>47</v>
      </c>
      <c r="AH9" s="31" t="s">
        <v>47</v>
      </c>
      <c r="AI9" s="31" t="s">
        <v>47</v>
      </c>
      <c r="AJ9" s="31" t="s">
        <v>47</v>
      </c>
      <c r="AK9" s="31" t="s">
        <v>47</v>
      </c>
      <c r="AL9" s="31" t="s">
        <v>47</v>
      </c>
      <c r="AM9" s="31" t="s">
        <v>47</v>
      </c>
      <c r="AN9" s="31" t="s">
        <v>47</v>
      </c>
      <c r="AO9" s="31" t="s">
        <v>47</v>
      </c>
    </row>
    <row r="10">
      <c r="A10" s="31" t="s">
        <v>83</v>
      </c>
      <c r="B10" s="31" t="s">
        <v>75</v>
      </c>
      <c r="C10" s="31">
        <v>135.0</v>
      </c>
      <c r="D10" s="31" t="s">
        <v>44</v>
      </c>
      <c r="E10" s="31" t="s">
        <v>45</v>
      </c>
      <c r="F10" s="31" t="s">
        <v>46</v>
      </c>
      <c r="G10" s="31" t="s">
        <v>47</v>
      </c>
      <c r="H10" s="32">
        <v>43815.0</v>
      </c>
      <c r="I10" s="31">
        <v>350.0</v>
      </c>
      <c r="J10" s="31">
        <v>2020.0</v>
      </c>
      <c r="K10" s="31">
        <v>1200.0</v>
      </c>
      <c r="L10" s="31">
        <v>1200.0</v>
      </c>
      <c r="M10" s="31" t="s">
        <v>47</v>
      </c>
      <c r="N10" s="31" t="s">
        <v>47</v>
      </c>
      <c r="O10" s="31" t="s">
        <v>47</v>
      </c>
      <c r="P10" s="58">
        <v>20.87347</v>
      </c>
      <c r="Q10" s="58">
        <f t="shared" ref="Q10:Q14" si="5">P10-0.095879</f>
        <v>20.777591</v>
      </c>
      <c r="R10" s="32">
        <v>43902.0</v>
      </c>
      <c r="S10" s="58">
        <v>2.1745</v>
      </c>
      <c r="T10" s="58">
        <f t="shared" ref="T10:T14" si="6">S10-0.074381</f>
        <v>2.100119</v>
      </c>
      <c r="U10" s="32">
        <v>43910.0</v>
      </c>
      <c r="V10" s="58">
        <v>0.0</v>
      </c>
      <c r="W10" s="58">
        <f t="shared" ref="W10:W14" si="7">T10-V10</f>
        <v>2.100119</v>
      </c>
      <c r="X10" s="60">
        <v>0.10596666666666668</v>
      </c>
      <c r="Y10" s="60">
        <f t="shared" ref="Y10:Y14" si="8">X10-0.0316</f>
        <v>0.07436666667</v>
      </c>
      <c r="Z10" s="32">
        <v>43910.0</v>
      </c>
      <c r="AA10" s="30" t="s">
        <v>47</v>
      </c>
      <c r="AB10" s="31" t="s">
        <v>47</v>
      </c>
      <c r="AC10" s="31" t="s">
        <v>47</v>
      </c>
      <c r="AD10" s="31" t="s">
        <v>47</v>
      </c>
      <c r="AE10" s="60">
        <v>0.004</v>
      </c>
      <c r="AF10" s="32">
        <v>43897.0</v>
      </c>
      <c r="AG10" s="31" t="s">
        <v>47</v>
      </c>
      <c r="AH10" s="31" t="s">
        <v>47</v>
      </c>
      <c r="AI10" s="31" t="s">
        <v>47</v>
      </c>
      <c r="AJ10" s="31" t="s">
        <v>47</v>
      </c>
      <c r="AK10" s="31" t="s">
        <v>47</v>
      </c>
      <c r="AL10" s="31" t="s">
        <v>47</v>
      </c>
      <c r="AM10" s="31" t="s">
        <v>47</v>
      </c>
      <c r="AN10" s="31" t="s">
        <v>47</v>
      </c>
      <c r="AO10" s="31" t="s">
        <v>47</v>
      </c>
    </row>
    <row r="11">
      <c r="A11" s="31" t="s">
        <v>84</v>
      </c>
      <c r="B11" s="31" t="s">
        <v>75</v>
      </c>
      <c r="C11" s="31">
        <v>135.0</v>
      </c>
      <c r="D11" s="31" t="s">
        <v>44</v>
      </c>
      <c r="E11" s="31" t="s">
        <v>45</v>
      </c>
      <c r="F11" s="31" t="s">
        <v>46</v>
      </c>
      <c r="G11" s="31" t="s">
        <v>47</v>
      </c>
      <c r="H11" s="32">
        <v>43837.0</v>
      </c>
      <c r="I11" s="31">
        <v>7.0</v>
      </c>
      <c r="J11" s="31">
        <v>2020.0</v>
      </c>
      <c r="K11" s="31">
        <v>1315.0</v>
      </c>
      <c r="L11" s="31">
        <v>1315.0</v>
      </c>
      <c r="M11" s="31" t="s">
        <v>47</v>
      </c>
      <c r="N11" s="31" t="s">
        <v>47</v>
      </c>
      <c r="O11" s="31" t="s">
        <v>47</v>
      </c>
      <c r="P11" s="58">
        <v>19.35347</v>
      </c>
      <c r="Q11" s="58">
        <f t="shared" si="5"/>
        <v>19.257591</v>
      </c>
      <c r="R11" s="32">
        <v>43902.0</v>
      </c>
      <c r="S11" s="58">
        <v>1.5605</v>
      </c>
      <c r="T11" s="58">
        <f t="shared" si="6"/>
        <v>1.486119</v>
      </c>
      <c r="U11" s="32">
        <v>43910.0</v>
      </c>
      <c r="V11" s="58">
        <v>0.0</v>
      </c>
      <c r="W11" s="58">
        <f t="shared" si="7"/>
        <v>1.486119</v>
      </c>
      <c r="X11" s="60">
        <v>0.14246666666666669</v>
      </c>
      <c r="Y11" s="60">
        <f t="shared" si="8"/>
        <v>0.1108666667</v>
      </c>
      <c r="Z11" s="32">
        <v>43910.0</v>
      </c>
      <c r="AA11" s="30" t="s">
        <v>47</v>
      </c>
      <c r="AB11" s="31" t="s">
        <v>47</v>
      </c>
      <c r="AC11" s="31" t="s">
        <v>47</v>
      </c>
      <c r="AD11" s="31" t="s">
        <v>47</v>
      </c>
      <c r="AE11" s="60">
        <v>0.013</v>
      </c>
      <c r="AF11" s="32">
        <v>43897.0</v>
      </c>
      <c r="AG11" s="31" t="s">
        <v>47</v>
      </c>
      <c r="AH11" s="31" t="s">
        <v>47</v>
      </c>
      <c r="AI11" s="31" t="s">
        <v>47</v>
      </c>
      <c r="AJ11" s="31" t="s">
        <v>47</v>
      </c>
      <c r="AK11" s="31" t="s">
        <v>47</v>
      </c>
      <c r="AL11" s="31" t="s">
        <v>47</v>
      </c>
      <c r="AM11" s="31" t="s">
        <v>47</v>
      </c>
      <c r="AN11" s="31" t="s">
        <v>47</v>
      </c>
      <c r="AO11" s="31" t="s">
        <v>47</v>
      </c>
    </row>
    <row r="12">
      <c r="A12" s="31" t="s">
        <v>85</v>
      </c>
      <c r="B12" s="31" t="s">
        <v>75</v>
      </c>
      <c r="C12" s="31">
        <v>135.0</v>
      </c>
      <c r="D12" s="31" t="s">
        <v>44</v>
      </c>
      <c r="E12" s="31" t="s">
        <v>45</v>
      </c>
      <c r="F12" s="31" t="s">
        <v>46</v>
      </c>
      <c r="G12" s="31" t="s">
        <v>47</v>
      </c>
      <c r="H12" s="32">
        <v>43851.0</v>
      </c>
      <c r="I12" s="31">
        <v>21.0</v>
      </c>
      <c r="J12" s="31">
        <v>2020.0</v>
      </c>
      <c r="K12" s="31">
        <v>1345.0</v>
      </c>
      <c r="L12" s="31">
        <v>1345.0</v>
      </c>
      <c r="M12" s="31" t="s">
        <v>47</v>
      </c>
      <c r="N12" s="31" t="s">
        <v>47</v>
      </c>
      <c r="O12" s="31" t="s">
        <v>47</v>
      </c>
      <c r="P12" s="58">
        <v>20.00347</v>
      </c>
      <c r="Q12" s="58">
        <f t="shared" si="5"/>
        <v>19.907591</v>
      </c>
      <c r="R12" s="32">
        <v>43902.0</v>
      </c>
      <c r="S12" s="58">
        <v>1.4225</v>
      </c>
      <c r="T12" s="58">
        <f t="shared" si="6"/>
        <v>1.348119</v>
      </c>
      <c r="U12" s="32">
        <v>43910.0</v>
      </c>
      <c r="V12" s="58">
        <v>0.0</v>
      </c>
      <c r="W12" s="58">
        <f t="shared" si="7"/>
        <v>1.348119</v>
      </c>
      <c r="X12" s="60">
        <v>0.11746666666666666</v>
      </c>
      <c r="Y12" s="60">
        <f t="shared" si="8"/>
        <v>0.08586666667</v>
      </c>
      <c r="Z12" s="32">
        <v>43910.0</v>
      </c>
      <c r="AA12" s="30" t="s">
        <v>47</v>
      </c>
      <c r="AB12" s="31" t="s">
        <v>47</v>
      </c>
      <c r="AC12" s="31" t="s">
        <v>47</v>
      </c>
      <c r="AD12" s="31" t="s">
        <v>47</v>
      </c>
      <c r="AE12" s="60">
        <v>0.007</v>
      </c>
      <c r="AF12" s="32">
        <v>43897.0</v>
      </c>
      <c r="AG12" s="31" t="s">
        <v>47</v>
      </c>
      <c r="AH12" s="31" t="s">
        <v>47</v>
      </c>
      <c r="AI12" s="31" t="s">
        <v>47</v>
      </c>
      <c r="AJ12" s="31" t="s">
        <v>47</v>
      </c>
      <c r="AK12" s="31" t="s">
        <v>47</v>
      </c>
      <c r="AL12" s="31" t="s">
        <v>47</v>
      </c>
      <c r="AM12" s="31" t="s">
        <v>47</v>
      </c>
      <c r="AN12" s="31" t="s">
        <v>47</v>
      </c>
      <c r="AO12" s="31" t="s">
        <v>47</v>
      </c>
    </row>
    <row r="13">
      <c r="A13" s="31" t="s">
        <v>86</v>
      </c>
      <c r="B13" s="31" t="s">
        <v>75</v>
      </c>
      <c r="C13" s="31">
        <v>135.0</v>
      </c>
      <c r="D13" s="31" t="s">
        <v>44</v>
      </c>
      <c r="E13" s="31" t="s">
        <v>45</v>
      </c>
      <c r="F13" s="31" t="s">
        <v>46</v>
      </c>
      <c r="G13" s="31" t="s">
        <v>47</v>
      </c>
      <c r="H13" s="32">
        <v>43865.0</v>
      </c>
      <c r="I13" s="31">
        <v>35.0</v>
      </c>
      <c r="J13" s="31">
        <v>2020.0</v>
      </c>
      <c r="K13" s="31">
        <v>1215.0</v>
      </c>
      <c r="L13" s="31">
        <v>1215.0</v>
      </c>
      <c r="M13" s="31" t="s">
        <v>47</v>
      </c>
      <c r="N13" s="31" t="s">
        <v>47</v>
      </c>
      <c r="O13" s="31" t="s">
        <v>47</v>
      </c>
      <c r="P13" s="58">
        <v>18.53347</v>
      </c>
      <c r="Q13" s="58">
        <f t="shared" si="5"/>
        <v>18.437591</v>
      </c>
      <c r="R13" s="32">
        <v>43902.0</v>
      </c>
      <c r="S13" s="58">
        <v>2.5685000000000002</v>
      </c>
      <c r="T13" s="58">
        <f t="shared" si="6"/>
        <v>2.494119</v>
      </c>
      <c r="U13" s="32">
        <v>43910.0</v>
      </c>
      <c r="V13" s="58">
        <v>0.0</v>
      </c>
      <c r="W13" s="58">
        <f t="shared" si="7"/>
        <v>2.494119</v>
      </c>
      <c r="X13" s="60">
        <v>0.25566666666666665</v>
      </c>
      <c r="Y13" s="60">
        <f t="shared" si="8"/>
        <v>0.2240666667</v>
      </c>
      <c r="Z13" s="32">
        <v>43910.0</v>
      </c>
      <c r="AA13" s="30" t="s">
        <v>47</v>
      </c>
      <c r="AB13" s="31" t="s">
        <v>47</v>
      </c>
      <c r="AC13" s="31" t="s">
        <v>47</v>
      </c>
      <c r="AD13" s="31" t="s">
        <v>47</v>
      </c>
      <c r="AE13" s="60">
        <v>0.0</v>
      </c>
      <c r="AF13" s="32">
        <v>43897.0</v>
      </c>
      <c r="AG13" s="31" t="s">
        <v>47</v>
      </c>
      <c r="AH13" s="31" t="s">
        <v>47</v>
      </c>
      <c r="AI13" s="31" t="s">
        <v>47</v>
      </c>
      <c r="AJ13" s="31" t="s">
        <v>47</v>
      </c>
      <c r="AK13" s="31" t="s">
        <v>47</v>
      </c>
      <c r="AL13" s="31" t="s">
        <v>47</v>
      </c>
      <c r="AM13" s="31" t="s">
        <v>47</v>
      </c>
      <c r="AN13" s="31" t="s">
        <v>47</v>
      </c>
      <c r="AO13" s="31" t="s">
        <v>47</v>
      </c>
    </row>
    <row r="14">
      <c r="A14" s="31" t="s">
        <v>87</v>
      </c>
      <c r="B14" s="31" t="s">
        <v>75</v>
      </c>
      <c r="C14" s="31">
        <v>135.0</v>
      </c>
      <c r="D14" s="31" t="s">
        <v>44</v>
      </c>
      <c r="E14" s="31" t="s">
        <v>45</v>
      </c>
      <c r="F14" s="31" t="s">
        <v>46</v>
      </c>
      <c r="G14" s="31" t="s">
        <v>47</v>
      </c>
      <c r="H14" s="32">
        <v>43879.0</v>
      </c>
      <c r="I14" s="31">
        <v>49.0</v>
      </c>
      <c r="J14" s="31">
        <v>2020.0</v>
      </c>
      <c r="K14" s="31">
        <v>1120.0</v>
      </c>
      <c r="L14" s="31">
        <v>1115.0</v>
      </c>
      <c r="M14" s="31" t="s">
        <v>47</v>
      </c>
      <c r="N14" s="31" t="s">
        <v>47</v>
      </c>
      <c r="O14" s="31" t="s">
        <v>47</v>
      </c>
      <c r="P14" s="58">
        <v>18.98347</v>
      </c>
      <c r="Q14" s="58">
        <f t="shared" si="5"/>
        <v>18.887591</v>
      </c>
      <c r="R14" s="32">
        <v>43902.0</v>
      </c>
      <c r="S14" s="58">
        <v>2.1705</v>
      </c>
      <c r="T14" s="58">
        <f t="shared" si="6"/>
        <v>2.096119</v>
      </c>
      <c r="U14" s="32">
        <v>43910.0</v>
      </c>
      <c r="V14" s="58">
        <v>0.0</v>
      </c>
      <c r="W14" s="58">
        <f t="shared" si="7"/>
        <v>2.096119</v>
      </c>
      <c r="X14" s="60">
        <v>0.2064666666666667</v>
      </c>
      <c r="Y14" s="60">
        <f t="shared" si="8"/>
        <v>0.1748666667</v>
      </c>
      <c r="Z14" s="32">
        <v>43910.0</v>
      </c>
      <c r="AA14" s="30" t="s">
        <v>47</v>
      </c>
      <c r="AB14" s="31" t="s">
        <v>47</v>
      </c>
      <c r="AC14" s="31" t="s">
        <v>47</v>
      </c>
      <c r="AD14" s="31" t="s">
        <v>47</v>
      </c>
      <c r="AE14" s="60">
        <v>0.0</v>
      </c>
      <c r="AF14" s="32">
        <v>43897.0</v>
      </c>
      <c r="AG14" s="31" t="s">
        <v>47</v>
      </c>
      <c r="AH14" s="31" t="s">
        <v>47</v>
      </c>
      <c r="AI14" s="31" t="s">
        <v>47</v>
      </c>
      <c r="AJ14" s="31" t="s">
        <v>47</v>
      </c>
      <c r="AK14" s="31" t="s">
        <v>47</v>
      </c>
      <c r="AL14" s="31" t="s">
        <v>47</v>
      </c>
      <c r="AM14" s="31" t="s">
        <v>47</v>
      </c>
      <c r="AN14" s="31" t="s">
        <v>47</v>
      </c>
      <c r="AO14" s="31" t="s">
        <v>47</v>
      </c>
    </row>
    <row r="15">
      <c r="A15" s="31" t="s">
        <v>88</v>
      </c>
      <c r="B15" s="31" t="s">
        <v>75</v>
      </c>
      <c r="C15" s="31">
        <v>135.0</v>
      </c>
      <c r="D15" s="31" t="s">
        <v>44</v>
      </c>
      <c r="E15" s="31" t="s">
        <v>45</v>
      </c>
      <c r="F15" s="34" t="s">
        <v>51</v>
      </c>
      <c r="G15" s="31" t="s">
        <v>47</v>
      </c>
      <c r="H15" s="32">
        <v>43879.0</v>
      </c>
      <c r="I15" s="31">
        <v>49.0</v>
      </c>
      <c r="J15" s="31">
        <v>2020.0</v>
      </c>
      <c r="K15" s="31">
        <v>1120.0</v>
      </c>
      <c r="L15" s="31">
        <v>1115.0</v>
      </c>
      <c r="M15" s="31" t="s">
        <v>47</v>
      </c>
      <c r="N15" s="31" t="s">
        <v>47</v>
      </c>
      <c r="O15" s="31" t="s">
        <v>47</v>
      </c>
      <c r="P15" s="58">
        <v>19.26347</v>
      </c>
      <c r="Q15" s="58"/>
      <c r="R15" s="32">
        <v>43902.0</v>
      </c>
      <c r="S15" s="58">
        <v>2.4745</v>
      </c>
      <c r="T15" s="58"/>
      <c r="U15" s="32">
        <v>43910.0</v>
      </c>
      <c r="V15" s="58">
        <v>0.0</v>
      </c>
      <c r="W15" s="58"/>
      <c r="X15" s="60">
        <v>0.18486666666666668</v>
      </c>
      <c r="Y15" s="60"/>
      <c r="Z15" s="32">
        <v>43910.0</v>
      </c>
      <c r="AA15" s="30" t="s">
        <v>47</v>
      </c>
      <c r="AB15" s="31" t="s">
        <v>47</v>
      </c>
      <c r="AC15" s="31" t="s">
        <v>47</v>
      </c>
      <c r="AD15" s="31" t="s">
        <v>47</v>
      </c>
      <c r="AE15" s="60">
        <v>0.006</v>
      </c>
      <c r="AF15" s="32">
        <v>43897.0</v>
      </c>
      <c r="AG15" s="31" t="s">
        <v>47</v>
      </c>
      <c r="AH15" s="31" t="s">
        <v>47</v>
      </c>
      <c r="AI15" s="31" t="s">
        <v>47</v>
      </c>
      <c r="AJ15" s="31" t="s">
        <v>47</v>
      </c>
      <c r="AK15" s="31" t="s">
        <v>47</v>
      </c>
      <c r="AL15" s="31" t="s">
        <v>47</v>
      </c>
      <c r="AM15" s="31" t="s">
        <v>47</v>
      </c>
      <c r="AN15" s="31" t="s">
        <v>47</v>
      </c>
      <c r="AO15" s="31" t="s">
        <v>47</v>
      </c>
    </row>
    <row r="16">
      <c r="A16" s="31" t="s">
        <v>89</v>
      </c>
      <c r="B16" s="31" t="s">
        <v>75</v>
      </c>
      <c r="C16" s="31">
        <v>135.0</v>
      </c>
      <c r="D16" s="31" t="s">
        <v>44</v>
      </c>
      <c r="E16" s="31" t="s">
        <v>45</v>
      </c>
      <c r="F16" s="31" t="s">
        <v>46</v>
      </c>
      <c r="G16" s="31" t="s">
        <v>47</v>
      </c>
      <c r="H16" s="32">
        <v>43899.0</v>
      </c>
      <c r="I16" s="31">
        <v>69.0</v>
      </c>
      <c r="J16" s="31">
        <v>2020.0</v>
      </c>
      <c r="K16" s="31">
        <v>1225.0</v>
      </c>
      <c r="L16" s="31">
        <v>1300.0</v>
      </c>
      <c r="M16" s="31" t="s">
        <v>47</v>
      </c>
      <c r="N16" s="31" t="s">
        <v>47</v>
      </c>
      <c r="O16" s="31" t="s">
        <v>47</v>
      </c>
      <c r="P16" s="58">
        <v>14.156493333333334</v>
      </c>
      <c r="Q16" s="58">
        <f t="shared" ref="Q16:Q17" si="9">P16-0.095879</f>
        <v>14.06061433</v>
      </c>
      <c r="R16" s="32">
        <v>43949.0</v>
      </c>
      <c r="S16" s="58">
        <v>4.5065</v>
      </c>
      <c r="T16" s="58">
        <f t="shared" ref="T16:T17" si="10">S16-0.074381</f>
        <v>4.432119</v>
      </c>
      <c r="U16" s="32">
        <v>43910.0</v>
      </c>
      <c r="V16" s="58">
        <v>0.0</v>
      </c>
      <c r="W16" s="58">
        <f t="shared" ref="W16:W17" si="11">T16-V16</f>
        <v>4.432119</v>
      </c>
      <c r="X16" s="60">
        <v>0.2441666666666667</v>
      </c>
      <c r="Y16" s="60">
        <f t="shared" ref="Y16:Y19" si="12">X16-0.0316</f>
        <v>0.2125666667</v>
      </c>
      <c r="Z16" s="32">
        <v>43910.0</v>
      </c>
      <c r="AA16" s="30" t="s">
        <v>47</v>
      </c>
      <c r="AB16" s="31" t="s">
        <v>47</v>
      </c>
      <c r="AC16" s="31" t="s">
        <v>47</v>
      </c>
      <c r="AD16" s="31" t="s">
        <v>47</v>
      </c>
      <c r="AE16" s="60">
        <v>0.006</v>
      </c>
      <c r="AF16" s="32">
        <v>43913.0</v>
      </c>
      <c r="AG16" s="31" t="s">
        <v>47</v>
      </c>
      <c r="AH16" s="31" t="s">
        <v>47</v>
      </c>
      <c r="AI16" s="31" t="s">
        <v>47</v>
      </c>
      <c r="AJ16" s="31" t="s">
        <v>47</v>
      </c>
      <c r="AK16" s="31" t="s">
        <v>47</v>
      </c>
      <c r="AL16" s="31" t="s">
        <v>47</v>
      </c>
      <c r="AM16" s="31" t="s">
        <v>47</v>
      </c>
      <c r="AN16" s="31" t="s">
        <v>47</v>
      </c>
      <c r="AO16" s="31" t="s">
        <v>47</v>
      </c>
    </row>
    <row r="17">
      <c r="A17" s="37" t="s">
        <v>90</v>
      </c>
      <c r="B17" s="31" t="s">
        <v>75</v>
      </c>
      <c r="C17" s="31">
        <v>135.0</v>
      </c>
      <c r="D17" s="31" t="s">
        <v>44</v>
      </c>
      <c r="E17" s="31" t="s">
        <v>45</v>
      </c>
      <c r="F17" s="31" t="s">
        <v>46</v>
      </c>
      <c r="G17" s="31" t="s">
        <v>47</v>
      </c>
      <c r="H17" s="32">
        <v>43928.0</v>
      </c>
      <c r="I17" s="31">
        <v>98.0</v>
      </c>
      <c r="J17" s="31">
        <v>2020.0</v>
      </c>
      <c r="K17" s="31">
        <v>1248.0</v>
      </c>
      <c r="L17" s="31">
        <v>1245.0</v>
      </c>
      <c r="M17" s="31" t="s">
        <v>47</v>
      </c>
      <c r="N17" s="31" t="s">
        <v>47</v>
      </c>
      <c r="O17" s="31" t="s">
        <v>47</v>
      </c>
      <c r="P17" s="58">
        <v>12.1036</v>
      </c>
      <c r="Q17" s="58">
        <f t="shared" si="9"/>
        <v>12.007721</v>
      </c>
      <c r="R17" s="32">
        <v>43949.0</v>
      </c>
      <c r="S17" s="58">
        <v>4.852144999999999</v>
      </c>
      <c r="T17" s="58">
        <f t="shared" si="10"/>
        <v>4.777764</v>
      </c>
      <c r="U17" s="59">
        <v>43948.0</v>
      </c>
      <c r="V17" s="58">
        <v>0.12</v>
      </c>
      <c r="W17" s="58">
        <f t="shared" si="11"/>
        <v>4.657764</v>
      </c>
      <c r="X17" s="61">
        <v>0.28380777777777777</v>
      </c>
      <c r="Y17" s="60">
        <f t="shared" si="12"/>
        <v>0.2522077778</v>
      </c>
      <c r="Z17" s="59">
        <v>43948.0</v>
      </c>
      <c r="AA17" s="30" t="s">
        <v>47</v>
      </c>
      <c r="AB17" s="30" t="s">
        <v>47</v>
      </c>
      <c r="AC17" s="30" t="s">
        <v>47</v>
      </c>
      <c r="AD17" s="30" t="s">
        <v>47</v>
      </c>
      <c r="AE17" s="30" t="s">
        <v>47</v>
      </c>
      <c r="AF17" s="30" t="s">
        <v>47</v>
      </c>
      <c r="AG17" s="31" t="s">
        <v>47</v>
      </c>
      <c r="AH17" s="31" t="s">
        <v>47</v>
      </c>
      <c r="AI17" s="31" t="s">
        <v>47</v>
      </c>
      <c r="AJ17" s="31" t="s">
        <v>47</v>
      </c>
      <c r="AK17" s="31" t="s">
        <v>47</v>
      </c>
      <c r="AL17" s="31" t="s">
        <v>47</v>
      </c>
      <c r="AM17" s="31" t="s">
        <v>47</v>
      </c>
      <c r="AN17" s="31" t="s">
        <v>47</v>
      </c>
      <c r="AO17" s="31" t="s">
        <v>47</v>
      </c>
    </row>
    <row r="18">
      <c r="A18" s="37" t="s">
        <v>91</v>
      </c>
      <c r="B18" s="31" t="s">
        <v>75</v>
      </c>
      <c r="C18" s="31">
        <v>135.0</v>
      </c>
      <c r="D18" s="31" t="s">
        <v>44</v>
      </c>
      <c r="E18" s="31" t="s">
        <v>45</v>
      </c>
      <c r="F18" s="34" t="s">
        <v>51</v>
      </c>
      <c r="G18" s="31" t="s">
        <v>47</v>
      </c>
      <c r="H18" s="32">
        <v>43928.0</v>
      </c>
      <c r="I18" s="31">
        <v>98.0</v>
      </c>
      <c r="J18" s="31">
        <v>2020.0</v>
      </c>
      <c r="K18" s="31">
        <v>1248.0</v>
      </c>
      <c r="L18" s="31">
        <v>1245.0</v>
      </c>
      <c r="M18" s="31" t="s">
        <v>47</v>
      </c>
      <c r="N18" s="31" t="s">
        <v>47</v>
      </c>
      <c r="O18" s="31" t="s">
        <v>47</v>
      </c>
      <c r="P18" s="58">
        <v>12.7736</v>
      </c>
      <c r="Q18" s="58"/>
      <c r="R18" s="32">
        <v>43949.0</v>
      </c>
      <c r="S18" s="58">
        <v>5.166144999999999</v>
      </c>
      <c r="T18" s="31"/>
      <c r="U18" s="59">
        <v>43948.0</v>
      </c>
      <c r="V18" s="58">
        <v>0.12</v>
      </c>
      <c r="W18" s="58"/>
      <c r="X18" s="61">
        <v>0.29470777777777774</v>
      </c>
      <c r="Y18" s="60">
        <f t="shared" si="12"/>
        <v>0.2631077778</v>
      </c>
      <c r="Z18" s="59">
        <v>43948.0</v>
      </c>
      <c r="AA18" s="30" t="s">
        <v>47</v>
      </c>
      <c r="AB18" s="30" t="s">
        <v>47</v>
      </c>
      <c r="AC18" s="30" t="s">
        <v>47</v>
      </c>
      <c r="AD18" s="30" t="s">
        <v>47</v>
      </c>
      <c r="AE18" s="30" t="s">
        <v>47</v>
      </c>
      <c r="AF18" s="30" t="s">
        <v>47</v>
      </c>
      <c r="AG18" s="31" t="s">
        <v>47</v>
      </c>
      <c r="AH18" s="31" t="s">
        <v>47</v>
      </c>
      <c r="AI18" s="31" t="s">
        <v>47</v>
      </c>
      <c r="AJ18" s="31" t="s">
        <v>47</v>
      </c>
      <c r="AK18" s="31" t="s">
        <v>47</v>
      </c>
      <c r="AL18" s="31" t="s">
        <v>47</v>
      </c>
      <c r="AM18" s="31" t="s">
        <v>47</v>
      </c>
      <c r="AN18" s="31" t="s">
        <v>47</v>
      </c>
      <c r="AO18" s="31" t="s">
        <v>47</v>
      </c>
    </row>
    <row r="19">
      <c r="A19" s="37" t="s">
        <v>92</v>
      </c>
      <c r="B19" s="31" t="s">
        <v>75</v>
      </c>
      <c r="C19" s="31">
        <v>135.0</v>
      </c>
      <c r="D19" s="31" t="s">
        <v>44</v>
      </c>
      <c r="E19" s="31" t="s">
        <v>45</v>
      </c>
      <c r="F19" s="31" t="s">
        <v>46</v>
      </c>
      <c r="G19" s="31" t="s">
        <v>47</v>
      </c>
      <c r="H19" s="32">
        <v>43942.0</v>
      </c>
      <c r="I19" s="31">
        <v>112.0</v>
      </c>
      <c r="J19" s="31">
        <v>2020.0</v>
      </c>
      <c r="K19" s="31">
        <v>1030.0</v>
      </c>
      <c r="L19" s="31">
        <v>1030.0</v>
      </c>
      <c r="M19" s="31" t="s">
        <v>47</v>
      </c>
      <c r="N19" s="31" t="s">
        <v>47</v>
      </c>
      <c r="O19" s="31" t="s">
        <v>47</v>
      </c>
      <c r="P19" s="58">
        <v>11.5536</v>
      </c>
      <c r="Q19" s="58">
        <f>P19-0.095879</f>
        <v>11.457721</v>
      </c>
      <c r="R19" s="32">
        <v>43949.0</v>
      </c>
      <c r="S19" s="58">
        <v>3.193145</v>
      </c>
      <c r="T19" s="58">
        <f>S19-0.074381</f>
        <v>3.118764</v>
      </c>
      <c r="U19" s="59">
        <v>43948.0</v>
      </c>
      <c r="V19" s="58">
        <v>0.12</v>
      </c>
      <c r="W19" s="58">
        <f>T19-V19</f>
        <v>2.998764</v>
      </c>
      <c r="X19" s="61">
        <v>0.34260777777777773</v>
      </c>
      <c r="Y19" s="60">
        <f t="shared" si="12"/>
        <v>0.3110077778</v>
      </c>
      <c r="Z19" s="59">
        <v>43948.0</v>
      </c>
      <c r="AA19" s="30" t="s">
        <v>47</v>
      </c>
      <c r="AB19" s="30" t="s">
        <v>47</v>
      </c>
      <c r="AC19" s="30" t="s">
        <v>47</v>
      </c>
      <c r="AD19" s="30" t="s">
        <v>47</v>
      </c>
      <c r="AE19" s="30" t="s">
        <v>47</v>
      </c>
      <c r="AF19" s="30" t="s">
        <v>47</v>
      </c>
      <c r="AG19" s="31" t="s">
        <v>47</v>
      </c>
      <c r="AH19" s="31" t="s">
        <v>47</v>
      </c>
      <c r="AI19" s="31" t="s">
        <v>47</v>
      </c>
      <c r="AJ19" s="31" t="s">
        <v>47</v>
      </c>
      <c r="AK19" s="31" t="s">
        <v>47</v>
      </c>
      <c r="AL19" s="31" t="s">
        <v>47</v>
      </c>
      <c r="AM19" s="31" t="s">
        <v>47</v>
      </c>
      <c r="AN19" s="31" t="s">
        <v>47</v>
      </c>
      <c r="AO19" s="31" t="s">
        <v>47</v>
      </c>
    </row>
    <row r="20">
      <c r="A20" s="37" t="s">
        <v>93</v>
      </c>
      <c r="B20" s="31" t="s">
        <v>75</v>
      </c>
      <c r="C20" s="31">
        <v>135.0</v>
      </c>
      <c r="D20" s="31" t="s">
        <v>44</v>
      </c>
      <c r="E20" s="31" t="s">
        <v>45</v>
      </c>
      <c r="F20" s="34" t="s">
        <v>51</v>
      </c>
      <c r="G20" s="31" t="s">
        <v>47</v>
      </c>
      <c r="H20" s="32">
        <v>43928.0</v>
      </c>
      <c r="I20" s="31">
        <v>112.0</v>
      </c>
      <c r="J20" s="31">
        <v>2020.0</v>
      </c>
      <c r="K20" s="31">
        <v>1030.0</v>
      </c>
      <c r="L20" s="31">
        <v>1030.0</v>
      </c>
      <c r="M20" s="62" t="s">
        <v>47</v>
      </c>
      <c r="N20" s="62" t="s">
        <v>47</v>
      </c>
      <c r="O20" s="62" t="s">
        <v>47</v>
      </c>
      <c r="P20" s="38">
        <v>11.4636</v>
      </c>
      <c r="Q20" s="38"/>
      <c r="R20" s="40">
        <v>43949.0</v>
      </c>
      <c r="S20" s="62" t="s">
        <v>47</v>
      </c>
      <c r="T20" s="62" t="s">
        <v>47</v>
      </c>
      <c r="U20" s="62" t="s">
        <v>47</v>
      </c>
      <c r="V20" s="62" t="s">
        <v>47</v>
      </c>
      <c r="W20" s="62" t="s">
        <v>47</v>
      </c>
      <c r="X20" s="30" t="s">
        <v>47</v>
      </c>
      <c r="Y20" s="30" t="s">
        <v>47</v>
      </c>
      <c r="Z20" s="30" t="s">
        <v>47</v>
      </c>
      <c r="AA20" s="30" t="s">
        <v>47</v>
      </c>
      <c r="AB20" s="30" t="s">
        <v>47</v>
      </c>
      <c r="AC20" s="30" t="s">
        <v>47</v>
      </c>
      <c r="AD20" s="30" t="s">
        <v>47</v>
      </c>
      <c r="AE20" s="30" t="s">
        <v>47</v>
      </c>
      <c r="AF20" s="30" t="s">
        <v>47</v>
      </c>
      <c r="AG20" s="31" t="s">
        <v>47</v>
      </c>
      <c r="AH20" s="31" t="s">
        <v>47</v>
      </c>
      <c r="AI20" s="31" t="s">
        <v>47</v>
      </c>
      <c r="AJ20" s="31" t="s">
        <v>47</v>
      </c>
      <c r="AK20" s="31" t="s">
        <v>47</v>
      </c>
      <c r="AL20" s="31" t="s">
        <v>47</v>
      </c>
      <c r="AM20" s="31" t="s">
        <v>47</v>
      </c>
      <c r="AN20" s="31" t="s">
        <v>47</v>
      </c>
      <c r="AO20" s="31" t="s">
        <v>47</v>
      </c>
    </row>
    <row r="21" ht="15.75" customHeight="1">
      <c r="A21" s="37" t="s">
        <v>94</v>
      </c>
      <c r="B21" s="31" t="s">
        <v>75</v>
      </c>
      <c r="C21" s="31">
        <v>135.0</v>
      </c>
      <c r="D21" s="31" t="s">
        <v>44</v>
      </c>
      <c r="E21" s="31" t="s">
        <v>45</v>
      </c>
      <c r="F21" s="31" t="s">
        <v>46</v>
      </c>
      <c r="G21" s="31" t="s">
        <v>47</v>
      </c>
      <c r="H21" s="32">
        <v>43955.0</v>
      </c>
      <c r="I21" s="31">
        <v>125.0</v>
      </c>
      <c r="J21" s="31">
        <v>2020.0</v>
      </c>
      <c r="K21" s="31">
        <v>1010.0</v>
      </c>
      <c r="L21" s="31">
        <v>1015.0</v>
      </c>
      <c r="M21" s="62" t="s">
        <v>47</v>
      </c>
      <c r="N21" s="62" t="s">
        <v>47</v>
      </c>
      <c r="O21" s="62" t="s">
        <v>47</v>
      </c>
      <c r="U21" s="63"/>
      <c r="Z21" s="63"/>
    </row>
    <row r="22" ht="15.75" customHeight="1">
      <c r="A22" s="37" t="s">
        <v>95</v>
      </c>
      <c r="B22" s="31" t="s">
        <v>75</v>
      </c>
      <c r="C22" s="31">
        <v>135.0</v>
      </c>
      <c r="D22" s="31" t="s">
        <v>44</v>
      </c>
      <c r="E22" s="31" t="s">
        <v>45</v>
      </c>
      <c r="F22" s="34" t="s">
        <v>51</v>
      </c>
      <c r="G22" s="31" t="s">
        <v>47</v>
      </c>
      <c r="H22" s="32">
        <v>43955.0</v>
      </c>
      <c r="I22" s="31">
        <v>125.0</v>
      </c>
      <c r="J22" s="31">
        <v>2020.0</v>
      </c>
      <c r="K22" s="31">
        <v>1010.0</v>
      </c>
      <c r="L22" s="31">
        <v>1015.0</v>
      </c>
      <c r="M22" s="62" t="s">
        <v>47</v>
      </c>
      <c r="N22" s="62" t="s">
        <v>47</v>
      </c>
      <c r="O22" s="62" t="s">
        <v>47</v>
      </c>
      <c r="U22" s="63"/>
      <c r="Z22" s="63"/>
    </row>
    <row r="23" ht="15.75" customHeight="1">
      <c r="U23" s="63"/>
      <c r="Z23" s="63"/>
    </row>
    <row r="24" ht="15.75" customHeight="1">
      <c r="U24" s="63"/>
      <c r="Z24" s="63"/>
    </row>
    <row r="25" ht="15.75" customHeight="1">
      <c r="U25" s="63"/>
      <c r="Z25" s="63"/>
    </row>
    <row r="26" ht="15.75" customHeight="1">
      <c r="U26" s="63"/>
      <c r="Z26" s="63"/>
    </row>
    <row r="27" ht="15.75" customHeight="1">
      <c r="U27" s="63"/>
      <c r="Z27" s="63"/>
    </row>
    <row r="28" ht="15.75" customHeight="1">
      <c r="U28" s="63"/>
      <c r="Z28" s="63"/>
    </row>
    <row r="29" ht="15.75" customHeight="1">
      <c r="U29" s="63"/>
      <c r="Z29" s="63"/>
    </row>
    <row r="30" ht="15.75" customHeight="1">
      <c r="U30" s="63"/>
      <c r="Z30" s="63"/>
    </row>
    <row r="31" ht="15.75" customHeight="1">
      <c r="U31" s="63"/>
      <c r="Z31" s="63"/>
    </row>
    <row r="32" ht="15.75" customHeight="1">
      <c r="U32" s="63"/>
      <c r="Z32" s="63"/>
    </row>
    <row r="33" ht="15.75" customHeight="1">
      <c r="U33" s="63"/>
      <c r="Z33" s="63"/>
    </row>
    <row r="34" ht="15.75" customHeight="1">
      <c r="U34" s="63"/>
      <c r="Z34" s="63"/>
    </row>
    <row r="35" ht="15.75" customHeight="1">
      <c r="U35" s="63"/>
      <c r="Z35" s="63"/>
    </row>
    <row r="36" ht="15.75" customHeight="1">
      <c r="U36" s="63"/>
      <c r="Z36" s="63"/>
    </row>
    <row r="37" ht="15.75" customHeight="1">
      <c r="U37" s="63"/>
      <c r="Z37" s="63"/>
    </row>
    <row r="38" ht="15.75" customHeight="1">
      <c r="U38" s="63"/>
      <c r="Z38" s="63"/>
    </row>
    <row r="39" ht="15.75" customHeight="1">
      <c r="U39" s="63"/>
      <c r="Z39" s="63"/>
    </row>
    <row r="40" ht="15.75" customHeight="1">
      <c r="U40" s="63"/>
      <c r="Z40" s="63"/>
    </row>
    <row r="41" ht="15.75" customHeight="1">
      <c r="U41" s="63"/>
      <c r="Z41" s="63"/>
    </row>
    <row r="42" ht="15.75" customHeight="1">
      <c r="U42" s="63"/>
      <c r="Z42" s="63"/>
    </row>
    <row r="43" ht="15.75" customHeight="1">
      <c r="U43" s="63"/>
      <c r="Z43" s="63"/>
    </row>
    <row r="44" ht="15.75" customHeight="1">
      <c r="U44" s="63"/>
      <c r="Z44" s="63"/>
    </row>
    <row r="45" ht="15.75" customHeight="1">
      <c r="U45" s="63"/>
      <c r="Z45" s="63"/>
    </row>
    <row r="46" ht="15.75" customHeight="1">
      <c r="U46" s="63"/>
      <c r="Z46" s="63"/>
    </row>
    <row r="47" ht="15.75" customHeight="1">
      <c r="U47" s="63"/>
      <c r="Z47" s="63"/>
    </row>
    <row r="48" ht="15.75" customHeight="1">
      <c r="U48" s="63"/>
      <c r="Z48" s="63"/>
    </row>
    <row r="49" ht="15.75" customHeight="1">
      <c r="U49" s="63"/>
      <c r="Z49" s="63"/>
    </row>
    <row r="50" ht="15.75" customHeight="1">
      <c r="U50" s="63"/>
      <c r="Z50" s="63"/>
    </row>
    <row r="51" ht="15.75" customHeight="1">
      <c r="U51" s="63"/>
      <c r="Z51" s="63"/>
    </row>
    <row r="52" ht="15.75" customHeight="1">
      <c r="U52" s="63"/>
      <c r="Z52" s="63"/>
    </row>
    <row r="53" ht="15.75" customHeight="1">
      <c r="U53" s="63"/>
      <c r="Z53" s="63"/>
    </row>
    <row r="54" ht="15.75" customHeight="1">
      <c r="U54" s="63"/>
      <c r="Z54" s="63"/>
    </row>
    <row r="55" ht="15.75" customHeight="1">
      <c r="U55" s="63"/>
      <c r="Z55" s="63"/>
    </row>
    <row r="56" ht="15.75" customHeight="1">
      <c r="U56" s="63"/>
      <c r="Z56" s="63"/>
    </row>
    <row r="57" ht="15.75" customHeight="1">
      <c r="U57" s="63"/>
      <c r="Z57" s="63"/>
    </row>
    <row r="58" ht="15.75" customHeight="1">
      <c r="U58" s="63"/>
      <c r="Z58" s="63"/>
    </row>
    <row r="59" ht="15.75" customHeight="1">
      <c r="U59" s="63"/>
      <c r="Z59" s="63"/>
    </row>
    <row r="60" ht="15.75" customHeight="1">
      <c r="U60" s="63"/>
      <c r="Z60" s="63"/>
    </row>
    <row r="61" ht="15.75" customHeight="1">
      <c r="U61" s="63"/>
      <c r="Z61" s="63"/>
    </row>
    <row r="62" ht="15.75" customHeight="1">
      <c r="U62" s="63"/>
      <c r="Z62" s="63"/>
    </row>
    <row r="63" ht="15.75" customHeight="1">
      <c r="U63" s="63"/>
      <c r="Z63" s="63"/>
    </row>
    <row r="64" ht="15.75" customHeight="1">
      <c r="U64" s="63"/>
      <c r="Z64" s="63"/>
    </row>
    <row r="65" ht="15.75" customHeight="1">
      <c r="U65" s="63"/>
      <c r="Z65" s="63"/>
    </row>
    <row r="66" ht="15.75" customHeight="1">
      <c r="U66" s="63"/>
      <c r="Z66" s="63"/>
    </row>
    <row r="67" ht="15.75" customHeight="1">
      <c r="U67" s="63"/>
      <c r="Z67" s="63"/>
    </row>
    <row r="68" ht="15.75" customHeight="1">
      <c r="U68" s="63"/>
      <c r="Z68" s="63"/>
    </row>
    <row r="69" ht="15.75" customHeight="1">
      <c r="U69" s="63"/>
      <c r="Z69" s="63"/>
    </row>
    <row r="70" ht="15.75" customHeight="1">
      <c r="U70" s="63"/>
      <c r="Z70" s="63"/>
    </row>
    <row r="71" ht="15.75" customHeight="1">
      <c r="U71" s="63"/>
      <c r="Z71" s="63"/>
    </row>
    <row r="72" ht="15.75" customHeight="1">
      <c r="U72" s="63"/>
      <c r="Z72" s="63"/>
    </row>
    <row r="73" ht="15.75" customHeight="1">
      <c r="U73" s="63"/>
      <c r="Z73" s="63"/>
    </row>
    <row r="74" ht="15.75" customHeight="1">
      <c r="U74" s="63"/>
      <c r="Z74" s="63"/>
    </row>
    <row r="75" ht="15.75" customHeight="1">
      <c r="U75" s="63"/>
      <c r="Z75" s="63"/>
    </row>
    <row r="76" ht="15.75" customHeight="1">
      <c r="U76" s="63"/>
      <c r="Z76" s="63"/>
    </row>
    <row r="77" ht="15.75" customHeight="1">
      <c r="U77" s="63"/>
      <c r="Z77" s="63"/>
    </row>
    <row r="78" ht="15.75" customHeight="1">
      <c r="U78" s="63"/>
      <c r="Z78" s="63"/>
    </row>
    <row r="79" ht="15.75" customHeight="1">
      <c r="U79" s="63"/>
      <c r="Z79" s="63"/>
    </row>
    <row r="80" ht="15.75" customHeight="1">
      <c r="U80" s="63"/>
      <c r="Z80" s="63"/>
    </row>
    <row r="81" ht="15.75" customHeight="1">
      <c r="U81" s="63"/>
      <c r="Z81" s="63"/>
    </row>
    <row r="82" ht="15.75" customHeight="1">
      <c r="U82" s="63"/>
      <c r="Z82" s="63"/>
    </row>
    <row r="83" ht="15.75" customHeight="1">
      <c r="U83" s="63"/>
      <c r="Z83" s="63"/>
    </row>
    <row r="84" ht="15.75" customHeight="1">
      <c r="U84" s="63"/>
      <c r="Z84" s="63"/>
    </row>
    <row r="85" ht="15.75" customHeight="1">
      <c r="U85" s="63"/>
      <c r="Z85" s="63"/>
    </row>
    <row r="86" ht="15.75" customHeight="1">
      <c r="U86" s="63"/>
      <c r="Z86" s="63"/>
    </row>
    <row r="87" ht="15.75" customHeight="1">
      <c r="U87" s="63"/>
      <c r="Z87" s="63"/>
    </row>
    <row r="88" ht="15.75" customHeight="1">
      <c r="U88" s="63"/>
      <c r="Z88" s="63"/>
    </row>
    <row r="89" ht="15.75" customHeight="1">
      <c r="U89" s="63"/>
      <c r="Z89" s="63"/>
    </row>
    <row r="90" ht="15.75" customHeight="1">
      <c r="U90" s="63"/>
      <c r="Z90" s="63"/>
    </row>
    <row r="91" ht="15.75" customHeight="1">
      <c r="U91" s="63"/>
      <c r="Z91" s="63"/>
    </row>
    <row r="92" ht="15.75" customHeight="1">
      <c r="U92" s="63"/>
      <c r="Z92" s="63"/>
    </row>
    <row r="93" ht="15.75" customHeight="1">
      <c r="U93" s="63"/>
      <c r="Z93" s="63"/>
    </row>
    <row r="94" ht="15.75" customHeight="1">
      <c r="U94" s="63"/>
      <c r="Z94" s="63"/>
    </row>
    <row r="95" ht="15.75" customHeight="1">
      <c r="U95" s="63"/>
      <c r="Z95" s="63"/>
    </row>
    <row r="96" ht="15.75" customHeight="1">
      <c r="U96" s="63"/>
      <c r="Z96" s="63"/>
    </row>
    <row r="97" ht="15.75" customHeight="1">
      <c r="U97" s="63"/>
      <c r="Z97" s="63"/>
    </row>
    <row r="98" ht="15.75" customHeight="1">
      <c r="U98" s="63"/>
      <c r="Z98" s="63"/>
    </row>
    <row r="99" ht="15.75" customHeight="1">
      <c r="U99" s="63"/>
      <c r="Z99" s="63"/>
    </row>
    <row r="100" ht="15.75" customHeight="1">
      <c r="U100" s="63"/>
      <c r="Z100" s="63"/>
    </row>
    <row r="101" ht="15.75" customHeight="1">
      <c r="U101" s="63"/>
      <c r="Z101" s="63"/>
    </row>
    <row r="102" ht="15.75" customHeight="1">
      <c r="U102" s="63"/>
      <c r="Z102" s="63"/>
    </row>
    <row r="103" ht="15.75" customHeight="1">
      <c r="U103" s="63"/>
      <c r="Z103" s="63"/>
    </row>
    <row r="104" ht="15.75" customHeight="1">
      <c r="U104" s="63"/>
      <c r="Z104" s="63"/>
    </row>
    <row r="105" ht="15.75" customHeight="1">
      <c r="U105" s="63"/>
      <c r="Z105" s="63"/>
    </row>
    <row r="106" ht="15.75" customHeight="1">
      <c r="U106" s="63"/>
      <c r="Z106" s="63"/>
    </row>
    <row r="107" ht="15.75" customHeight="1">
      <c r="U107" s="63"/>
      <c r="Z107" s="63"/>
    </row>
    <row r="108" ht="15.75" customHeight="1">
      <c r="U108" s="63"/>
      <c r="Z108" s="63"/>
    </row>
    <row r="109" ht="15.75" customHeight="1">
      <c r="U109" s="63"/>
      <c r="Z109" s="63"/>
    </row>
    <row r="110" ht="15.75" customHeight="1">
      <c r="U110" s="63"/>
      <c r="Z110" s="63"/>
    </row>
    <row r="111" ht="15.75" customHeight="1">
      <c r="U111" s="63"/>
      <c r="Z111" s="63"/>
    </row>
    <row r="112" ht="15.75" customHeight="1">
      <c r="U112" s="63"/>
      <c r="Z112" s="63"/>
    </row>
    <row r="113" ht="15.75" customHeight="1">
      <c r="U113" s="63"/>
      <c r="Z113" s="63"/>
    </row>
    <row r="114" ht="15.75" customHeight="1">
      <c r="U114" s="63"/>
      <c r="Z114" s="63"/>
    </row>
    <row r="115" ht="15.75" customHeight="1">
      <c r="U115" s="63"/>
      <c r="Z115" s="63"/>
    </row>
    <row r="116" ht="15.75" customHeight="1">
      <c r="U116" s="63"/>
      <c r="Z116" s="63"/>
    </row>
    <row r="117" ht="15.75" customHeight="1">
      <c r="U117" s="63"/>
      <c r="Z117" s="63"/>
    </row>
    <row r="118" ht="15.75" customHeight="1">
      <c r="U118" s="63"/>
      <c r="Z118" s="63"/>
    </row>
    <row r="119" ht="15.75" customHeight="1">
      <c r="U119" s="63"/>
      <c r="Z119" s="63"/>
    </row>
    <row r="120" ht="15.75" customHeight="1">
      <c r="U120" s="63"/>
      <c r="Z120" s="63"/>
    </row>
    <row r="121" ht="15.75" customHeight="1">
      <c r="U121" s="63"/>
      <c r="Z121" s="63"/>
    </row>
    <row r="122" ht="15.75" customHeight="1">
      <c r="U122" s="63"/>
      <c r="Z122" s="63"/>
    </row>
    <row r="123" ht="15.75" customHeight="1">
      <c r="U123" s="63"/>
      <c r="Z123" s="63"/>
    </row>
    <row r="124" ht="15.75" customHeight="1">
      <c r="U124" s="63"/>
      <c r="Z124" s="63"/>
    </row>
    <row r="125" ht="15.75" customHeight="1">
      <c r="U125" s="63"/>
      <c r="Z125" s="63"/>
    </row>
    <row r="126" ht="15.75" customHeight="1">
      <c r="U126" s="63"/>
      <c r="Z126" s="63"/>
    </row>
    <row r="127" ht="15.75" customHeight="1">
      <c r="U127" s="63"/>
      <c r="Z127" s="63"/>
    </row>
    <row r="128" ht="15.75" customHeight="1">
      <c r="U128" s="63"/>
      <c r="Z128" s="63"/>
    </row>
    <row r="129" ht="15.75" customHeight="1">
      <c r="U129" s="63"/>
      <c r="Z129" s="63"/>
    </row>
    <row r="130" ht="15.75" customHeight="1">
      <c r="U130" s="63"/>
      <c r="Z130" s="63"/>
    </row>
    <row r="131" ht="15.75" customHeight="1">
      <c r="U131" s="63"/>
      <c r="Z131" s="63"/>
    </row>
    <row r="132" ht="15.75" customHeight="1">
      <c r="U132" s="63"/>
      <c r="Z132" s="63"/>
    </row>
    <row r="133" ht="15.75" customHeight="1">
      <c r="U133" s="63"/>
      <c r="Z133" s="63"/>
    </row>
    <row r="134" ht="15.75" customHeight="1">
      <c r="U134" s="63"/>
      <c r="Z134" s="63"/>
    </row>
    <row r="135" ht="15.75" customHeight="1">
      <c r="U135" s="63"/>
      <c r="Z135" s="63"/>
    </row>
    <row r="136" ht="15.75" customHeight="1">
      <c r="U136" s="63"/>
      <c r="Z136" s="63"/>
    </row>
    <row r="137" ht="15.75" customHeight="1">
      <c r="U137" s="63"/>
      <c r="Z137" s="63"/>
    </row>
    <row r="138" ht="15.75" customHeight="1">
      <c r="U138" s="63"/>
      <c r="Z138" s="63"/>
    </row>
    <row r="139" ht="15.75" customHeight="1">
      <c r="U139" s="63"/>
      <c r="Z139" s="63"/>
    </row>
    <row r="140" ht="15.75" customHeight="1">
      <c r="U140" s="63"/>
      <c r="Z140" s="63"/>
    </row>
    <row r="141" ht="15.75" customHeight="1">
      <c r="U141" s="63"/>
      <c r="Z141" s="63"/>
    </row>
    <row r="142" ht="15.75" customHeight="1">
      <c r="U142" s="63"/>
      <c r="Z142" s="63"/>
    </row>
    <row r="143" ht="15.75" customHeight="1">
      <c r="U143" s="63"/>
      <c r="Z143" s="63"/>
    </row>
    <row r="144" ht="15.75" customHeight="1">
      <c r="U144" s="63"/>
      <c r="Z144" s="63"/>
    </row>
    <row r="145" ht="15.75" customHeight="1">
      <c r="U145" s="63"/>
      <c r="Z145" s="63"/>
    </row>
    <row r="146" ht="15.75" customHeight="1">
      <c r="U146" s="63"/>
      <c r="Z146" s="63"/>
    </row>
    <row r="147" ht="15.75" customHeight="1">
      <c r="U147" s="63"/>
      <c r="Z147" s="63"/>
    </row>
    <row r="148" ht="15.75" customHeight="1">
      <c r="U148" s="63"/>
      <c r="Z148" s="63"/>
    </row>
    <row r="149" ht="15.75" customHeight="1">
      <c r="U149" s="63"/>
      <c r="Z149" s="63"/>
    </row>
    <row r="150" ht="15.75" customHeight="1">
      <c r="U150" s="63"/>
      <c r="Z150" s="63"/>
    </row>
    <row r="151" ht="15.75" customHeight="1">
      <c r="U151" s="63"/>
      <c r="Z151" s="63"/>
    </row>
    <row r="152" ht="15.75" customHeight="1">
      <c r="U152" s="63"/>
      <c r="Z152" s="63"/>
    </row>
    <row r="153" ht="15.75" customHeight="1">
      <c r="U153" s="63"/>
      <c r="Z153" s="63"/>
    </row>
    <row r="154" ht="15.75" customHeight="1">
      <c r="U154" s="63"/>
      <c r="Z154" s="63"/>
    </row>
    <row r="155" ht="15.75" customHeight="1">
      <c r="U155" s="63"/>
      <c r="Z155" s="63"/>
    </row>
    <row r="156" ht="15.75" customHeight="1">
      <c r="U156" s="63"/>
      <c r="Z156" s="63"/>
    </row>
    <row r="157" ht="15.75" customHeight="1">
      <c r="U157" s="63"/>
      <c r="Z157" s="63"/>
    </row>
    <row r="158" ht="15.75" customHeight="1">
      <c r="U158" s="63"/>
      <c r="Z158" s="63"/>
    </row>
    <row r="159" ht="15.75" customHeight="1">
      <c r="U159" s="63"/>
      <c r="Z159" s="63"/>
    </row>
    <row r="160" ht="15.75" customHeight="1">
      <c r="U160" s="63"/>
      <c r="Z160" s="63"/>
    </row>
    <row r="161" ht="15.75" customHeight="1">
      <c r="U161" s="63"/>
      <c r="Z161" s="63"/>
    </row>
    <row r="162" ht="15.75" customHeight="1">
      <c r="U162" s="63"/>
      <c r="Z162" s="63"/>
    </row>
    <row r="163" ht="15.75" customHeight="1">
      <c r="U163" s="63"/>
      <c r="Z163" s="63"/>
    </row>
    <row r="164" ht="15.75" customHeight="1">
      <c r="U164" s="63"/>
      <c r="Z164" s="63"/>
    </row>
    <row r="165" ht="15.75" customHeight="1">
      <c r="U165" s="63"/>
      <c r="Z165" s="63"/>
    </row>
    <row r="166" ht="15.75" customHeight="1">
      <c r="U166" s="63"/>
      <c r="Z166" s="63"/>
    </row>
    <row r="167" ht="15.75" customHeight="1">
      <c r="U167" s="63"/>
      <c r="Z167" s="63"/>
    </row>
    <row r="168" ht="15.75" customHeight="1">
      <c r="U168" s="63"/>
      <c r="Z168" s="63"/>
    </row>
    <row r="169" ht="15.75" customHeight="1">
      <c r="U169" s="63"/>
      <c r="Z169" s="63"/>
    </row>
    <row r="170" ht="15.75" customHeight="1">
      <c r="U170" s="63"/>
      <c r="Z170" s="63"/>
    </row>
    <row r="171" ht="15.75" customHeight="1">
      <c r="U171" s="63"/>
      <c r="Z171" s="63"/>
    </row>
    <row r="172" ht="15.75" customHeight="1">
      <c r="U172" s="63"/>
      <c r="Z172" s="63"/>
    </row>
    <row r="173" ht="15.75" customHeight="1">
      <c r="U173" s="63"/>
      <c r="Z173" s="63"/>
    </row>
    <row r="174" ht="15.75" customHeight="1">
      <c r="U174" s="63"/>
      <c r="Z174" s="63"/>
    </row>
    <row r="175" ht="15.75" customHeight="1">
      <c r="U175" s="63"/>
      <c r="Z175" s="63"/>
    </row>
    <row r="176" ht="15.75" customHeight="1">
      <c r="U176" s="63"/>
      <c r="Z176" s="63"/>
    </row>
    <row r="177" ht="15.75" customHeight="1">
      <c r="U177" s="63"/>
      <c r="Z177" s="63"/>
    </row>
    <row r="178" ht="15.75" customHeight="1">
      <c r="U178" s="63"/>
      <c r="Z178" s="63"/>
    </row>
    <row r="179" ht="15.75" customHeight="1">
      <c r="U179" s="63"/>
      <c r="Z179" s="63"/>
    </row>
    <row r="180" ht="15.75" customHeight="1">
      <c r="U180" s="63"/>
      <c r="Z180" s="63"/>
    </row>
    <row r="181" ht="15.75" customHeight="1">
      <c r="U181" s="63"/>
      <c r="Z181" s="63"/>
    </row>
    <row r="182" ht="15.75" customHeight="1">
      <c r="U182" s="63"/>
      <c r="Z182" s="63"/>
    </row>
    <row r="183" ht="15.75" customHeight="1">
      <c r="U183" s="63"/>
      <c r="Z183" s="63"/>
    </row>
    <row r="184" ht="15.75" customHeight="1">
      <c r="U184" s="63"/>
      <c r="Z184" s="63"/>
    </row>
    <row r="185" ht="15.75" customHeight="1">
      <c r="U185" s="63"/>
      <c r="Z185" s="63"/>
    </row>
    <row r="186" ht="15.75" customHeight="1">
      <c r="U186" s="63"/>
      <c r="Z186" s="63"/>
    </row>
    <row r="187" ht="15.75" customHeight="1">
      <c r="U187" s="63"/>
      <c r="Z187" s="63"/>
    </row>
    <row r="188" ht="15.75" customHeight="1">
      <c r="U188" s="63"/>
      <c r="Z188" s="63"/>
    </row>
    <row r="189" ht="15.75" customHeight="1">
      <c r="U189" s="63"/>
      <c r="Z189" s="63"/>
    </row>
    <row r="190" ht="15.75" customHeight="1">
      <c r="U190" s="63"/>
      <c r="Z190" s="63"/>
    </row>
    <row r="191" ht="15.75" customHeight="1">
      <c r="U191" s="63"/>
      <c r="Z191" s="63"/>
    </row>
    <row r="192" ht="15.75" customHeight="1">
      <c r="U192" s="63"/>
      <c r="Z192" s="63"/>
    </row>
    <row r="193" ht="15.75" customHeight="1">
      <c r="U193" s="63"/>
      <c r="Z193" s="63"/>
    </row>
    <row r="194" ht="15.75" customHeight="1">
      <c r="U194" s="63"/>
      <c r="Z194" s="63"/>
    </row>
    <row r="195" ht="15.75" customHeight="1">
      <c r="U195" s="63"/>
      <c r="Z195" s="63"/>
    </row>
    <row r="196" ht="15.75" customHeight="1">
      <c r="U196" s="63"/>
      <c r="Z196" s="63"/>
    </row>
    <row r="197" ht="15.75" customHeight="1">
      <c r="U197" s="63"/>
      <c r="Z197" s="63"/>
    </row>
    <row r="198" ht="15.75" customHeight="1">
      <c r="U198" s="63"/>
      <c r="Z198" s="63"/>
    </row>
    <row r="199" ht="15.75" customHeight="1">
      <c r="U199" s="63"/>
      <c r="Z199" s="63"/>
    </row>
    <row r="200" ht="15.75" customHeight="1">
      <c r="U200" s="63"/>
      <c r="Z200" s="63"/>
    </row>
    <row r="201" ht="15.75" customHeight="1">
      <c r="U201" s="63"/>
      <c r="Z201" s="63"/>
    </row>
    <row r="202" ht="15.75" customHeight="1">
      <c r="U202" s="63"/>
      <c r="Z202" s="63"/>
    </row>
    <row r="203" ht="15.75" customHeight="1">
      <c r="U203" s="63"/>
      <c r="Z203" s="63"/>
    </row>
    <row r="204" ht="15.75" customHeight="1">
      <c r="U204" s="63"/>
      <c r="Z204" s="63"/>
    </row>
    <row r="205" ht="15.75" customHeight="1">
      <c r="U205" s="63"/>
      <c r="Z205" s="63"/>
    </row>
    <row r="206" ht="15.75" customHeight="1">
      <c r="U206" s="63"/>
      <c r="Z206" s="63"/>
    </row>
    <row r="207" ht="15.75" customHeight="1">
      <c r="U207" s="63"/>
      <c r="Z207" s="63"/>
    </row>
    <row r="208" ht="15.75" customHeight="1">
      <c r="U208" s="63"/>
      <c r="Z208" s="63"/>
    </row>
    <row r="209" ht="15.75" customHeight="1">
      <c r="U209" s="63"/>
      <c r="Z209" s="63"/>
    </row>
    <row r="210" ht="15.75" customHeight="1">
      <c r="U210" s="63"/>
      <c r="Z210" s="63"/>
    </row>
    <row r="211" ht="15.75" customHeight="1">
      <c r="U211" s="63"/>
      <c r="Z211" s="63"/>
    </row>
    <row r="212" ht="15.75" customHeight="1">
      <c r="U212" s="63"/>
      <c r="Z212" s="63"/>
    </row>
    <row r="213" ht="15.75" customHeight="1">
      <c r="U213" s="63"/>
      <c r="Z213" s="63"/>
    </row>
    <row r="214" ht="15.75" customHeight="1">
      <c r="U214" s="63"/>
      <c r="Z214" s="63"/>
    </row>
    <row r="215" ht="15.75" customHeight="1">
      <c r="U215" s="63"/>
      <c r="Z215" s="63"/>
    </row>
    <row r="216" ht="15.75" customHeight="1">
      <c r="U216" s="63"/>
      <c r="Z216" s="63"/>
    </row>
    <row r="217" ht="15.75" customHeight="1">
      <c r="U217" s="63"/>
      <c r="Z217" s="63"/>
    </row>
    <row r="218" ht="15.75" customHeight="1">
      <c r="U218" s="63"/>
      <c r="Z218" s="63"/>
    </row>
    <row r="219" ht="15.75" customHeight="1">
      <c r="U219" s="63"/>
      <c r="Z219" s="63"/>
    </row>
    <row r="220" ht="15.75" customHeight="1">
      <c r="U220" s="63"/>
      <c r="Z220" s="63"/>
    </row>
    <row r="221" ht="15.75" customHeight="1">
      <c r="U221" s="63"/>
      <c r="Z221" s="63"/>
    </row>
    <row r="222" ht="15.75" customHeight="1">
      <c r="U222" s="63"/>
      <c r="Z222" s="63"/>
    </row>
    <row r="223" ht="15.75" customHeight="1">
      <c r="U223" s="63"/>
      <c r="Z223" s="63"/>
    </row>
    <row r="224" ht="15.75" customHeight="1">
      <c r="U224" s="63"/>
      <c r="Z224" s="63"/>
    </row>
    <row r="225" ht="15.75" customHeight="1">
      <c r="U225" s="63"/>
      <c r="Z225" s="63"/>
    </row>
    <row r="226" ht="15.75" customHeight="1">
      <c r="U226" s="63"/>
      <c r="Z226" s="63"/>
    </row>
    <row r="227" ht="15.75" customHeight="1">
      <c r="U227" s="63"/>
      <c r="Z227" s="63"/>
    </row>
    <row r="228" ht="15.75" customHeight="1">
      <c r="U228" s="63"/>
      <c r="Z228" s="63"/>
    </row>
    <row r="229" ht="15.75" customHeight="1">
      <c r="U229" s="63"/>
      <c r="Z229" s="63"/>
    </row>
    <row r="230" ht="15.75" customHeight="1">
      <c r="U230" s="63"/>
      <c r="Z230" s="63"/>
    </row>
    <row r="231" ht="15.75" customHeight="1">
      <c r="U231" s="63"/>
      <c r="Z231" s="63"/>
    </row>
    <row r="232" ht="15.75" customHeight="1">
      <c r="U232" s="63"/>
      <c r="Z232" s="63"/>
    </row>
    <row r="233" ht="15.75" customHeight="1">
      <c r="U233" s="63"/>
      <c r="Z233" s="63"/>
    </row>
    <row r="234" ht="15.75" customHeight="1">
      <c r="U234" s="63"/>
      <c r="Z234" s="63"/>
    </row>
    <row r="235" ht="15.75" customHeight="1">
      <c r="U235" s="63"/>
      <c r="Z235" s="63"/>
    </row>
    <row r="236" ht="15.75" customHeight="1">
      <c r="U236" s="63"/>
      <c r="Z236" s="63"/>
    </row>
    <row r="237" ht="15.75" customHeight="1">
      <c r="U237" s="63"/>
      <c r="Z237" s="63"/>
    </row>
    <row r="238" ht="15.75" customHeight="1">
      <c r="U238" s="63"/>
      <c r="Z238" s="63"/>
    </row>
    <row r="239" ht="15.75" customHeight="1">
      <c r="U239" s="63"/>
      <c r="Z239" s="63"/>
    </row>
    <row r="240" ht="15.75" customHeight="1">
      <c r="U240" s="63"/>
      <c r="Z240" s="63"/>
    </row>
    <row r="241" ht="15.75" customHeight="1">
      <c r="U241" s="63"/>
      <c r="Z241" s="63"/>
    </row>
    <row r="242" ht="15.75" customHeight="1">
      <c r="U242" s="63"/>
      <c r="Z242" s="63"/>
    </row>
    <row r="243" ht="15.75" customHeight="1">
      <c r="U243" s="63"/>
      <c r="Z243" s="63"/>
    </row>
    <row r="244" ht="15.75" customHeight="1">
      <c r="U244" s="63"/>
      <c r="Z244" s="63"/>
    </row>
    <row r="245" ht="15.75" customHeight="1">
      <c r="U245" s="63"/>
      <c r="Z245" s="63"/>
    </row>
    <row r="246" ht="15.75" customHeight="1">
      <c r="U246" s="63"/>
      <c r="Z246" s="63"/>
    </row>
    <row r="247" ht="15.75" customHeight="1">
      <c r="U247" s="63"/>
      <c r="Z247" s="63"/>
    </row>
    <row r="248" ht="15.75" customHeight="1">
      <c r="U248" s="63"/>
      <c r="Z248" s="63"/>
    </row>
    <row r="249" ht="15.75" customHeight="1">
      <c r="U249" s="63"/>
      <c r="Z249" s="63"/>
    </row>
    <row r="250" ht="15.75" customHeight="1">
      <c r="U250" s="63"/>
      <c r="Z250" s="63"/>
    </row>
    <row r="251" ht="15.75" customHeight="1">
      <c r="U251" s="63"/>
      <c r="Z251" s="63"/>
    </row>
    <row r="252" ht="15.75" customHeight="1">
      <c r="U252" s="63"/>
      <c r="Z252" s="63"/>
    </row>
    <row r="253" ht="15.75" customHeight="1">
      <c r="U253" s="63"/>
      <c r="Z253" s="63"/>
    </row>
    <row r="254" ht="15.75" customHeight="1">
      <c r="U254" s="63"/>
      <c r="Z254" s="63"/>
    </row>
    <row r="255" ht="15.75" customHeight="1">
      <c r="U255" s="63"/>
      <c r="Z255" s="63"/>
    </row>
    <row r="256" ht="15.75" customHeight="1">
      <c r="U256" s="63"/>
      <c r="Z256" s="63"/>
    </row>
    <row r="257" ht="15.75" customHeight="1">
      <c r="U257" s="63"/>
      <c r="Z257" s="63"/>
    </row>
    <row r="258" ht="15.75" customHeight="1">
      <c r="U258" s="63"/>
      <c r="Z258" s="63"/>
    </row>
    <row r="259" ht="15.75" customHeight="1">
      <c r="U259" s="63"/>
      <c r="Z259" s="63"/>
    </row>
    <row r="260" ht="15.75" customHeight="1">
      <c r="U260" s="63"/>
      <c r="Z260" s="63"/>
    </row>
    <row r="261" ht="15.75" customHeight="1">
      <c r="U261" s="63"/>
      <c r="Z261" s="63"/>
    </row>
    <row r="262" ht="15.75" customHeight="1">
      <c r="U262" s="63"/>
      <c r="Z262" s="63"/>
    </row>
    <row r="263" ht="15.75" customHeight="1">
      <c r="U263" s="63"/>
      <c r="Z263" s="63"/>
    </row>
    <row r="264" ht="15.75" customHeight="1">
      <c r="U264" s="63"/>
      <c r="Z264" s="63"/>
    </row>
    <row r="265" ht="15.75" customHeight="1">
      <c r="U265" s="63"/>
      <c r="Z265" s="63"/>
    </row>
    <row r="266" ht="15.75" customHeight="1">
      <c r="U266" s="63"/>
      <c r="Z266" s="63"/>
    </row>
    <row r="267" ht="15.75" customHeight="1">
      <c r="U267" s="63"/>
      <c r="Z267" s="63"/>
    </row>
    <row r="268" ht="15.75" customHeight="1">
      <c r="U268" s="63"/>
      <c r="Z268" s="63"/>
    </row>
    <row r="269" ht="15.75" customHeight="1">
      <c r="U269" s="63"/>
      <c r="Z269" s="63"/>
    </row>
    <row r="270" ht="15.75" customHeight="1">
      <c r="U270" s="63"/>
      <c r="Z270" s="63"/>
    </row>
    <row r="271" ht="15.75" customHeight="1">
      <c r="U271" s="63"/>
      <c r="Z271" s="63"/>
    </row>
    <row r="272" ht="15.75" customHeight="1">
      <c r="U272" s="63"/>
      <c r="Z272" s="63"/>
    </row>
    <row r="273" ht="15.75" customHeight="1">
      <c r="U273" s="63"/>
      <c r="Z273" s="63"/>
    </row>
    <row r="274" ht="15.75" customHeight="1">
      <c r="U274" s="63"/>
      <c r="Z274" s="63"/>
    </row>
    <row r="275" ht="15.75" customHeight="1">
      <c r="U275" s="63"/>
      <c r="Z275" s="63"/>
    </row>
    <row r="276" ht="15.75" customHeight="1">
      <c r="U276" s="63"/>
      <c r="Z276" s="63"/>
    </row>
    <row r="277" ht="15.75" customHeight="1">
      <c r="U277" s="63"/>
      <c r="Z277" s="63"/>
    </row>
    <row r="278" ht="15.75" customHeight="1">
      <c r="U278" s="63"/>
      <c r="Z278" s="63"/>
    </row>
    <row r="279" ht="15.75" customHeight="1">
      <c r="U279" s="63"/>
      <c r="Z279" s="63"/>
    </row>
    <row r="280" ht="15.75" customHeight="1">
      <c r="U280" s="63"/>
      <c r="Z280" s="63"/>
    </row>
    <row r="281" ht="15.75" customHeight="1">
      <c r="U281" s="63"/>
      <c r="Z281" s="63"/>
    </row>
    <row r="282" ht="15.75" customHeight="1">
      <c r="U282" s="63"/>
      <c r="Z282" s="63"/>
    </row>
    <row r="283" ht="15.75" customHeight="1">
      <c r="U283" s="63"/>
      <c r="Z283" s="63"/>
    </row>
    <row r="284" ht="15.75" customHeight="1">
      <c r="U284" s="63"/>
      <c r="Z284" s="63"/>
    </row>
    <row r="285" ht="15.75" customHeight="1">
      <c r="U285" s="63"/>
      <c r="Z285" s="63"/>
    </row>
    <row r="286" ht="15.75" customHeight="1">
      <c r="U286" s="63"/>
      <c r="Z286" s="63"/>
    </row>
    <row r="287" ht="15.75" customHeight="1">
      <c r="U287" s="63"/>
      <c r="Z287" s="63"/>
    </row>
    <row r="288" ht="15.75" customHeight="1">
      <c r="U288" s="63"/>
      <c r="Z288" s="63"/>
    </row>
    <row r="289" ht="15.75" customHeight="1">
      <c r="U289" s="63"/>
      <c r="Z289" s="63"/>
    </row>
    <row r="290" ht="15.75" customHeight="1">
      <c r="U290" s="63"/>
      <c r="Z290" s="63"/>
    </row>
    <row r="291" ht="15.75" customHeight="1">
      <c r="U291" s="63"/>
      <c r="Z291" s="63"/>
    </row>
    <row r="292" ht="15.75" customHeight="1">
      <c r="U292" s="63"/>
      <c r="Z292" s="63"/>
    </row>
    <row r="293" ht="15.75" customHeight="1">
      <c r="U293" s="63"/>
      <c r="Z293" s="63"/>
    </row>
    <row r="294" ht="15.75" customHeight="1">
      <c r="U294" s="63"/>
      <c r="Z294" s="63"/>
    </row>
    <row r="295" ht="15.75" customHeight="1">
      <c r="U295" s="63"/>
      <c r="Z295" s="63"/>
    </row>
    <row r="296" ht="15.75" customHeight="1">
      <c r="U296" s="63"/>
      <c r="Z296" s="63"/>
    </row>
    <row r="297" ht="15.75" customHeight="1">
      <c r="U297" s="63"/>
      <c r="Z297" s="63"/>
    </row>
    <row r="298" ht="15.75" customHeight="1">
      <c r="U298" s="63"/>
      <c r="Z298" s="63"/>
    </row>
    <row r="299" ht="15.75" customHeight="1">
      <c r="U299" s="63"/>
      <c r="Z299" s="63"/>
    </row>
    <row r="300" ht="15.75" customHeight="1">
      <c r="U300" s="63"/>
      <c r="Z300" s="63"/>
    </row>
    <row r="301" ht="15.75" customHeight="1">
      <c r="U301" s="63"/>
      <c r="Z301" s="63"/>
    </row>
    <row r="302" ht="15.75" customHeight="1">
      <c r="U302" s="63"/>
      <c r="Z302" s="63"/>
    </row>
    <row r="303" ht="15.75" customHeight="1">
      <c r="U303" s="63"/>
      <c r="Z303" s="63"/>
    </row>
    <row r="304" ht="15.75" customHeight="1">
      <c r="U304" s="63"/>
      <c r="Z304" s="63"/>
    </row>
    <row r="305" ht="15.75" customHeight="1">
      <c r="U305" s="63"/>
      <c r="Z305" s="63"/>
    </row>
    <row r="306" ht="15.75" customHeight="1">
      <c r="U306" s="63"/>
      <c r="Z306" s="63"/>
    </row>
    <row r="307" ht="15.75" customHeight="1">
      <c r="U307" s="63"/>
      <c r="Z307" s="63"/>
    </row>
    <row r="308" ht="15.75" customHeight="1">
      <c r="U308" s="63"/>
      <c r="Z308" s="63"/>
    </row>
    <row r="309" ht="15.75" customHeight="1">
      <c r="U309" s="63"/>
      <c r="Z309" s="63"/>
    </row>
    <row r="310" ht="15.75" customHeight="1">
      <c r="U310" s="63"/>
      <c r="Z310" s="63"/>
    </row>
    <row r="311" ht="15.75" customHeight="1">
      <c r="U311" s="63"/>
      <c r="Z311" s="63"/>
    </row>
    <row r="312" ht="15.75" customHeight="1">
      <c r="U312" s="63"/>
      <c r="Z312" s="63"/>
    </row>
    <row r="313" ht="15.75" customHeight="1">
      <c r="U313" s="63"/>
      <c r="Z313" s="63"/>
    </row>
    <row r="314" ht="15.75" customHeight="1">
      <c r="U314" s="63"/>
      <c r="Z314" s="63"/>
    </row>
    <row r="315" ht="15.75" customHeight="1">
      <c r="U315" s="63"/>
      <c r="Z315" s="63"/>
    </row>
    <row r="316" ht="15.75" customHeight="1">
      <c r="U316" s="63"/>
      <c r="Z316" s="63"/>
    </row>
    <row r="317" ht="15.75" customHeight="1">
      <c r="U317" s="63"/>
      <c r="Z317" s="63"/>
    </row>
    <row r="318" ht="15.75" customHeight="1">
      <c r="U318" s="63"/>
      <c r="Z318" s="63"/>
    </row>
    <row r="319" ht="15.75" customHeight="1">
      <c r="U319" s="63"/>
      <c r="Z319" s="63"/>
    </row>
    <row r="320" ht="15.75" customHeight="1">
      <c r="U320" s="63"/>
      <c r="Z320" s="63"/>
    </row>
    <row r="321" ht="15.75" customHeight="1">
      <c r="U321" s="63"/>
      <c r="Z321" s="63"/>
    </row>
    <row r="322" ht="15.75" customHeight="1">
      <c r="U322" s="63"/>
      <c r="Z322" s="63"/>
    </row>
    <row r="323" ht="15.75" customHeight="1">
      <c r="U323" s="63"/>
      <c r="Z323" s="63"/>
    </row>
    <row r="324" ht="15.75" customHeight="1">
      <c r="U324" s="63"/>
      <c r="Z324" s="63"/>
    </row>
    <row r="325" ht="15.75" customHeight="1">
      <c r="U325" s="63"/>
      <c r="Z325" s="63"/>
    </row>
    <row r="326" ht="15.75" customHeight="1">
      <c r="U326" s="63"/>
      <c r="Z326" s="63"/>
    </row>
    <row r="327" ht="15.75" customHeight="1">
      <c r="U327" s="63"/>
      <c r="Z327" s="63"/>
    </row>
    <row r="328" ht="15.75" customHeight="1">
      <c r="U328" s="63"/>
      <c r="Z328" s="63"/>
    </row>
    <row r="329" ht="15.75" customHeight="1">
      <c r="U329" s="63"/>
      <c r="Z329" s="63"/>
    </row>
    <row r="330" ht="15.75" customHeight="1">
      <c r="U330" s="63"/>
      <c r="Z330" s="63"/>
    </row>
    <row r="331" ht="15.75" customHeight="1">
      <c r="U331" s="63"/>
      <c r="Z331" s="63"/>
    </row>
    <row r="332" ht="15.75" customHeight="1">
      <c r="U332" s="63"/>
      <c r="Z332" s="63"/>
    </row>
    <row r="333" ht="15.75" customHeight="1">
      <c r="U333" s="63"/>
      <c r="Z333" s="63"/>
    </row>
    <row r="334" ht="15.75" customHeight="1">
      <c r="U334" s="63"/>
      <c r="Z334" s="63"/>
    </row>
    <row r="335" ht="15.75" customHeight="1">
      <c r="U335" s="63"/>
      <c r="Z335" s="63"/>
    </row>
    <row r="336" ht="15.75" customHeight="1">
      <c r="U336" s="63"/>
      <c r="Z336" s="63"/>
    </row>
    <row r="337" ht="15.75" customHeight="1">
      <c r="U337" s="63"/>
      <c r="Z337" s="63"/>
    </row>
    <row r="338" ht="15.75" customHeight="1">
      <c r="U338" s="63"/>
      <c r="Z338" s="63"/>
    </row>
    <row r="339" ht="15.75" customHeight="1">
      <c r="U339" s="63"/>
      <c r="Z339" s="63"/>
    </row>
    <row r="340" ht="15.75" customHeight="1">
      <c r="U340" s="63"/>
      <c r="Z340" s="63"/>
    </row>
    <row r="341" ht="15.75" customHeight="1">
      <c r="U341" s="63"/>
      <c r="Z341" s="63"/>
    </row>
    <row r="342" ht="15.75" customHeight="1">
      <c r="U342" s="63"/>
      <c r="Z342" s="63"/>
    </row>
    <row r="343" ht="15.75" customHeight="1">
      <c r="U343" s="63"/>
      <c r="Z343" s="63"/>
    </row>
    <row r="344" ht="15.75" customHeight="1">
      <c r="U344" s="63"/>
      <c r="Z344" s="63"/>
    </row>
    <row r="345" ht="15.75" customHeight="1">
      <c r="U345" s="63"/>
      <c r="Z345" s="63"/>
    </row>
    <row r="346" ht="15.75" customHeight="1">
      <c r="U346" s="63"/>
      <c r="Z346" s="63"/>
    </row>
    <row r="347" ht="15.75" customHeight="1">
      <c r="U347" s="63"/>
      <c r="Z347" s="63"/>
    </row>
    <row r="348" ht="15.75" customHeight="1">
      <c r="U348" s="63"/>
      <c r="Z348" s="63"/>
    </row>
    <row r="349" ht="15.75" customHeight="1">
      <c r="U349" s="63"/>
      <c r="Z349" s="63"/>
    </row>
    <row r="350" ht="15.75" customHeight="1">
      <c r="U350" s="63"/>
      <c r="Z350" s="63"/>
    </row>
    <row r="351" ht="15.75" customHeight="1">
      <c r="U351" s="63"/>
      <c r="Z351" s="63"/>
    </row>
    <row r="352" ht="15.75" customHeight="1">
      <c r="U352" s="63"/>
      <c r="Z352" s="63"/>
    </row>
    <row r="353" ht="15.75" customHeight="1">
      <c r="U353" s="63"/>
      <c r="Z353" s="63"/>
    </row>
    <row r="354" ht="15.75" customHeight="1">
      <c r="U354" s="63"/>
      <c r="Z354" s="63"/>
    </row>
    <row r="355" ht="15.75" customHeight="1">
      <c r="U355" s="63"/>
      <c r="Z355" s="63"/>
    </row>
    <row r="356" ht="15.75" customHeight="1">
      <c r="U356" s="63"/>
      <c r="Z356" s="63"/>
    </row>
    <row r="357" ht="15.75" customHeight="1">
      <c r="U357" s="63"/>
      <c r="Z357" s="63"/>
    </row>
    <row r="358" ht="15.75" customHeight="1">
      <c r="U358" s="63"/>
      <c r="Z358" s="63"/>
    </row>
    <row r="359" ht="15.75" customHeight="1">
      <c r="U359" s="63"/>
      <c r="Z359" s="63"/>
    </row>
    <row r="360" ht="15.75" customHeight="1">
      <c r="U360" s="63"/>
      <c r="Z360" s="63"/>
    </row>
    <row r="361" ht="15.75" customHeight="1">
      <c r="U361" s="63"/>
      <c r="Z361" s="63"/>
    </row>
    <row r="362" ht="15.75" customHeight="1">
      <c r="U362" s="63"/>
      <c r="Z362" s="63"/>
    </row>
    <row r="363" ht="15.75" customHeight="1">
      <c r="U363" s="63"/>
      <c r="Z363" s="63"/>
    </row>
    <row r="364" ht="15.75" customHeight="1">
      <c r="U364" s="63"/>
      <c r="Z364" s="63"/>
    </row>
    <row r="365" ht="15.75" customHeight="1">
      <c r="U365" s="63"/>
      <c r="Z365" s="63"/>
    </row>
    <row r="366" ht="15.75" customHeight="1">
      <c r="U366" s="63"/>
      <c r="Z366" s="63"/>
    </row>
    <row r="367" ht="15.75" customHeight="1">
      <c r="U367" s="63"/>
      <c r="Z367" s="63"/>
    </row>
    <row r="368" ht="15.75" customHeight="1">
      <c r="U368" s="63"/>
      <c r="Z368" s="63"/>
    </row>
    <row r="369" ht="15.75" customHeight="1">
      <c r="U369" s="63"/>
      <c r="Z369" s="63"/>
    </row>
    <row r="370" ht="15.75" customHeight="1">
      <c r="U370" s="63"/>
      <c r="Z370" s="63"/>
    </row>
    <row r="371" ht="15.75" customHeight="1">
      <c r="U371" s="63"/>
      <c r="Z371" s="63"/>
    </row>
    <row r="372" ht="15.75" customHeight="1">
      <c r="U372" s="63"/>
      <c r="Z372" s="63"/>
    </row>
    <row r="373" ht="15.75" customHeight="1">
      <c r="U373" s="63"/>
      <c r="Z373" s="63"/>
    </row>
    <row r="374" ht="15.75" customHeight="1">
      <c r="U374" s="63"/>
      <c r="Z374" s="63"/>
    </row>
    <row r="375" ht="15.75" customHeight="1">
      <c r="U375" s="63"/>
      <c r="Z375" s="63"/>
    </row>
    <row r="376" ht="15.75" customHeight="1">
      <c r="U376" s="63"/>
      <c r="Z376" s="63"/>
    </row>
    <row r="377" ht="15.75" customHeight="1">
      <c r="U377" s="63"/>
      <c r="Z377" s="63"/>
    </row>
    <row r="378" ht="15.75" customHeight="1">
      <c r="U378" s="63"/>
      <c r="Z378" s="63"/>
    </row>
    <row r="379" ht="15.75" customHeight="1">
      <c r="U379" s="63"/>
      <c r="Z379" s="63"/>
    </row>
    <row r="380" ht="15.75" customHeight="1">
      <c r="U380" s="63"/>
      <c r="Z380" s="63"/>
    </row>
    <row r="381" ht="15.75" customHeight="1">
      <c r="U381" s="63"/>
      <c r="Z381" s="63"/>
    </row>
    <row r="382" ht="15.75" customHeight="1">
      <c r="U382" s="63"/>
      <c r="Z382" s="63"/>
    </row>
    <row r="383" ht="15.75" customHeight="1">
      <c r="U383" s="63"/>
      <c r="Z383" s="63"/>
    </row>
    <row r="384" ht="15.75" customHeight="1">
      <c r="U384" s="63"/>
      <c r="Z384" s="63"/>
    </row>
    <row r="385" ht="15.75" customHeight="1">
      <c r="U385" s="63"/>
      <c r="Z385" s="63"/>
    </row>
    <row r="386" ht="15.75" customHeight="1">
      <c r="U386" s="63"/>
      <c r="Z386" s="63"/>
    </row>
    <row r="387" ht="15.75" customHeight="1">
      <c r="U387" s="63"/>
      <c r="Z387" s="63"/>
    </row>
    <row r="388" ht="15.75" customHeight="1">
      <c r="U388" s="63"/>
      <c r="Z388" s="63"/>
    </row>
    <row r="389" ht="15.75" customHeight="1">
      <c r="U389" s="63"/>
      <c r="Z389" s="63"/>
    </row>
    <row r="390" ht="15.75" customHeight="1">
      <c r="U390" s="63"/>
      <c r="Z390" s="63"/>
    </row>
    <row r="391" ht="15.75" customHeight="1">
      <c r="U391" s="63"/>
      <c r="Z391" s="63"/>
    </row>
    <row r="392" ht="15.75" customHeight="1">
      <c r="U392" s="63"/>
      <c r="Z392" s="63"/>
    </row>
    <row r="393" ht="15.75" customHeight="1">
      <c r="U393" s="63"/>
      <c r="Z393" s="63"/>
    </row>
    <row r="394" ht="15.75" customHeight="1">
      <c r="U394" s="63"/>
      <c r="Z394" s="63"/>
    </row>
    <row r="395" ht="15.75" customHeight="1">
      <c r="U395" s="63"/>
      <c r="Z395" s="63"/>
    </row>
    <row r="396" ht="15.75" customHeight="1">
      <c r="U396" s="63"/>
      <c r="Z396" s="63"/>
    </row>
    <row r="397" ht="15.75" customHeight="1">
      <c r="U397" s="63"/>
      <c r="Z397" s="63"/>
    </row>
    <row r="398" ht="15.75" customHeight="1">
      <c r="U398" s="63"/>
      <c r="Z398" s="63"/>
    </row>
    <row r="399" ht="15.75" customHeight="1">
      <c r="U399" s="63"/>
      <c r="Z399" s="63"/>
    </row>
    <row r="400" ht="15.75" customHeight="1">
      <c r="U400" s="63"/>
      <c r="Z400" s="63"/>
    </row>
    <row r="401" ht="15.75" customHeight="1">
      <c r="U401" s="63"/>
      <c r="Z401" s="63"/>
    </row>
    <row r="402" ht="15.75" customHeight="1">
      <c r="U402" s="63"/>
      <c r="Z402" s="63"/>
    </row>
    <row r="403" ht="15.75" customHeight="1">
      <c r="U403" s="63"/>
      <c r="Z403" s="63"/>
    </row>
    <row r="404" ht="15.75" customHeight="1">
      <c r="U404" s="63"/>
      <c r="Z404" s="63"/>
    </row>
    <row r="405" ht="15.75" customHeight="1">
      <c r="U405" s="63"/>
      <c r="Z405" s="63"/>
    </row>
    <row r="406" ht="15.75" customHeight="1">
      <c r="U406" s="63"/>
      <c r="Z406" s="63"/>
    </row>
    <row r="407" ht="15.75" customHeight="1">
      <c r="U407" s="63"/>
      <c r="Z407" s="63"/>
    </row>
    <row r="408" ht="15.75" customHeight="1">
      <c r="U408" s="63"/>
      <c r="Z408" s="63"/>
    </row>
    <row r="409" ht="15.75" customHeight="1">
      <c r="U409" s="63"/>
      <c r="Z409" s="63"/>
    </row>
    <row r="410" ht="15.75" customHeight="1">
      <c r="U410" s="63"/>
      <c r="Z410" s="63"/>
    </row>
    <row r="411" ht="15.75" customHeight="1">
      <c r="U411" s="63"/>
      <c r="Z411" s="63"/>
    </row>
    <row r="412" ht="15.75" customHeight="1">
      <c r="U412" s="63"/>
      <c r="Z412" s="63"/>
    </row>
    <row r="413" ht="15.75" customHeight="1">
      <c r="U413" s="63"/>
      <c r="Z413" s="63"/>
    </row>
    <row r="414" ht="15.75" customHeight="1">
      <c r="U414" s="63"/>
      <c r="Z414" s="63"/>
    </row>
    <row r="415" ht="15.75" customHeight="1">
      <c r="U415" s="63"/>
      <c r="Z415" s="63"/>
    </row>
    <row r="416" ht="15.75" customHeight="1">
      <c r="U416" s="63"/>
      <c r="Z416" s="63"/>
    </row>
    <row r="417" ht="15.75" customHeight="1">
      <c r="U417" s="63"/>
      <c r="Z417" s="63"/>
    </row>
    <row r="418" ht="15.75" customHeight="1">
      <c r="U418" s="63"/>
      <c r="Z418" s="63"/>
    </row>
    <row r="419" ht="15.75" customHeight="1">
      <c r="U419" s="63"/>
      <c r="Z419" s="63"/>
    </row>
    <row r="420" ht="15.75" customHeight="1">
      <c r="U420" s="63"/>
      <c r="Z420" s="63"/>
    </row>
    <row r="421" ht="15.75" customHeight="1">
      <c r="U421" s="63"/>
      <c r="Z421" s="63"/>
    </row>
    <row r="422" ht="15.75" customHeight="1">
      <c r="U422" s="63"/>
      <c r="Z422" s="63"/>
    </row>
    <row r="423" ht="15.75" customHeight="1">
      <c r="U423" s="63"/>
      <c r="Z423" s="63"/>
    </row>
    <row r="424" ht="15.75" customHeight="1">
      <c r="U424" s="63"/>
      <c r="Z424" s="63"/>
    </row>
    <row r="425" ht="15.75" customHeight="1">
      <c r="U425" s="63"/>
      <c r="Z425" s="63"/>
    </row>
    <row r="426" ht="15.75" customHeight="1">
      <c r="U426" s="63"/>
      <c r="Z426" s="63"/>
    </row>
    <row r="427" ht="15.75" customHeight="1">
      <c r="U427" s="63"/>
      <c r="Z427" s="63"/>
    </row>
    <row r="428" ht="15.75" customHeight="1">
      <c r="U428" s="63"/>
      <c r="Z428" s="63"/>
    </row>
    <row r="429" ht="15.75" customHeight="1">
      <c r="U429" s="63"/>
      <c r="Z429" s="63"/>
    </row>
    <row r="430" ht="15.75" customHeight="1">
      <c r="U430" s="63"/>
      <c r="Z430" s="63"/>
    </row>
    <row r="431" ht="15.75" customHeight="1">
      <c r="U431" s="63"/>
      <c r="Z431" s="63"/>
    </row>
    <row r="432" ht="15.75" customHeight="1">
      <c r="U432" s="63"/>
      <c r="Z432" s="63"/>
    </row>
    <row r="433" ht="15.75" customHeight="1">
      <c r="U433" s="63"/>
      <c r="Z433" s="63"/>
    </row>
    <row r="434" ht="15.75" customHeight="1">
      <c r="U434" s="63"/>
      <c r="Z434" s="63"/>
    </row>
    <row r="435" ht="15.75" customHeight="1">
      <c r="U435" s="63"/>
      <c r="Z435" s="63"/>
    </row>
    <row r="436" ht="15.75" customHeight="1">
      <c r="U436" s="63"/>
      <c r="Z436" s="63"/>
    </row>
    <row r="437" ht="15.75" customHeight="1">
      <c r="U437" s="63"/>
      <c r="Z437" s="63"/>
    </row>
    <row r="438" ht="15.75" customHeight="1">
      <c r="U438" s="63"/>
      <c r="Z438" s="63"/>
    </row>
    <row r="439" ht="15.75" customHeight="1">
      <c r="U439" s="63"/>
      <c r="Z439" s="63"/>
    </row>
    <row r="440" ht="15.75" customHeight="1">
      <c r="U440" s="63"/>
      <c r="Z440" s="63"/>
    </row>
    <row r="441" ht="15.75" customHeight="1">
      <c r="U441" s="63"/>
      <c r="Z441" s="63"/>
    </row>
    <row r="442" ht="15.75" customHeight="1">
      <c r="U442" s="63"/>
      <c r="Z442" s="63"/>
    </row>
    <row r="443" ht="15.75" customHeight="1">
      <c r="U443" s="63"/>
      <c r="Z443" s="63"/>
    </row>
    <row r="444" ht="15.75" customHeight="1">
      <c r="U444" s="63"/>
      <c r="Z444" s="63"/>
    </row>
    <row r="445" ht="15.75" customHeight="1">
      <c r="U445" s="63"/>
      <c r="Z445" s="63"/>
    </row>
    <row r="446" ht="15.75" customHeight="1">
      <c r="U446" s="63"/>
      <c r="Z446" s="63"/>
    </row>
    <row r="447" ht="15.75" customHeight="1">
      <c r="U447" s="63"/>
      <c r="Z447" s="63"/>
    </row>
    <row r="448" ht="15.75" customHeight="1">
      <c r="U448" s="63"/>
      <c r="Z448" s="63"/>
    </row>
    <row r="449" ht="15.75" customHeight="1">
      <c r="U449" s="63"/>
      <c r="Z449" s="63"/>
    </row>
    <row r="450" ht="15.75" customHeight="1">
      <c r="U450" s="63"/>
      <c r="Z450" s="63"/>
    </row>
    <row r="451" ht="15.75" customHeight="1">
      <c r="U451" s="63"/>
      <c r="Z451" s="63"/>
    </row>
    <row r="452" ht="15.75" customHeight="1">
      <c r="U452" s="63"/>
      <c r="Z452" s="63"/>
    </row>
    <row r="453" ht="15.75" customHeight="1">
      <c r="U453" s="63"/>
      <c r="Z453" s="63"/>
    </row>
    <row r="454" ht="15.75" customHeight="1">
      <c r="U454" s="63"/>
      <c r="Z454" s="63"/>
    </row>
    <row r="455" ht="15.75" customHeight="1">
      <c r="U455" s="63"/>
      <c r="Z455" s="63"/>
    </row>
    <row r="456" ht="15.75" customHeight="1">
      <c r="U456" s="63"/>
      <c r="Z456" s="63"/>
    </row>
    <row r="457" ht="15.75" customHeight="1">
      <c r="U457" s="63"/>
      <c r="Z457" s="63"/>
    </row>
    <row r="458" ht="15.75" customHeight="1">
      <c r="U458" s="63"/>
      <c r="Z458" s="63"/>
    </row>
    <row r="459" ht="15.75" customHeight="1">
      <c r="U459" s="63"/>
      <c r="Z459" s="63"/>
    </row>
    <row r="460" ht="15.75" customHeight="1">
      <c r="U460" s="63"/>
      <c r="Z460" s="63"/>
    </row>
    <row r="461" ht="15.75" customHeight="1">
      <c r="U461" s="63"/>
      <c r="Z461" s="63"/>
    </row>
    <row r="462" ht="15.75" customHeight="1">
      <c r="U462" s="63"/>
      <c r="Z462" s="63"/>
    </row>
    <row r="463" ht="15.75" customHeight="1">
      <c r="U463" s="63"/>
      <c r="Z463" s="63"/>
    </row>
    <row r="464" ht="15.75" customHeight="1">
      <c r="U464" s="63"/>
      <c r="Z464" s="63"/>
    </row>
    <row r="465" ht="15.75" customHeight="1">
      <c r="U465" s="63"/>
      <c r="Z465" s="63"/>
    </row>
    <row r="466" ht="15.75" customHeight="1">
      <c r="U466" s="63"/>
      <c r="Z466" s="63"/>
    </row>
    <row r="467" ht="15.75" customHeight="1">
      <c r="U467" s="63"/>
      <c r="Z467" s="63"/>
    </row>
    <row r="468" ht="15.75" customHeight="1">
      <c r="U468" s="63"/>
      <c r="Z468" s="63"/>
    </row>
    <row r="469" ht="15.75" customHeight="1">
      <c r="U469" s="63"/>
      <c r="Z469" s="63"/>
    </row>
    <row r="470" ht="15.75" customHeight="1">
      <c r="U470" s="63"/>
      <c r="Z470" s="63"/>
    </row>
    <row r="471" ht="15.75" customHeight="1">
      <c r="U471" s="63"/>
      <c r="Z471" s="63"/>
    </row>
    <row r="472" ht="15.75" customHeight="1">
      <c r="U472" s="63"/>
      <c r="Z472" s="63"/>
    </row>
    <row r="473" ht="15.75" customHeight="1">
      <c r="U473" s="63"/>
      <c r="Z473" s="63"/>
    </row>
    <row r="474" ht="15.75" customHeight="1">
      <c r="U474" s="63"/>
      <c r="Z474" s="63"/>
    </row>
    <row r="475" ht="15.75" customHeight="1">
      <c r="U475" s="63"/>
      <c r="Z475" s="63"/>
    </row>
    <row r="476" ht="15.75" customHeight="1">
      <c r="U476" s="63"/>
      <c r="Z476" s="63"/>
    </row>
    <row r="477" ht="15.75" customHeight="1">
      <c r="U477" s="63"/>
      <c r="Z477" s="63"/>
    </row>
    <row r="478" ht="15.75" customHeight="1">
      <c r="U478" s="63"/>
      <c r="Z478" s="63"/>
    </row>
    <row r="479" ht="15.75" customHeight="1">
      <c r="U479" s="63"/>
      <c r="Z479" s="63"/>
    </row>
    <row r="480" ht="15.75" customHeight="1">
      <c r="U480" s="63"/>
      <c r="Z480" s="63"/>
    </row>
    <row r="481" ht="15.75" customHeight="1">
      <c r="U481" s="63"/>
      <c r="Z481" s="63"/>
    </row>
    <row r="482" ht="15.75" customHeight="1">
      <c r="U482" s="63"/>
      <c r="Z482" s="63"/>
    </row>
    <row r="483" ht="15.75" customHeight="1">
      <c r="U483" s="63"/>
      <c r="Z483" s="63"/>
    </row>
    <row r="484" ht="15.75" customHeight="1">
      <c r="U484" s="63"/>
      <c r="Z484" s="63"/>
    </row>
    <row r="485" ht="15.75" customHeight="1">
      <c r="U485" s="63"/>
      <c r="Z485" s="63"/>
    </row>
    <row r="486" ht="15.75" customHeight="1">
      <c r="U486" s="63"/>
      <c r="Z486" s="63"/>
    </row>
    <row r="487" ht="15.75" customHeight="1">
      <c r="U487" s="63"/>
      <c r="Z487" s="63"/>
    </row>
    <row r="488" ht="15.75" customHeight="1">
      <c r="U488" s="63"/>
      <c r="Z488" s="63"/>
    </row>
    <row r="489" ht="15.75" customHeight="1">
      <c r="U489" s="63"/>
      <c r="Z489" s="63"/>
    </row>
    <row r="490" ht="15.75" customHeight="1">
      <c r="U490" s="63"/>
      <c r="Z490" s="63"/>
    </row>
    <row r="491" ht="15.75" customHeight="1">
      <c r="U491" s="63"/>
      <c r="Z491" s="63"/>
    </row>
    <row r="492" ht="15.75" customHeight="1">
      <c r="U492" s="63"/>
      <c r="Z492" s="63"/>
    </row>
    <row r="493" ht="15.75" customHeight="1">
      <c r="U493" s="63"/>
      <c r="Z493" s="63"/>
    </row>
    <row r="494" ht="15.75" customHeight="1">
      <c r="U494" s="63"/>
      <c r="Z494" s="63"/>
    </row>
    <row r="495" ht="15.75" customHeight="1">
      <c r="U495" s="63"/>
      <c r="Z495" s="63"/>
    </row>
    <row r="496" ht="15.75" customHeight="1">
      <c r="U496" s="63"/>
      <c r="Z496" s="63"/>
    </row>
    <row r="497" ht="15.75" customHeight="1">
      <c r="U497" s="63"/>
      <c r="Z497" s="63"/>
    </row>
    <row r="498" ht="15.75" customHeight="1">
      <c r="U498" s="63"/>
      <c r="Z498" s="63"/>
    </row>
    <row r="499" ht="15.75" customHeight="1">
      <c r="U499" s="63"/>
      <c r="Z499" s="63"/>
    </row>
    <row r="500" ht="15.75" customHeight="1">
      <c r="U500" s="63"/>
      <c r="Z500" s="63"/>
    </row>
    <row r="501" ht="15.75" customHeight="1">
      <c r="U501" s="63"/>
      <c r="Z501" s="63"/>
    </row>
    <row r="502" ht="15.75" customHeight="1">
      <c r="U502" s="63"/>
      <c r="Z502" s="63"/>
    </row>
    <row r="503" ht="15.75" customHeight="1">
      <c r="U503" s="63"/>
      <c r="Z503" s="63"/>
    </row>
    <row r="504" ht="15.75" customHeight="1">
      <c r="U504" s="63"/>
      <c r="Z504" s="63"/>
    </row>
    <row r="505" ht="15.75" customHeight="1">
      <c r="U505" s="63"/>
      <c r="Z505" s="63"/>
    </row>
    <row r="506" ht="15.75" customHeight="1">
      <c r="U506" s="63"/>
      <c r="Z506" s="63"/>
    </row>
    <row r="507" ht="15.75" customHeight="1">
      <c r="U507" s="63"/>
      <c r="Z507" s="63"/>
    </row>
    <row r="508" ht="15.75" customHeight="1">
      <c r="U508" s="63"/>
      <c r="Z508" s="63"/>
    </row>
    <row r="509" ht="15.75" customHeight="1">
      <c r="U509" s="63"/>
      <c r="Z509" s="63"/>
    </row>
    <row r="510" ht="15.75" customHeight="1">
      <c r="U510" s="63"/>
      <c r="Z510" s="63"/>
    </row>
    <row r="511" ht="15.75" customHeight="1">
      <c r="U511" s="63"/>
      <c r="Z511" s="63"/>
    </row>
    <row r="512" ht="15.75" customHeight="1">
      <c r="U512" s="63"/>
      <c r="Z512" s="63"/>
    </row>
    <row r="513" ht="15.75" customHeight="1">
      <c r="U513" s="63"/>
      <c r="Z513" s="63"/>
    </row>
    <row r="514" ht="15.75" customHeight="1">
      <c r="U514" s="63"/>
      <c r="Z514" s="63"/>
    </row>
    <row r="515" ht="15.75" customHeight="1">
      <c r="U515" s="63"/>
      <c r="Z515" s="63"/>
    </row>
    <row r="516" ht="15.75" customHeight="1">
      <c r="U516" s="63"/>
      <c r="Z516" s="63"/>
    </row>
    <row r="517" ht="15.75" customHeight="1">
      <c r="U517" s="63"/>
      <c r="Z517" s="63"/>
    </row>
    <row r="518" ht="15.75" customHeight="1">
      <c r="U518" s="63"/>
      <c r="Z518" s="63"/>
    </row>
    <row r="519" ht="15.75" customHeight="1">
      <c r="U519" s="63"/>
      <c r="Z519" s="63"/>
    </row>
    <row r="520" ht="15.75" customHeight="1">
      <c r="U520" s="63"/>
      <c r="Z520" s="63"/>
    </row>
    <row r="521" ht="15.75" customHeight="1">
      <c r="U521" s="63"/>
      <c r="Z521" s="63"/>
    </row>
    <row r="522" ht="15.75" customHeight="1">
      <c r="U522" s="63"/>
      <c r="Z522" s="63"/>
    </row>
    <row r="523" ht="15.75" customHeight="1">
      <c r="U523" s="63"/>
      <c r="Z523" s="63"/>
    </row>
    <row r="524" ht="15.75" customHeight="1">
      <c r="U524" s="63"/>
      <c r="Z524" s="63"/>
    </row>
    <row r="525" ht="15.75" customHeight="1">
      <c r="U525" s="63"/>
      <c r="Z525" s="63"/>
    </row>
    <row r="526" ht="15.75" customHeight="1">
      <c r="U526" s="63"/>
      <c r="Z526" s="63"/>
    </row>
    <row r="527" ht="15.75" customHeight="1">
      <c r="U527" s="63"/>
      <c r="Z527" s="63"/>
    </row>
    <row r="528" ht="15.75" customHeight="1">
      <c r="U528" s="63"/>
      <c r="Z528" s="63"/>
    </row>
    <row r="529" ht="15.75" customHeight="1">
      <c r="U529" s="63"/>
      <c r="Z529" s="63"/>
    </row>
    <row r="530" ht="15.75" customHeight="1">
      <c r="U530" s="63"/>
      <c r="Z530" s="63"/>
    </row>
    <row r="531" ht="15.75" customHeight="1">
      <c r="U531" s="63"/>
      <c r="Z531" s="63"/>
    </row>
    <row r="532" ht="15.75" customHeight="1">
      <c r="U532" s="63"/>
      <c r="Z532" s="63"/>
    </row>
    <row r="533" ht="15.75" customHeight="1">
      <c r="U533" s="63"/>
      <c r="Z533" s="63"/>
    </row>
    <row r="534" ht="15.75" customHeight="1">
      <c r="U534" s="63"/>
      <c r="Z534" s="63"/>
    </row>
    <row r="535" ht="15.75" customHeight="1">
      <c r="U535" s="63"/>
      <c r="Z535" s="63"/>
    </row>
    <row r="536" ht="15.75" customHeight="1">
      <c r="U536" s="63"/>
      <c r="Z536" s="63"/>
    </row>
    <row r="537" ht="15.75" customHeight="1">
      <c r="U537" s="63"/>
      <c r="Z537" s="63"/>
    </row>
    <row r="538" ht="15.75" customHeight="1">
      <c r="U538" s="63"/>
      <c r="Z538" s="63"/>
    </row>
    <row r="539" ht="15.75" customHeight="1">
      <c r="U539" s="63"/>
      <c r="Z539" s="63"/>
    </row>
    <row r="540" ht="15.75" customHeight="1">
      <c r="U540" s="63"/>
      <c r="Z540" s="63"/>
    </row>
    <row r="541" ht="15.75" customHeight="1">
      <c r="U541" s="63"/>
      <c r="Z541" s="63"/>
    </row>
    <row r="542" ht="15.75" customHeight="1">
      <c r="U542" s="63"/>
      <c r="Z542" s="63"/>
    </row>
    <row r="543" ht="15.75" customHeight="1">
      <c r="U543" s="63"/>
      <c r="Z543" s="63"/>
    </row>
    <row r="544" ht="15.75" customHeight="1">
      <c r="U544" s="63"/>
      <c r="Z544" s="63"/>
    </row>
    <row r="545" ht="15.75" customHeight="1">
      <c r="U545" s="63"/>
      <c r="Z545" s="63"/>
    </row>
    <row r="546" ht="15.75" customHeight="1">
      <c r="U546" s="63"/>
      <c r="Z546" s="63"/>
    </row>
    <row r="547" ht="15.75" customHeight="1">
      <c r="U547" s="63"/>
      <c r="Z547" s="63"/>
    </row>
    <row r="548" ht="15.75" customHeight="1">
      <c r="U548" s="63"/>
      <c r="Z548" s="63"/>
    </row>
    <row r="549" ht="15.75" customHeight="1">
      <c r="U549" s="63"/>
      <c r="Z549" s="63"/>
    </row>
    <row r="550" ht="15.75" customHeight="1">
      <c r="U550" s="63"/>
      <c r="Z550" s="63"/>
    </row>
    <row r="551" ht="15.75" customHeight="1">
      <c r="U551" s="63"/>
      <c r="Z551" s="63"/>
    </row>
    <row r="552" ht="15.75" customHeight="1">
      <c r="U552" s="63"/>
      <c r="Z552" s="63"/>
    </row>
    <row r="553" ht="15.75" customHeight="1">
      <c r="U553" s="63"/>
      <c r="Z553" s="63"/>
    </row>
    <row r="554" ht="15.75" customHeight="1">
      <c r="U554" s="63"/>
      <c r="Z554" s="63"/>
    </row>
    <row r="555" ht="15.75" customHeight="1">
      <c r="U555" s="63"/>
      <c r="Z555" s="63"/>
    </row>
    <row r="556" ht="15.75" customHeight="1">
      <c r="U556" s="63"/>
      <c r="Z556" s="63"/>
    </row>
    <row r="557" ht="15.75" customHeight="1">
      <c r="U557" s="63"/>
      <c r="Z557" s="63"/>
    </row>
    <row r="558" ht="15.75" customHeight="1">
      <c r="U558" s="63"/>
      <c r="Z558" s="63"/>
    </row>
    <row r="559" ht="15.75" customHeight="1">
      <c r="U559" s="63"/>
      <c r="Z559" s="63"/>
    </row>
    <row r="560" ht="15.75" customHeight="1">
      <c r="U560" s="63"/>
      <c r="Z560" s="63"/>
    </row>
    <row r="561" ht="15.75" customHeight="1">
      <c r="U561" s="63"/>
      <c r="Z561" s="63"/>
    </row>
    <row r="562" ht="15.75" customHeight="1">
      <c r="U562" s="63"/>
      <c r="Z562" s="63"/>
    </row>
    <row r="563" ht="15.75" customHeight="1">
      <c r="U563" s="63"/>
      <c r="Z563" s="63"/>
    </row>
    <row r="564" ht="15.75" customHeight="1">
      <c r="U564" s="63"/>
      <c r="Z564" s="63"/>
    </row>
    <row r="565" ht="15.75" customHeight="1">
      <c r="U565" s="63"/>
      <c r="Z565" s="63"/>
    </row>
    <row r="566" ht="15.75" customHeight="1">
      <c r="U566" s="63"/>
      <c r="Z566" s="63"/>
    </row>
    <row r="567" ht="15.75" customHeight="1">
      <c r="U567" s="63"/>
      <c r="Z567" s="63"/>
    </row>
    <row r="568" ht="15.75" customHeight="1">
      <c r="U568" s="63"/>
      <c r="Z568" s="63"/>
    </row>
    <row r="569" ht="15.75" customHeight="1">
      <c r="U569" s="63"/>
      <c r="Z569" s="63"/>
    </row>
    <row r="570" ht="15.75" customHeight="1">
      <c r="U570" s="63"/>
      <c r="Z570" s="63"/>
    </row>
    <row r="571" ht="15.75" customHeight="1">
      <c r="U571" s="63"/>
      <c r="Z571" s="63"/>
    </row>
    <row r="572" ht="15.75" customHeight="1">
      <c r="U572" s="63"/>
      <c r="Z572" s="63"/>
    </row>
    <row r="573" ht="15.75" customHeight="1">
      <c r="U573" s="63"/>
      <c r="Z573" s="63"/>
    </row>
    <row r="574" ht="15.75" customHeight="1">
      <c r="U574" s="63"/>
      <c r="Z574" s="63"/>
    </row>
    <row r="575" ht="15.75" customHeight="1">
      <c r="U575" s="63"/>
      <c r="Z575" s="63"/>
    </row>
    <row r="576" ht="15.75" customHeight="1">
      <c r="U576" s="63"/>
      <c r="Z576" s="63"/>
    </row>
    <row r="577" ht="15.75" customHeight="1">
      <c r="U577" s="63"/>
      <c r="Z577" s="63"/>
    </row>
    <row r="578" ht="15.75" customHeight="1">
      <c r="U578" s="63"/>
      <c r="Z578" s="63"/>
    </row>
    <row r="579" ht="15.75" customHeight="1">
      <c r="U579" s="63"/>
      <c r="Z579" s="63"/>
    </row>
    <row r="580" ht="15.75" customHeight="1">
      <c r="U580" s="63"/>
      <c r="Z580" s="63"/>
    </row>
    <row r="581" ht="15.75" customHeight="1">
      <c r="U581" s="63"/>
      <c r="Z581" s="63"/>
    </row>
    <row r="582" ht="15.75" customHeight="1">
      <c r="U582" s="63"/>
      <c r="Z582" s="63"/>
    </row>
    <row r="583" ht="15.75" customHeight="1">
      <c r="U583" s="63"/>
      <c r="Z583" s="63"/>
    </row>
    <row r="584" ht="15.75" customHeight="1">
      <c r="U584" s="63"/>
      <c r="Z584" s="63"/>
    </row>
    <row r="585" ht="15.75" customHeight="1">
      <c r="U585" s="63"/>
      <c r="Z585" s="63"/>
    </row>
    <row r="586" ht="15.75" customHeight="1">
      <c r="U586" s="63"/>
      <c r="Z586" s="63"/>
    </row>
    <row r="587" ht="15.75" customHeight="1">
      <c r="U587" s="63"/>
      <c r="Z587" s="63"/>
    </row>
    <row r="588" ht="15.75" customHeight="1">
      <c r="U588" s="63"/>
      <c r="Z588" s="63"/>
    </row>
    <row r="589" ht="15.75" customHeight="1">
      <c r="U589" s="63"/>
      <c r="Z589" s="63"/>
    </row>
    <row r="590" ht="15.75" customHeight="1">
      <c r="U590" s="63"/>
      <c r="Z590" s="63"/>
    </row>
    <row r="591" ht="15.75" customHeight="1">
      <c r="U591" s="63"/>
      <c r="Z591" s="63"/>
    </row>
    <row r="592" ht="15.75" customHeight="1">
      <c r="U592" s="63"/>
      <c r="Z592" s="63"/>
    </row>
    <row r="593" ht="15.75" customHeight="1">
      <c r="U593" s="63"/>
      <c r="Z593" s="63"/>
    </row>
    <row r="594" ht="15.75" customHeight="1">
      <c r="U594" s="63"/>
      <c r="Z594" s="63"/>
    </row>
    <row r="595" ht="15.75" customHeight="1">
      <c r="U595" s="63"/>
      <c r="Z595" s="63"/>
    </row>
    <row r="596" ht="15.75" customHeight="1">
      <c r="U596" s="63"/>
      <c r="Z596" s="63"/>
    </row>
    <row r="597" ht="15.75" customHeight="1">
      <c r="U597" s="63"/>
      <c r="Z597" s="63"/>
    </row>
    <row r="598" ht="15.75" customHeight="1">
      <c r="U598" s="63"/>
      <c r="Z598" s="63"/>
    </row>
    <row r="599" ht="15.75" customHeight="1">
      <c r="U599" s="63"/>
      <c r="Z599" s="63"/>
    </row>
    <row r="600" ht="15.75" customHeight="1">
      <c r="U600" s="63"/>
      <c r="Z600" s="63"/>
    </row>
    <row r="601" ht="15.75" customHeight="1">
      <c r="U601" s="63"/>
      <c r="Z601" s="63"/>
    </row>
    <row r="602" ht="15.75" customHeight="1">
      <c r="U602" s="63"/>
      <c r="Z602" s="63"/>
    </row>
    <row r="603" ht="15.75" customHeight="1">
      <c r="U603" s="63"/>
      <c r="Z603" s="63"/>
    </row>
    <row r="604" ht="15.75" customHeight="1">
      <c r="U604" s="63"/>
      <c r="Z604" s="63"/>
    </row>
    <row r="605" ht="15.75" customHeight="1">
      <c r="U605" s="63"/>
      <c r="Z605" s="63"/>
    </row>
    <row r="606" ht="15.75" customHeight="1">
      <c r="U606" s="63"/>
      <c r="Z606" s="63"/>
    </row>
    <row r="607" ht="15.75" customHeight="1">
      <c r="U607" s="63"/>
      <c r="Z607" s="63"/>
    </row>
    <row r="608" ht="15.75" customHeight="1">
      <c r="U608" s="63"/>
      <c r="Z608" s="63"/>
    </row>
    <row r="609" ht="15.75" customHeight="1">
      <c r="U609" s="63"/>
      <c r="Z609" s="63"/>
    </row>
    <row r="610" ht="15.75" customHeight="1">
      <c r="U610" s="63"/>
      <c r="Z610" s="63"/>
    </row>
    <row r="611" ht="15.75" customHeight="1">
      <c r="U611" s="63"/>
      <c r="Z611" s="63"/>
    </row>
    <row r="612" ht="15.75" customHeight="1">
      <c r="U612" s="63"/>
      <c r="Z612" s="63"/>
    </row>
    <row r="613" ht="15.75" customHeight="1">
      <c r="U613" s="63"/>
      <c r="Z613" s="63"/>
    </row>
    <row r="614" ht="15.75" customHeight="1">
      <c r="U614" s="63"/>
      <c r="Z614" s="63"/>
    </row>
    <row r="615" ht="15.75" customHeight="1">
      <c r="U615" s="63"/>
      <c r="Z615" s="63"/>
    </row>
    <row r="616" ht="15.75" customHeight="1">
      <c r="U616" s="63"/>
      <c r="Z616" s="63"/>
    </row>
    <row r="617" ht="15.75" customHeight="1">
      <c r="U617" s="63"/>
      <c r="Z617" s="63"/>
    </row>
    <row r="618" ht="15.75" customHeight="1">
      <c r="U618" s="63"/>
      <c r="Z618" s="63"/>
    </row>
    <row r="619" ht="15.75" customHeight="1">
      <c r="U619" s="63"/>
      <c r="Z619" s="63"/>
    </row>
    <row r="620" ht="15.75" customHeight="1">
      <c r="U620" s="63"/>
      <c r="Z620" s="63"/>
    </row>
    <row r="621" ht="15.75" customHeight="1">
      <c r="U621" s="63"/>
      <c r="Z621" s="63"/>
    </row>
    <row r="622" ht="15.75" customHeight="1">
      <c r="U622" s="63"/>
      <c r="Z622" s="63"/>
    </row>
    <row r="623" ht="15.75" customHeight="1">
      <c r="U623" s="63"/>
      <c r="Z623" s="63"/>
    </row>
    <row r="624" ht="15.75" customHeight="1">
      <c r="U624" s="63"/>
      <c r="Z624" s="63"/>
    </row>
    <row r="625" ht="15.75" customHeight="1">
      <c r="U625" s="63"/>
      <c r="Z625" s="63"/>
    </row>
    <row r="626" ht="15.75" customHeight="1">
      <c r="U626" s="63"/>
      <c r="Z626" s="63"/>
    </row>
    <row r="627" ht="15.75" customHeight="1">
      <c r="U627" s="63"/>
      <c r="Z627" s="63"/>
    </row>
    <row r="628" ht="15.75" customHeight="1">
      <c r="U628" s="63"/>
      <c r="Z628" s="63"/>
    </row>
    <row r="629" ht="15.75" customHeight="1">
      <c r="U629" s="63"/>
      <c r="Z629" s="63"/>
    </row>
    <row r="630" ht="15.75" customHeight="1">
      <c r="U630" s="63"/>
      <c r="Z630" s="63"/>
    </row>
    <row r="631" ht="15.75" customHeight="1">
      <c r="U631" s="63"/>
      <c r="Z631" s="63"/>
    </row>
    <row r="632" ht="15.75" customHeight="1">
      <c r="U632" s="63"/>
      <c r="Z632" s="63"/>
    </row>
    <row r="633" ht="15.75" customHeight="1">
      <c r="U633" s="63"/>
      <c r="Z633" s="63"/>
    </row>
    <row r="634" ht="15.75" customHeight="1">
      <c r="U634" s="63"/>
      <c r="Z634" s="63"/>
    </row>
    <row r="635" ht="15.75" customHeight="1">
      <c r="U635" s="63"/>
      <c r="Z635" s="63"/>
    </row>
    <row r="636" ht="15.75" customHeight="1">
      <c r="U636" s="63"/>
      <c r="Z636" s="63"/>
    </row>
    <row r="637" ht="15.75" customHeight="1">
      <c r="U637" s="63"/>
      <c r="Z637" s="63"/>
    </row>
    <row r="638" ht="15.75" customHeight="1">
      <c r="U638" s="63"/>
      <c r="Z638" s="63"/>
    </row>
    <row r="639" ht="15.75" customHeight="1">
      <c r="U639" s="63"/>
      <c r="Z639" s="63"/>
    </row>
    <row r="640" ht="15.75" customHeight="1">
      <c r="U640" s="63"/>
      <c r="Z640" s="63"/>
    </row>
    <row r="641" ht="15.75" customHeight="1">
      <c r="U641" s="63"/>
      <c r="Z641" s="63"/>
    </row>
    <row r="642" ht="15.75" customHeight="1">
      <c r="U642" s="63"/>
      <c r="Z642" s="63"/>
    </row>
    <row r="643" ht="15.75" customHeight="1">
      <c r="U643" s="63"/>
      <c r="Z643" s="63"/>
    </row>
    <row r="644" ht="15.75" customHeight="1">
      <c r="U644" s="63"/>
      <c r="Z644" s="63"/>
    </row>
    <row r="645" ht="15.75" customHeight="1">
      <c r="U645" s="63"/>
      <c r="Z645" s="63"/>
    </row>
    <row r="646" ht="15.75" customHeight="1">
      <c r="U646" s="63"/>
      <c r="Z646" s="63"/>
    </row>
    <row r="647" ht="15.75" customHeight="1">
      <c r="U647" s="63"/>
      <c r="Z647" s="63"/>
    </row>
    <row r="648" ht="15.75" customHeight="1">
      <c r="U648" s="63"/>
      <c r="Z648" s="63"/>
    </row>
    <row r="649" ht="15.75" customHeight="1">
      <c r="U649" s="63"/>
      <c r="Z649" s="63"/>
    </row>
    <row r="650" ht="15.75" customHeight="1">
      <c r="U650" s="63"/>
      <c r="Z650" s="63"/>
    </row>
    <row r="651" ht="15.75" customHeight="1">
      <c r="U651" s="63"/>
      <c r="Z651" s="63"/>
    </row>
    <row r="652" ht="15.75" customHeight="1">
      <c r="U652" s="63"/>
      <c r="Z652" s="63"/>
    </row>
    <row r="653" ht="15.75" customHeight="1">
      <c r="U653" s="63"/>
      <c r="Z653" s="63"/>
    </row>
    <row r="654" ht="15.75" customHeight="1">
      <c r="U654" s="63"/>
      <c r="Z654" s="63"/>
    </row>
    <row r="655" ht="15.75" customHeight="1">
      <c r="U655" s="63"/>
      <c r="Z655" s="63"/>
    </row>
    <row r="656" ht="15.75" customHeight="1">
      <c r="U656" s="63"/>
      <c r="Z656" s="63"/>
    </row>
    <row r="657" ht="15.75" customHeight="1">
      <c r="U657" s="63"/>
      <c r="Z657" s="63"/>
    </row>
    <row r="658" ht="15.75" customHeight="1">
      <c r="U658" s="63"/>
      <c r="Z658" s="63"/>
    </row>
    <row r="659" ht="15.75" customHeight="1">
      <c r="U659" s="63"/>
      <c r="Z659" s="63"/>
    </row>
    <row r="660" ht="15.75" customHeight="1">
      <c r="U660" s="63"/>
      <c r="Z660" s="63"/>
    </row>
    <row r="661" ht="15.75" customHeight="1">
      <c r="U661" s="63"/>
      <c r="Z661" s="63"/>
    </row>
    <row r="662" ht="15.75" customHeight="1">
      <c r="U662" s="63"/>
      <c r="Z662" s="63"/>
    </row>
    <row r="663" ht="15.75" customHeight="1">
      <c r="U663" s="63"/>
      <c r="Z663" s="63"/>
    </row>
    <row r="664" ht="15.75" customHeight="1">
      <c r="U664" s="63"/>
      <c r="Z664" s="63"/>
    </row>
    <row r="665" ht="15.75" customHeight="1">
      <c r="U665" s="63"/>
      <c r="Z665" s="63"/>
    </row>
    <row r="666" ht="15.75" customHeight="1">
      <c r="U666" s="63"/>
      <c r="Z666" s="63"/>
    </row>
    <row r="667" ht="15.75" customHeight="1">
      <c r="U667" s="63"/>
      <c r="Z667" s="63"/>
    </row>
    <row r="668" ht="15.75" customHeight="1">
      <c r="U668" s="63"/>
      <c r="Z668" s="63"/>
    </row>
    <row r="669" ht="15.75" customHeight="1">
      <c r="U669" s="63"/>
      <c r="Z669" s="63"/>
    </row>
    <row r="670" ht="15.75" customHeight="1">
      <c r="U670" s="63"/>
      <c r="Z670" s="63"/>
    </row>
    <row r="671" ht="15.75" customHeight="1">
      <c r="U671" s="63"/>
      <c r="Z671" s="63"/>
    </row>
    <row r="672" ht="15.75" customHeight="1">
      <c r="U672" s="63"/>
      <c r="Z672" s="63"/>
    </row>
    <row r="673" ht="15.75" customHeight="1">
      <c r="U673" s="63"/>
      <c r="Z673" s="63"/>
    </row>
    <row r="674" ht="15.75" customHeight="1">
      <c r="U674" s="63"/>
      <c r="Z674" s="63"/>
    </row>
    <row r="675" ht="15.75" customHeight="1">
      <c r="U675" s="63"/>
      <c r="Z675" s="63"/>
    </row>
    <row r="676" ht="15.75" customHeight="1">
      <c r="U676" s="63"/>
      <c r="Z676" s="63"/>
    </row>
    <row r="677" ht="15.75" customHeight="1">
      <c r="U677" s="63"/>
      <c r="Z677" s="63"/>
    </row>
    <row r="678" ht="15.75" customHeight="1">
      <c r="U678" s="63"/>
      <c r="Z678" s="63"/>
    </row>
    <row r="679" ht="15.75" customHeight="1">
      <c r="U679" s="63"/>
      <c r="Z679" s="63"/>
    </row>
    <row r="680" ht="15.75" customHeight="1">
      <c r="U680" s="63"/>
      <c r="Z680" s="63"/>
    </row>
    <row r="681" ht="15.75" customHeight="1">
      <c r="U681" s="63"/>
      <c r="Z681" s="63"/>
    </row>
    <row r="682" ht="15.75" customHeight="1">
      <c r="U682" s="63"/>
      <c r="Z682" s="63"/>
    </row>
    <row r="683" ht="15.75" customHeight="1">
      <c r="U683" s="63"/>
      <c r="Z683" s="63"/>
    </row>
    <row r="684" ht="15.75" customHeight="1">
      <c r="U684" s="63"/>
      <c r="Z684" s="63"/>
    </row>
    <row r="685" ht="15.75" customHeight="1">
      <c r="U685" s="63"/>
      <c r="Z685" s="63"/>
    </row>
    <row r="686" ht="15.75" customHeight="1">
      <c r="U686" s="63"/>
      <c r="Z686" s="63"/>
    </row>
    <row r="687" ht="15.75" customHeight="1">
      <c r="U687" s="63"/>
      <c r="Z687" s="63"/>
    </row>
    <row r="688" ht="15.75" customHeight="1">
      <c r="U688" s="63"/>
      <c r="Z688" s="63"/>
    </row>
    <row r="689" ht="15.75" customHeight="1">
      <c r="U689" s="63"/>
      <c r="Z689" s="63"/>
    </row>
    <row r="690" ht="15.75" customHeight="1">
      <c r="U690" s="63"/>
      <c r="Z690" s="63"/>
    </row>
    <row r="691" ht="15.75" customHeight="1">
      <c r="U691" s="63"/>
      <c r="Z691" s="63"/>
    </row>
    <row r="692" ht="15.75" customHeight="1">
      <c r="U692" s="63"/>
      <c r="Z692" s="63"/>
    </row>
    <row r="693" ht="15.75" customHeight="1">
      <c r="U693" s="63"/>
      <c r="Z693" s="63"/>
    </row>
    <row r="694" ht="15.75" customHeight="1">
      <c r="U694" s="63"/>
      <c r="Z694" s="63"/>
    </row>
    <row r="695" ht="15.75" customHeight="1">
      <c r="U695" s="63"/>
      <c r="Z695" s="63"/>
    </row>
    <row r="696" ht="15.75" customHeight="1">
      <c r="U696" s="63"/>
      <c r="Z696" s="63"/>
    </row>
    <row r="697" ht="15.75" customHeight="1">
      <c r="U697" s="63"/>
      <c r="Z697" s="63"/>
    </row>
    <row r="698" ht="15.75" customHeight="1">
      <c r="U698" s="63"/>
      <c r="Z698" s="63"/>
    </row>
    <row r="699" ht="15.75" customHeight="1">
      <c r="U699" s="63"/>
      <c r="Z699" s="63"/>
    </row>
    <row r="700" ht="15.75" customHeight="1">
      <c r="U700" s="63"/>
      <c r="Z700" s="63"/>
    </row>
    <row r="701" ht="15.75" customHeight="1">
      <c r="U701" s="63"/>
      <c r="Z701" s="63"/>
    </row>
    <row r="702" ht="15.75" customHeight="1">
      <c r="U702" s="63"/>
      <c r="Z702" s="63"/>
    </row>
    <row r="703" ht="15.75" customHeight="1">
      <c r="U703" s="63"/>
      <c r="Z703" s="63"/>
    </row>
    <row r="704" ht="15.75" customHeight="1">
      <c r="U704" s="63"/>
      <c r="Z704" s="63"/>
    </row>
    <row r="705" ht="15.75" customHeight="1">
      <c r="U705" s="63"/>
      <c r="Z705" s="63"/>
    </row>
    <row r="706" ht="15.75" customHeight="1">
      <c r="U706" s="63"/>
      <c r="Z706" s="63"/>
    </row>
    <row r="707" ht="15.75" customHeight="1">
      <c r="U707" s="63"/>
      <c r="Z707" s="63"/>
    </row>
    <row r="708" ht="15.75" customHeight="1">
      <c r="U708" s="63"/>
      <c r="Z708" s="63"/>
    </row>
    <row r="709" ht="15.75" customHeight="1">
      <c r="U709" s="63"/>
      <c r="Z709" s="63"/>
    </row>
    <row r="710" ht="15.75" customHeight="1">
      <c r="U710" s="63"/>
      <c r="Z710" s="63"/>
    </row>
    <row r="711" ht="15.75" customHeight="1">
      <c r="U711" s="63"/>
      <c r="Z711" s="63"/>
    </row>
    <row r="712" ht="15.75" customHeight="1">
      <c r="U712" s="63"/>
      <c r="Z712" s="63"/>
    </row>
    <row r="713" ht="15.75" customHeight="1">
      <c r="U713" s="63"/>
      <c r="Z713" s="63"/>
    </row>
    <row r="714" ht="15.75" customHeight="1">
      <c r="U714" s="63"/>
      <c r="Z714" s="63"/>
    </row>
    <row r="715" ht="15.75" customHeight="1">
      <c r="U715" s="63"/>
      <c r="Z715" s="63"/>
    </row>
    <row r="716" ht="15.75" customHeight="1">
      <c r="U716" s="63"/>
      <c r="Z716" s="63"/>
    </row>
    <row r="717" ht="15.75" customHeight="1">
      <c r="U717" s="63"/>
      <c r="Z717" s="63"/>
    </row>
    <row r="718" ht="15.75" customHeight="1">
      <c r="U718" s="63"/>
      <c r="Z718" s="63"/>
    </row>
    <row r="719" ht="15.75" customHeight="1">
      <c r="U719" s="63"/>
      <c r="Z719" s="63"/>
    </row>
    <row r="720" ht="15.75" customHeight="1">
      <c r="U720" s="63"/>
      <c r="Z720" s="63"/>
    </row>
    <row r="721" ht="15.75" customHeight="1">
      <c r="U721" s="63"/>
      <c r="Z721" s="63"/>
    </row>
    <row r="722" ht="15.75" customHeight="1">
      <c r="U722" s="63"/>
      <c r="Z722" s="63"/>
    </row>
    <row r="723" ht="15.75" customHeight="1">
      <c r="U723" s="63"/>
      <c r="Z723" s="63"/>
    </row>
    <row r="724" ht="15.75" customHeight="1">
      <c r="U724" s="63"/>
      <c r="Z724" s="63"/>
    </row>
    <row r="725" ht="15.75" customHeight="1">
      <c r="U725" s="63"/>
      <c r="Z725" s="63"/>
    </row>
    <row r="726" ht="15.75" customHeight="1">
      <c r="U726" s="63"/>
      <c r="Z726" s="63"/>
    </row>
    <row r="727" ht="15.75" customHeight="1">
      <c r="U727" s="63"/>
      <c r="Z727" s="63"/>
    </row>
    <row r="728" ht="15.75" customHeight="1">
      <c r="U728" s="63"/>
      <c r="Z728" s="63"/>
    </row>
    <row r="729" ht="15.75" customHeight="1">
      <c r="U729" s="63"/>
      <c r="Z729" s="63"/>
    </row>
    <row r="730" ht="15.75" customHeight="1">
      <c r="U730" s="63"/>
      <c r="Z730" s="63"/>
    </row>
    <row r="731" ht="15.75" customHeight="1">
      <c r="U731" s="63"/>
      <c r="Z731" s="63"/>
    </row>
    <row r="732" ht="15.75" customHeight="1">
      <c r="U732" s="63"/>
      <c r="Z732" s="63"/>
    </row>
    <row r="733" ht="15.75" customHeight="1">
      <c r="U733" s="63"/>
      <c r="Z733" s="63"/>
    </row>
    <row r="734" ht="15.75" customHeight="1">
      <c r="U734" s="63"/>
      <c r="Z734" s="63"/>
    </row>
    <row r="735" ht="15.75" customHeight="1">
      <c r="U735" s="63"/>
      <c r="Z735" s="63"/>
    </row>
    <row r="736" ht="15.75" customHeight="1">
      <c r="U736" s="63"/>
      <c r="Z736" s="63"/>
    </row>
    <row r="737" ht="15.75" customHeight="1">
      <c r="U737" s="63"/>
      <c r="Z737" s="63"/>
    </row>
    <row r="738" ht="15.75" customHeight="1">
      <c r="U738" s="63"/>
      <c r="Z738" s="63"/>
    </row>
    <row r="739" ht="15.75" customHeight="1">
      <c r="U739" s="63"/>
      <c r="Z739" s="63"/>
    </row>
    <row r="740" ht="15.75" customHeight="1">
      <c r="U740" s="63"/>
      <c r="Z740" s="63"/>
    </row>
    <row r="741" ht="15.75" customHeight="1">
      <c r="U741" s="63"/>
      <c r="Z741" s="63"/>
    </row>
    <row r="742" ht="15.75" customHeight="1">
      <c r="U742" s="63"/>
      <c r="Z742" s="63"/>
    </row>
    <row r="743" ht="15.75" customHeight="1">
      <c r="U743" s="63"/>
      <c r="Z743" s="63"/>
    </row>
    <row r="744" ht="15.75" customHeight="1">
      <c r="U744" s="63"/>
      <c r="Z744" s="63"/>
    </row>
    <row r="745" ht="15.75" customHeight="1">
      <c r="U745" s="63"/>
      <c r="Z745" s="63"/>
    </row>
    <row r="746" ht="15.75" customHeight="1">
      <c r="U746" s="63"/>
      <c r="Z746" s="63"/>
    </row>
    <row r="747" ht="15.75" customHeight="1">
      <c r="U747" s="63"/>
      <c r="Z747" s="63"/>
    </row>
    <row r="748" ht="15.75" customHeight="1">
      <c r="U748" s="63"/>
      <c r="Z748" s="63"/>
    </row>
    <row r="749" ht="15.75" customHeight="1">
      <c r="U749" s="63"/>
      <c r="Z749" s="63"/>
    </row>
    <row r="750" ht="15.75" customHeight="1">
      <c r="U750" s="63"/>
      <c r="Z750" s="63"/>
    </row>
    <row r="751" ht="15.75" customHeight="1">
      <c r="U751" s="63"/>
      <c r="Z751" s="63"/>
    </row>
    <row r="752" ht="15.75" customHeight="1">
      <c r="U752" s="63"/>
      <c r="Z752" s="63"/>
    </row>
    <row r="753" ht="15.75" customHeight="1">
      <c r="U753" s="63"/>
      <c r="Z753" s="63"/>
    </row>
    <row r="754" ht="15.75" customHeight="1">
      <c r="U754" s="63"/>
      <c r="Z754" s="63"/>
    </row>
    <row r="755" ht="15.75" customHeight="1">
      <c r="U755" s="63"/>
      <c r="Z755" s="63"/>
    </row>
    <row r="756" ht="15.75" customHeight="1">
      <c r="U756" s="63"/>
      <c r="Z756" s="63"/>
    </row>
    <row r="757" ht="15.75" customHeight="1">
      <c r="U757" s="63"/>
      <c r="Z757" s="63"/>
    </row>
    <row r="758" ht="15.75" customHeight="1">
      <c r="U758" s="63"/>
      <c r="Z758" s="63"/>
    </row>
    <row r="759" ht="15.75" customHeight="1">
      <c r="U759" s="63"/>
      <c r="Z759" s="63"/>
    </row>
    <row r="760" ht="15.75" customHeight="1">
      <c r="U760" s="63"/>
      <c r="Z760" s="63"/>
    </row>
    <row r="761" ht="15.75" customHeight="1">
      <c r="U761" s="63"/>
      <c r="Z761" s="63"/>
    </row>
    <row r="762" ht="15.75" customHeight="1">
      <c r="U762" s="63"/>
      <c r="Z762" s="63"/>
    </row>
    <row r="763" ht="15.75" customHeight="1">
      <c r="U763" s="63"/>
      <c r="Z763" s="63"/>
    </row>
    <row r="764" ht="15.75" customHeight="1">
      <c r="U764" s="63"/>
      <c r="Z764" s="63"/>
    </row>
    <row r="765" ht="15.75" customHeight="1">
      <c r="U765" s="63"/>
      <c r="Z765" s="63"/>
    </row>
    <row r="766" ht="15.75" customHeight="1">
      <c r="U766" s="63"/>
      <c r="Z766" s="63"/>
    </row>
    <row r="767" ht="15.75" customHeight="1">
      <c r="U767" s="63"/>
      <c r="Z767" s="63"/>
    </row>
    <row r="768" ht="15.75" customHeight="1">
      <c r="U768" s="63"/>
      <c r="Z768" s="63"/>
    </row>
    <row r="769" ht="15.75" customHeight="1">
      <c r="U769" s="63"/>
      <c r="Z769" s="63"/>
    </row>
    <row r="770" ht="15.75" customHeight="1">
      <c r="U770" s="63"/>
      <c r="Z770" s="63"/>
    </row>
    <row r="771" ht="15.75" customHeight="1">
      <c r="U771" s="63"/>
      <c r="Z771" s="63"/>
    </row>
    <row r="772" ht="15.75" customHeight="1">
      <c r="U772" s="63"/>
      <c r="Z772" s="63"/>
    </row>
    <row r="773" ht="15.75" customHeight="1">
      <c r="U773" s="63"/>
      <c r="Z773" s="63"/>
    </row>
    <row r="774" ht="15.75" customHeight="1">
      <c r="U774" s="63"/>
      <c r="Z774" s="63"/>
    </row>
    <row r="775" ht="15.75" customHeight="1">
      <c r="U775" s="63"/>
      <c r="Z775" s="63"/>
    </row>
    <row r="776" ht="15.75" customHeight="1">
      <c r="U776" s="63"/>
      <c r="Z776" s="63"/>
    </row>
    <row r="777" ht="15.75" customHeight="1">
      <c r="U777" s="63"/>
      <c r="Z777" s="63"/>
    </row>
    <row r="778" ht="15.75" customHeight="1">
      <c r="U778" s="63"/>
      <c r="Z778" s="63"/>
    </row>
    <row r="779" ht="15.75" customHeight="1">
      <c r="U779" s="63"/>
      <c r="Z779" s="63"/>
    </row>
    <row r="780" ht="15.75" customHeight="1">
      <c r="U780" s="63"/>
      <c r="Z780" s="63"/>
    </row>
    <row r="781" ht="15.75" customHeight="1">
      <c r="U781" s="63"/>
      <c r="Z781" s="63"/>
    </row>
    <row r="782" ht="15.75" customHeight="1">
      <c r="U782" s="63"/>
      <c r="Z782" s="63"/>
    </row>
    <row r="783" ht="15.75" customHeight="1">
      <c r="U783" s="63"/>
      <c r="Z783" s="63"/>
    </row>
    <row r="784" ht="15.75" customHeight="1">
      <c r="U784" s="63"/>
      <c r="Z784" s="63"/>
    </row>
    <row r="785" ht="15.75" customHeight="1">
      <c r="U785" s="63"/>
      <c r="Z785" s="63"/>
    </row>
    <row r="786" ht="15.75" customHeight="1">
      <c r="U786" s="63"/>
      <c r="Z786" s="63"/>
    </row>
    <row r="787" ht="15.75" customHeight="1">
      <c r="U787" s="63"/>
      <c r="Z787" s="63"/>
    </row>
    <row r="788" ht="15.75" customHeight="1">
      <c r="U788" s="63"/>
      <c r="Z788" s="63"/>
    </row>
    <row r="789" ht="15.75" customHeight="1">
      <c r="U789" s="63"/>
      <c r="Z789" s="63"/>
    </row>
    <row r="790" ht="15.75" customHeight="1">
      <c r="U790" s="63"/>
      <c r="Z790" s="63"/>
    </row>
    <row r="791" ht="15.75" customHeight="1">
      <c r="U791" s="63"/>
      <c r="Z791" s="63"/>
    </row>
    <row r="792" ht="15.75" customHeight="1">
      <c r="U792" s="63"/>
      <c r="Z792" s="63"/>
    </row>
    <row r="793" ht="15.75" customHeight="1">
      <c r="U793" s="63"/>
      <c r="Z793" s="63"/>
    </row>
    <row r="794" ht="15.75" customHeight="1">
      <c r="U794" s="63"/>
      <c r="Z794" s="63"/>
    </row>
    <row r="795" ht="15.75" customHeight="1">
      <c r="U795" s="63"/>
      <c r="Z795" s="63"/>
    </row>
    <row r="796" ht="15.75" customHeight="1">
      <c r="U796" s="63"/>
      <c r="Z796" s="63"/>
    </row>
    <row r="797" ht="15.75" customHeight="1">
      <c r="U797" s="63"/>
      <c r="Z797" s="63"/>
    </row>
    <row r="798" ht="15.75" customHeight="1">
      <c r="U798" s="63"/>
      <c r="Z798" s="63"/>
    </row>
    <row r="799" ht="15.75" customHeight="1">
      <c r="U799" s="63"/>
      <c r="Z799" s="63"/>
    </row>
    <row r="800" ht="15.75" customHeight="1">
      <c r="U800" s="63"/>
      <c r="Z800" s="63"/>
    </row>
    <row r="801" ht="15.75" customHeight="1">
      <c r="U801" s="63"/>
      <c r="Z801" s="63"/>
    </row>
    <row r="802" ht="15.75" customHeight="1">
      <c r="U802" s="63"/>
      <c r="Z802" s="63"/>
    </row>
    <row r="803" ht="15.75" customHeight="1">
      <c r="U803" s="63"/>
      <c r="Z803" s="63"/>
    </row>
    <row r="804" ht="15.75" customHeight="1">
      <c r="U804" s="63"/>
      <c r="Z804" s="63"/>
    </row>
    <row r="805" ht="15.75" customHeight="1">
      <c r="U805" s="63"/>
      <c r="Z805" s="63"/>
    </row>
    <row r="806" ht="15.75" customHeight="1">
      <c r="U806" s="63"/>
      <c r="Z806" s="63"/>
    </row>
    <row r="807" ht="15.75" customHeight="1">
      <c r="U807" s="63"/>
      <c r="Z807" s="63"/>
    </row>
    <row r="808" ht="15.75" customHeight="1">
      <c r="U808" s="63"/>
      <c r="Z808" s="63"/>
    </row>
    <row r="809" ht="15.75" customHeight="1">
      <c r="U809" s="63"/>
      <c r="Z809" s="63"/>
    </row>
    <row r="810" ht="15.75" customHeight="1">
      <c r="U810" s="63"/>
      <c r="Z810" s="63"/>
    </row>
    <row r="811" ht="15.75" customHeight="1">
      <c r="U811" s="63"/>
      <c r="Z811" s="63"/>
    </row>
    <row r="812" ht="15.75" customHeight="1">
      <c r="U812" s="63"/>
      <c r="Z812" s="63"/>
    </row>
    <row r="813" ht="15.75" customHeight="1">
      <c r="U813" s="63"/>
      <c r="Z813" s="63"/>
    </row>
    <row r="814" ht="15.75" customHeight="1">
      <c r="U814" s="63"/>
      <c r="Z814" s="63"/>
    </row>
    <row r="815" ht="15.75" customHeight="1">
      <c r="U815" s="63"/>
      <c r="Z815" s="63"/>
    </row>
    <row r="816" ht="15.75" customHeight="1">
      <c r="U816" s="63"/>
      <c r="Z816" s="63"/>
    </row>
    <row r="817" ht="15.75" customHeight="1">
      <c r="U817" s="63"/>
      <c r="Z817" s="63"/>
    </row>
    <row r="818" ht="15.75" customHeight="1">
      <c r="U818" s="63"/>
      <c r="Z818" s="63"/>
    </row>
    <row r="819" ht="15.75" customHeight="1">
      <c r="U819" s="63"/>
      <c r="Z819" s="63"/>
    </row>
    <row r="820" ht="15.75" customHeight="1">
      <c r="U820" s="63"/>
      <c r="Z820" s="63"/>
    </row>
    <row r="821" ht="15.75" customHeight="1">
      <c r="U821" s="63"/>
      <c r="Z821" s="63"/>
    </row>
    <row r="822" ht="15.75" customHeight="1">
      <c r="U822" s="63"/>
      <c r="Z822" s="63"/>
    </row>
    <row r="823" ht="15.75" customHeight="1">
      <c r="U823" s="63"/>
      <c r="Z823" s="63"/>
    </row>
    <row r="824" ht="15.75" customHeight="1">
      <c r="U824" s="63"/>
      <c r="Z824" s="63"/>
    </row>
    <row r="825" ht="15.75" customHeight="1">
      <c r="U825" s="63"/>
      <c r="Z825" s="63"/>
    </row>
    <row r="826" ht="15.75" customHeight="1">
      <c r="U826" s="63"/>
      <c r="Z826" s="63"/>
    </row>
    <row r="827" ht="15.75" customHeight="1">
      <c r="U827" s="63"/>
      <c r="Z827" s="63"/>
    </row>
    <row r="828" ht="15.75" customHeight="1">
      <c r="U828" s="63"/>
      <c r="Z828" s="63"/>
    </row>
    <row r="829" ht="15.75" customHeight="1">
      <c r="U829" s="63"/>
      <c r="Z829" s="63"/>
    </row>
    <row r="830" ht="15.75" customHeight="1">
      <c r="U830" s="63"/>
      <c r="Z830" s="63"/>
    </row>
    <row r="831" ht="15.75" customHeight="1">
      <c r="U831" s="63"/>
      <c r="Z831" s="63"/>
    </row>
    <row r="832" ht="15.75" customHeight="1">
      <c r="U832" s="63"/>
      <c r="Z832" s="63"/>
    </row>
    <row r="833" ht="15.75" customHeight="1">
      <c r="U833" s="63"/>
      <c r="Z833" s="63"/>
    </row>
    <row r="834" ht="15.75" customHeight="1">
      <c r="U834" s="63"/>
      <c r="Z834" s="63"/>
    </row>
    <row r="835" ht="15.75" customHeight="1">
      <c r="U835" s="63"/>
      <c r="Z835" s="63"/>
    </row>
    <row r="836" ht="15.75" customHeight="1">
      <c r="U836" s="63"/>
      <c r="Z836" s="63"/>
    </row>
    <row r="837" ht="15.75" customHeight="1">
      <c r="U837" s="63"/>
      <c r="Z837" s="63"/>
    </row>
    <row r="838" ht="15.75" customHeight="1">
      <c r="U838" s="63"/>
      <c r="Z838" s="63"/>
    </row>
    <row r="839" ht="15.75" customHeight="1">
      <c r="U839" s="63"/>
      <c r="Z839" s="63"/>
    </row>
    <row r="840" ht="15.75" customHeight="1">
      <c r="U840" s="63"/>
      <c r="Z840" s="63"/>
    </row>
    <row r="841" ht="15.75" customHeight="1">
      <c r="U841" s="63"/>
      <c r="Z841" s="63"/>
    </row>
    <row r="842" ht="15.75" customHeight="1">
      <c r="U842" s="63"/>
      <c r="Z842" s="63"/>
    </row>
    <row r="843" ht="15.75" customHeight="1">
      <c r="U843" s="63"/>
      <c r="Z843" s="63"/>
    </row>
    <row r="844" ht="15.75" customHeight="1">
      <c r="U844" s="63"/>
      <c r="Z844" s="63"/>
    </row>
    <row r="845" ht="15.75" customHeight="1">
      <c r="U845" s="63"/>
      <c r="Z845" s="63"/>
    </row>
    <row r="846" ht="15.75" customHeight="1">
      <c r="U846" s="63"/>
      <c r="Z846" s="63"/>
    </row>
    <row r="847" ht="15.75" customHeight="1">
      <c r="U847" s="63"/>
      <c r="Z847" s="63"/>
    </row>
    <row r="848" ht="15.75" customHeight="1">
      <c r="U848" s="63"/>
      <c r="Z848" s="63"/>
    </row>
    <row r="849" ht="15.75" customHeight="1">
      <c r="U849" s="63"/>
      <c r="Z849" s="63"/>
    </row>
    <row r="850" ht="15.75" customHeight="1">
      <c r="U850" s="63"/>
      <c r="Z850" s="63"/>
    </row>
    <row r="851" ht="15.75" customHeight="1">
      <c r="U851" s="63"/>
      <c r="Z851" s="63"/>
    </row>
    <row r="852" ht="15.75" customHeight="1">
      <c r="U852" s="63"/>
      <c r="Z852" s="63"/>
    </row>
    <row r="853" ht="15.75" customHeight="1">
      <c r="U853" s="63"/>
      <c r="Z853" s="63"/>
    </row>
    <row r="854" ht="15.75" customHeight="1">
      <c r="U854" s="63"/>
      <c r="Z854" s="63"/>
    </row>
    <row r="855" ht="15.75" customHeight="1">
      <c r="U855" s="63"/>
      <c r="Z855" s="63"/>
    </row>
    <row r="856" ht="15.75" customHeight="1">
      <c r="U856" s="63"/>
      <c r="Z856" s="63"/>
    </row>
    <row r="857" ht="15.75" customHeight="1">
      <c r="U857" s="63"/>
      <c r="Z857" s="63"/>
    </row>
    <row r="858" ht="15.75" customHeight="1">
      <c r="U858" s="63"/>
      <c r="Z858" s="63"/>
    </row>
    <row r="859" ht="15.75" customHeight="1">
      <c r="U859" s="63"/>
      <c r="Z859" s="63"/>
    </row>
    <row r="860" ht="15.75" customHeight="1">
      <c r="U860" s="63"/>
      <c r="Z860" s="63"/>
    </row>
    <row r="861" ht="15.75" customHeight="1">
      <c r="U861" s="63"/>
      <c r="Z861" s="63"/>
    </row>
    <row r="862" ht="15.75" customHeight="1">
      <c r="U862" s="63"/>
      <c r="Z862" s="63"/>
    </row>
    <row r="863" ht="15.75" customHeight="1">
      <c r="U863" s="63"/>
      <c r="Z863" s="63"/>
    </row>
    <row r="864" ht="15.75" customHeight="1">
      <c r="U864" s="63"/>
      <c r="Z864" s="63"/>
    </row>
    <row r="865" ht="15.75" customHeight="1">
      <c r="U865" s="63"/>
      <c r="Z865" s="63"/>
    </row>
    <row r="866" ht="15.75" customHeight="1">
      <c r="U866" s="63"/>
      <c r="Z866" s="63"/>
    </row>
    <row r="867" ht="15.75" customHeight="1">
      <c r="U867" s="63"/>
      <c r="Z867" s="63"/>
    </row>
    <row r="868" ht="15.75" customHeight="1">
      <c r="U868" s="63"/>
      <c r="Z868" s="63"/>
    </row>
    <row r="869" ht="15.75" customHeight="1">
      <c r="U869" s="63"/>
      <c r="Z869" s="63"/>
    </row>
    <row r="870" ht="15.75" customHeight="1">
      <c r="U870" s="63"/>
      <c r="Z870" s="63"/>
    </row>
    <row r="871" ht="15.75" customHeight="1">
      <c r="U871" s="63"/>
      <c r="Z871" s="63"/>
    </row>
    <row r="872" ht="15.75" customHeight="1">
      <c r="U872" s="63"/>
      <c r="Z872" s="63"/>
    </row>
    <row r="873" ht="15.75" customHeight="1">
      <c r="U873" s="63"/>
      <c r="Z873" s="63"/>
    </row>
    <row r="874" ht="15.75" customHeight="1">
      <c r="U874" s="63"/>
      <c r="Z874" s="63"/>
    </row>
    <row r="875" ht="15.75" customHeight="1">
      <c r="U875" s="63"/>
      <c r="Z875" s="63"/>
    </row>
    <row r="876" ht="15.75" customHeight="1">
      <c r="U876" s="63"/>
      <c r="Z876" s="63"/>
    </row>
    <row r="877" ht="15.75" customHeight="1">
      <c r="U877" s="63"/>
      <c r="Z877" s="63"/>
    </row>
    <row r="878" ht="15.75" customHeight="1">
      <c r="U878" s="63"/>
      <c r="Z878" s="63"/>
    </row>
    <row r="879" ht="15.75" customHeight="1">
      <c r="U879" s="63"/>
      <c r="Z879" s="63"/>
    </row>
    <row r="880" ht="15.75" customHeight="1">
      <c r="U880" s="63"/>
      <c r="Z880" s="63"/>
    </row>
    <row r="881" ht="15.75" customHeight="1">
      <c r="U881" s="63"/>
      <c r="Z881" s="63"/>
    </row>
    <row r="882" ht="15.75" customHeight="1">
      <c r="U882" s="63"/>
      <c r="Z882" s="63"/>
    </row>
    <row r="883" ht="15.75" customHeight="1">
      <c r="U883" s="63"/>
      <c r="Z883" s="63"/>
    </row>
    <row r="884" ht="15.75" customHeight="1">
      <c r="U884" s="63"/>
      <c r="Z884" s="63"/>
    </row>
    <row r="885" ht="15.75" customHeight="1">
      <c r="U885" s="63"/>
      <c r="Z885" s="63"/>
    </row>
    <row r="886" ht="15.75" customHeight="1">
      <c r="U886" s="63"/>
      <c r="Z886" s="63"/>
    </row>
    <row r="887" ht="15.75" customHeight="1">
      <c r="U887" s="63"/>
      <c r="Z887" s="63"/>
    </row>
    <row r="888" ht="15.75" customHeight="1">
      <c r="U888" s="63"/>
      <c r="Z888" s="63"/>
    </row>
    <row r="889" ht="15.75" customHeight="1">
      <c r="U889" s="63"/>
      <c r="Z889" s="63"/>
    </row>
    <row r="890" ht="15.75" customHeight="1">
      <c r="U890" s="63"/>
      <c r="Z890" s="63"/>
    </row>
    <row r="891" ht="15.75" customHeight="1">
      <c r="U891" s="63"/>
      <c r="Z891" s="63"/>
    </row>
    <row r="892" ht="15.75" customHeight="1">
      <c r="U892" s="63"/>
      <c r="Z892" s="63"/>
    </row>
    <row r="893" ht="15.75" customHeight="1">
      <c r="U893" s="63"/>
      <c r="Z893" s="63"/>
    </row>
    <row r="894" ht="15.75" customHeight="1">
      <c r="U894" s="63"/>
      <c r="Z894" s="63"/>
    </row>
    <row r="895" ht="15.75" customHeight="1">
      <c r="U895" s="63"/>
      <c r="Z895" s="63"/>
    </row>
    <row r="896" ht="15.75" customHeight="1">
      <c r="U896" s="63"/>
      <c r="Z896" s="63"/>
    </row>
    <row r="897" ht="15.75" customHeight="1">
      <c r="U897" s="63"/>
      <c r="Z897" s="63"/>
    </row>
    <row r="898" ht="15.75" customHeight="1">
      <c r="U898" s="63"/>
      <c r="Z898" s="63"/>
    </row>
    <row r="899" ht="15.75" customHeight="1">
      <c r="U899" s="63"/>
      <c r="Z899" s="63"/>
    </row>
    <row r="900" ht="15.75" customHeight="1">
      <c r="U900" s="63"/>
      <c r="Z900" s="63"/>
    </row>
    <row r="901" ht="15.75" customHeight="1">
      <c r="U901" s="63"/>
      <c r="Z901" s="63"/>
    </row>
    <row r="902" ht="15.75" customHeight="1">
      <c r="U902" s="63"/>
      <c r="Z902" s="63"/>
    </row>
    <row r="903" ht="15.75" customHeight="1">
      <c r="U903" s="63"/>
      <c r="Z903" s="63"/>
    </row>
    <row r="904" ht="15.75" customHeight="1">
      <c r="U904" s="63"/>
      <c r="Z904" s="63"/>
    </row>
    <row r="905" ht="15.75" customHeight="1">
      <c r="U905" s="63"/>
      <c r="Z905" s="63"/>
    </row>
    <row r="906" ht="15.75" customHeight="1">
      <c r="U906" s="63"/>
      <c r="Z906" s="63"/>
    </row>
    <row r="907" ht="15.75" customHeight="1">
      <c r="U907" s="63"/>
      <c r="Z907" s="63"/>
    </row>
    <row r="908" ht="15.75" customHeight="1">
      <c r="U908" s="63"/>
      <c r="Z908" s="63"/>
    </row>
    <row r="909" ht="15.75" customHeight="1">
      <c r="U909" s="63"/>
      <c r="Z909" s="63"/>
    </row>
    <row r="910" ht="15.75" customHeight="1">
      <c r="U910" s="63"/>
      <c r="Z910" s="63"/>
    </row>
    <row r="911" ht="15.75" customHeight="1">
      <c r="U911" s="63"/>
      <c r="Z911" s="63"/>
    </row>
    <row r="912" ht="15.75" customHeight="1">
      <c r="U912" s="63"/>
      <c r="Z912" s="63"/>
    </row>
    <row r="913" ht="15.75" customHeight="1">
      <c r="U913" s="63"/>
      <c r="Z913" s="63"/>
    </row>
    <row r="914" ht="15.75" customHeight="1">
      <c r="U914" s="63"/>
      <c r="Z914" s="63"/>
    </row>
    <row r="915" ht="15.75" customHeight="1">
      <c r="U915" s="63"/>
      <c r="Z915" s="63"/>
    </row>
    <row r="916" ht="15.75" customHeight="1">
      <c r="U916" s="63"/>
      <c r="Z916" s="63"/>
    </row>
    <row r="917" ht="15.75" customHeight="1">
      <c r="U917" s="63"/>
      <c r="Z917" s="63"/>
    </row>
    <row r="918" ht="15.75" customHeight="1">
      <c r="U918" s="63"/>
      <c r="Z918" s="63"/>
    </row>
    <row r="919" ht="15.75" customHeight="1">
      <c r="U919" s="63"/>
      <c r="Z919" s="63"/>
    </row>
    <row r="920" ht="15.75" customHeight="1">
      <c r="U920" s="63"/>
      <c r="Z920" s="63"/>
    </row>
    <row r="921" ht="15.75" customHeight="1">
      <c r="U921" s="63"/>
      <c r="Z921" s="63"/>
    </row>
    <row r="922" ht="15.75" customHeight="1">
      <c r="U922" s="63"/>
      <c r="Z922" s="63"/>
    </row>
    <row r="923" ht="15.75" customHeight="1">
      <c r="U923" s="63"/>
      <c r="Z923" s="63"/>
    </row>
    <row r="924" ht="15.75" customHeight="1">
      <c r="U924" s="63"/>
      <c r="Z924" s="63"/>
    </row>
    <row r="925" ht="15.75" customHeight="1">
      <c r="U925" s="63"/>
      <c r="Z925" s="63"/>
    </row>
    <row r="926" ht="15.75" customHeight="1">
      <c r="U926" s="63"/>
      <c r="Z926" s="63"/>
    </row>
    <row r="927" ht="15.75" customHeight="1">
      <c r="U927" s="63"/>
      <c r="Z927" s="63"/>
    </row>
    <row r="928" ht="15.75" customHeight="1">
      <c r="U928" s="63"/>
      <c r="Z928" s="63"/>
    </row>
    <row r="929" ht="15.75" customHeight="1">
      <c r="U929" s="63"/>
      <c r="Z929" s="63"/>
    </row>
    <row r="930" ht="15.75" customHeight="1">
      <c r="U930" s="63"/>
      <c r="Z930" s="63"/>
    </row>
    <row r="931" ht="15.75" customHeight="1">
      <c r="U931" s="63"/>
      <c r="Z931" s="63"/>
    </row>
    <row r="932" ht="15.75" customHeight="1">
      <c r="U932" s="63"/>
      <c r="Z932" s="63"/>
    </row>
    <row r="933" ht="15.75" customHeight="1">
      <c r="U933" s="63"/>
      <c r="Z933" s="63"/>
    </row>
    <row r="934" ht="15.75" customHeight="1">
      <c r="U934" s="63"/>
      <c r="Z934" s="63"/>
    </row>
    <row r="935" ht="15.75" customHeight="1">
      <c r="U935" s="63"/>
      <c r="Z935" s="63"/>
    </row>
    <row r="936" ht="15.75" customHeight="1">
      <c r="U936" s="63"/>
      <c r="Z936" s="63"/>
    </row>
    <row r="937" ht="15.75" customHeight="1">
      <c r="U937" s="63"/>
      <c r="Z937" s="63"/>
    </row>
    <row r="938" ht="15.75" customHeight="1">
      <c r="U938" s="63"/>
      <c r="Z938" s="63"/>
    </row>
    <row r="939" ht="15.75" customHeight="1">
      <c r="U939" s="63"/>
      <c r="Z939" s="63"/>
    </row>
    <row r="940" ht="15.75" customHeight="1">
      <c r="U940" s="63"/>
      <c r="Z940" s="63"/>
    </row>
    <row r="941" ht="15.75" customHeight="1">
      <c r="U941" s="63"/>
      <c r="Z941" s="63"/>
    </row>
    <row r="942" ht="15.75" customHeight="1">
      <c r="U942" s="63"/>
      <c r="Z942" s="63"/>
    </row>
    <row r="943" ht="15.75" customHeight="1">
      <c r="U943" s="63"/>
      <c r="Z943" s="63"/>
    </row>
    <row r="944" ht="15.75" customHeight="1">
      <c r="U944" s="63"/>
      <c r="Z944" s="63"/>
    </row>
    <row r="945" ht="15.75" customHeight="1">
      <c r="U945" s="63"/>
      <c r="Z945" s="63"/>
    </row>
    <row r="946" ht="15.75" customHeight="1">
      <c r="U946" s="63"/>
      <c r="Z946" s="63"/>
    </row>
    <row r="947" ht="15.75" customHeight="1">
      <c r="U947" s="63"/>
      <c r="Z947" s="63"/>
    </row>
    <row r="948" ht="15.75" customHeight="1">
      <c r="U948" s="63"/>
      <c r="Z948" s="63"/>
    </row>
    <row r="949" ht="15.75" customHeight="1">
      <c r="U949" s="63"/>
      <c r="Z949" s="63"/>
    </row>
    <row r="950" ht="15.75" customHeight="1">
      <c r="U950" s="63"/>
      <c r="Z950" s="63"/>
    </row>
    <row r="951" ht="15.75" customHeight="1">
      <c r="U951" s="63"/>
      <c r="Z951" s="63"/>
    </row>
    <row r="952" ht="15.75" customHeight="1">
      <c r="U952" s="63"/>
      <c r="Z952" s="63"/>
    </row>
    <row r="953" ht="15.75" customHeight="1">
      <c r="U953" s="63"/>
      <c r="Z953" s="63"/>
    </row>
    <row r="954" ht="15.75" customHeight="1">
      <c r="U954" s="63"/>
      <c r="Z954" s="63"/>
    </row>
    <row r="955" ht="15.75" customHeight="1">
      <c r="U955" s="63"/>
      <c r="Z955" s="63"/>
    </row>
    <row r="956" ht="15.75" customHeight="1">
      <c r="U956" s="63"/>
      <c r="Z956" s="63"/>
    </row>
    <row r="957" ht="15.75" customHeight="1">
      <c r="U957" s="63"/>
      <c r="Z957" s="63"/>
    </row>
    <row r="958" ht="15.75" customHeight="1">
      <c r="U958" s="63"/>
      <c r="Z958" s="63"/>
    </row>
    <row r="959" ht="15.75" customHeight="1">
      <c r="U959" s="63"/>
      <c r="Z959" s="63"/>
    </row>
    <row r="960" ht="15.75" customHeight="1">
      <c r="U960" s="63"/>
      <c r="Z960" s="63"/>
    </row>
    <row r="961" ht="15.75" customHeight="1">
      <c r="U961" s="63"/>
      <c r="Z961" s="63"/>
    </row>
    <row r="962" ht="15.75" customHeight="1">
      <c r="U962" s="63"/>
      <c r="Z962" s="63"/>
    </row>
    <row r="963" ht="15.75" customHeight="1">
      <c r="U963" s="63"/>
      <c r="Z963" s="63"/>
    </row>
    <row r="964" ht="15.75" customHeight="1">
      <c r="U964" s="63"/>
      <c r="Z964" s="63"/>
    </row>
    <row r="965" ht="15.75" customHeight="1">
      <c r="U965" s="63"/>
      <c r="Z965" s="63"/>
    </row>
    <row r="966" ht="15.75" customHeight="1">
      <c r="U966" s="63"/>
      <c r="Z966" s="63"/>
    </row>
    <row r="967" ht="15.75" customHeight="1">
      <c r="U967" s="63"/>
      <c r="Z967" s="63"/>
    </row>
    <row r="968" ht="15.75" customHeight="1">
      <c r="U968" s="63"/>
      <c r="Z968" s="63"/>
    </row>
    <row r="969" ht="15.75" customHeight="1">
      <c r="U969" s="63"/>
      <c r="Z969" s="63"/>
    </row>
    <row r="970" ht="15.75" customHeight="1">
      <c r="U970" s="63"/>
      <c r="Z970" s="63"/>
    </row>
    <row r="971" ht="15.75" customHeight="1">
      <c r="U971" s="63"/>
      <c r="Z971" s="63"/>
    </row>
    <row r="972" ht="15.75" customHeight="1">
      <c r="U972" s="63"/>
      <c r="Z972" s="63"/>
    </row>
    <row r="973" ht="15.75" customHeight="1">
      <c r="U973" s="63"/>
      <c r="Z973" s="63"/>
    </row>
    <row r="974" ht="15.75" customHeight="1">
      <c r="U974" s="63"/>
      <c r="Z974" s="63"/>
    </row>
    <row r="975" ht="15.75" customHeight="1">
      <c r="U975" s="63"/>
      <c r="Z975" s="63"/>
    </row>
    <row r="976" ht="15.75" customHeight="1">
      <c r="U976" s="63"/>
      <c r="Z976" s="63"/>
    </row>
    <row r="977" ht="15.75" customHeight="1">
      <c r="U977" s="63"/>
      <c r="Z977" s="63"/>
    </row>
    <row r="978" ht="15.75" customHeight="1">
      <c r="U978" s="63"/>
      <c r="Z978" s="63"/>
    </row>
    <row r="979" ht="15.75" customHeight="1">
      <c r="U979" s="63"/>
      <c r="Z979" s="63"/>
    </row>
    <row r="980" ht="15.75" customHeight="1">
      <c r="U980" s="63"/>
      <c r="Z980" s="63"/>
    </row>
    <row r="981" ht="15.75" customHeight="1">
      <c r="U981" s="63"/>
      <c r="Z981" s="63"/>
    </row>
    <row r="982" ht="15.75" customHeight="1">
      <c r="U982" s="63"/>
      <c r="Z982" s="63"/>
    </row>
    <row r="983" ht="15.75" customHeight="1">
      <c r="U983" s="63"/>
      <c r="Z983" s="63"/>
    </row>
    <row r="984" ht="15.75" customHeight="1">
      <c r="U984" s="63"/>
      <c r="Z984" s="63"/>
    </row>
    <row r="985" ht="15.75" customHeight="1">
      <c r="U985" s="63"/>
      <c r="Z985" s="63"/>
    </row>
    <row r="986" ht="15.75" customHeight="1">
      <c r="U986" s="63"/>
      <c r="Z986" s="63"/>
    </row>
    <row r="987" ht="15.75" customHeight="1">
      <c r="U987" s="63"/>
      <c r="Z987" s="63"/>
    </row>
    <row r="988" ht="15.75" customHeight="1">
      <c r="U988" s="63"/>
      <c r="Z988" s="63"/>
    </row>
    <row r="989" ht="15.75" customHeight="1">
      <c r="U989" s="63"/>
      <c r="Z989" s="63"/>
    </row>
    <row r="990" ht="15.75" customHeight="1">
      <c r="U990" s="63"/>
      <c r="Z990" s="63"/>
    </row>
    <row r="991" ht="15.75" customHeight="1">
      <c r="U991" s="63"/>
      <c r="Z991" s="63"/>
    </row>
    <row r="992" ht="15.75" customHeight="1">
      <c r="U992" s="63"/>
      <c r="Z992" s="63"/>
    </row>
    <row r="993" ht="15.75" customHeight="1">
      <c r="U993" s="63"/>
      <c r="Z993" s="63"/>
    </row>
    <row r="994" ht="15.75" customHeight="1">
      <c r="U994" s="63"/>
      <c r="Z994" s="63"/>
    </row>
    <row r="995" ht="15.75" customHeight="1">
      <c r="U995" s="63"/>
      <c r="Z995" s="63"/>
    </row>
    <row r="996" ht="15.75" customHeight="1">
      <c r="U996" s="63"/>
      <c r="Z996" s="63"/>
    </row>
    <row r="997" ht="15.75" customHeight="1">
      <c r="U997" s="63"/>
      <c r="Z997" s="63"/>
    </row>
    <row r="998" ht="15.75" customHeight="1">
      <c r="U998" s="63"/>
      <c r="Z998" s="63"/>
    </row>
    <row r="999" ht="15.75" customHeight="1">
      <c r="U999" s="63"/>
      <c r="Z999" s="63"/>
    </row>
    <row r="1000" ht="15.75" customHeight="1">
      <c r="U1000" s="63"/>
      <c r="Z1000" s="6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3.63"/>
    <col customWidth="1" min="3" max="3" width="30.88"/>
    <col customWidth="1" min="4" max="4" width="11.75"/>
    <col customWidth="1" min="5" max="5" width="15.63"/>
    <col customWidth="1" min="6" max="6" width="12.88"/>
    <col customWidth="1" min="7" max="7" width="17.0"/>
    <col customWidth="1" min="8" max="8" width="34.38"/>
    <col customWidth="1" min="9" max="9" width="16.5"/>
    <col customWidth="1" min="10" max="10" width="11.13"/>
    <col customWidth="1" min="11" max="11" width="29.88"/>
    <col customWidth="1" min="12" max="12" width="20.25"/>
    <col customWidth="1" min="13" max="13" width="28.0"/>
    <col customWidth="1" min="14" max="14" width="42.88"/>
    <col customWidth="1" min="15" max="15" width="42.75"/>
    <col customWidth="1" min="16" max="16" width="32.5"/>
    <col customWidth="1" min="17" max="17" width="47.38"/>
    <col customWidth="1" min="18" max="18" width="47.25"/>
    <col customWidth="1" min="19" max="19" width="31.38"/>
    <col customWidth="1" min="20" max="20" width="46.75"/>
    <col customWidth="1" min="21" max="21" width="46.13"/>
    <col customWidth="1" min="22" max="22" width="74.63"/>
    <col customWidth="1" min="23" max="23" width="68.88"/>
    <col customWidth="1" min="24" max="24" width="19.88"/>
    <col customWidth="1" min="25" max="25" width="36.38"/>
    <col customWidth="1" min="26" max="26" width="34.63"/>
    <col customWidth="1" min="27" max="27" width="13.75"/>
    <col customWidth="1" min="28" max="28" width="19.25"/>
    <col customWidth="1" min="29" max="29" width="34.25"/>
    <col customWidth="1" min="30" max="30" width="35.75"/>
    <col customWidth="1" min="31" max="31" width="38.0"/>
    <col customWidth="1" min="32" max="32" width="52.0"/>
    <col customWidth="1" min="33" max="33" width="27.25"/>
    <col customWidth="1" min="34" max="34" width="41.25"/>
    <col customWidth="1" min="35" max="35" width="19.63"/>
    <col customWidth="1" min="36" max="36" width="33.63"/>
    <col customWidth="1" min="37" max="37" width="21.5"/>
    <col customWidth="1" min="38" max="38" width="21.63"/>
    <col customWidth="1" min="39" max="40" width="20.5"/>
    <col customWidth="1" min="41" max="41" width="34.38"/>
    <col customWidth="1" min="42" max="42" width="9.88"/>
    <col customWidth="1" min="43" max="62" width="7.63"/>
  </cols>
  <sheetData>
    <row r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0" t="s">
        <v>12</v>
      </c>
      <c r="N1" s="50" t="s">
        <v>13</v>
      </c>
      <c r="O1" s="50" t="s">
        <v>14</v>
      </c>
      <c r="P1" s="51" t="s">
        <v>15</v>
      </c>
      <c r="Q1" s="51" t="s">
        <v>16</v>
      </c>
      <c r="R1" s="52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5" t="s">
        <v>22</v>
      </c>
      <c r="X1" s="56" t="s">
        <v>23</v>
      </c>
      <c r="Y1" s="56" t="s">
        <v>24</v>
      </c>
      <c r="Z1" s="57" t="s">
        <v>25</v>
      </c>
      <c r="AA1" s="11" t="s">
        <v>26</v>
      </c>
      <c r="AB1" s="11" t="s">
        <v>27</v>
      </c>
      <c r="AC1" s="11" t="s">
        <v>28</v>
      </c>
      <c r="AD1" s="64" t="s">
        <v>29</v>
      </c>
      <c r="AE1" s="65" t="s">
        <v>30</v>
      </c>
      <c r="AF1" s="66" t="s">
        <v>31</v>
      </c>
      <c r="AG1" s="67" t="s">
        <v>32</v>
      </c>
      <c r="AH1" s="68" t="s">
        <v>33</v>
      </c>
      <c r="AI1" s="69" t="s">
        <v>34</v>
      </c>
      <c r="AJ1" s="70" t="s">
        <v>35</v>
      </c>
      <c r="AK1" s="71" t="s">
        <v>36</v>
      </c>
      <c r="AL1" s="71" t="s">
        <v>37</v>
      </c>
      <c r="AM1" s="71" t="s">
        <v>38</v>
      </c>
      <c r="AN1" s="71" t="s">
        <v>39</v>
      </c>
      <c r="AO1" s="72" t="s">
        <v>40</v>
      </c>
      <c r="AP1" s="73" t="s">
        <v>41</v>
      </c>
      <c r="AQ1" s="21"/>
      <c r="AR1" s="21"/>
      <c r="AS1" s="21"/>
      <c r="AT1" s="21"/>
      <c r="AU1" s="22"/>
      <c r="AV1" s="22"/>
      <c r="AW1" s="21"/>
      <c r="AX1" s="21"/>
      <c r="AY1" s="21"/>
      <c r="AZ1" s="21"/>
      <c r="BA1" s="21"/>
      <c r="BB1" s="21"/>
      <c r="BC1" s="23"/>
      <c r="BD1" s="24"/>
      <c r="BE1" s="24"/>
      <c r="BF1" s="24"/>
      <c r="BG1" s="24"/>
      <c r="BH1" s="24"/>
      <c r="BI1" s="24"/>
      <c r="BJ1" s="24"/>
    </row>
    <row r="2">
      <c r="A2" s="31" t="s">
        <v>96</v>
      </c>
      <c r="B2" s="31" t="s">
        <v>97</v>
      </c>
      <c r="C2" s="31" t="s">
        <v>98</v>
      </c>
      <c r="D2" s="31" t="s">
        <v>44</v>
      </c>
      <c r="E2" s="31" t="s">
        <v>45</v>
      </c>
      <c r="F2" s="31" t="s">
        <v>46</v>
      </c>
      <c r="G2" s="31" t="s">
        <v>47</v>
      </c>
      <c r="H2" s="32">
        <v>43740.0</v>
      </c>
      <c r="I2" s="31">
        <v>275.0</v>
      </c>
      <c r="J2" s="31">
        <v>2020.0</v>
      </c>
      <c r="K2" s="31">
        <v>955.0</v>
      </c>
      <c r="L2" s="31">
        <v>1000.0</v>
      </c>
      <c r="M2" s="31" t="s">
        <v>47</v>
      </c>
      <c r="N2" s="31" t="s">
        <v>47</v>
      </c>
      <c r="O2" s="31" t="s">
        <v>47</v>
      </c>
      <c r="P2" s="58">
        <v>27.935866666666666</v>
      </c>
      <c r="Q2" s="58">
        <f t="shared" ref="Q2:Q6" si="1">P2-0.095879</f>
        <v>27.83998767</v>
      </c>
      <c r="R2" s="32">
        <v>43894.0</v>
      </c>
      <c r="S2" s="58">
        <v>4.050083333333333</v>
      </c>
      <c r="T2" s="58">
        <f t="shared" ref="T2:T6" si="2">S2-0.18973</f>
        <v>3.860353333</v>
      </c>
      <c r="U2" s="32">
        <v>43844.0</v>
      </c>
      <c r="V2" s="58">
        <v>0.0</v>
      </c>
      <c r="W2" s="58">
        <f t="shared" ref="W2:W6" si="3">T2-V2</f>
        <v>3.860353333</v>
      </c>
      <c r="X2" s="60">
        <v>0.17813833333333334</v>
      </c>
      <c r="Y2" s="60">
        <f t="shared" ref="Y2:Y24" si="4">X2-0.0316</f>
        <v>0.1465383333</v>
      </c>
      <c r="Z2" s="32">
        <v>43844.0</v>
      </c>
      <c r="AA2" s="31" t="s">
        <v>47</v>
      </c>
      <c r="AB2" s="31" t="s">
        <v>47</v>
      </c>
      <c r="AC2" s="31" t="s">
        <v>47</v>
      </c>
      <c r="AD2" s="31" t="s">
        <v>47</v>
      </c>
      <c r="AE2" s="60">
        <v>0.018</v>
      </c>
      <c r="AF2" s="32">
        <v>43894.0</v>
      </c>
      <c r="AG2" s="31" t="s">
        <v>47</v>
      </c>
      <c r="AH2" s="31" t="s">
        <v>47</v>
      </c>
      <c r="AI2" s="31" t="s">
        <v>47</v>
      </c>
      <c r="AJ2" s="31" t="s">
        <v>47</v>
      </c>
      <c r="AK2" s="31" t="s">
        <v>47</v>
      </c>
      <c r="AL2" s="31" t="s">
        <v>47</v>
      </c>
      <c r="AM2" s="31" t="s">
        <v>47</v>
      </c>
      <c r="AN2" s="31" t="s">
        <v>47</v>
      </c>
      <c r="AO2" s="31" t="s">
        <v>47</v>
      </c>
    </row>
    <row r="3">
      <c r="A3" s="31" t="s">
        <v>99</v>
      </c>
      <c r="B3" s="31" t="s">
        <v>97</v>
      </c>
      <c r="C3" s="31" t="s">
        <v>98</v>
      </c>
      <c r="D3" s="31" t="s">
        <v>44</v>
      </c>
      <c r="E3" s="31" t="s">
        <v>45</v>
      </c>
      <c r="F3" s="31" t="s">
        <v>46</v>
      </c>
      <c r="G3" s="31" t="s">
        <v>47</v>
      </c>
      <c r="H3" s="32">
        <v>43740.0</v>
      </c>
      <c r="I3" s="31">
        <v>275.0</v>
      </c>
      <c r="J3" s="31">
        <v>2020.0</v>
      </c>
      <c r="K3" s="31">
        <v>955.0</v>
      </c>
      <c r="L3" s="31">
        <v>1000.0</v>
      </c>
      <c r="M3" s="31" t="s">
        <v>47</v>
      </c>
      <c r="N3" s="31" t="s">
        <v>47</v>
      </c>
      <c r="O3" s="31" t="s">
        <v>47</v>
      </c>
      <c r="P3" s="58">
        <v>27.615866666666665</v>
      </c>
      <c r="Q3" s="58">
        <f t="shared" si="1"/>
        <v>27.51998767</v>
      </c>
      <c r="R3" s="32">
        <v>43894.0</v>
      </c>
      <c r="S3" s="58">
        <v>3.9650833333333333</v>
      </c>
      <c r="T3" s="58">
        <f t="shared" si="2"/>
        <v>3.775353333</v>
      </c>
      <c r="U3" s="32">
        <v>43844.0</v>
      </c>
      <c r="V3" s="58">
        <v>0.0</v>
      </c>
      <c r="W3" s="58">
        <f t="shared" si="3"/>
        <v>3.775353333</v>
      </c>
      <c r="X3" s="60">
        <v>0.1673383333333333</v>
      </c>
      <c r="Y3" s="60">
        <f t="shared" si="4"/>
        <v>0.1357383333</v>
      </c>
      <c r="Z3" s="32">
        <v>43844.0</v>
      </c>
      <c r="AA3" s="31" t="s">
        <v>47</v>
      </c>
      <c r="AB3" s="31" t="s">
        <v>47</v>
      </c>
      <c r="AC3" s="31" t="s">
        <v>47</v>
      </c>
      <c r="AD3" s="31" t="s">
        <v>47</v>
      </c>
      <c r="AE3" s="60">
        <v>0.019</v>
      </c>
      <c r="AF3" s="32">
        <v>43894.0</v>
      </c>
      <c r="AG3" s="31" t="s">
        <v>47</v>
      </c>
      <c r="AH3" s="31" t="s">
        <v>47</v>
      </c>
      <c r="AI3" s="31" t="s">
        <v>47</v>
      </c>
      <c r="AJ3" s="31" t="s">
        <v>47</v>
      </c>
      <c r="AK3" s="31" t="s">
        <v>47</v>
      </c>
      <c r="AL3" s="31" t="s">
        <v>47</v>
      </c>
      <c r="AM3" s="31" t="s">
        <v>47</v>
      </c>
      <c r="AN3" s="31" t="s">
        <v>47</v>
      </c>
      <c r="AO3" s="31" t="s">
        <v>47</v>
      </c>
    </row>
    <row r="4">
      <c r="A4" s="31" t="s">
        <v>100</v>
      </c>
      <c r="B4" s="31" t="s">
        <v>97</v>
      </c>
      <c r="C4" s="31" t="s">
        <v>98</v>
      </c>
      <c r="D4" s="31" t="s">
        <v>44</v>
      </c>
      <c r="E4" s="31" t="s">
        <v>45</v>
      </c>
      <c r="F4" s="31" t="s">
        <v>46</v>
      </c>
      <c r="G4" s="31" t="s">
        <v>47</v>
      </c>
      <c r="H4" s="32">
        <v>43740.0</v>
      </c>
      <c r="I4" s="31">
        <v>275.0</v>
      </c>
      <c r="J4" s="31">
        <v>2020.0</v>
      </c>
      <c r="K4" s="31">
        <v>955.0</v>
      </c>
      <c r="L4" s="31">
        <v>1000.0</v>
      </c>
      <c r="M4" s="31" t="s">
        <v>47</v>
      </c>
      <c r="N4" s="31" t="s">
        <v>47</v>
      </c>
      <c r="O4" s="31" t="s">
        <v>47</v>
      </c>
      <c r="P4" s="58">
        <v>28.175866666666664</v>
      </c>
      <c r="Q4" s="58">
        <f t="shared" si="1"/>
        <v>28.07998767</v>
      </c>
      <c r="R4" s="32">
        <v>43894.0</v>
      </c>
      <c r="S4" s="58">
        <v>4.041083333333333</v>
      </c>
      <c r="T4" s="58">
        <f t="shared" si="2"/>
        <v>3.851353333</v>
      </c>
      <c r="U4" s="32">
        <v>43844.0</v>
      </c>
      <c r="V4" s="58">
        <v>0.0</v>
      </c>
      <c r="W4" s="58">
        <f t="shared" si="3"/>
        <v>3.851353333</v>
      </c>
      <c r="X4" s="60">
        <v>0.2071383333333333</v>
      </c>
      <c r="Y4" s="60">
        <f t="shared" si="4"/>
        <v>0.1755383333</v>
      </c>
      <c r="Z4" s="32">
        <v>43844.0</v>
      </c>
      <c r="AA4" s="31" t="s">
        <v>47</v>
      </c>
      <c r="AB4" s="31" t="s">
        <v>47</v>
      </c>
      <c r="AC4" s="31" t="s">
        <v>47</v>
      </c>
      <c r="AD4" s="31" t="s">
        <v>47</v>
      </c>
      <c r="AE4" s="60">
        <v>0.015</v>
      </c>
      <c r="AF4" s="32">
        <v>43894.0</v>
      </c>
      <c r="AG4" s="31" t="s">
        <v>47</v>
      </c>
      <c r="AH4" s="31" t="s">
        <v>47</v>
      </c>
      <c r="AI4" s="31" t="s">
        <v>47</v>
      </c>
      <c r="AJ4" s="31" t="s">
        <v>47</v>
      </c>
      <c r="AK4" s="31" t="s">
        <v>47</v>
      </c>
      <c r="AL4" s="31" t="s">
        <v>47</v>
      </c>
      <c r="AM4" s="31" t="s">
        <v>47</v>
      </c>
      <c r="AN4" s="31" t="s">
        <v>47</v>
      </c>
      <c r="AO4" s="31" t="s">
        <v>47</v>
      </c>
    </row>
    <row r="5">
      <c r="A5" s="31" t="s">
        <v>101</v>
      </c>
      <c r="B5" s="31" t="s">
        <v>97</v>
      </c>
      <c r="C5" s="31" t="s">
        <v>98</v>
      </c>
      <c r="D5" s="31" t="s">
        <v>44</v>
      </c>
      <c r="E5" s="31" t="s">
        <v>45</v>
      </c>
      <c r="F5" s="31" t="s">
        <v>46</v>
      </c>
      <c r="G5" s="31" t="s">
        <v>47</v>
      </c>
      <c r="H5" s="32">
        <v>43766.0</v>
      </c>
      <c r="I5" s="31">
        <v>301.0</v>
      </c>
      <c r="J5" s="31">
        <v>2020.0</v>
      </c>
      <c r="K5" s="31">
        <v>1000.0</v>
      </c>
      <c r="L5" s="31">
        <v>1000.0</v>
      </c>
      <c r="M5" s="31" t="s">
        <v>47</v>
      </c>
      <c r="N5" s="31" t="s">
        <v>47</v>
      </c>
      <c r="O5" s="31" t="s">
        <v>47</v>
      </c>
      <c r="P5" s="58">
        <v>21.71347</v>
      </c>
      <c r="Q5" s="58">
        <f t="shared" si="1"/>
        <v>21.617591</v>
      </c>
      <c r="R5" s="32">
        <v>43902.0</v>
      </c>
      <c r="S5" s="58">
        <v>2.995083333333333</v>
      </c>
      <c r="T5" s="58">
        <f t="shared" si="2"/>
        <v>2.805353333</v>
      </c>
      <c r="U5" s="32">
        <v>43844.0</v>
      </c>
      <c r="V5" s="58">
        <v>0.0</v>
      </c>
      <c r="W5" s="58">
        <f t="shared" si="3"/>
        <v>2.805353333</v>
      </c>
      <c r="X5" s="60">
        <v>0.16023833333333332</v>
      </c>
      <c r="Y5" s="60">
        <f t="shared" si="4"/>
        <v>0.1286383333</v>
      </c>
      <c r="Z5" s="32">
        <v>43844.0</v>
      </c>
      <c r="AA5" s="31" t="s">
        <v>47</v>
      </c>
      <c r="AB5" s="31" t="s">
        <v>47</v>
      </c>
      <c r="AC5" s="31" t="s">
        <v>47</v>
      </c>
      <c r="AD5" s="31" t="s">
        <v>47</v>
      </c>
      <c r="AE5" s="60">
        <v>0.034</v>
      </c>
      <c r="AF5" s="32">
        <v>43894.0</v>
      </c>
      <c r="AG5" s="31" t="s">
        <v>47</v>
      </c>
      <c r="AH5" s="31" t="s">
        <v>47</v>
      </c>
      <c r="AI5" s="31" t="s">
        <v>47</v>
      </c>
      <c r="AJ5" s="31" t="s">
        <v>47</v>
      </c>
      <c r="AK5" s="31" t="s">
        <v>47</v>
      </c>
      <c r="AL5" s="31" t="s">
        <v>47</v>
      </c>
      <c r="AM5" s="31" t="s">
        <v>47</v>
      </c>
      <c r="AN5" s="31" t="s">
        <v>47</v>
      </c>
      <c r="AO5" s="31" t="s">
        <v>47</v>
      </c>
    </row>
    <row r="6">
      <c r="A6" s="31" t="s">
        <v>102</v>
      </c>
      <c r="B6" s="31" t="s">
        <v>97</v>
      </c>
      <c r="C6" s="31" t="s">
        <v>98</v>
      </c>
      <c r="D6" s="31" t="s">
        <v>44</v>
      </c>
      <c r="E6" s="31" t="s">
        <v>45</v>
      </c>
      <c r="F6" s="31" t="s">
        <v>46</v>
      </c>
      <c r="G6" s="31" t="s">
        <v>47</v>
      </c>
      <c r="H6" s="32">
        <v>43781.0</v>
      </c>
      <c r="I6" s="31">
        <v>316.0</v>
      </c>
      <c r="J6" s="31">
        <v>2020.0</v>
      </c>
      <c r="K6" s="31">
        <v>1100.0</v>
      </c>
      <c r="L6" s="31">
        <v>1100.0</v>
      </c>
      <c r="M6" s="31" t="s">
        <v>47</v>
      </c>
      <c r="N6" s="31" t="s">
        <v>47</v>
      </c>
      <c r="O6" s="31" t="s">
        <v>47</v>
      </c>
      <c r="P6" s="58">
        <v>19.515866666666664</v>
      </c>
      <c r="Q6" s="58">
        <f t="shared" si="1"/>
        <v>19.41998767</v>
      </c>
      <c r="R6" s="32">
        <v>43894.0</v>
      </c>
      <c r="S6" s="58">
        <v>2.7550833333333333</v>
      </c>
      <c r="T6" s="58">
        <f t="shared" si="2"/>
        <v>2.565353333</v>
      </c>
      <c r="U6" s="32">
        <v>43844.0</v>
      </c>
      <c r="V6" s="58">
        <v>0.0</v>
      </c>
      <c r="W6" s="58">
        <f t="shared" si="3"/>
        <v>2.565353333</v>
      </c>
      <c r="X6" s="60">
        <v>0.1628383333333333</v>
      </c>
      <c r="Y6" s="60">
        <f t="shared" si="4"/>
        <v>0.1312383333</v>
      </c>
      <c r="Z6" s="32">
        <v>43844.0</v>
      </c>
      <c r="AA6" s="31" t="s">
        <v>47</v>
      </c>
      <c r="AB6" s="31" t="s">
        <v>47</v>
      </c>
      <c r="AC6" s="31" t="s">
        <v>47</v>
      </c>
      <c r="AD6" s="31" t="s">
        <v>47</v>
      </c>
      <c r="AE6" s="60">
        <v>0.038</v>
      </c>
      <c r="AF6" s="32">
        <v>43894.0</v>
      </c>
      <c r="AG6" s="31" t="s">
        <v>47</v>
      </c>
      <c r="AH6" s="31" t="s">
        <v>47</v>
      </c>
      <c r="AI6" s="31" t="s">
        <v>47</v>
      </c>
      <c r="AJ6" s="31" t="s">
        <v>47</v>
      </c>
      <c r="AK6" s="31" t="s">
        <v>47</v>
      </c>
      <c r="AL6" s="31" t="s">
        <v>47</v>
      </c>
      <c r="AM6" s="31" t="s">
        <v>47</v>
      </c>
      <c r="AN6" s="31" t="s">
        <v>47</v>
      </c>
      <c r="AO6" s="31" t="s">
        <v>47</v>
      </c>
    </row>
    <row r="7">
      <c r="A7" s="31" t="s">
        <v>103</v>
      </c>
      <c r="B7" s="31" t="s">
        <v>97</v>
      </c>
      <c r="C7" s="31" t="s">
        <v>98</v>
      </c>
      <c r="D7" s="31" t="s">
        <v>44</v>
      </c>
      <c r="E7" s="31" t="s">
        <v>45</v>
      </c>
      <c r="F7" s="34" t="s">
        <v>51</v>
      </c>
      <c r="G7" s="31" t="s">
        <v>47</v>
      </c>
      <c r="H7" s="32">
        <v>43781.0</v>
      </c>
      <c r="I7" s="31">
        <v>316.0</v>
      </c>
      <c r="J7" s="31">
        <v>2020.0</v>
      </c>
      <c r="K7" s="31">
        <v>1100.0</v>
      </c>
      <c r="L7" s="31">
        <v>1100.0</v>
      </c>
      <c r="M7" s="31" t="s">
        <v>47</v>
      </c>
      <c r="N7" s="31" t="s">
        <v>47</v>
      </c>
      <c r="O7" s="31" t="s">
        <v>47</v>
      </c>
      <c r="P7" s="58">
        <v>19.965866666666667</v>
      </c>
      <c r="Q7" s="31"/>
      <c r="R7" s="32">
        <v>43894.0</v>
      </c>
      <c r="S7" s="58">
        <v>2.8470833333333334</v>
      </c>
      <c r="T7" s="58"/>
      <c r="U7" s="32">
        <v>43844.0</v>
      </c>
      <c r="V7" s="58">
        <v>0.0</v>
      </c>
      <c r="W7" s="58"/>
      <c r="X7" s="60">
        <v>0.1693383333333333</v>
      </c>
      <c r="Y7" s="60">
        <f t="shared" si="4"/>
        <v>0.1377383333</v>
      </c>
      <c r="Z7" s="32">
        <v>43844.0</v>
      </c>
      <c r="AA7" s="31" t="s">
        <v>47</v>
      </c>
      <c r="AB7" s="31" t="s">
        <v>47</v>
      </c>
      <c r="AC7" s="31" t="s">
        <v>47</v>
      </c>
      <c r="AD7" s="31" t="s">
        <v>47</v>
      </c>
      <c r="AE7" s="60">
        <v>0.037</v>
      </c>
      <c r="AF7" s="32">
        <v>43894.0</v>
      </c>
      <c r="AG7" s="31" t="s">
        <v>47</v>
      </c>
      <c r="AH7" s="31" t="s">
        <v>47</v>
      </c>
      <c r="AI7" s="31" t="s">
        <v>47</v>
      </c>
      <c r="AJ7" s="31" t="s">
        <v>47</v>
      </c>
      <c r="AK7" s="31" t="s">
        <v>47</v>
      </c>
      <c r="AL7" s="31" t="s">
        <v>47</v>
      </c>
      <c r="AM7" s="31" t="s">
        <v>47</v>
      </c>
      <c r="AN7" s="31" t="s">
        <v>47</v>
      </c>
      <c r="AO7" s="31" t="s">
        <v>47</v>
      </c>
    </row>
    <row r="8">
      <c r="A8" s="31" t="s">
        <v>104</v>
      </c>
      <c r="B8" s="31" t="s">
        <v>97</v>
      </c>
      <c r="C8" s="31" t="s">
        <v>98</v>
      </c>
      <c r="D8" s="31" t="s">
        <v>44</v>
      </c>
      <c r="E8" s="31" t="s">
        <v>45</v>
      </c>
      <c r="F8" s="31" t="s">
        <v>46</v>
      </c>
      <c r="G8" s="31" t="s">
        <v>47</v>
      </c>
      <c r="H8" s="32">
        <v>43794.0</v>
      </c>
      <c r="I8" s="31">
        <v>329.0</v>
      </c>
      <c r="J8" s="31">
        <v>2020.0</v>
      </c>
      <c r="K8" s="31">
        <v>1117.0</v>
      </c>
      <c r="L8" s="31">
        <v>1115.0</v>
      </c>
      <c r="M8" s="31" t="s">
        <v>47</v>
      </c>
      <c r="N8" s="31" t="s">
        <v>47</v>
      </c>
      <c r="O8" s="31" t="s">
        <v>47</v>
      </c>
      <c r="P8" s="58">
        <v>18.385866666666665</v>
      </c>
      <c r="Q8" s="58">
        <f>P8-0.095879</f>
        <v>18.28998767</v>
      </c>
      <c r="R8" s="32">
        <v>43894.0</v>
      </c>
      <c r="S8" s="58">
        <v>2.4097142857142857</v>
      </c>
      <c r="T8" s="58">
        <f>S8-0.18973</f>
        <v>2.219984286</v>
      </c>
      <c r="U8" s="32">
        <v>43914.0</v>
      </c>
      <c r="V8" s="58">
        <v>0.0</v>
      </c>
      <c r="W8" s="58">
        <f>T8-V8</f>
        <v>2.219984286</v>
      </c>
      <c r="X8" s="31">
        <v>0.09482</v>
      </c>
      <c r="Y8" s="60">
        <f t="shared" si="4"/>
        <v>0.06322</v>
      </c>
      <c r="Z8" s="32">
        <v>43914.0</v>
      </c>
      <c r="AA8" s="31" t="s">
        <v>47</v>
      </c>
      <c r="AB8" s="31" t="s">
        <v>47</v>
      </c>
      <c r="AC8" s="31" t="s">
        <v>47</v>
      </c>
      <c r="AD8" s="31" t="s">
        <v>47</v>
      </c>
      <c r="AE8" s="60">
        <v>0.035</v>
      </c>
      <c r="AF8" s="32">
        <v>43894.0</v>
      </c>
      <c r="AG8" s="31" t="s">
        <v>47</v>
      </c>
      <c r="AH8" s="31" t="s">
        <v>47</v>
      </c>
      <c r="AI8" s="31" t="s">
        <v>47</v>
      </c>
      <c r="AJ8" s="31" t="s">
        <v>47</v>
      </c>
      <c r="AK8" s="31" t="s">
        <v>47</v>
      </c>
      <c r="AL8" s="31" t="s">
        <v>47</v>
      </c>
      <c r="AM8" s="31" t="s">
        <v>47</v>
      </c>
      <c r="AN8" s="31" t="s">
        <v>47</v>
      </c>
      <c r="AO8" s="31" t="s">
        <v>47</v>
      </c>
    </row>
    <row r="9">
      <c r="A9" s="31" t="s">
        <v>105</v>
      </c>
      <c r="B9" s="31" t="s">
        <v>97</v>
      </c>
      <c r="C9" s="31" t="s">
        <v>98</v>
      </c>
      <c r="D9" s="31" t="s">
        <v>44</v>
      </c>
      <c r="E9" s="31" t="s">
        <v>45</v>
      </c>
      <c r="F9" s="34" t="s">
        <v>51</v>
      </c>
      <c r="G9" s="31" t="s">
        <v>47</v>
      </c>
      <c r="H9" s="32">
        <v>43794.0</v>
      </c>
      <c r="I9" s="31">
        <v>329.0</v>
      </c>
      <c r="J9" s="31">
        <v>2020.0</v>
      </c>
      <c r="K9" s="31">
        <v>1117.0</v>
      </c>
      <c r="L9" s="31">
        <v>1115.0</v>
      </c>
      <c r="M9" s="31" t="s">
        <v>47</v>
      </c>
      <c r="N9" s="31" t="s">
        <v>47</v>
      </c>
      <c r="O9" s="31" t="s">
        <v>47</v>
      </c>
      <c r="P9" s="58">
        <v>18.865866666666665</v>
      </c>
      <c r="Q9" s="31"/>
      <c r="R9" s="32">
        <v>43894.0</v>
      </c>
      <c r="S9" s="58">
        <v>2.5587142857142857</v>
      </c>
      <c r="T9" s="58"/>
      <c r="U9" s="32">
        <v>43914.0</v>
      </c>
      <c r="V9" s="58">
        <v>0.0</v>
      </c>
      <c r="W9" s="58"/>
      <c r="X9" s="31">
        <v>0.10492</v>
      </c>
      <c r="Y9" s="60">
        <f t="shared" si="4"/>
        <v>0.07332</v>
      </c>
      <c r="Z9" s="32">
        <v>43914.0</v>
      </c>
      <c r="AA9" s="31" t="s">
        <v>47</v>
      </c>
      <c r="AB9" s="31" t="s">
        <v>47</v>
      </c>
      <c r="AC9" s="31" t="s">
        <v>47</v>
      </c>
      <c r="AD9" s="31" t="s">
        <v>47</v>
      </c>
      <c r="AE9" s="60">
        <v>0.058</v>
      </c>
      <c r="AF9" s="32">
        <v>43894.0</v>
      </c>
      <c r="AG9" s="31" t="s">
        <v>47</v>
      </c>
      <c r="AH9" s="31" t="s">
        <v>47</v>
      </c>
      <c r="AI9" s="31" t="s">
        <v>47</v>
      </c>
      <c r="AJ9" s="31" t="s">
        <v>47</v>
      </c>
      <c r="AK9" s="31" t="s">
        <v>47</v>
      </c>
      <c r="AL9" s="31" t="s">
        <v>47</v>
      </c>
      <c r="AM9" s="31" t="s">
        <v>47</v>
      </c>
      <c r="AN9" s="31" t="s">
        <v>47</v>
      </c>
      <c r="AO9" s="31" t="s">
        <v>47</v>
      </c>
    </row>
    <row r="10">
      <c r="A10" s="31" t="s">
        <v>106</v>
      </c>
      <c r="B10" s="31" t="s">
        <v>97</v>
      </c>
      <c r="C10" s="31" t="s">
        <v>98</v>
      </c>
      <c r="D10" s="31" t="s">
        <v>44</v>
      </c>
      <c r="E10" s="31" t="s">
        <v>45</v>
      </c>
      <c r="F10" s="34" t="s">
        <v>51</v>
      </c>
      <c r="G10" s="31" t="s">
        <v>47</v>
      </c>
      <c r="H10" s="32">
        <v>44181.0</v>
      </c>
      <c r="I10" s="31">
        <v>350.0</v>
      </c>
      <c r="J10" s="31">
        <v>2020.0</v>
      </c>
      <c r="K10" s="31">
        <v>1140.0</v>
      </c>
      <c r="L10" s="31">
        <v>1145.0</v>
      </c>
      <c r="M10" s="31" t="s">
        <v>47</v>
      </c>
      <c r="N10" s="31" t="s">
        <v>47</v>
      </c>
      <c r="O10" s="31" t="s">
        <v>47</v>
      </c>
      <c r="P10" s="58">
        <v>15.495866666666668</v>
      </c>
      <c r="Q10" s="31"/>
      <c r="R10" s="32">
        <v>43894.0</v>
      </c>
      <c r="S10" s="58">
        <v>2.892714285714286</v>
      </c>
      <c r="T10" s="58"/>
      <c r="U10" s="32">
        <v>43914.0</v>
      </c>
      <c r="V10" s="58">
        <v>0.0</v>
      </c>
      <c r="W10" s="58"/>
      <c r="X10" s="31">
        <v>0.10672</v>
      </c>
      <c r="Y10" s="60">
        <f t="shared" si="4"/>
        <v>0.07512</v>
      </c>
      <c r="Z10" s="32">
        <v>43914.0</v>
      </c>
      <c r="AA10" s="31" t="s">
        <v>47</v>
      </c>
      <c r="AB10" s="31" t="s">
        <v>47</v>
      </c>
      <c r="AC10" s="31" t="s">
        <v>47</v>
      </c>
      <c r="AD10" s="31" t="s">
        <v>47</v>
      </c>
      <c r="AE10" s="60">
        <v>0.015</v>
      </c>
      <c r="AF10" s="32">
        <v>43894.0</v>
      </c>
      <c r="AG10" s="31" t="s">
        <v>47</v>
      </c>
      <c r="AH10" s="31" t="s">
        <v>47</v>
      </c>
      <c r="AI10" s="31" t="s">
        <v>47</v>
      </c>
      <c r="AJ10" s="31" t="s">
        <v>47</v>
      </c>
      <c r="AK10" s="31" t="s">
        <v>47</v>
      </c>
      <c r="AL10" s="31" t="s">
        <v>47</v>
      </c>
      <c r="AM10" s="31" t="s">
        <v>47</v>
      </c>
      <c r="AN10" s="31" t="s">
        <v>47</v>
      </c>
      <c r="AO10" s="31" t="s">
        <v>47</v>
      </c>
    </row>
    <row r="11">
      <c r="A11" s="31" t="s">
        <v>107</v>
      </c>
      <c r="B11" s="31" t="s">
        <v>97</v>
      </c>
      <c r="C11" s="31" t="s">
        <v>98</v>
      </c>
      <c r="D11" s="31" t="s">
        <v>44</v>
      </c>
      <c r="E11" s="31" t="s">
        <v>45</v>
      </c>
      <c r="F11" s="31" t="s">
        <v>46</v>
      </c>
      <c r="G11" s="31" t="s">
        <v>47</v>
      </c>
      <c r="H11" s="32">
        <v>44181.0</v>
      </c>
      <c r="I11" s="31">
        <v>350.0</v>
      </c>
      <c r="J11" s="31">
        <v>2020.0</v>
      </c>
      <c r="K11" s="31">
        <v>1140.0</v>
      </c>
      <c r="L11" s="31">
        <v>1145.0</v>
      </c>
      <c r="M11" s="31" t="s">
        <v>47</v>
      </c>
      <c r="N11" s="31" t="s">
        <v>47</v>
      </c>
      <c r="O11" s="31" t="s">
        <v>47</v>
      </c>
      <c r="P11" s="58">
        <v>15.945866666666669</v>
      </c>
      <c r="Q11" s="58">
        <f>P11-0.095879</f>
        <v>15.84998767</v>
      </c>
      <c r="R11" s="32">
        <v>43894.0</v>
      </c>
      <c r="S11" s="58">
        <v>3.220714285714286</v>
      </c>
      <c r="T11" s="58">
        <f>S11-0.18973</f>
        <v>3.030984286</v>
      </c>
      <c r="U11" s="32">
        <v>43914.0</v>
      </c>
      <c r="V11" s="58">
        <v>0.0</v>
      </c>
      <c r="W11" s="58">
        <f>T11-V11</f>
        <v>3.030984286</v>
      </c>
      <c r="X11" s="31">
        <v>0.12462</v>
      </c>
      <c r="Y11" s="60">
        <f t="shared" si="4"/>
        <v>0.09302</v>
      </c>
      <c r="Z11" s="32">
        <v>43914.0</v>
      </c>
      <c r="AA11" s="31" t="s">
        <v>47</v>
      </c>
      <c r="AB11" s="31" t="s">
        <v>47</v>
      </c>
      <c r="AC11" s="31" t="s">
        <v>47</v>
      </c>
      <c r="AD11" s="31" t="s">
        <v>47</v>
      </c>
      <c r="AE11" s="60">
        <v>0.016</v>
      </c>
      <c r="AF11" s="32">
        <v>43894.0</v>
      </c>
      <c r="AG11" s="31" t="s">
        <v>47</v>
      </c>
      <c r="AH11" s="31" t="s">
        <v>47</v>
      </c>
      <c r="AI11" s="31" t="s">
        <v>47</v>
      </c>
      <c r="AJ11" s="31" t="s">
        <v>47</v>
      </c>
      <c r="AK11" s="31" t="s">
        <v>47</v>
      </c>
      <c r="AL11" s="31" t="s">
        <v>47</v>
      </c>
      <c r="AM11" s="31" t="s">
        <v>47</v>
      </c>
      <c r="AN11" s="31" t="s">
        <v>47</v>
      </c>
      <c r="AO11" s="31" t="s">
        <v>47</v>
      </c>
    </row>
    <row r="12">
      <c r="A12" s="31" t="s">
        <v>108</v>
      </c>
      <c r="B12" s="31" t="s">
        <v>97</v>
      </c>
      <c r="C12" s="31" t="s">
        <v>98</v>
      </c>
      <c r="D12" s="31" t="s">
        <v>44</v>
      </c>
      <c r="E12" s="31" t="s">
        <v>45</v>
      </c>
      <c r="F12" s="34" t="s">
        <v>51</v>
      </c>
      <c r="G12" s="31" t="s">
        <v>47</v>
      </c>
      <c r="H12" s="32">
        <v>43837.0</v>
      </c>
      <c r="I12" s="31">
        <v>7.0</v>
      </c>
      <c r="J12" s="31">
        <v>2020.0</v>
      </c>
      <c r="K12" s="31">
        <v>1323.0</v>
      </c>
      <c r="L12" s="31">
        <v>1330.0</v>
      </c>
      <c r="M12" s="31" t="s">
        <v>47</v>
      </c>
      <c r="N12" s="31" t="s">
        <v>47</v>
      </c>
      <c r="O12" s="31" t="s">
        <v>47</v>
      </c>
      <c r="P12" s="58">
        <v>16.015866666666664</v>
      </c>
      <c r="Q12" s="31"/>
      <c r="R12" s="32">
        <v>43894.0</v>
      </c>
      <c r="S12" s="58">
        <v>2.6917142857142857</v>
      </c>
      <c r="T12" s="58"/>
      <c r="U12" s="32">
        <v>43914.0</v>
      </c>
      <c r="V12" s="58">
        <v>0.0</v>
      </c>
      <c r="W12" s="58"/>
      <c r="X12" s="31">
        <v>0.10132</v>
      </c>
      <c r="Y12" s="60">
        <f t="shared" si="4"/>
        <v>0.06972</v>
      </c>
      <c r="Z12" s="32">
        <v>43914.0</v>
      </c>
      <c r="AA12" s="31" t="s">
        <v>47</v>
      </c>
      <c r="AB12" s="31" t="s">
        <v>47</v>
      </c>
      <c r="AC12" s="31" t="s">
        <v>47</v>
      </c>
      <c r="AD12" s="31" t="s">
        <v>47</v>
      </c>
      <c r="AE12" s="60">
        <v>0.013</v>
      </c>
      <c r="AF12" s="32">
        <v>43894.0</v>
      </c>
      <c r="AG12" s="31" t="s">
        <v>47</v>
      </c>
      <c r="AH12" s="31" t="s">
        <v>47</v>
      </c>
      <c r="AI12" s="31" t="s">
        <v>47</v>
      </c>
      <c r="AJ12" s="31" t="s">
        <v>47</v>
      </c>
      <c r="AK12" s="31" t="s">
        <v>47</v>
      </c>
      <c r="AL12" s="31" t="s">
        <v>47</v>
      </c>
      <c r="AM12" s="31" t="s">
        <v>47</v>
      </c>
      <c r="AN12" s="31" t="s">
        <v>47</v>
      </c>
      <c r="AO12" s="31" t="s">
        <v>47</v>
      </c>
    </row>
    <row r="13">
      <c r="A13" s="31" t="s">
        <v>109</v>
      </c>
      <c r="B13" s="31" t="s">
        <v>97</v>
      </c>
      <c r="C13" s="31" t="s">
        <v>98</v>
      </c>
      <c r="D13" s="31" t="s">
        <v>44</v>
      </c>
      <c r="E13" s="31" t="s">
        <v>45</v>
      </c>
      <c r="F13" s="31" t="s">
        <v>46</v>
      </c>
      <c r="G13" s="31" t="s">
        <v>47</v>
      </c>
      <c r="H13" s="32">
        <v>43837.0</v>
      </c>
      <c r="I13" s="31">
        <v>7.0</v>
      </c>
      <c r="J13" s="31">
        <v>2020.0</v>
      </c>
      <c r="K13" s="31">
        <v>1323.0</v>
      </c>
      <c r="L13" s="31">
        <v>1330.0</v>
      </c>
      <c r="M13" s="31" t="s">
        <v>47</v>
      </c>
      <c r="N13" s="31" t="s">
        <v>47</v>
      </c>
      <c r="O13" s="31" t="s">
        <v>47</v>
      </c>
      <c r="P13" s="58">
        <v>15.925866666666666</v>
      </c>
      <c r="Q13" s="58">
        <f t="shared" ref="Q13:Q14" si="5">P13-0.095879</f>
        <v>15.82998767</v>
      </c>
      <c r="R13" s="32">
        <v>43894.0</v>
      </c>
      <c r="S13" s="58">
        <v>2.6917142857142857</v>
      </c>
      <c r="T13" s="58">
        <f t="shared" ref="T13:T14" si="6">S13-0.18973</f>
        <v>2.501984286</v>
      </c>
      <c r="U13" s="32">
        <v>43914.0</v>
      </c>
      <c r="V13" s="58">
        <v>0.0</v>
      </c>
      <c r="W13" s="58">
        <f t="shared" ref="W13:W14" si="7">T13-V13</f>
        <v>2.501984286</v>
      </c>
      <c r="X13" s="31">
        <v>0.10792</v>
      </c>
      <c r="Y13" s="60">
        <f t="shared" si="4"/>
        <v>0.07632</v>
      </c>
      <c r="Z13" s="32">
        <v>43914.0</v>
      </c>
      <c r="AA13" s="31" t="s">
        <v>47</v>
      </c>
      <c r="AB13" s="31" t="s">
        <v>47</v>
      </c>
      <c r="AC13" s="31" t="s">
        <v>47</v>
      </c>
      <c r="AD13" s="31" t="s">
        <v>47</v>
      </c>
      <c r="AE13" s="60">
        <v>0.015</v>
      </c>
      <c r="AF13" s="32">
        <v>43894.0</v>
      </c>
      <c r="AG13" s="31" t="s">
        <v>47</v>
      </c>
      <c r="AH13" s="31" t="s">
        <v>47</v>
      </c>
      <c r="AI13" s="31" t="s">
        <v>47</v>
      </c>
      <c r="AJ13" s="31" t="s">
        <v>47</v>
      </c>
      <c r="AK13" s="31" t="s">
        <v>47</v>
      </c>
      <c r="AL13" s="31" t="s">
        <v>47</v>
      </c>
      <c r="AM13" s="31" t="s">
        <v>47</v>
      </c>
      <c r="AN13" s="31" t="s">
        <v>47</v>
      </c>
      <c r="AO13" s="31" t="s">
        <v>47</v>
      </c>
    </row>
    <row r="14">
      <c r="A14" s="31" t="s">
        <v>110</v>
      </c>
      <c r="B14" s="31" t="s">
        <v>97</v>
      </c>
      <c r="C14" s="31" t="s">
        <v>98</v>
      </c>
      <c r="D14" s="31" t="s">
        <v>44</v>
      </c>
      <c r="E14" s="31" t="s">
        <v>45</v>
      </c>
      <c r="F14" s="31" t="s">
        <v>46</v>
      </c>
      <c r="G14" s="31" t="s">
        <v>47</v>
      </c>
      <c r="H14" s="32">
        <v>43851.0</v>
      </c>
      <c r="I14" s="31">
        <v>21.0</v>
      </c>
      <c r="J14" s="31">
        <v>2020.0</v>
      </c>
      <c r="K14" s="31">
        <v>1330.0</v>
      </c>
      <c r="L14" s="31">
        <v>1330.0</v>
      </c>
      <c r="M14" s="31" t="s">
        <v>47</v>
      </c>
      <c r="N14" s="31" t="s">
        <v>47</v>
      </c>
      <c r="O14" s="31" t="s">
        <v>47</v>
      </c>
      <c r="P14" s="58">
        <v>16.255866666666666</v>
      </c>
      <c r="Q14" s="58">
        <f t="shared" si="5"/>
        <v>16.15998767</v>
      </c>
      <c r="R14" s="32">
        <v>43894.0</v>
      </c>
      <c r="S14" s="58">
        <v>2.342714285714286</v>
      </c>
      <c r="T14" s="58">
        <f t="shared" si="6"/>
        <v>2.152984286</v>
      </c>
      <c r="U14" s="32">
        <v>43914.0</v>
      </c>
      <c r="V14" s="58">
        <v>0.0</v>
      </c>
      <c r="W14" s="58">
        <f t="shared" si="7"/>
        <v>2.152984286</v>
      </c>
      <c r="X14" s="31">
        <v>0.09622</v>
      </c>
      <c r="Y14" s="60">
        <f t="shared" si="4"/>
        <v>0.06462</v>
      </c>
      <c r="Z14" s="32">
        <v>43914.0</v>
      </c>
      <c r="AA14" s="31" t="s">
        <v>47</v>
      </c>
      <c r="AB14" s="31" t="s">
        <v>47</v>
      </c>
      <c r="AC14" s="31" t="s">
        <v>47</v>
      </c>
      <c r="AD14" s="31" t="s">
        <v>47</v>
      </c>
      <c r="AE14" s="60">
        <v>0.022</v>
      </c>
      <c r="AF14" s="32">
        <v>43894.0</v>
      </c>
      <c r="AG14" s="31" t="s">
        <v>47</v>
      </c>
      <c r="AH14" s="31" t="s">
        <v>47</v>
      </c>
      <c r="AI14" s="31" t="s">
        <v>47</v>
      </c>
      <c r="AJ14" s="31" t="s">
        <v>47</v>
      </c>
      <c r="AK14" s="31" t="s">
        <v>47</v>
      </c>
      <c r="AL14" s="31" t="s">
        <v>47</v>
      </c>
      <c r="AM14" s="31" t="s">
        <v>47</v>
      </c>
      <c r="AN14" s="31" t="s">
        <v>47</v>
      </c>
      <c r="AO14" s="31" t="s">
        <v>47</v>
      </c>
    </row>
    <row r="15">
      <c r="A15" s="31" t="s">
        <v>111</v>
      </c>
      <c r="B15" s="31" t="s">
        <v>97</v>
      </c>
      <c r="C15" s="31" t="s">
        <v>98</v>
      </c>
      <c r="D15" s="31" t="s">
        <v>44</v>
      </c>
      <c r="E15" s="31" t="s">
        <v>45</v>
      </c>
      <c r="F15" s="34" t="s">
        <v>51</v>
      </c>
      <c r="G15" s="31" t="s">
        <v>47</v>
      </c>
      <c r="H15" s="32">
        <v>43851.0</v>
      </c>
      <c r="I15" s="31">
        <v>21.0</v>
      </c>
      <c r="J15" s="31">
        <v>2020.0</v>
      </c>
      <c r="K15" s="31">
        <v>1330.0</v>
      </c>
      <c r="L15" s="31">
        <v>1330.0</v>
      </c>
      <c r="M15" s="31" t="s">
        <v>47</v>
      </c>
      <c r="N15" s="31" t="s">
        <v>47</v>
      </c>
      <c r="O15" s="31" t="s">
        <v>47</v>
      </c>
      <c r="P15" s="58">
        <v>16.335866666666664</v>
      </c>
      <c r="Q15" s="31"/>
      <c r="R15" s="32">
        <v>43894.0</v>
      </c>
      <c r="S15" s="58">
        <v>2.456714285714286</v>
      </c>
      <c r="T15" s="58"/>
      <c r="U15" s="32">
        <v>43914.0</v>
      </c>
      <c r="V15" s="58">
        <v>0.0</v>
      </c>
      <c r="W15" s="58"/>
      <c r="X15" s="31">
        <v>0.09002</v>
      </c>
      <c r="Y15" s="60">
        <f t="shared" si="4"/>
        <v>0.05842</v>
      </c>
      <c r="Z15" s="32">
        <v>43914.0</v>
      </c>
      <c r="AA15" s="31" t="s">
        <v>47</v>
      </c>
      <c r="AB15" s="31" t="s">
        <v>47</v>
      </c>
      <c r="AC15" s="31" t="s">
        <v>47</v>
      </c>
      <c r="AD15" s="31" t="s">
        <v>47</v>
      </c>
      <c r="AE15" s="60">
        <v>0.009</v>
      </c>
      <c r="AF15" s="32">
        <v>43894.0</v>
      </c>
      <c r="AG15" s="31" t="s">
        <v>47</v>
      </c>
      <c r="AH15" s="31" t="s">
        <v>47</v>
      </c>
      <c r="AI15" s="31" t="s">
        <v>47</v>
      </c>
      <c r="AJ15" s="31" t="s">
        <v>47</v>
      </c>
      <c r="AK15" s="31" t="s">
        <v>47</v>
      </c>
      <c r="AL15" s="31" t="s">
        <v>47</v>
      </c>
      <c r="AM15" s="31" t="s">
        <v>47</v>
      </c>
      <c r="AN15" s="31" t="s">
        <v>47</v>
      </c>
      <c r="AO15" s="31" t="s">
        <v>47</v>
      </c>
    </row>
    <row r="16">
      <c r="A16" s="31" t="s">
        <v>112</v>
      </c>
      <c r="B16" s="31" t="s">
        <v>97</v>
      </c>
      <c r="C16" s="31" t="s">
        <v>98</v>
      </c>
      <c r="D16" s="31" t="s">
        <v>44</v>
      </c>
      <c r="E16" s="31" t="s">
        <v>45</v>
      </c>
      <c r="F16" s="31" t="s">
        <v>46</v>
      </c>
      <c r="G16" s="31" t="s">
        <v>47</v>
      </c>
      <c r="H16" s="32">
        <v>43865.0</v>
      </c>
      <c r="I16" s="31">
        <v>35.0</v>
      </c>
      <c r="J16" s="31">
        <v>2020.0</v>
      </c>
      <c r="K16" s="31">
        <v>1200.0</v>
      </c>
      <c r="L16" s="31">
        <v>1200.0</v>
      </c>
      <c r="M16" s="31" t="s">
        <v>47</v>
      </c>
      <c r="N16" s="31" t="s">
        <v>47</v>
      </c>
      <c r="O16" s="31" t="s">
        <v>47</v>
      </c>
      <c r="P16" s="58">
        <v>14.045866666666667</v>
      </c>
      <c r="Q16" s="58">
        <f t="shared" ref="Q16:Q18" si="8">P16-0.095879</f>
        <v>13.94998767</v>
      </c>
      <c r="R16" s="32">
        <v>43894.0</v>
      </c>
      <c r="S16" s="58">
        <v>4.5247142857142855</v>
      </c>
      <c r="T16" s="58">
        <f t="shared" ref="T16:T18" si="9">S16-0.18973</f>
        <v>4.334984286</v>
      </c>
      <c r="U16" s="32">
        <v>43914.0</v>
      </c>
      <c r="V16" s="58">
        <v>0.0</v>
      </c>
      <c r="W16" s="58">
        <f t="shared" ref="W16:W18" si="10">T16-V16</f>
        <v>4.334984286</v>
      </c>
      <c r="X16" s="31">
        <v>0.14482</v>
      </c>
      <c r="Y16" s="60">
        <f t="shared" si="4"/>
        <v>0.11322</v>
      </c>
      <c r="Z16" s="32">
        <v>43914.0</v>
      </c>
      <c r="AA16" s="31" t="s">
        <v>47</v>
      </c>
      <c r="AB16" s="31" t="s">
        <v>47</v>
      </c>
      <c r="AC16" s="31" t="s">
        <v>47</v>
      </c>
      <c r="AD16" s="31" t="s">
        <v>47</v>
      </c>
      <c r="AE16" s="60">
        <v>0.026</v>
      </c>
      <c r="AF16" s="32">
        <v>43894.0</v>
      </c>
      <c r="AG16" s="31" t="s">
        <v>47</v>
      </c>
      <c r="AH16" s="31" t="s">
        <v>47</v>
      </c>
      <c r="AI16" s="31" t="s">
        <v>47</v>
      </c>
      <c r="AJ16" s="31" t="s">
        <v>47</v>
      </c>
      <c r="AK16" s="31" t="s">
        <v>47</v>
      </c>
      <c r="AL16" s="31" t="s">
        <v>47</v>
      </c>
      <c r="AM16" s="31" t="s">
        <v>47</v>
      </c>
      <c r="AN16" s="31" t="s">
        <v>47</v>
      </c>
      <c r="AO16" s="31" t="s">
        <v>47</v>
      </c>
    </row>
    <row r="17">
      <c r="A17" s="31" t="s">
        <v>113</v>
      </c>
      <c r="B17" s="31" t="s">
        <v>97</v>
      </c>
      <c r="C17" s="31" t="s">
        <v>98</v>
      </c>
      <c r="D17" s="31" t="s">
        <v>44</v>
      </c>
      <c r="E17" s="31" t="s">
        <v>45</v>
      </c>
      <c r="F17" s="31" t="s">
        <v>46</v>
      </c>
      <c r="G17" s="31" t="s">
        <v>47</v>
      </c>
      <c r="H17" s="32">
        <v>43865.0</v>
      </c>
      <c r="I17" s="31">
        <v>49.0</v>
      </c>
      <c r="J17" s="31">
        <v>2020.0</v>
      </c>
      <c r="K17" s="31">
        <v>950.0</v>
      </c>
      <c r="L17" s="31">
        <v>945.0</v>
      </c>
      <c r="M17" s="31" t="s">
        <v>47</v>
      </c>
      <c r="N17" s="31" t="s">
        <v>47</v>
      </c>
      <c r="O17" s="31" t="s">
        <v>47</v>
      </c>
      <c r="P17" s="58">
        <v>13.175866666666668</v>
      </c>
      <c r="Q17" s="58">
        <f t="shared" si="8"/>
        <v>13.07998767</v>
      </c>
      <c r="R17" s="32">
        <v>43894.0</v>
      </c>
      <c r="S17" s="58">
        <v>4.9637142857142855</v>
      </c>
      <c r="T17" s="58">
        <f t="shared" si="9"/>
        <v>4.773984286</v>
      </c>
      <c r="U17" s="32">
        <v>43914.0</v>
      </c>
      <c r="V17" s="58">
        <v>0.0</v>
      </c>
      <c r="W17" s="58">
        <f t="shared" si="10"/>
        <v>4.773984286</v>
      </c>
      <c r="X17" s="31">
        <v>0.16792</v>
      </c>
      <c r="Y17" s="60">
        <f t="shared" si="4"/>
        <v>0.13632</v>
      </c>
      <c r="Z17" s="32">
        <v>43914.0</v>
      </c>
      <c r="AA17" s="31" t="s">
        <v>47</v>
      </c>
      <c r="AB17" s="31" t="s">
        <v>47</v>
      </c>
      <c r="AC17" s="31" t="s">
        <v>47</v>
      </c>
      <c r="AD17" s="31" t="s">
        <v>47</v>
      </c>
      <c r="AE17" s="60">
        <v>0.027</v>
      </c>
      <c r="AF17" s="32">
        <v>43894.0</v>
      </c>
      <c r="AG17" s="31" t="s">
        <v>47</v>
      </c>
      <c r="AH17" s="31" t="s">
        <v>47</v>
      </c>
      <c r="AI17" s="31" t="s">
        <v>47</v>
      </c>
      <c r="AJ17" s="31" t="s">
        <v>47</v>
      </c>
      <c r="AK17" s="31" t="s">
        <v>47</v>
      </c>
      <c r="AL17" s="31" t="s">
        <v>47</v>
      </c>
      <c r="AM17" s="31" t="s">
        <v>47</v>
      </c>
      <c r="AN17" s="31" t="s">
        <v>47</v>
      </c>
      <c r="AO17" s="31" t="s">
        <v>47</v>
      </c>
    </row>
    <row r="18">
      <c r="A18" s="31" t="s">
        <v>114</v>
      </c>
      <c r="B18" s="31" t="s">
        <v>97</v>
      </c>
      <c r="C18" s="31" t="s">
        <v>98</v>
      </c>
      <c r="D18" s="31" t="s">
        <v>44</v>
      </c>
      <c r="E18" s="31" t="s">
        <v>45</v>
      </c>
      <c r="F18" s="31" t="s">
        <v>46</v>
      </c>
      <c r="G18" s="31" t="s">
        <v>47</v>
      </c>
      <c r="H18" s="32">
        <v>43899.0</v>
      </c>
      <c r="I18" s="31">
        <v>69.0</v>
      </c>
      <c r="J18" s="31">
        <v>2020.0</v>
      </c>
      <c r="K18" s="37">
        <v>1205.0</v>
      </c>
      <c r="L18" s="31">
        <v>1200.0</v>
      </c>
      <c r="M18" s="31" t="s">
        <v>47</v>
      </c>
      <c r="N18" s="31" t="s">
        <v>47</v>
      </c>
      <c r="O18" s="31" t="s">
        <v>47</v>
      </c>
      <c r="P18" s="58">
        <v>8.009825</v>
      </c>
      <c r="Q18" s="58">
        <f t="shared" si="8"/>
        <v>7.913946</v>
      </c>
      <c r="R18" s="32">
        <v>43909.0</v>
      </c>
      <c r="S18" s="58">
        <v>6.9317142857142855</v>
      </c>
      <c r="T18" s="58">
        <f t="shared" si="9"/>
        <v>6.741984286</v>
      </c>
      <c r="U18" s="32">
        <v>43914.0</v>
      </c>
      <c r="V18" s="58">
        <v>0.0</v>
      </c>
      <c r="W18" s="58">
        <f t="shared" si="10"/>
        <v>6.741984286</v>
      </c>
      <c r="X18" s="31">
        <v>0.23731999999999998</v>
      </c>
      <c r="Y18" s="60">
        <f t="shared" si="4"/>
        <v>0.20572</v>
      </c>
      <c r="Z18" s="32">
        <v>43914.0</v>
      </c>
      <c r="AA18" s="31" t="s">
        <v>47</v>
      </c>
      <c r="AB18" s="31" t="s">
        <v>47</v>
      </c>
      <c r="AC18" s="31" t="s">
        <v>47</v>
      </c>
      <c r="AD18" s="31" t="s">
        <v>47</v>
      </c>
      <c r="AE18" s="60">
        <v>0.02</v>
      </c>
      <c r="AF18" s="32">
        <v>43913.0</v>
      </c>
      <c r="AG18" s="31" t="s">
        <v>47</v>
      </c>
      <c r="AH18" s="31" t="s">
        <v>47</v>
      </c>
      <c r="AI18" s="31" t="s">
        <v>47</v>
      </c>
      <c r="AJ18" s="31" t="s">
        <v>47</v>
      </c>
      <c r="AK18" s="31" t="s">
        <v>47</v>
      </c>
      <c r="AL18" s="31" t="s">
        <v>47</v>
      </c>
      <c r="AM18" s="31" t="s">
        <v>47</v>
      </c>
      <c r="AN18" s="31" t="s">
        <v>47</v>
      </c>
      <c r="AO18" s="31" t="s">
        <v>47</v>
      </c>
    </row>
    <row r="19">
      <c r="A19" s="31" t="s">
        <v>115</v>
      </c>
      <c r="B19" s="31" t="s">
        <v>97</v>
      </c>
      <c r="C19" s="31" t="s">
        <v>98</v>
      </c>
      <c r="D19" s="31" t="s">
        <v>44</v>
      </c>
      <c r="E19" s="31" t="s">
        <v>45</v>
      </c>
      <c r="F19" s="34" t="s">
        <v>51</v>
      </c>
      <c r="G19" s="31" t="s">
        <v>47</v>
      </c>
      <c r="H19" s="32">
        <v>43899.0</v>
      </c>
      <c r="I19" s="31">
        <v>69.0</v>
      </c>
      <c r="J19" s="31">
        <v>2020.0</v>
      </c>
      <c r="K19" s="37">
        <v>1205.0</v>
      </c>
      <c r="L19" s="31">
        <v>1200.0</v>
      </c>
      <c r="M19" s="31" t="s">
        <v>47</v>
      </c>
      <c r="N19" s="31" t="s">
        <v>47</v>
      </c>
      <c r="O19" s="31" t="s">
        <v>47</v>
      </c>
      <c r="P19" s="58">
        <v>8.139825</v>
      </c>
      <c r="Q19" s="31"/>
      <c r="R19" s="32">
        <v>43909.0</v>
      </c>
      <c r="S19" s="58">
        <v>7.595714285714286</v>
      </c>
      <c r="T19" s="58"/>
      <c r="U19" s="32">
        <v>43914.0</v>
      </c>
      <c r="V19" s="58">
        <v>0.0</v>
      </c>
      <c r="W19" s="58"/>
      <c r="X19" s="31">
        <v>0.23552</v>
      </c>
      <c r="Y19" s="60">
        <f t="shared" si="4"/>
        <v>0.20392</v>
      </c>
      <c r="Z19" s="32">
        <v>43914.0</v>
      </c>
      <c r="AA19" s="31" t="s">
        <v>47</v>
      </c>
      <c r="AB19" s="31" t="s">
        <v>47</v>
      </c>
      <c r="AC19" s="31" t="s">
        <v>47</v>
      </c>
      <c r="AD19" s="31" t="s">
        <v>47</v>
      </c>
      <c r="AE19" s="60">
        <v>0.01</v>
      </c>
      <c r="AF19" s="32">
        <v>43913.0</v>
      </c>
      <c r="AG19" s="31" t="s">
        <v>47</v>
      </c>
      <c r="AH19" s="31" t="s">
        <v>47</v>
      </c>
      <c r="AI19" s="31" t="s">
        <v>47</v>
      </c>
      <c r="AJ19" s="31" t="s">
        <v>47</v>
      </c>
      <c r="AK19" s="31" t="s">
        <v>47</v>
      </c>
      <c r="AL19" s="31" t="s">
        <v>47</v>
      </c>
      <c r="AM19" s="31" t="s">
        <v>47</v>
      </c>
      <c r="AN19" s="31" t="s">
        <v>47</v>
      </c>
      <c r="AO19" s="31" t="s">
        <v>47</v>
      </c>
    </row>
    <row r="20">
      <c r="A20" s="31" t="s">
        <v>116</v>
      </c>
      <c r="B20" s="31" t="s">
        <v>97</v>
      </c>
      <c r="C20" s="31" t="s">
        <v>98</v>
      </c>
      <c r="D20" s="31" t="s">
        <v>44</v>
      </c>
      <c r="E20" s="31" t="s">
        <v>45</v>
      </c>
      <c r="F20" s="31" t="s">
        <v>46</v>
      </c>
      <c r="G20" s="31" t="s">
        <v>47</v>
      </c>
      <c r="H20" s="32">
        <v>43907.0</v>
      </c>
      <c r="I20" s="31">
        <v>77.0</v>
      </c>
      <c r="J20" s="31">
        <v>2020.0</v>
      </c>
      <c r="K20" s="31">
        <v>1230.0</v>
      </c>
      <c r="L20" s="31">
        <v>1230.0</v>
      </c>
      <c r="M20" s="31" t="s">
        <v>47</v>
      </c>
      <c r="N20" s="31" t="s">
        <v>47</v>
      </c>
      <c r="O20" s="31" t="s">
        <v>47</v>
      </c>
      <c r="P20" s="58">
        <v>6.809544</v>
      </c>
      <c r="Q20" s="58">
        <f t="shared" ref="Q20:Q21" si="11">P20-0.095879</f>
        <v>6.713665</v>
      </c>
      <c r="R20" s="32">
        <v>43909.0</v>
      </c>
      <c r="S20" s="58">
        <v>7.823714285714286</v>
      </c>
      <c r="T20" s="58">
        <f t="shared" ref="T20:T21" si="12">S20-0.18973</f>
        <v>7.633984286</v>
      </c>
      <c r="U20" s="32">
        <v>43914.0</v>
      </c>
      <c r="V20" s="58">
        <v>0.0</v>
      </c>
      <c r="W20" s="58">
        <f t="shared" ref="W20:W21" si="13">T20-V20</f>
        <v>7.633984286</v>
      </c>
      <c r="X20" s="31">
        <v>0.23602</v>
      </c>
      <c r="Y20" s="60">
        <f t="shared" si="4"/>
        <v>0.20442</v>
      </c>
      <c r="Z20" s="32">
        <v>43914.0</v>
      </c>
      <c r="AA20" s="31" t="s">
        <v>47</v>
      </c>
      <c r="AB20" s="31" t="s">
        <v>47</v>
      </c>
      <c r="AC20" s="31" t="s">
        <v>47</v>
      </c>
      <c r="AD20" s="31" t="s">
        <v>47</v>
      </c>
      <c r="AE20" s="60">
        <v>0.011</v>
      </c>
      <c r="AF20" s="32">
        <v>43913.0</v>
      </c>
      <c r="AG20" s="31" t="s">
        <v>47</v>
      </c>
      <c r="AH20" s="31" t="s">
        <v>47</v>
      </c>
      <c r="AI20" s="31" t="s">
        <v>47</v>
      </c>
      <c r="AJ20" s="31" t="s">
        <v>47</v>
      </c>
      <c r="AK20" s="31" t="s">
        <v>47</v>
      </c>
      <c r="AL20" s="31" t="s">
        <v>47</v>
      </c>
      <c r="AM20" s="31" t="s">
        <v>47</v>
      </c>
      <c r="AN20" s="31" t="s">
        <v>47</v>
      </c>
      <c r="AO20" s="31" t="s">
        <v>47</v>
      </c>
    </row>
    <row r="21" ht="15.75" customHeight="1">
      <c r="A21" s="37" t="s">
        <v>117</v>
      </c>
      <c r="B21" s="31" t="s">
        <v>97</v>
      </c>
      <c r="C21" s="31" t="s">
        <v>98</v>
      </c>
      <c r="D21" s="31" t="s">
        <v>44</v>
      </c>
      <c r="E21" s="31" t="s">
        <v>45</v>
      </c>
      <c r="F21" s="31" t="s">
        <v>46</v>
      </c>
      <c r="G21" s="31" t="s">
        <v>47</v>
      </c>
      <c r="H21" s="32">
        <v>43928.0</v>
      </c>
      <c r="I21" s="31">
        <v>98.0</v>
      </c>
      <c r="J21" s="31">
        <v>2020.0</v>
      </c>
      <c r="K21" s="31">
        <v>1306.0</v>
      </c>
      <c r="L21" s="31">
        <v>1300.0</v>
      </c>
      <c r="M21" s="31" t="s">
        <v>47</v>
      </c>
      <c r="N21" s="31" t="s">
        <v>47</v>
      </c>
      <c r="O21" s="31" t="s">
        <v>47</v>
      </c>
      <c r="P21" s="58">
        <v>6.9536</v>
      </c>
      <c r="Q21" s="58">
        <f t="shared" si="11"/>
        <v>6.857721</v>
      </c>
      <c r="R21" s="32">
        <v>43949.0</v>
      </c>
      <c r="S21" s="58">
        <v>6.456144999999999</v>
      </c>
      <c r="T21" s="58">
        <f t="shared" si="12"/>
        <v>6.266415</v>
      </c>
      <c r="U21" s="32">
        <v>43948.0</v>
      </c>
      <c r="V21" s="58">
        <v>0.12</v>
      </c>
      <c r="W21" s="58">
        <f t="shared" si="13"/>
        <v>6.146415</v>
      </c>
      <c r="X21" s="60">
        <v>0.3301077777777778</v>
      </c>
      <c r="Y21" s="60">
        <f t="shared" si="4"/>
        <v>0.2985077778</v>
      </c>
      <c r="Z21" s="32">
        <v>43948.0</v>
      </c>
      <c r="AA21" s="31" t="s">
        <v>47</v>
      </c>
      <c r="AB21" s="31" t="s">
        <v>47</v>
      </c>
      <c r="AC21" s="31" t="s">
        <v>47</v>
      </c>
      <c r="AD21" s="31" t="s">
        <v>47</v>
      </c>
      <c r="AE21" s="31" t="s">
        <v>47</v>
      </c>
      <c r="AF21" s="31" t="s">
        <v>47</v>
      </c>
      <c r="AG21" s="31" t="s">
        <v>47</v>
      </c>
      <c r="AH21" s="31" t="s">
        <v>47</v>
      </c>
      <c r="AI21" s="31" t="s">
        <v>47</v>
      </c>
      <c r="AJ21" s="31" t="s">
        <v>47</v>
      </c>
      <c r="AK21" s="31" t="s">
        <v>47</v>
      </c>
      <c r="AL21" s="31" t="s">
        <v>47</v>
      </c>
      <c r="AM21" s="31" t="s">
        <v>47</v>
      </c>
      <c r="AN21" s="31" t="s">
        <v>47</v>
      </c>
      <c r="AO21" s="31" t="s">
        <v>47</v>
      </c>
    </row>
    <row r="22" ht="15.75" customHeight="1">
      <c r="A22" s="37" t="s">
        <v>118</v>
      </c>
      <c r="B22" s="31" t="s">
        <v>97</v>
      </c>
      <c r="C22" s="31" t="s">
        <v>98</v>
      </c>
      <c r="D22" s="31" t="s">
        <v>44</v>
      </c>
      <c r="E22" s="31" t="s">
        <v>45</v>
      </c>
      <c r="F22" s="34" t="s">
        <v>51</v>
      </c>
      <c r="G22" s="31" t="s">
        <v>47</v>
      </c>
      <c r="H22" s="32">
        <v>43928.0</v>
      </c>
      <c r="I22" s="31">
        <v>98.0</v>
      </c>
      <c r="J22" s="31">
        <v>2020.0</v>
      </c>
      <c r="K22" s="31">
        <v>1306.0</v>
      </c>
      <c r="L22" s="31">
        <v>1300.0</v>
      </c>
      <c r="M22" s="31" t="s">
        <v>47</v>
      </c>
      <c r="N22" s="31" t="s">
        <v>47</v>
      </c>
      <c r="O22" s="31" t="s">
        <v>47</v>
      </c>
      <c r="P22" s="58">
        <v>7.8056</v>
      </c>
      <c r="Q22" s="31"/>
      <c r="R22" s="32">
        <v>43949.0</v>
      </c>
      <c r="S22" s="58">
        <v>6.9831449999999995</v>
      </c>
      <c r="T22" s="31"/>
      <c r="U22" s="32">
        <v>43948.0</v>
      </c>
      <c r="V22" s="58">
        <v>0.12</v>
      </c>
      <c r="W22" s="58"/>
      <c r="X22" s="60">
        <v>0.3563077777777778</v>
      </c>
      <c r="Y22" s="60">
        <f t="shared" si="4"/>
        <v>0.3247077778</v>
      </c>
      <c r="Z22" s="32">
        <v>43948.0</v>
      </c>
      <c r="AA22" s="31" t="s">
        <v>47</v>
      </c>
      <c r="AB22" s="31" t="s">
        <v>47</v>
      </c>
      <c r="AC22" s="31" t="s">
        <v>47</v>
      </c>
      <c r="AD22" s="31" t="s">
        <v>47</v>
      </c>
      <c r="AE22" s="31" t="s">
        <v>47</v>
      </c>
      <c r="AF22" s="31" t="s">
        <v>47</v>
      </c>
      <c r="AG22" s="31" t="s">
        <v>47</v>
      </c>
      <c r="AH22" s="31" t="s">
        <v>47</v>
      </c>
      <c r="AI22" s="31" t="s">
        <v>47</v>
      </c>
      <c r="AJ22" s="31" t="s">
        <v>47</v>
      </c>
      <c r="AK22" s="31" t="s">
        <v>47</v>
      </c>
      <c r="AL22" s="31" t="s">
        <v>47</v>
      </c>
      <c r="AM22" s="31" t="s">
        <v>47</v>
      </c>
      <c r="AN22" s="31" t="s">
        <v>47</v>
      </c>
      <c r="AO22" s="31" t="s">
        <v>47</v>
      </c>
    </row>
    <row r="23" ht="15.75" customHeight="1">
      <c r="A23" s="37" t="s">
        <v>119</v>
      </c>
      <c r="B23" s="31" t="s">
        <v>97</v>
      </c>
      <c r="C23" s="31" t="s">
        <v>98</v>
      </c>
      <c r="D23" s="31" t="s">
        <v>44</v>
      </c>
      <c r="E23" s="31" t="s">
        <v>45</v>
      </c>
      <c r="F23" s="31" t="s">
        <v>46</v>
      </c>
      <c r="G23" s="31" t="s">
        <v>47</v>
      </c>
      <c r="H23" s="32">
        <v>43942.0</v>
      </c>
      <c r="I23" s="31">
        <v>112.0</v>
      </c>
      <c r="J23" s="31">
        <v>2020.0</v>
      </c>
      <c r="K23" s="31">
        <v>835.0</v>
      </c>
      <c r="L23" s="31">
        <v>830.0</v>
      </c>
      <c r="M23" s="31" t="s">
        <v>47</v>
      </c>
      <c r="N23" s="31" t="s">
        <v>47</v>
      </c>
      <c r="O23" s="31" t="s">
        <v>47</v>
      </c>
      <c r="P23" s="58">
        <v>7.990600000000001</v>
      </c>
      <c r="Q23" s="58">
        <f>P23-0.095879</f>
        <v>7.894721</v>
      </c>
      <c r="R23" s="32">
        <v>43949.0</v>
      </c>
      <c r="S23" s="58">
        <v>5.6001449999999995</v>
      </c>
      <c r="T23" s="58">
        <f>S23-0.18973</f>
        <v>5.410415</v>
      </c>
      <c r="U23" s="32">
        <v>43948.0</v>
      </c>
      <c r="V23" s="58">
        <v>0.12</v>
      </c>
      <c r="W23" s="58">
        <f>T23-V23</f>
        <v>5.290415</v>
      </c>
      <c r="X23" s="60">
        <v>0.28630777777777777</v>
      </c>
      <c r="Y23" s="60">
        <f t="shared" si="4"/>
        <v>0.2547077778</v>
      </c>
      <c r="Z23" s="32">
        <v>43948.0</v>
      </c>
      <c r="AA23" s="31" t="s">
        <v>47</v>
      </c>
      <c r="AB23" s="31" t="s">
        <v>47</v>
      </c>
      <c r="AC23" s="31" t="s">
        <v>47</v>
      </c>
      <c r="AD23" s="31" t="s">
        <v>47</v>
      </c>
      <c r="AE23" s="31" t="s">
        <v>47</v>
      </c>
      <c r="AF23" s="31" t="s">
        <v>47</v>
      </c>
      <c r="AG23" s="31" t="s">
        <v>47</v>
      </c>
      <c r="AH23" s="31" t="s">
        <v>47</v>
      </c>
      <c r="AI23" s="31" t="s">
        <v>47</v>
      </c>
      <c r="AJ23" s="31" t="s">
        <v>47</v>
      </c>
      <c r="AK23" s="31" t="s">
        <v>47</v>
      </c>
      <c r="AL23" s="31" t="s">
        <v>47</v>
      </c>
      <c r="AM23" s="31" t="s">
        <v>47</v>
      </c>
      <c r="AN23" s="31" t="s">
        <v>47</v>
      </c>
      <c r="AO23" s="31" t="s">
        <v>47</v>
      </c>
    </row>
    <row r="24" ht="15.75" customHeight="1">
      <c r="A24" s="37" t="s">
        <v>120</v>
      </c>
      <c r="B24" s="31" t="s">
        <v>97</v>
      </c>
      <c r="C24" s="31" t="s">
        <v>98</v>
      </c>
      <c r="D24" s="31" t="s">
        <v>44</v>
      </c>
      <c r="E24" s="31" t="s">
        <v>45</v>
      </c>
      <c r="F24" s="34" t="s">
        <v>51</v>
      </c>
      <c r="G24" s="31" t="s">
        <v>47</v>
      </c>
      <c r="H24" s="32">
        <v>43928.0</v>
      </c>
      <c r="I24" s="31">
        <v>112.0</v>
      </c>
      <c r="J24" s="31">
        <v>2020.0</v>
      </c>
      <c r="K24" s="31">
        <v>835.0</v>
      </c>
      <c r="L24" s="31">
        <v>830.0</v>
      </c>
      <c r="M24" s="31" t="s">
        <v>47</v>
      </c>
      <c r="N24" s="31" t="s">
        <v>47</v>
      </c>
      <c r="O24" s="31" t="s">
        <v>47</v>
      </c>
      <c r="P24" s="58">
        <v>7.2516</v>
      </c>
      <c r="Q24" s="31"/>
      <c r="R24" s="32">
        <v>43949.0</v>
      </c>
      <c r="S24" s="58">
        <v>5.807144999999999</v>
      </c>
      <c r="T24" s="31"/>
      <c r="U24" s="32">
        <v>43948.0</v>
      </c>
      <c r="V24" s="58">
        <v>0.12</v>
      </c>
      <c r="W24" s="58"/>
      <c r="X24" s="60">
        <v>0.32210777777777777</v>
      </c>
      <c r="Y24" s="60">
        <f t="shared" si="4"/>
        <v>0.2905077778</v>
      </c>
      <c r="Z24" s="32">
        <v>43948.0</v>
      </c>
      <c r="AA24" s="31" t="s">
        <v>47</v>
      </c>
      <c r="AB24" s="31" t="s">
        <v>47</v>
      </c>
      <c r="AC24" s="31" t="s">
        <v>47</v>
      </c>
      <c r="AD24" s="31" t="s">
        <v>47</v>
      </c>
      <c r="AE24" s="31" t="s">
        <v>47</v>
      </c>
      <c r="AF24" s="31" t="s">
        <v>47</v>
      </c>
      <c r="AG24" s="31" t="s">
        <v>47</v>
      </c>
      <c r="AH24" s="31" t="s">
        <v>47</v>
      </c>
      <c r="AI24" s="31" t="s">
        <v>47</v>
      </c>
      <c r="AJ24" s="31" t="s">
        <v>47</v>
      </c>
      <c r="AK24" s="31" t="s">
        <v>47</v>
      </c>
      <c r="AL24" s="31" t="s">
        <v>47</v>
      </c>
      <c r="AM24" s="31" t="s">
        <v>47</v>
      </c>
      <c r="AN24" s="31" t="s">
        <v>47</v>
      </c>
      <c r="AO24" s="31" t="s">
        <v>47</v>
      </c>
    </row>
    <row r="25" ht="15.75" customHeight="1">
      <c r="A25" s="37" t="s">
        <v>121</v>
      </c>
      <c r="B25" s="31" t="s">
        <v>97</v>
      </c>
      <c r="C25" s="31" t="s">
        <v>98</v>
      </c>
      <c r="D25" s="31" t="s">
        <v>44</v>
      </c>
      <c r="E25" s="31" t="s">
        <v>45</v>
      </c>
      <c r="F25" s="31" t="s">
        <v>46</v>
      </c>
      <c r="G25" s="31" t="s">
        <v>47</v>
      </c>
      <c r="H25" s="32">
        <v>43955.0</v>
      </c>
      <c r="I25" s="31">
        <v>125.0</v>
      </c>
      <c r="J25" s="31">
        <v>2020.0</v>
      </c>
      <c r="K25" s="31">
        <v>1030.0</v>
      </c>
      <c r="L25" s="31">
        <v>1030.0</v>
      </c>
      <c r="M25" s="31" t="s">
        <v>47</v>
      </c>
      <c r="N25" s="31" t="s">
        <v>47</v>
      </c>
      <c r="O25" s="31" t="s">
        <v>47</v>
      </c>
      <c r="W25" s="6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3.63"/>
    <col customWidth="1" min="3" max="3" width="30.88"/>
    <col customWidth="1" min="4" max="4" width="11.75"/>
    <col customWidth="1" min="5" max="5" width="15.63"/>
    <col customWidth="1" min="6" max="6" width="12.88"/>
    <col customWidth="1" min="7" max="7" width="17.0"/>
    <col customWidth="1" min="8" max="8" width="34.38"/>
    <col customWidth="1" min="9" max="9" width="16.5"/>
    <col customWidth="1" min="10" max="10" width="11.13"/>
    <col customWidth="1" min="11" max="11" width="29.88"/>
    <col customWidth="1" min="12" max="12" width="20.25"/>
    <col customWidth="1" min="13" max="13" width="28.0"/>
    <col customWidth="1" min="14" max="14" width="42.88"/>
    <col customWidth="1" min="15" max="15" width="42.75"/>
    <col customWidth="1" min="16" max="16" width="32.5"/>
    <col customWidth="1" min="17" max="17" width="47.38"/>
    <col customWidth="1" min="18" max="18" width="47.25"/>
    <col customWidth="1" min="19" max="19" width="31.38"/>
    <col customWidth="1" min="20" max="20" width="46.75"/>
    <col customWidth="1" min="21" max="21" width="46.13"/>
    <col customWidth="1" min="22" max="22" width="74.63"/>
    <col customWidth="1" min="23" max="23" width="68.88"/>
    <col customWidth="1" min="24" max="24" width="19.88"/>
    <col customWidth="1" min="25" max="25" width="36.38"/>
    <col customWidth="1" min="26" max="26" width="34.63"/>
    <col customWidth="1" min="27" max="27" width="13.75"/>
    <col customWidth="1" min="28" max="28" width="19.25"/>
    <col customWidth="1" min="29" max="29" width="34.25"/>
    <col customWidth="1" min="30" max="30" width="39.63"/>
    <col customWidth="1" min="31" max="31" width="43.5"/>
    <col customWidth="1" min="32" max="32" width="58.25"/>
    <col customWidth="1" min="33" max="33" width="30.25"/>
    <col customWidth="1" min="34" max="34" width="45.0"/>
    <col customWidth="1" min="35" max="35" width="21.75"/>
    <col customWidth="1" min="36" max="36" width="36.5"/>
    <col customWidth="1" min="37" max="37" width="24.38"/>
    <col customWidth="1" min="38" max="38" width="24.63"/>
    <col customWidth="1" min="39" max="39" width="23.25"/>
    <col customWidth="1" min="40" max="40" width="23.0"/>
    <col customWidth="1" min="41" max="41" width="37.75"/>
    <col customWidth="1" min="42" max="42" width="10.25"/>
    <col customWidth="1" min="43" max="49" width="7.63"/>
  </cols>
  <sheetData>
    <row r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0" t="s">
        <v>12</v>
      </c>
      <c r="N1" s="50" t="s">
        <v>13</v>
      </c>
      <c r="O1" s="50" t="s">
        <v>14</v>
      </c>
      <c r="P1" s="51" t="s">
        <v>15</v>
      </c>
      <c r="Q1" s="51" t="s">
        <v>16</v>
      </c>
      <c r="R1" s="52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5" t="s">
        <v>22</v>
      </c>
      <c r="X1" s="56" t="s">
        <v>23</v>
      </c>
      <c r="Y1" s="56" t="s">
        <v>24</v>
      </c>
      <c r="Z1" s="74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5" t="s">
        <v>32</v>
      </c>
      <c r="AH1" s="16" t="s">
        <v>33</v>
      </c>
      <c r="AI1" s="17" t="s">
        <v>34</v>
      </c>
      <c r="AJ1" s="18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75" t="s">
        <v>41</v>
      </c>
      <c r="AQ1" s="24"/>
      <c r="AR1" s="24"/>
      <c r="AS1" s="24"/>
      <c r="AT1" s="24"/>
      <c r="AU1" s="24"/>
      <c r="AV1" s="24"/>
      <c r="AW1" s="24"/>
    </row>
    <row r="2">
      <c r="A2" s="31" t="s">
        <v>122</v>
      </c>
      <c r="B2" s="31" t="s">
        <v>123</v>
      </c>
      <c r="C2" s="31" t="s">
        <v>124</v>
      </c>
      <c r="D2" s="31" t="s">
        <v>44</v>
      </c>
      <c r="E2" s="31" t="s">
        <v>45</v>
      </c>
      <c r="F2" s="31" t="s">
        <v>46</v>
      </c>
      <c r="G2" s="31" t="s">
        <v>47</v>
      </c>
      <c r="H2" s="32">
        <v>43740.0</v>
      </c>
      <c r="I2" s="31">
        <v>275.0</v>
      </c>
      <c r="J2" s="31">
        <v>2020.0</v>
      </c>
      <c r="K2" s="31">
        <v>955.0</v>
      </c>
      <c r="L2" s="31">
        <v>1000.0</v>
      </c>
      <c r="M2" s="31" t="s">
        <v>47</v>
      </c>
      <c r="N2" s="31" t="s">
        <v>47</v>
      </c>
      <c r="O2" s="31" t="s">
        <v>47</v>
      </c>
      <c r="P2" s="58">
        <v>27.707700000000003</v>
      </c>
      <c r="Q2" s="58">
        <f t="shared" ref="Q2:Q7" si="1">P2-0.095879</f>
        <v>27.611821</v>
      </c>
      <c r="R2" s="32">
        <v>43908.0</v>
      </c>
      <c r="S2" s="58">
        <v>1.486375</v>
      </c>
      <c r="T2" s="58">
        <f t="shared" ref="T2:T7" si="2">S2-0.18973</f>
        <v>1.296645</v>
      </c>
      <c r="U2" s="32">
        <v>43914.0</v>
      </c>
      <c r="V2" s="58">
        <v>0.0</v>
      </c>
      <c r="W2" s="58">
        <f t="shared" ref="W2:W17" si="3">T2-V2</f>
        <v>1.296645</v>
      </c>
      <c r="X2" s="31">
        <v>0.0801</v>
      </c>
      <c r="Y2" s="31">
        <f t="shared" ref="Y2:Y7" si="4">X2-0.0316</f>
        <v>0.0485</v>
      </c>
      <c r="Z2" s="33">
        <v>43914.0</v>
      </c>
      <c r="AA2" s="31" t="s">
        <v>47</v>
      </c>
      <c r="AB2" s="31" t="s">
        <v>47</v>
      </c>
      <c r="AC2" s="31" t="s">
        <v>47</v>
      </c>
      <c r="AD2" s="31" t="s">
        <v>47</v>
      </c>
      <c r="AE2" s="60">
        <v>0.014</v>
      </c>
      <c r="AF2" s="32">
        <v>43894.0</v>
      </c>
      <c r="AG2" s="31" t="s">
        <v>47</v>
      </c>
      <c r="AH2" s="31" t="s">
        <v>47</v>
      </c>
      <c r="AI2" s="31" t="s">
        <v>47</v>
      </c>
      <c r="AJ2" s="31" t="s">
        <v>47</v>
      </c>
      <c r="AK2" s="31" t="s">
        <v>47</v>
      </c>
      <c r="AL2" s="31" t="s">
        <v>47</v>
      </c>
      <c r="AM2" s="31" t="s">
        <v>47</v>
      </c>
      <c r="AN2" s="31" t="s">
        <v>47</v>
      </c>
      <c r="AO2" s="31" t="s">
        <v>47</v>
      </c>
      <c r="AP2" s="76"/>
    </row>
    <row r="3">
      <c r="A3" s="31" t="s">
        <v>125</v>
      </c>
      <c r="B3" s="31" t="s">
        <v>123</v>
      </c>
      <c r="C3" s="31" t="s">
        <v>124</v>
      </c>
      <c r="D3" s="31" t="s">
        <v>44</v>
      </c>
      <c r="E3" s="31" t="s">
        <v>45</v>
      </c>
      <c r="F3" s="31" t="s">
        <v>46</v>
      </c>
      <c r="G3" s="31" t="s">
        <v>47</v>
      </c>
      <c r="H3" s="32">
        <v>43740.0</v>
      </c>
      <c r="I3" s="31">
        <v>275.0</v>
      </c>
      <c r="J3" s="31">
        <v>2020.0</v>
      </c>
      <c r="K3" s="31">
        <v>955.0</v>
      </c>
      <c r="L3" s="31">
        <v>1000.0</v>
      </c>
      <c r="M3" s="31" t="s">
        <v>47</v>
      </c>
      <c r="N3" s="31" t="s">
        <v>47</v>
      </c>
      <c r="O3" s="31" t="s">
        <v>47</v>
      </c>
      <c r="P3" s="58">
        <v>27.6477</v>
      </c>
      <c r="Q3" s="58">
        <f t="shared" si="1"/>
        <v>27.551821</v>
      </c>
      <c r="R3" s="32">
        <v>43908.0</v>
      </c>
      <c r="S3" s="58">
        <v>1.568375</v>
      </c>
      <c r="T3" s="58">
        <f t="shared" si="2"/>
        <v>1.378645</v>
      </c>
      <c r="U3" s="32">
        <v>43914.0</v>
      </c>
      <c r="V3" s="58">
        <v>0.0</v>
      </c>
      <c r="W3" s="58">
        <f t="shared" si="3"/>
        <v>1.378645</v>
      </c>
      <c r="X3" s="31">
        <v>0.0884</v>
      </c>
      <c r="Y3" s="31">
        <f t="shared" si="4"/>
        <v>0.0568</v>
      </c>
      <c r="Z3" s="33">
        <v>43914.0</v>
      </c>
      <c r="AA3" s="31" t="s">
        <v>47</v>
      </c>
      <c r="AB3" s="31" t="s">
        <v>47</v>
      </c>
      <c r="AC3" s="31" t="s">
        <v>47</v>
      </c>
      <c r="AD3" s="31" t="s">
        <v>47</v>
      </c>
      <c r="AE3" s="60">
        <v>0.024</v>
      </c>
      <c r="AF3" s="32">
        <v>43894.0</v>
      </c>
      <c r="AG3" s="31" t="s">
        <v>47</v>
      </c>
      <c r="AH3" s="31" t="s">
        <v>47</v>
      </c>
      <c r="AI3" s="31" t="s">
        <v>47</v>
      </c>
      <c r="AJ3" s="31" t="s">
        <v>47</v>
      </c>
      <c r="AK3" s="31" t="s">
        <v>47</v>
      </c>
      <c r="AL3" s="31" t="s">
        <v>47</v>
      </c>
      <c r="AM3" s="31" t="s">
        <v>47</v>
      </c>
      <c r="AN3" s="31" t="s">
        <v>47</v>
      </c>
      <c r="AO3" s="31" t="s">
        <v>47</v>
      </c>
      <c r="AP3" s="76"/>
    </row>
    <row r="4">
      <c r="A4" s="31" t="s">
        <v>126</v>
      </c>
      <c r="B4" s="31" t="s">
        <v>123</v>
      </c>
      <c r="C4" s="31" t="s">
        <v>124</v>
      </c>
      <c r="D4" s="31" t="s">
        <v>44</v>
      </c>
      <c r="E4" s="31" t="s">
        <v>45</v>
      </c>
      <c r="F4" s="31" t="s">
        <v>46</v>
      </c>
      <c r="G4" s="31" t="s">
        <v>47</v>
      </c>
      <c r="H4" s="32">
        <v>43740.0</v>
      </c>
      <c r="I4" s="31">
        <v>275.0</v>
      </c>
      <c r="J4" s="31">
        <v>2020.0</v>
      </c>
      <c r="K4" s="31">
        <v>955.0</v>
      </c>
      <c r="L4" s="31">
        <v>1000.0</v>
      </c>
      <c r="M4" s="31" t="s">
        <v>47</v>
      </c>
      <c r="N4" s="31" t="s">
        <v>47</v>
      </c>
      <c r="O4" s="31" t="s">
        <v>47</v>
      </c>
      <c r="P4" s="58">
        <v>27.5777</v>
      </c>
      <c r="Q4" s="58">
        <f t="shared" si="1"/>
        <v>27.481821</v>
      </c>
      <c r="R4" s="32">
        <v>43908.0</v>
      </c>
      <c r="S4" s="58">
        <v>1.518375</v>
      </c>
      <c r="T4" s="58">
        <f t="shared" si="2"/>
        <v>1.328645</v>
      </c>
      <c r="U4" s="32">
        <v>43914.0</v>
      </c>
      <c r="V4" s="58">
        <v>0.0</v>
      </c>
      <c r="W4" s="58">
        <f t="shared" si="3"/>
        <v>1.328645</v>
      </c>
      <c r="X4" s="31">
        <v>0.0806</v>
      </c>
      <c r="Y4" s="31">
        <f t="shared" si="4"/>
        <v>0.049</v>
      </c>
      <c r="Z4" s="33">
        <v>43914.0</v>
      </c>
      <c r="AA4" s="31" t="s">
        <v>47</v>
      </c>
      <c r="AB4" s="31" t="s">
        <v>47</v>
      </c>
      <c r="AC4" s="31" t="s">
        <v>47</v>
      </c>
      <c r="AD4" s="31" t="s">
        <v>47</v>
      </c>
      <c r="AE4" s="60">
        <v>0.024</v>
      </c>
      <c r="AF4" s="32">
        <v>43894.0</v>
      </c>
      <c r="AG4" s="31" t="s">
        <v>47</v>
      </c>
      <c r="AH4" s="31" t="s">
        <v>47</v>
      </c>
      <c r="AI4" s="31" t="s">
        <v>47</v>
      </c>
      <c r="AJ4" s="31" t="s">
        <v>47</v>
      </c>
      <c r="AK4" s="31" t="s">
        <v>47</v>
      </c>
      <c r="AL4" s="31" t="s">
        <v>47</v>
      </c>
      <c r="AM4" s="31" t="s">
        <v>47</v>
      </c>
      <c r="AN4" s="31" t="s">
        <v>47</v>
      </c>
      <c r="AO4" s="31" t="s">
        <v>47</v>
      </c>
      <c r="AP4" s="76"/>
    </row>
    <row r="5">
      <c r="A5" s="31" t="s">
        <v>127</v>
      </c>
      <c r="B5" s="31" t="s">
        <v>123</v>
      </c>
      <c r="C5" s="31" t="s">
        <v>124</v>
      </c>
      <c r="D5" s="31" t="s">
        <v>44</v>
      </c>
      <c r="E5" s="31" t="s">
        <v>45</v>
      </c>
      <c r="F5" s="31" t="s">
        <v>46</v>
      </c>
      <c r="G5" s="31" t="s">
        <v>47</v>
      </c>
      <c r="H5" s="32">
        <v>43766.0</v>
      </c>
      <c r="I5" s="31">
        <v>301.0</v>
      </c>
      <c r="J5" s="31">
        <v>2020.0</v>
      </c>
      <c r="K5" s="31">
        <v>935.0</v>
      </c>
      <c r="L5" s="31">
        <v>930.0</v>
      </c>
      <c r="M5" s="31" t="s">
        <v>47</v>
      </c>
      <c r="N5" s="31" t="s">
        <v>47</v>
      </c>
      <c r="O5" s="31" t="s">
        <v>47</v>
      </c>
      <c r="P5" s="58">
        <v>28.227700000000002</v>
      </c>
      <c r="Q5" s="58">
        <f t="shared" si="1"/>
        <v>28.131821</v>
      </c>
      <c r="R5" s="32">
        <v>43908.0</v>
      </c>
      <c r="S5" s="58">
        <v>1.836375</v>
      </c>
      <c r="T5" s="58">
        <f t="shared" si="2"/>
        <v>1.646645</v>
      </c>
      <c r="U5" s="32">
        <v>43914.0</v>
      </c>
      <c r="V5" s="58">
        <v>0.0</v>
      </c>
      <c r="W5" s="58">
        <f t="shared" si="3"/>
        <v>1.646645</v>
      </c>
      <c r="X5" s="31">
        <v>0.0901</v>
      </c>
      <c r="Y5" s="31">
        <f t="shared" si="4"/>
        <v>0.0585</v>
      </c>
      <c r="Z5" s="33">
        <v>43914.0</v>
      </c>
      <c r="AA5" s="31" t="s">
        <v>47</v>
      </c>
      <c r="AB5" s="31" t="s">
        <v>47</v>
      </c>
      <c r="AC5" s="31" t="s">
        <v>47</v>
      </c>
      <c r="AD5" s="31" t="s">
        <v>47</v>
      </c>
      <c r="AE5" s="60">
        <v>0.049</v>
      </c>
      <c r="AF5" s="32">
        <v>43894.0</v>
      </c>
      <c r="AG5" s="31" t="s">
        <v>47</v>
      </c>
      <c r="AH5" s="31" t="s">
        <v>47</v>
      </c>
      <c r="AI5" s="31" t="s">
        <v>47</v>
      </c>
      <c r="AJ5" s="31" t="s">
        <v>47</v>
      </c>
      <c r="AK5" s="31" t="s">
        <v>47</v>
      </c>
      <c r="AL5" s="31" t="s">
        <v>47</v>
      </c>
      <c r="AM5" s="31" t="s">
        <v>47</v>
      </c>
      <c r="AN5" s="31" t="s">
        <v>47</v>
      </c>
      <c r="AO5" s="31" t="s">
        <v>47</v>
      </c>
      <c r="AP5" s="76"/>
    </row>
    <row r="6">
      <c r="A6" s="31" t="s">
        <v>128</v>
      </c>
      <c r="B6" s="31" t="s">
        <v>123</v>
      </c>
      <c r="C6" s="31" t="s">
        <v>124</v>
      </c>
      <c r="D6" s="31" t="s">
        <v>44</v>
      </c>
      <c r="E6" s="31" t="s">
        <v>45</v>
      </c>
      <c r="F6" s="31" t="s">
        <v>46</v>
      </c>
      <c r="G6" s="31" t="s">
        <v>47</v>
      </c>
      <c r="H6" s="32">
        <v>43781.0</v>
      </c>
      <c r="I6" s="31">
        <v>316.0</v>
      </c>
      <c r="J6" s="31">
        <v>2020.0</v>
      </c>
      <c r="K6" s="31">
        <v>1100.0</v>
      </c>
      <c r="L6" s="31">
        <v>1100.0</v>
      </c>
      <c r="M6" s="31" t="s">
        <v>47</v>
      </c>
      <c r="N6" s="31" t="s">
        <v>47</v>
      </c>
      <c r="O6" s="31" t="s">
        <v>47</v>
      </c>
      <c r="P6" s="58">
        <v>26.707700000000003</v>
      </c>
      <c r="Q6" s="58">
        <f t="shared" si="1"/>
        <v>26.611821</v>
      </c>
      <c r="R6" s="32">
        <v>43908.0</v>
      </c>
      <c r="S6" s="58">
        <v>1.653375</v>
      </c>
      <c r="T6" s="58">
        <f t="shared" si="2"/>
        <v>1.463645</v>
      </c>
      <c r="U6" s="32">
        <v>43914.0</v>
      </c>
      <c r="V6" s="58">
        <v>0.0</v>
      </c>
      <c r="W6" s="58">
        <f t="shared" si="3"/>
        <v>1.463645</v>
      </c>
      <c r="X6" s="31">
        <v>0.0857</v>
      </c>
      <c r="Y6" s="31">
        <f t="shared" si="4"/>
        <v>0.0541</v>
      </c>
      <c r="Z6" s="33">
        <v>43914.0</v>
      </c>
      <c r="AA6" s="31" t="s">
        <v>47</v>
      </c>
      <c r="AB6" s="31" t="s">
        <v>47</v>
      </c>
      <c r="AC6" s="31" t="s">
        <v>47</v>
      </c>
      <c r="AD6" s="31" t="s">
        <v>47</v>
      </c>
      <c r="AE6" s="60">
        <v>0.016</v>
      </c>
      <c r="AF6" s="32">
        <v>43894.0</v>
      </c>
      <c r="AG6" s="31" t="s">
        <v>47</v>
      </c>
      <c r="AH6" s="31" t="s">
        <v>47</v>
      </c>
      <c r="AI6" s="31" t="s">
        <v>47</v>
      </c>
      <c r="AJ6" s="31" t="s">
        <v>47</v>
      </c>
      <c r="AK6" s="31" t="s">
        <v>47</v>
      </c>
      <c r="AL6" s="31" t="s">
        <v>47</v>
      </c>
      <c r="AM6" s="31" t="s">
        <v>47</v>
      </c>
      <c r="AN6" s="31" t="s">
        <v>47</v>
      </c>
      <c r="AO6" s="31" t="s">
        <v>47</v>
      </c>
      <c r="AP6" s="76"/>
    </row>
    <row r="7">
      <c r="A7" s="31" t="s">
        <v>129</v>
      </c>
      <c r="B7" s="31" t="s">
        <v>123</v>
      </c>
      <c r="C7" s="31" t="s">
        <v>124</v>
      </c>
      <c r="D7" s="31" t="s">
        <v>44</v>
      </c>
      <c r="E7" s="31" t="s">
        <v>45</v>
      </c>
      <c r="F7" s="31" t="s">
        <v>46</v>
      </c>
      <c r="G7" s="31" t="s">
        <v>47</v>
      </c>
      <c r="H7" s="32">
        <v>43794.0</v>
      </c>
      <c r="I7" s="31">
        <v>329.0</v>
      </c>
      <c r="J7" s="31">
        <v>2020.0</v>
      </c>
      <c r="K7" s="31">
        <v>1050.0</v>
      </c>
      <c r="L7" s="31">
        <v>1045.0</v>
      </c>
      <c r="M7" s="31" t="s">
        <v>47</v>
      </c>
      <c r="N7" s="31" t="s">
        <v>47</v>
      </c>
      <c r="O7" s="31" t="s">
        <v>47</v>
      </c>
      <c r="P7" s="58">
        <v>25.157700000000002</v>
      </c>
      <c r="Q7" s="58">
        <f t="shared" si="1"/>
        <v>25.061821</v>
      </c>
      <c r="R7" s="32">
        <v>43908.0</v>
      </c>
      <c r="S7" s="58">
        <v>3.9423749999999997</v>
      </c>
      <c r="T7" s="58">
        <f t="shared" si="2"/>
        <v>3.752645</v>
      </c>
      <c r="U7" s="32">
        <v>43914.0</v>
      </c>
      <c r="V7" s="58">
        <v>0.0</v>
      </c>
      <c r="W7" s="58">
        <f t="shared" si="3"/>
        <v>3.752645</v>
      </c>
      <c r="X7" s="31">
        <v>0.8503000000000001</v>
      </c>
      <c r="Y7" s="31">
        <f t="shared" si="4"/>
        <v>0.8187</v>
      </c>
      <c r="Z7" s="33">
        <v>43914.0</v>
      </c>
      <c r="AA7" s="31" t="s">
        <v>47</v>
      </c>
      <c r="AB7" s="31" t="s">
        <v>47</v>
      </c>
      <c r="AC7" s="31" t="s">
        <v>47</v>
      </c>
      <c r="AD7" s="31" t="s">
        <v>47</v>
      </c>
      <c r="AE7" s="60">
        <v>0.012</v>
      </c>
      <c r="AF7" s="32">
        <v>43894.0</v>
      </c>
      <c r="AG7" s="31" t="s">
        <v>47</v>
      </c>
      <c r="AH7" s="31" t="s">
        <v>47</v>
      </c>
      <c r="AI7" s="31" t="s">
        <v>47</v>
      </c>
      <c r="AJ7" s="31" t="s">
        <v>47</v>
      </c>
      <c r="AK7" s="31" t="s">
        <v>47</v>
      </c>
      <c r="AL7" s="31" t="s">
        <v>47</v>
      </c>
      <c r="AM7" s="31" t="s">
        <v>47</v>
      </c>
      <c r="AN7" s="31" t="s">
        <v>47</v>
      </c>
      <c r="AO7" s="31" t="s">
        <v>47</v>
      </c>
      <c r="AP7" s="76"/>
    </row>
    <row r="8">
      <c r="A8" s="31" t="s">
        <v>130</v>
      </c>
      <c r="B8" s="31" t="s">
        <v>123</v>
      </c>
      <c r="C8" s="31" t="s">
        <v>124</v>
      </c>
      <c r="D8" s="31" t="s">
        <v>44</v>
      </c>
      <c r="E8" s="31" t="s">
        <v>45</v>
      </c>
      <c r="F8" s="34" t="s">
        <v>51</v>
      </c>
      <c r="G8" s="31" t="s">
        <v>47</v>
      </c>
      <c r="H8" s="32">
        <v>43794.0</v>
      </c>
      <c r="I8" s="31">
        <v>329.0</v>
      </c>
      <c r="J8" s="31">
        <v>2020.0</v>
      </c>
      <c r="K8" s="31">
        <v>1050.0</v>
      </c>
      <c r="L8" s="31">
        <v>1045.0</v>
      </c>
      <c r="M8" s="31" t="s">
        <v>47</v>
      </c>
      <c r="N8" s="31" t="s">
        <v>47</v>
      </c>
      <c r="O8" s="31" t="s">
        <v>47</v>
      </c>
      <c r="P8" s="58">
        <v>27.6477</v>
      </c>
      <c r="Q8" s="31"/>
      <c r="R8" s="32">
        <v>43908.0</v>
      </c>
      <c r="S8" s="58">
        <v>4.503374999999999</v>
      </c>
      <c r="T8" s="58"/>
      <c r="U8" s="32">
        <v>43914.0</v>
      </c>
      <c r="V8" s="58">
        <v>0.0</v>
      </c>
      <c r="W8" s="58">
        <f t="shared" si="3"/>
        <v>0</v>
      </c>
      <c r="X8" s="31">
        <v>0.0907</v>
      </c>
      <c r="Y8" s="31"/>
      <c r="Z8" s="33">
        <v>43914.0</v>
      </c>
      <c r="AA8" s="31" t="s">
        <v>47</v>
      </c>
      <c r="AB8" s="31" t="s">
        <v>47</v>
      </c>
      <c r="AC8" s="31" t="s">
        <v>47</v>
      </c>
      <c r="AD8" s="31" t="s">
        <v>47</v>
      </c>
      <c r="AE8" s="60">
        <v>0.015</v>
      </c>
      <c r="AF8" s="32">
        <v>43894.0</v>
      </c>
      <c r="AG8" s="31" t="s">
        <v>47</v>
      </c>
      <c r="AH8" s="31" t="s">
        <v>47</v>
      </c>
      <c r="AI8" s="31" t="s">
        <v>47</v>
      </c>
      <c r="AJ8" s="31" t="s">
        <v>47</v>
      </c>
      <c r="AK8" s="31" t="s">
        <v>47</v>
      </c>
      <c r="AL8" s="31" t="s">
        <v>47</v>
      </c>
      <c r="AM8" s="31" t="s">
        <v>47</v>
      </c>
      <c r="AN8" s="31" t="s">
        <v>47</v>
      </c>
      <c r="AO8" s="31" t="s">
        <v>47</v>
      </c>
      <c r="AP8" s="76"/>
    </row>
    <row r="9">
      <c r="A9" s="31" t="s">
        <v>131</v>
      </c>
      <c r="B9" s="31" t="s">
        <v>123</v>
      </c>
      <c r="C9" s="31" t="s">
        <v>124</v>
      </c>
      <c r="D9" s="31" t="s">
        <v>44</v>
      </c>
      <c r="E9" s="31" t="s">
        <v>45</v>
      </c>
      <c r="F9" s="31" t="s">
        <v>46</v>
      </c>
      <c r="G9" s="31" t="s">
        <v>47</v>
      </c>
      <c r="H9" s="32">
        <v>44181.0</v>
      </c>
      <c r="I9" s="31">
        <v>350.0</v>
      </c>
      <c r="J9" s="31">
        <v>2020.0</v>
      </c>
      <c r="K9" s="31">
        <v>1110.0</v>
      </c>
      <c r="L9" s="31">
        <v>1015.0</v>
      </c>
      <c r="M9" s="31" t="s">
        <v>47</v>
      </c>
      <c r="N9" s="31" t="s">
        <v>47</v>
      </c>
      <c r="O9" s="31" t="s">
        <v>47</v>
      </c>
      <c r="P9" s="58">
        <v>26.4477</v>
      </c>
      <c r="Q9" s="58">
        <f>P9-0.095879</f>
        <v>26.351821</v>
      </c>
      <c r="R9" s="32">
        <v>43908.0</v>
      </c>
      <c r="S9" s="58">
        <v>1.9903750000000002</v>
      </c>
      <c r="T9" s="58">
        <f>S9-0.18973</f>
        <v>1.800645</v>
      </c>
      <c r="U9" s="32">
        <v>43914.0</v>
      </c>
      <c r="V9" s="58">
        <v>0.0</v>
      </c>
      <c r="W9" s="58">
        <f t="shared" si="3"/>
        <v>1.800645</v>
      </c>
      <c r="X9" s="31">
        <v>0.078</v>
      </c>
      <c r="Y9" s="31">
        <f>X9-0.0316</f>
        <v>0.0464</v>
      </c>
      <c r="Z9" s="33">
        <v>43914.0</v>
      </c>
      <c r="AA9" s="31" t="s">
        <v>47</v>
      </c>
      <c r="AB9" s="31" t="s">
        <v>47</v>
      </c>
      <c r="AC9" s="31" t="s">
        <v>47</v>
      </c>
      <c r="AD9" s="31" t="s">
        <v>47</v>
      </c>
      <c r="AE9" s="60">
        <v>0.012</v>
      </c>
      <c r="AF9" s="32">
        <v>43894.0</v>
      </c>
      <c r="AG9" s="31" t="s">
        <v>47</v>
      </c>
      <c r="AH9" s="31" t="s">
        <v>47</v>
      </c>
      <c r="AI9" s="31" t="s">
        <v>47</v>
      </c>
      <c r="AJ9" s="31" t="s">
        <v>47</v>
      </c>
      <c r="AK9" s="31" t="s">
        <v>47</v>
      </c>
      <c r="AL9" s="31" t="s">
        <v>47</v>
      </c>
      <c r="AM9" s="31" t="s">
        <v>47</v>
      </c>
      <c r="AN9" s="31" t="s">
        <v>47</v>
      </c>
      <c r="AO9" s="31" t="s">
        <v>47</v>
      </c>
      <c r="AP9" s="76"/>
    </row>
    <row r="10">
      <c r="A10" s="31" t="s">
        <v>132</v>
      </c>
      <c r="B10" s="31" t="s">
        <v>123</v>
      </c>
      <c r="C10" s="31" t="s">
        <v>124</v>
      </c>
      <c r="D10" s="31" t="s">
        <v>44</v>
      </c>
      <c r="E10" s="31" t="s">
        <v>45</v>
      </c>
      <c r="F10" s="34" t="s">
        <v>51</v>
      </c>
      <c r="G10" s="31" t="s">
        <v>47</v>
      </c>
      <c r="H10" s="32">
        <v>43837.0</v>
      </c>
      <c r="I10" s="31">
        <v>7.0</v>
      </c>
      <c r="J10" s="31">
        <v>2020.0</v>
      </c>
      <c r="K10" s="31">
        <v>1250.0</v>
      </c>
      <c r="L10" s="31">
        <v>1245.0</v>
      </c>
      <c r="M10" s="31" t="s">
        <v>47</v>
      </c>
      <c r="N10" s="31" t="s">
        <v>47</v>
      </c>
      <c r="O10" s="31" t="s">
        <v>47</v>
      </c>
      <c r="P10" s="58">
        <v>23.707700000000003</v>
      </c>
      <c r="Q10" s="31"/>
      <c r="R10" s="32">
        <v>43908.0</v>
      </c>
      <c r="S10" s="58">
        <v>3.863375</v>
      </c>
      <c r="T10" s="58"/>
      <c r="U10" s="32">
        <v>43914.0</v>
      </c>
      <c r="V10" s="58">
        <v>0.0</v>
      </c>
      <c r="W10" s="58">
        <f t="shared" si="3"/>
        <v>0</v>
      </c>
      <c r="X10" s="31">
        <v>0.0745</v>
      </c>
      <c r="Y10" s="31"/>
      <c r="Z10" s="33">
        <v>43914.0</v>
      </c>
      <c r="AA10" s="31" t="s">
        <v>47</v>
      </c>
      <c r="AB10" s="31" t="s">
        <v>47</v>
      </c>
      <c r="AC10" s="31" t="s">
        <v>47</v>
      </c>
      <c r="AD10" s="31" t="s">
        <v>47</v>
      </c>
      <c r="AE10" s="60">
        <v>0.007</v>
      </c>
      <c r="AF10" s="32">
        <v>43894.0</v>
      </c>
      <c r="AG10" s="31" t="s">
        <v>47</v>
      </c>
      <c r="AH10" s="31" t="s">
        <v>47</v>
      </c>
      <c r="AI10" s="31" t="s">
        <v>47</v>
      </c>
      <c r="AJ10" s="31" t="s">
        <v>47</v>
      </c>
      <c r="AK10" s="31" t="s">
        <v>47</v>
      </c>
      <c r="AL10" s="31" t="s">
        <v>47</v>
      </c>
      <c r="AM10" s="31" t="s">
        <v>47</v>
      </c>
      <c r="AN10" s="31" t="s">
        <v>47</v>
      </c>
      <c r="AO10" s="31" t="s">
        <v>47</v>
      </c>
      <c r="AP10" s="76"/>
    </row>
    <row r="11">
      <c r="A11" s="31" t="s">
        <v>133</v>
      </c>
      <c r="B11" s="31" t="s">
        <v>123</v>
      </c>
      <c r="C11" s="31" t="s">
        <v>124</v>
      </c>
      <c r="D11" s="31" t="s">
        <v>44</v>
      </c>
      <c r="E11" s="31" t="s">
        <v>45</v>
      </c>
      <c r="F11" s="31" t="s">
        <v>46</v>
      </c>
      <c r="G11" s="31" t="s">
        <v>47</v>
      </c>
      <c r="H11" s="32">
        <v>43837.0</v>
      </c>
      <c r="I11" s="31">
        <v>7.0</v>
      </c>
      <c r="J11" s="31">
        <v>2020.0</v>
      </c>
      <c r="K11" s="31">
        <v>1250.0</v>
      </c>
      <c r="L11" s="31">
        <v>1245.0</v>
      </c>
      <c r="M11" s="31" t="s">
        <v>47</v>
      </c>
      <c r="N11" s="31" t="s">
        <v>47</v>
      </c>
      <c r="O11" s="31" t="s">
        <v>47</v>
      </c>
      <c r="P11" s="58">
        <v>24.0877</v>
      </c>
      <c r="Q11" s="58">
        <f t="shared" ref="Q11:Q14" si="5">P11-0.095879</f>
        <v>23.991821</v>
      </c>
      <c r="R11" s="32">
        <v>43908.0</v>
      </c>
      <c r="S11" s="58">
        <v>1.471375</v>
      </c>
      <c r="T11" s="58">
        <f t="shared" ref="T11:T14" si="6">S11-0.18973</f>
        <v>1.281645</v>
      </c>
      <c r="U11" s="32">
        <v>43914.0</v>
      </c>
      <c r="V11" s="58">
        <v>0.0</v>
      </c>
      <c r="W11" s="58">
        <f t="shared" si="3"/>
        <v>1.281645</v>
      </c>
      <c r="X11" s="31">
        <v>0.078</v>
      </c>
      <c r="Y11" s="31">
        <f t="shared" ref="Y11:Y14" si="7">X11-0.0316</f>
        <v>0.0464</v>
      </c>
      <c r="Z11" s="33">
        <v>43914.0</v>
      </c>
      <c r="AA11" s="31" t="s">
        <v>47</v>
      </c>
      <c r="AB11" s="31" t="s">
        <v>47</v>
      </c>
      <c r="AC11" s="31" t="s">
        <v>47</v>
      </c>
      <c r="AD11" s="31" t="s">
        <v>47</v>
      </c>
      <c r="AE11" s="60">
        <v>0.013</v>
      </c>
      <c r="AF11" s="32">
        <v>43894.0</v>
      </c>
      <c r="AG11" s="31" t="s">
        <v>47</v>
      </c>
      <c r="AH11" s="31" t="s">
        <v>47</v>
      </c>
      <c r="AI11" s="31" t="s">
        <v>47</v>
      </c>
      <c r="AJ11" s="31" t="s">
        <v>47</v>
      </c>
      <c r="AK11" s="31" t="s">
        <v>47</v>
      </c>
      <c r="AL11" s="31" t="s">
        <v>47</v>
      </c>
      <c r="AM11" s="31" t="s">
        <v>47</v>
      </c>
      <c r="AN11" s="31" t="s">
        <v>47</v>
      </c>
      <c r="AO11" s="31" t="s">
        <v>47</v>
      </c>
      <c r="AP11" s="76"/>
    </row>
    <row r="12">
      <c r="A12" s="31" t="s">
        <v>134</v>
      </c>
      <c r="B12" s="31" t="s">
        <v>123</v>
      </c>
      <c r="C12" s="31" t="s">
        <v>124</v>
      </c>
      <c r="D12" s="31" t="s">
        <v>44</v>
      </c>
      <c r="E12" s="31" t="s">
        <v>45</v>
      </c>
      <c r="F12" s="31" t="s">
        <v>46</v>
      </c>
      <c r="G12" s="31" t="s">
        <v>47</v>
      </c>
      <c r="H12" s="32">
        <v>43851.0</v>
      </c>
      <c r="I12" s="31">
        <v>21.0</v>
      </c>
      <c r="J12" s="31">
        <v>2020.0</v>
      </c>
      <c r="K12" s="31">
        <v>1245.0</v>
      </c>
      <c r="L12" s="31">
        <v>1245.0</v>
      </c>
      <c r="M12" s="31" t="s">
        <v>47</v>
      </c>
      <c r="N12" s="31" t="s">
        <v>47</v>
      </c>
      <c r="O12" s="31" t="s">
        <v>47</v>
      </c>
      <c r="P12" s="58">
        <v>23.1677</v>
      </c>
      <c r="Q12" s="58">
        <f t="shared" si="5"/>
        <v>23.071821</v>
      </c>
      <c r="R12" s="32">
        <v>43908.0</v>
      </c>
      <c r="S12" s="58">
        <v>1.472375</v>
      </c>
      <c r="T12" s="58">
        <f t="shared" si="6"/>
        <v>1.282645</v>
      </c>
      <c r="U12" s="32">
        <v>43914.0</v>
      </c>
      <c r="V12" s="58">
        <v>0.0</v>
      </c>
      <c r="W12" s="58">
        <f t="shared" si="3"/>
        <v>1.282645</v>
      </c>
      <c r="X12" s="31">
        <v>0.0782</v>
      </c>
      <c r="Y12" s="31">
        <f t="shared" si="7"/>
        <v>0.0466</v>
      </c>
      <c r="Z12" s="33">
        <v>43914.0</v>
      </c>
      <c r="AA12" s="31" t="s">
        <v>47</v>
      </c>
      <c r="AB12" s="31" t="s">
        <v>47</v>
      </c>
      <c r="AC12" s="31" t="s">
        <v>47</v>
      </c>
      <c r="AD12" s="31" t="s">
        <v>47</v>
      </c>
      <c r="AE12" s="60">
        <v>0.007</v>
      </c>
      <c r="AF12" s="32">
        <v>43894.0</v>
      </c>
      <c r="AG12" s="31" t="s">
        <v>47</v>
      </c>
      <c r="AH12" s="31" t="s">
        <v>47</v>
      </c>
      <c r="AI12" s="31" t="s">
        <v>47</v>
      </c>
      <c r="AJ12" s="31" t="s">
        <v>47</v>
      </c>
      <c r="AK12" s="31" t="s">
        <v>47</v>
      </c>
      <c r="AL12" s="31" t="s">
        <v>47</v>
      </c>
      <c r="AM12" s="31" t="s">
        <v>47</v>
      </c>
      <c r="AN12" s="31" t="s">
        <v>47</v>
      </c>
      <c r="AO12" s="31" t="s">
        <v>47</v>
      </c>
      <c r="AP12" s="76"/>
    </row>
    <row r="13">
      <c r="A13" s="31" t="s">
        <v>135</v>
      </c>
      <c r="B13" s="31" t="s">
        <v>123</v>
      </c>
      <c r="C13" s="31" t="s">
        <v>124</v>
      </c>
      <c r="D13" s="31" t="s">
        <v>44</v>
      </c>
      <c r="E13" s="31" t="s">
        <v>45</v>
      </c>
      <c r="F13" s="31" t="s">
        <v>46</v>
      </c>
      <c r="G13" s="31" t="s">
        <v>47</v>
      </c>
      <c r="H13" s="32">
        <v>43879.0</v>
      </c>
      <c r="I13" s="31">
        <v>49.0</v>
      </c>
      <c r="J13" s="31">
        <v>2020.0</v>
      </c>
      <c r="K13" s="31">
        <v>1155.0</v>
      </c>
      <c r="L13" s="31">
        <v>1200.0</v>
      </c>
      <c r="M13" s="31" t="s">
        <v>47</v>
      </c>
      <c r="N13" s="31" t="s">
        <v>47</v>
      </c>
      <c r="O13" s="31" t="s">
        <v>47</v>
      </c>
      <c r="P13" s="58">
        <v>24.9277</v>
      </c>
      <c r="Q13" s="58">
        <f t="shared" si="5"/>
        <v>24.831821</v>
      </c>
      <c r="R13" s="32">
        <v>43908.0</v>
      </c>
      <c r="S13" s="58">
        <v>2.258375</v>
      </c>
      <c r="T13" s="58">
        <f t="shared" si="6"/>
        <v>2.068645</v>
      </c>
      <c r="U13" s="32">
        <v>43914.0</v>
      </c>
      <c r="V13" s="58">
        <v>0.0</v>
      </c>
      <c r="W13" s="58">
        <f t="shared" si="3"/>
        <v>2.068645</v>
      </c>
      <c r="X13" s="31">
        <v>0.105</v>
      </c>
      <c r="Y13" s="31">
        <f t="shared" si="7"/>
        <v>0.0734</v>
      </c>
      <c r="Z13" s="33">
        <v>43914.0</v>
      </c>
      <c r="AA13" s="31" t="s">
        <v>47</v>
      </c>
      <c r="AB13" s="31" t="s">
        <v>47</v>
      </c>
      <c r="AC13" s="31" t="s">
        <v>47</v>
      </c>
      <c r="AD13" s="31" t="s">
        <v>47</v>
      </c>
      <c r="AE13" s="60">
        <v>0.02</v>
      </c>
      <c r="AF13" s="32">
        <v>43894.0</v>
      </c>
      <c r="AG13" s="31" t="s">
        <v>47</v>
      </c>
      <c r="AH13" s="31" t="s">
        <v>47</v>
      </c>
      <c r="AI13" s="31" t="s">
        <v>47</v>
      </c>
      <c r="AJ13" s="31" t="s">
        <v>47</v>
      </c>
      <c r="AK13" s="31" t="s">
        <v>47</v>
      </c>
      <c r="AL13" s="31" t="s">
        <v>47</v>
      </c>
      <c r="AM13" s="31" t="s">
        <v>47</v>
      </c>
      <c r="AN13" s="31" t="s">
        <v>47</v>
      </c>
      <c r="AO13" s="31" t="s">
        <v>47</v>
      </c>
      <c r="AP13" s="76"/>
    </row>
    <row r="14">
      <c r="A14" s="31" t="s">
        <v>136</v>
      </c>
      <c r="B14" s="31" t="s">
        <v>123</v>
      </c>
      <c r="C14" s="31" t="s">
        <v>124</v>
      </c>
      <c r="D14" s="31" t="s">
        <v>44</v>
      </c>
      <c r="E14" s="31" t="s">
        <v>45</v>
      </c>
      <c r="F14" s="31" t="s">
        <v>46</v>
      </c>
      <c r="G14" s="31" t="s">
        <v>47</v>
      </c>
      <c r="H14" s="32">
        <v>43899.0</v>
      </c>
      <c r="I14" s="31">
        <v>69.0</v>
      </c>
      <c r="J14" s="31">
        <v>2020.0</v>
      </c>
      <c r="K14" s="31">
        <v>1125.0</v>
      </c>
      <c r="L14" s="31">
        <v>1130.0</v>
      </c>
      <c r="M14" s="30" t="s">
        <v>47</v>
      </c>
      <c r="N14" s="31" t="s">
        <v>47</v>
      </c>
      <c r="O14" s="31" t="s">
        <v>47</v>
      </c>
      <c r="P14" s="58">
        <v>18.0877</v>
      </c>
      <c r="Q14" s="58">
        <f t="shared" si="5"/>
        <v>17.991821</v>
      </c>
      <c r="R14" s="32">
        <v>43908.0</v>
      </c>
      <c r="S14" s="58">
        <v>3.388375</v>
      </c>
      <c r="T14" s="58">
        <f t="shared" si="6"/>
        <v>3.198645</v>
      </c>
      <c r="U14" s="32">
        <v>43914.0</v>
      </c>
      <c r="V14" s="58">
        <v>0.0</v>
      </c>
      <c r="W14" s="58">
        <f t="shared" si="3"/>
        <v>3.198645</v>
      </c>
      <c r="X14" s="31">
        <v>0.1502</v>
      </c>
      <c r="Y14" s="31">
        <f t="shared" si="7"/>
        <v>0.1186</v>
      </c>
      <c r="Z14" s="33">
        <v>43914.0</v>
      </c>
      <c r="AA14" s="31" t="s">
        <v>47</v>
      </c>
      <c r="AB14" s="31" t="s">
        <v>47</v>
      </c>
      <c r="AC14" s="31" t="s">
        <v>47</v>
      </c>
      <c r="AD14" s="31" t="s">
        <v>47</v>
      </c>
      <c r="AE14" s="60">
        <v>0.022</v>
      </c>
      <c r="AF14" s="32">
        <v>43913.0</v>
      </c>
      <c r="AG14" s="31" t="s">
        <v>47</v>
      </c>
      <c r="AH14" s="31" t="s">
        <v>47</v>
      </c>
      <c r="AI14" s="31" t="s">
        <v>47</v>
      </c>
      <c r="AJ14" s="31" t="s">
        <v>47</v>
      </c>
      <c r="AK14" s="31" t="s">
        <v>47</v>
      </c>
      <c r="AL14" s="31" t="s">
        <v>47</v>
      </c>
      <c r="AM14" s="31" t="s">
        <v>47</v>
      </c>
      <c r="AN14" s="31" t="s">
        <v>47</v>
      </c>
      <c r="AO14" s="31" t="s">
        <v>47</v>
      </c>
      <c r="AP14" s="76"/>
    </row>
    <row r="15">
      <c r="A15" s="31" t="s">
        <v>137</v>
      </c>
      <c r="B15" s="31" t="s">
        <v>123</v>
      </c>
      <c r="C15" s="31" t="s">
        <v>124</v>
      </c>
      <c r="D15" s="31" t="s">
        <v>44</v>
      </c>
      <c r="E15" s="31" t="s">
        <v>45</v>
      </c>
      <c r="F15" s="34" t="s">
        <v>51</v>
      </c>
      <c r="G15" s="31" t="s">
        <v>47</v>
      </c>
      <c r="H15" s="32">
        <v>43899.0</v>
      </c>
      <c r="I15" s="31">
        <v>69.0</v>
      </c>
      <c r="J15" s="31">
        <v>2020.0</v>
      </c>
      <c r="K15" s="31">
        <v>1125.0</v>
      </c>
      <c r="L15" s="31">
        <v>1130.0</v>
      </c>
      <c r="M15" s="30" t="s">
        <v>47</v>
      </c>
      <c r="N15" s="31" t="s">
        <v>47</v>
      </c>
      <c r="O15" s="31" t="s">
        <v>47</v>
      </c>
      <c r="P15" s="58">
        <v>18.3477</v>
      </c>
      <c r="Q15" s="58"/>
      <c r="R15" s="32">
        <v>43908.0</v>
      </c>
      <c r="S15" s="58">
        <v>5.761374999999999</v>
      </c>
      <c r="T15" s="58"/>
      <c r="U15" s="32">
        <v>43914.0</v>
      </c>
      <c r="V15" s="58">
        <v>0.0</v>
      </c>
      <c r="W15" s="58">
        <f t="shared" si="3"/>
        <v>0</v>
      </c>
      <c r="X15" s="31">
        <v>0.1624</v>
      </c>
      <c r="Y15" s="31"/>
      <c r="Z15" s="33">
        <v>43914.0</v>
      </c>
      <c r="AA15" s="31" t="s">
        <v>47</v>
      </c>
      <c r="AB15" s="31" t="s">
        <v>47</v>
      </c>
      <c r="AC15" s="31" t="s">
        <v>47</v>
      </c>
      <c r="AD15" s="31" t="s">
        <v>47</v>
      </c>
      <c r="AE15" s="60">
        <v>0.002</v>
      </c>
      <c r="AF15" s="32">
        <v>43913.0</v>
      </c>
      <c r="AG15" s="31" t="s">
        <v>47</v>
      </c>
      <c r="AH15" s="31" t="s">
        <v>47</v>
      </c>
      <c r="AI15" s="31" t="s">
        <v>47</v>
      </c>
      <c r="AJ15" s="31" t="s">
        <v>47</v>
      </c>
      <c r="AK15" s="31" t="s">
        <v>47</v>
      </c>
      <c r="AL15" s="31" t="s">
        <v>47</v>
      </c>
      <c r="AM15" s="31" t="s">
        <v>47</v>
      </c>
      <c r="AN15" s="31" t="s">
        <v>47</v>
      </c>
      <c r="AO15" s="31" t="s">
        <v>47</v>
      </c>
      <c r="AP15" s="76"/>
    </row>
    <row r="16">
      <c r="A16" s="31" t="s">
        <v>138</v>
      </c>
      <c r="B16" s="31" t="s">
        <v>123</v>
      </c>
      <c r="C16" s="31" t="s">
        <v>124</v>
      </c>
      <c r="D16" s="31" t="s">
        <v>44</v>
      </c>
      <c r="E16" s="31" t="s">
        <v>45</v>
      </c>
      <c r="F16" s="31" t="s">
        <v>46</v>
      </c>
      <c r="G16" s="31" t="s">
        <v>47</v>
      </c>
      <c r="H16" s="32">
        <v>43907.0</v>
      </c>
      <c r="I16" s="31">
        <v>77.0</v>
      </c>
      <c r="J16" s="31">
        <v>2020.0</v>
      </c>
      <c r="K16" s="31">
        <v>1150.0</v>
      </c>
      <c r="L16" s="31">
        <v>1200.0</v>
      </c>
      <c r="M16" s="30" t="s">
        <v>47</v>
      </c>
      <c r="N16" s="31" t="s">
        <v>47</v>
      </c>
      <c r="O16" s="31" t="s">
        <v>47</v>
      </c>
      <c r="P16" s="58">
        <v>15.771544000000002</v>
      </c>
      <c r="Q16" s="58">
        <f>P16-0.095879</f>
        <v>15.675665</v>
      </c>
      <c r="R16" s="32">
        <v>43909.0</v>
      </c>
      <c r="S16" s="58">
        <v>4.451375</v>
      </c>
      <c r="T16" s="58">
        <f t="shared" ref="T16:T17" si="8">S16-0.18973</f>
        <v>4.261645</v>
      </c>
      <c r="U16" s="32">
        <v>43914.0</v>
      </c>
      <c r="V16" s="58">
        <v>0.0</v>
      </c>
      <c r="W16" s="58">
        <f t="shared" si="3"/>
        <v>4.261645</v>
      </c>
      <c r="X16" s="31">
        <v>0.17309999999999998</v>
      </c>
      <c r="Y16" s="60">
        <f t="shared" ref="Y16:Y17" si="9">X16-0.0316</f>
        <v>0.1415</v>
      </c>
      <c r="Z16" s="33">
        <v>43914.0</v>
      </c>
      <c r="AA16" s="31" t="s">
        <v>47</v>
      </c>
      <c r="AB16" s="31" t="s">
        <v>47</v>
      </c>
      <c r="AC16" s="31" t="s">
        <v>47</v>
      </c>
      <c r="AD16" s="31" t="s">
        <v>47</v>
      </c>
      <c r="AE16" s="60">
        <v>0.0</v>
      </c>
      <c r="AF16" s="32">
        <v>43913.0</v>
      </c>
      <c r="AG16" s="31" t="s">
        <v>47</v>
      </c>
      <c r="AH16" s="31" t="s">
        <v>47</v>
      </c>
      <c r="AI16" s="31" t="s">
        <v>47</v>
      </c>
      <c r="AJ16" s="31" t="s">
        <v>47</v>
      </c>
      <c r="AK16" s="31" t="s">
        <v>47</v>
      </c>
      <c r="AL16" s="31" t="s">
        <v>47</v>
      </c>
      <c r="AM16" s="31" t="s">
        <v>47</v>
      </c>
      <c r="AN16" s="31" t="s">
        <v>47</v>
      </c>
      <c r="AO16" s="31" t="s">
        <v>47</v>
      </c>
      <c r="AP16" s="76"/>
    </row>
    <row r="17">
      <c r="A17" s="37" t="s">
        <v>139</v>
      </c>
      <c r="B17" s="31" t="s">
        <v>123</v>
      </c>
      <c r="C17" s="31" t="s">
        <v>124</v>
      </c>
      <c r="D17" s="31" t="s">
        <v>44</v>
      </c>
      <c r="E17" s="31" t="s">
        <v>45</v>
      </c>
      <c r="F17" s="31" t="s">
        <v>46</v>
      </c>
      <c r="G17" s="31" t="s">
        <v>47</v>
      </c>
      <c r="H17" s="32">
        <v>43928.0</v>
      </c>
      <c r="I17" s="31">
        <v>98.0</v>
      </c>
      <c r="J17" s="31">
        <v>2020.0</v>
      </c>
      <c r="K17" s="31">
        <v>1405.0</v>
      </c>
      <c r="L17" s="31">
        <v>1400.0</v>
      </c>
      <c r="M17" s="30" t="s">
        <v>47</v>
      </c>
      <c r="N17" s="31" t="s">
        <v>47</v>
      </c>
      <c r="O17" s="31" t="s">
        <v>47</v>
      </c>
      <c r="P17" s="58">
        <v>15.5536</v>
      </c>
      <c r="Q17" s="31"/>
      <c r="R17" s="32">
        <v>43948.0</v>
      </c>
      <c r="S17" s="58">
        <v>3.825145</v>
      </c>
      <c r="T17" s="58">
        <f t="shared" si="8"/>
        <v>3.635415</v>
      </c>
      <c r="U17" s="32">
        <v>43949.0</v>
      </c>
      <c r="V17" s="58">
        <v>0.12</v>
      </c>
      <c r="W17" s="58">
        <f t="shared" si="3"/>
        <v>3.515415</v>
      </c>
      <c r="X17" s="60">
        <v>0.21290777777777778</v>
      </c>
      <c r="Y17" s="60">
        <f t="shared" si="9"/>
        <v>0.1813077778</v>
      </c>
      <c r="Z17" s="33">
        <v>43948.0</v>
      </c>
      <c r="AA17" s="31" t="s">
        <v>47</v>
      </c>
      <c r="AB17" s="31" t="s">
        <v>47</v>
      </c>
      <c r="AC17" s="31" t="s">
        <v>47</v>
      </c>
      <c r="AD17" s="31" t="s">
        <v>47</v>
      </c>
      <c r="AE17" s="31" t="s">
        <v>47</v>
      </c>
      <c r="AF17" s="31" t="s">
        <v>47</v>
      </c>
      <c r="AG17" s="31" t="s">
        <v>47</v>
      </c>
      <c r="AH17" s="31" t="s">
        <v>47</v>
      </c>
      <c r="AI17" s="31" t="s">
        <v>47</v>
      </c>
      <c r="AJ17" s="31" t="s">
        <v>47</v>
      </c>
      <c r="AK17" s="31" t="s">
        <v>47</v>
      </c>
      <c r="AL17" s="31" t="s">
        <v>47</v>
      </c>
      <c r="AM17" s="31" t="s">
        <v>47</v>
      </c>
      <c r="AN17" s="31" t="s">
        <v>47</v>
      </c>
      <c r="AO17" s="31" t="s">
        <v>47</v>
      </c>
      <c r="AP17" s="76"/>
    </row>
    <row r="18">
      <c r="A18" s="37" t="s">
        <v>140</v>
      </c>
      <c r="B18" s="31" t="s">
        <v>123</v>
      </c>
      <c r="C18" s="31" t="s">
        <v>124</v>
      </c>
      <c r="D18" s="31" t="s">
        <v>44</v>
      </c>
      <c r="E18" s="31" t="s">
        <v>45</v>
      </c>
      <c r="F18" s="34" t="s">
        <v>51</v>
      </c>
      <c r="G18" s="31" t="s">
        <v>47</v>
      </c>
      <c r="H18" s="32">
        <v>43928.0</v>
      </c>
      <c r="I18" s="31">
        <v>98.0</v>
      </c>
      <c r="J18" s="31">
        <v>2020.0</v>
      </c>
      <c r="K18" s="31">
        <v>1405.0</v>
      </c>
      <c r="L18" s="31">
        <v>1400.0</v>
      </c>
      <c r="M18" s="30" t="s">
        <v>47</v>
      </c>
      <c r="N18" s="31" t="s">
        <v>47</v>
      </c>
      <c r="O18" s="31" t="s">
        <v>47</v>
      </c>
      <c r="P18" s="58">
        <v>14.7736</v>
      </c>
      <c r="Q18" s="31"/>
      <c r="R18" s="32">
        <v>43948.0</v>
      </c>
      <c r="S18" s="58">
        <v>4.886145</v>
      </c>
      <c r="T18" s="31"/>
      <c r="U18" s="32">
        <v>43949.0</v>
      </c>
      <c r="V18" s="58">
        <v>0.12</v>
      </c>
      <c r="W18" s="31"/>
      <c r="X18" s="60">
        <v>0.2110077777777778</v>
      </c>
      <c r="Y18" s="60"/>
      <c r="Z18" s="33">
        <v>43948.0</v>
      </c>
      <c r="AA18" s="31" t="s">
        <v>47</v>
      </c>
      <c r="AB18" s="31" t="s">
        <v>47</v>
      </c>
      <c r="AC18" s="31" t="s">
        <v>47</v>
      </c>
      <c r="AD18" s="31" t="s">
        <v>47</v>
      </c>
      <c r="AE18" s="31" t="s">
        <v>47</v>
      </c>
      <c r="AF18" s="31" t="s">
        <v>47</v>
      </c>
      <c r="AG18" s="31" t="s">
        <v>47</v>
      </c>
      <c r="AH18" s="31" t="s">
        <v>47</v>
      </c>
      <c r="AI18" s="31" t="s">
        <v>47</v>
      </c>
      <c r="AJ18" s="31" t="s">
        <v>47</v>
      </c>
      <c r="AK18" s="31" t="s">
        <v>47</v>
      </c>
      <c r="AL18" s="31" t="s">
        <v>47</v>
      </c>
      <c r="AM18" s="31" t="s">
        <v>47</v>
      </c>
      <c r="AN18" s="31" t="s">
        <v>47</v>
      </c>
      <c r="AO18" s="31" t="s">
        <v>47</v>
      </c>
    </row>
    <row r="19">
      <c r="A19" s="31" t="s">
        <v>141</v>
      </c>
      <c r="B19" s="31" t="s">
        <v>123</v>
      </c>
      <c r="C19" s="31" t="s">
        <v>124</v>
      </c>
      <c r="D19" s="31" t="s">
        <v>44</v>
      </c>
      <c r="E19" s="31" t="s">
        <v>45</v>
      </c>
      <c r="F19" s="31" t="s">
        <v>46</v>
      </c>
      <c r="G19" s="31" t="s">
        <v>47</v>
      </c>
      <c r="H19" s="32">
        <v>43942.0</v>
      </c>
      <c r="I19" s="31">
        <v>112.0</v>
      </c>
      <c r="J19" s="31">
        <v>2020.0</v>
      </c>
      <c r="K19" s="31">
        <v>1207.0</v>
      </c>
      <c r="L19" s="31">
        <v>1200.0</v>
      </c>
      <c r="M19" s="30" t="s">
        <v>47</v>
      </c>
      <c r="N19" s="31" t="s">
        <v>47</v>
      </c>
      <c r="O19" s="31" t="s">
        <v>47</v>
      </c>
      <c r="P19" s="58">
        <v>10.9236</v>
      </c>
      <c r="Q19" s="58">
        <f>P19-0.095879</f>
        <v>10.827721</v>
      </c>
      <c r="R19" s="32">
        <v>43948.0</v>
      </c>
      <c r="S19" s="58">
        <v>3.518145</v>
      </c>
      <c r="T19" s="58">
        <f>S19-0.18973</f>
        <v>3.328415</v>
      </c>
      <c r="U19" s="32">
        <v>43949.0</v>
      </c>
      <c r="V19" s="58">
        <v>0.12</v>
      </c>
      <c r="W19" s="58">
        <f>T19-V19</f>
        <v>3.208415</v>
      </c>
      <c r="X19" s="60">
        <v>0.34860777777777774</v>
      </c>
      <c r="Y19" s="60">
        <f>X19-0.0316</f>
        <v>0.3170077778</v>
      </c>
      <c r="Z19" s="33">
        <v>43948.0</v>
      </c>
      <c r="AA19" s="31" t="s">
        <v>47</v>
      </c>
      <c r="AB19" s="31" t="s">
        <v>47</v>
      </c>
      <c r="AC19" s="31" t="s">
        <v>47</v>
      </c>
      <c r="AD19" s="31" t="s">
        <v>47</v>
      </c>
      <c r="AE19" s="31" t="s">
        <v>47</v>
      </c>
      <c r="AF19" s="31" t="s">
        <v>47</v>
      </c>
      <c r="AG19" s="31" t="s">
        <v>47</v>
      </c>
      <c r="AH19" s="31" t="s">
        <v>47</v>
      </c>
      <c r="AI19" s="31" t="s">
        <v>47</v>
      </c>
      <c r="AJ19" s="31" t="s">
        <v>47</v>
      </c>
      <c r="AK19" s="31" t="s">
        <v>47</v>
      </c>
      <c r="AL19" s="31" t="s">
        <v>47</v>
      </c>
      <c r="AM19" s="31" t="s">
        <v>47</v>
      </c>
      <c r="AN19" s="31" t="s">
        <v>47</v>
      </c>
      <c r="AO19" s="31" t="s">
        <v>47</v>
      </c>
    </row>
    <row r="20">
      <c r="A20" s="37" t="s">
        <v>142</v>
      </c>
      <c r="B20" s="31" t="s">
        <v>123</v>
      </c>
      <c r="C20" s="31" t="s">
        <v>124</v>
      </c>
      <c r="D20" s="31" t="s">
        <v>44</v>
      </c>
      <c r="E20" s="31" t="s">
        <v>45</v>
      </c>
      <c r="F20" s="31" t="s">
        <v>46</v>
      </c>
      <c r="G20" s="31" t="s">
        <v>47</v>
      </c>
      <c r="H20" s="32">
        <v>43955.0</v>
      </c>
      <c r="I20" s="31">
        <v>125.0</v>
      </c>
      <c r="J20" s="31">
        <v>2020.0</v>
      </c>
      <c r="K20" s="31">
        <v>945.0</v>
      </c>
      <c r="L20" s="31">
        <v>945.0</v>
      </c>
      <c r="M20" s="30" t="s">
        <v>47</v>
      </c>
      <c r="N20" s="30" t="s">
        <v>47</v>
      </c>
      <c r="O20" s="30" t="s">
        <v>47</v>
      </c>
      <c r="AE20" s="77"/>
    </row>
    <row r="21" ht="15.75" customHeight="1">
      <c r="A21" s="37" t="s">
        <v>143</v>
      </c>
      <c r="B21" s="31" t="s">
        <v>123</v>
      </c>
      <c r="C21" s="31" t="s">
        <v>124</v>
      </c>
      <c r="D21" s="31" t="s">
        <v>44</v>
      </c>
      <c r="E21" s="31" t="s">
        <v>45</v>
      </c>
      <c r="F21" s="34" t="s">
        <v>51</v>
      </c>
      <c r="G21" s="31" t="s">
        <v>47</v>
      </c>
      <c r="H21" s="32">
        <v>43955.0</v>
      </c>
      <c r="I21" s="31">
        <v>125.0</v>
      </c>
      <c r="J21" s="31">
        <v>2020.0</v>
      </c>
      <c r="K21" s="31">
        <v>945.0</v>
      </c>
      <c r="L21" s="31">
        <v>945.0</v>
      </c>
      <c r="M21" s="30" t="s">
        <v>47</v>
      </c>
      <c r="N21" s="30" t="s">
        <v>47</v>
      </c>
      <c r="O21" s="30" t="s">
        <v>47</v>
      </c>
      <c r="AE21" s="77"/>
    </row>
    <row r="22" ht="15.75" customHeight="1">
      <c r="AE22" s="77"/>
    </row>
    <row r="23" ht="15.75" customHeight="1">
      <c r="AE23" s="77"/>
    </row>
    <row r="24" ht="15.75" customHeight="1">
      <c r="AE24" s="77"/>
    </row>
    <row r="25" ht="15.75" customHeight="1">
      <c r="AE25" s="77"/>
    </row>
    <row r="26" ht="15.75" customHeight="1">
      <c r="AE26" s="77"/>
    </row>
    <row r="27" ht="15.75" customHeight="1">
      <c r="AE27" s="77"/>
    </row>
    <row r="28" ht="15.75" customHeight="1">
      <c r="AE28" s="77"/>
    </row>
    <row r="29" ht="15.75" customHeight="1">
      <c r="AE29" s="77"/>
    </row>
    <row r="30" ht="15.75" customHeight="1">
      <c r="AE30" s="77"/>
    </row>
    <row r="31" ht="15.75" customHeight="1">
      <c r="AE31" s="77"/>
    </row>
    <row r="32" ht="15.75" customHeight="1">
      <c r="AE32" s="77"/>
    </row>
    <row r="33" ht="15.75" customHeight="1">
      <c r="AE33" s="77"/>
    </row>
    <row r="34" ht="15.75" customHeight="1">
      <c r="AE34" s="77"/>
    </row>
    <row r="35" ht="15.75" customHeight="1">
      <c r="AE35" s="77"/>
    </row>
    <row r="36" ht="15.75" customHeight="1">
      <c r="AE36" s="77"/>
    </row>
    <row r="37" ht="15.75" customHeight="1">
      <c r="AE37" s="77"/>
    </row>
    <row r="38" ht="15.75" customHeight="1">
      <c r="AE38" s="77"/>
    </row>
    <row r="39" ht="15.75" customHeight="1">
      <c r="AE39" s="77"/>
    </row>
    <row r="40" ht="15.75" customHeight="1">
      <c r="AE40" s="77"/>
    </row>
    <row r="41" ht="15.75" customHeight="1">
      <c r="AE41" s="77"/>
    </row>
    <row r="42" ht="15.75" customHeight="1">
      <c r="AE42" s="77"/>
    </row>
    <row r="43" ht="15.75" customHeight="1">
      <c r="AE43" s="77"/>
    </row>
    <row r="44" ht="15.75" customHeight="1">
      <c r="AE44" s="77"/>
    </row>
    <row r="45" ht="15.75" customHeight="1">
      <c r="AE45" s="77"/>
    </row>
    <row r="46" ht="15.75" customHeight="1">
      <c r="AE46" s="77"/>
    </row>
    <row r="47" ht="15.75" customHeight="1">
      <c r="AE47" s="77"/>
    </row>
    <row r="48" ht="15.75" customHeight="1">
      <c r="AE48" s="77"/>
    </row>
    <row r="49" ht="15.75" customHeight="1">
      <c r="AE49" s="77"/>
    </row>
    <row r="50" ht="15.75" customHeight="1">
      <c r="AE50" s="77"/>
    </row>
    <row r="51" ht="15.75" customHeight="1">
      <c r="AE51" s="77"/>
    </row>
    <row r="52" ht="15.75" customHeight="1">
      <c r="AE52" s="77"/>
    </row>
    <row r="53" ht="15.75" customHeight="1">
      <c r="AE53" s="77"/>
    </row>
    <row r="54" ht="15.75" customHeight="1">
      <c r="AE54" s="77"/>
    </row>
    <row r="55" ht="15.75" customHeight="1">
      <c r="AE55" s="77"/>
    </row>
    <row r="56" ht="15.75" customHeight="1">
      <c r="AE56" s="77"/>
    </row>
    <row r="57" ht="15.75" customHeight="1">
      <c r="AE57" s="77"/>
    </row>
    <row r="58" ht="15.75" customHeight="1">
      <c r="AE58" s="77"/>
    </row>
    <row r="59" ht="15.75" customHeight="1">
      <c r="AE59" s="77"/>
    </row>
    <row r="60" ht="15.75" customHeight="1">
      <c r="AE60" s="77"/>
    </row>
    <row r="61" ht="15.75" customHeight="1">
      <c r="AE61" s="77"/>
    </row>
    <row r="62" ht="15.75" customHeight="1">
      <c r="AE62" s="77"/>
    </row>
    <row r="63" ht="15.75" customHeight="1">
      <c r="AE63" s="77"/>
    </row>
    <row r="64" ht="15.75" customHeight="1">
      <c r="AE64" s="77"/>
    </row>
    <row r="65" ht="15.75" customHeight="1">
      <c r="AE65" s="77"/>
    </row>
    <row r="66" ht="15.75" customHeight="1">
      <c r="AE66" s="77"/>
    </row>
    <row r="67" ht="15.75" customHeight="1">
      <c r="AE67" s="77"/>
    </row>
    <row r="68" ht="15.75" customHeight="1">
      <c r="AE68" s="77"/>
    </row>
    <row r="69" ht="15.75" customHeight="1">
      <c r="AE69" s="77"/>
    </row>
    <row r="70" ht="15.75" customHeight="1">
      <c r="AE70" s="77"/>
    </row>
    <row r="71" ht="15.75" customHeight="1">
      <c r="AE71" s="77"/>
    </row>
    <row r="72" ht="15.75" customHeight="1">
      <c r="AE72" s="77"/>
    </row>
    <row r="73" ht="15.75" customHeight="1">
      <c r="AE73" s="77"/>
    </row>
    <row r="74" ht="15.75" customHeight="1">
      <c r="AE74" s="77"/>
    </row>
    <row r="75" ht="15.75" customHeight="1">
      <c r="AE75" s="77"/>
    </row>
    <row r="76" ht="15.75" customHeight="1">
      <c r="AE76" s="77"/>
    </row>
    <row r="77" ht="15.75" customHeight="1">
      <c r="AE77" s="77"/>
    </row>
    <row r="78" ht="15.75" customHeight="1">
      <c r="AE78" s="77"/>
    </row>
    <row r="79" ht="15.75" customHeight="1">
      <c r="AE79" s="77"/>
    </row>
    <row r="80" ht="15.75" customHeight="1">
      <c r="AE80" s="77"/>
    </row>
    <row r="81" ht="15.75" customHeight="1">
      <c r="AE81" s="77"/>
    </row>
    <row r="82" ht="15.75" customHeight="1">
      <c r="AE82" s="77"/>
    </row>
    <row r="83" ht="15.75" customHeight="1">
      <c r="AE83" s="77"/>
    </row>
    <row r="84" ht="15.75" customHeight="1">
      <c r="AE84" s="77"/>
    </row>
    <row r="85" ht="15.75" customHeight="1">
      <c r="AE85" s="77"/>
    </row>
    <row r="86" ht="15.75" customHeight="1">
      <c r="AE86" s="77"/>
    </row>
    <row r="87" ht="15.75" customHeight="1">
      <c r="AE87" s="77"/>
    </row>
    <row r="88" ht="15.75" customHeight="1">
      <c r="AE88" s="77"/>
    </row>
    <row r="89" ht="15.75" customHeight="1">
      <c r="AE89" s="77"/>
    </row>
    <row r="90" ht="15.75" customHeight="1">
      <c r="AE90" s="77"/>
    </row>
    <row r="91" ht="15.75" customHeight="1">
      <c r="AE91" s="77"/>
    </row>
    <row r="92" ht="15.75" customHeight="1">
      <c r="AE92" s="77"/>
    </row>
    <row r="93" ht="15.75" customHeight="1">
      <c r="AE93" s="77"/>
    </row>
    <row r="94" ht="15.75" customHeight="1">
      <c r="AE94" s="77"/>
    </row>
    <row r="95" ht="15.75" customHeight="1">
      <c r="AE95" s="77"/>
    </row>
    <row r="96" ht="15.75" customHeight="1">
      <c r="AE96" s="77"/>
    </row>
    <row r="97" ht="15.75" customHeight="1">
      <c r="AE97" s="77"/>
    </row>
    <row r="98" ht="15.75" customHeight="1">
      <c r="AE98" s="77"/>
    </row>
    <row r="99" ht="15.75" customHeight="1">
      <c r="AE99" s="77"/>
    </row>
    <row r="100" ht="15.75" customHeight="1">
      <c r="AE100" s="77"/>
    </row>
    <row r="101" ht="15.75" customHeight="1">
      <c r="AE101" s="77"/>
    </row>
    <row r="102" ht="15.75" customHeight="1">
      <c r="AE102" s="77"/>
    </row>
    <row r="103" ht="15.75" customHeight="1">
      <c r="AE103" s="77"/>
    </row>
    <row r="104" ht="15.75" customHeight="1">
      <c r="AE104" s="77"/>
    </row>
    <row r="105" ht="15.75" customHeight="1">
      <c r="AE105" s="77"/>
    </row>
    <row r="106" ht="15.75" customHeight="1">
      <c r="AE106" s="77"/>
    </row>
    <row r="107" ht="15.75" customHeight="1">
      <c r="AE107" s="77"/>
    </row>
    <row r="108" ht="15.75" customHeight="1">
      <c r="AE108" s="77"/>
    </row>
    <row r="109" ht="15.75" customHeight="1">
      <c r="AE109" s="77"/>
    </row>
    <row r="110" ht="15.75" customHeight="1">
      <c r="AE110" s="77"/>
    </row>
    <row r="111" ht="15.75" customHeight="1">
      <c r="AE111" s="77"/>
    </row>
    <row r="112" ht="15.75" customHeight="1">
      <c r="AE112" s="77"/>
    </row>
    <row r="113" ht="15.75" customHeight="1">
      <c r="AE113" s="77"/>
    </row>
    <row r="114" ht="15.75" customHeight="1">
      <c r="AE114" s="77"/>
    </row>
    <row r="115" ht="15.75" customHeight="1">
      <c r="AE115" s="77"/>
    </row>
    <row r="116" ht="15.75" customHeight="1">
      <c r="AE116" s="77"/>
    </row>
    <row r="117" ht="15.75" customHeight="1">
      <c r="AE117" s="77"/>
    </row>
    <row r="118" ht="15.75" customHeight="1">
      <c r="AE118" s="77"/>
    </row>
    <row r="119" ht="15.75" customHeight="1">
      <c r="AE119" s="77"/>
    </row>
    <row r="120" ht="15.75" customHeight="1">
      <c r="AE120" s="77"/>
    </row>
    <row r="121" ht="15.75" customHeight="1">
      <c r="AE121" s="77"/>
    </row>
    <row r="122" ht="15.75" customHeight="1">
      <c r="AE122" s="77"/>
    </row>
    <row r="123" ht="15.75" customHeight="1">
      <c r="AE123" s="77"/>
    </row>
    <row r="124" ht="15.75" customHeight="1">
      <c r="AE124" s="77"/>
    </row>
    <row r="125" ht="15.75" customHeight="1">
      <c r="AE125" s="77"/>
    </row>
    <row r="126" ht="15.75" customHeight="1">
      <c r="AE126" s="77"/>
    </row>
    <row r="127" ht="15.75" customHeight="1">
      <c r="AE127" s="77"/>
    </row>
    <row r="128" ht="15.75" customHeight="1">
      <c r="AE128" s="77"/>
    </row>
    <row r="129" ht="15.75" customHeight="1">
      <c r="AE129" s="77"/>
    </row>
    <row r="130" ht="15.75" customHeight="1">
      <c r="AE130" s="77"/>
    </row>
    <row r="131" ht="15.75" customHeight="1">
      <c r="AE131" s="77"/>
    </row>
    <row r="132" ht="15.75" customHeight="1">
      <c r="AE132" s="77"/>
    </row>
    <row r="133" ht="15.75" customHeight="1">
      <c r="AE133" s="77"/>
    </row>
    <row r="134" ht="15.75" customHeight="1">
      <c r="AE134" s="77"/>
    </row>
    <row r="135" ht="15.75" customHeight="1">
      <c r="AE135" s="77"/>
    </row>
    <row r="136" ht="15.75" customHeight="1">
      <c r="AE136" s="77"/>
    </row>
    <row r="137" ht="15.75" customHeight="1">
      <c r="AE137" s="77"/>
    </row>
    <row r="138" ht="15.75" customHeight="1">
      <c r="AE138" s="77"/>
    </row>
    <row r="139" ht="15.75" customHeight="1">
      <c r="AE139" s="77"/>
    </row>
    <row r="140" ht="15.75" customHeight="1">
      <c r="AE140" s="77"/>
    </row>
    <row r="141" ht="15.75" customHeight="1">
      <c r="AE141" s="77"/>
    </row>
    <row r="142" ht="15.75" customHeight="1">
      <c r="AE142" s="77"/>
    </row>
    <row r="143" ht="15.75" customHeight="1">
      <c r="AE143" s="77"/>
    </row>
    <row r="144" ht="15.75" customHeight="1">
      <c r="AE144" s="77"/>
    </row>
    <row r="145" ht="15.75" customHeight="1">
      <c r="AE145" s="77"/>
    </row>
    <row r="146" ht="15.75" customHeight="1">
      <c r="AE146" s="77"/>
    </row>
    <row r="147" ht="15.75" customHeight="1">
      <c r="AE147" s="77"/>
    </row>
    <row r="148" ht="15.75" customHeight="1">
      <c r="AE148" s="77"/>
    </row>
    <row r="149" ht="15.75" customHeight="1">
      <c r="AE149" s="77"/>
    </row>
    <row r="150" ht="15.75" customHeight="1">
      <c r="AE150" s="77"/>
    </row>
    <row r="151" ht="15.75" customHeight="1">
      <c r="AE151" s="77"/>
    </row>
    <row r="152" ht="15.75" customHeight="1">
      <c r="AE152" s="77"/>
    </row>
    <row r="153" ht="15.75" customHeight="1">
      <c r="AE153" s="77"/>
    </row>
    <row r="154" ht="15.75" customHeight="1">
      <c r="AE154" s="77"/>
    </row>
    <row r="155" ht="15.75" customHeight="1">
      <c r="AE155" s="77"/>
    </row>
    <row r="156" ht="15.75" customHeight="1">
      <c r="AE156" s="77"/>
    </row>
    <row r="157" ht="15.75" customHeight="1">
      <c r="AE157" s="77"/>
    </row>
    <row r="158" ht="15.75" customHeight="1">
      <c r="AE158" s="77"/>
    </row>
    <row r="159" ht="15.75" customHeight="1">
      <c r="AE159" s="77"/>
    </row>
    <row r="160" ht="15.75" customHeight="1">
      <c r="AE160" s="77"/>
    </row>
    <row r="161" ht="15.75" customHeight="1">
      <c r="AE161" s="77"/>
    </row>
    <row r="162" ht="15.75" customHeight="1">
      <c r="AE162" s="77"/>
    </row>
    <row r="163" ht="15.75" customHeight="1">
      <c r="AE163" s="77"/>
    </row>
    <row r="164" ht="15.75" customHeight="1">
      <c r="AE164" s="77"/>
    </row>
    <row r="165" ht="15.75" customHeight="1">
      <c r="AE165" s="77"/>
    </row>
    <row r="166" ht="15.75" customHeight="1">
      <c r="AE166" s="77"/>
    </row>
    <row r="167" ht="15.75" customHeight="1">
      <c r="AE167" s="77"/>
    </row>
    <row r="168" ht="15.75" customHeight="1">
      <c r="AE168" s="77"/>
    </row>
    <row r="169" ht="15.75" customHeight="1">
      <c r="AE169" s="77"/>
    </row>
    <row r="170" ht="15.75" customHeight="1">
      <c r="AE170" s="77"/>
    </row>
    <row r="171" ht="15.75" customHeight="1">
      <c r="AE171" s="77"/>
    </row>
    <row r="172" ht="15.75" customHeight="1">
      <c r="AE172" s="77"/>
    </row>
    <row r="173" ht="15.75" customHeight="1">
      <c r="AE173" s="77"/>
    </row>
    <row r="174" ht="15.75" customHeight="1">
      <c r="AE174" s="77"/>
    </row>
    <row r="175" ht="15.75" customHeight="1">
      <c r="AE175" s="77"/>
    </row>
    <row r="176" ht="15.75" customHeight="1">
      <c r="AE176" s="77"/>
    </row>
    <row r="177" ht="15.75" customHeight="1">
      <c r="AE177" s="77"/>
    </row>
    <row r="178" ht="15.75" customHeight="1">
      <c r="AE178" s="77"/>
    </row>
    <row r="179" ht="15.75" customHeight="1">
      <c r="AE179" s="77"/>
    </row>
    <row r="180" ht="15.75" customHeight="1">
      <c r="AE180" s="77"/>
    </row>
    <row r="181" ht="15.75" customHeight="1">
      <c r="AE181" s="77"/>
    </row>
    <row r="182" ht="15.75" customHeight="1">
      <c r="AE182" s="77"/>
    </row>
    <row r="183" ht="15.75" customHeight="1">
      <c r="AE183" s="77"/>
    </row>
    <row r="184" ht="15.75" customHeight="1">
      <c r="AE184" s="77"/>
    </row>
    <row r="185" ht="15.75" customHeight="1">
      <c r="AE185" s="77"/>
    </row>
    <row r="186" ht="15.75" customHeight="1">
      <c r="AE186" s="77"/>
    </row>
    <row r="187" ht="15.75" customHeight="1">
      <c r="AE187" s="77"/>
    </row>
    <row r="188" ht="15.75" customHeight="1">
      <c r="AE188" s="77"/>
    </row>
    <row r="189" ht="15.75" customHeight="1">
      <c r="AE189" s="77"/>
    </row>
    <row r="190" ht="15.75" customHeight="1">
      <c r="AE190" s="77"/>
    </row>
    <row r="191" ht="15.75" customHeight="1">
      <c r="AE191" s="77"/>
    </row>
    <row r="192" ht="15.75" customHeight="1">
      <c r="AE192" s="77"/>
    </row>
    <row r="193" ht="15.75" customHeight="1">
      <c r="AE193" s="77"/>
    </row>
    <row r="194" ht="15.75" customHeight="1">
      <c r="AE194" s="77"/>
    </row>
    <row r="195" ht="15.75" customHeight="1">
      <c r="AE195" s="77"/>
    </row>
    <row r="196" ht="15.75" customHeight="1">
      <c r="AE196" s="77"/>
    </row>
    <row r="197" ht="15.75" customHeight="1">
      <c r="AE197" s="77"/>
    </row>
    <row r="198" ht="15.75" customHeight="1">
      <c r="AE198" s="77"/>
    </row>
    <row r="199" ht="15.75" customHeight="1">
      <c r="AE199" s="77"/>
    </row>
    <row r="200" ht="15.75" customHeight="1">
      <c r="AE200" s="77"/>
    </row>
    <row r="201" ht="15.75" customHeight="1">
      <c r="AE201" s="77"/>
    </row>
    <row r="202" ht="15.75" customHeight="1">
      <c r="AE202" s="77"/>
    </row>
    <row r="203" ht="15.75" customHeight="1">
      <c r="AE203" s="77"/>
    </row>
    <row r="204" ht="15.75" customHeight="1">
      <c r="AE204" s="77"/>
    </row>
    <row r="205" ht="15.75" customHeight="1">
      <c r="AE205" s="77"/>
    </row>
    <row r="206" ht="15.75" customHeight="1">
      <c r="AE206" s="77"/>
    </row>
    <row r="207" ht="15.75" customHeight="1">
      <c r="AE207" s="77"/>
    </row>
    <row r="208" ht="15.75" customHeight="1">
      <c r="AE208" s="77"/>
    </row>
    <row r="209" ht="15.75" customHeight="1">
      <c r="AE209" s="77"/>
    </row>
    <row r="210" ht="15.75" customHeight="1">
      <c r="AE210" s="77"/>
    </row>
    <row r="211" ht="15.75" customHeight="1">
      <c r="AE211" s="77"/>
    </row>
    <row r="212" ht="15.75" customHeight="1">
      <c r="AE212" s="77"/>
    </row>
    <row r="213" ht="15.75" customHeight="1">
      <c r="AE213" s="77"/>
    </row>
    <row r="214" ht="15.75" customHeight="1">
      <c r="AE214" s="77"/>
    </row>
    <row r="215" ht="15.75" customHeight="1">
      <c r="AE215" s="77"/>
    </row>
    <row r="216" ht="15.75" customHeight="1">
      <c r="AE216" s="77"/>
    </row>
    <row r="217" ht="15.75" customHeight="1">
      <c r="AE217" s="77"/>
    </row>
    <row r="218" ht="15.75" customHeight="1">
      <c r="AE218" s="77"/>
    </row>
    <row r="219" ht="15.75" customHeight="1">
      <c r="AE219" s="77"/>
    </row>
    <row r="220" ht="15.75" customHeight="1">
      <c r="AE220" s="77"/>
    </row>
    <row r="221" ht="15.75" customHeight="1">
      <c r="AE221" s="77"/>
    </row>
    <row r="222" ht="15.75" customHeight="1">
      <c r="AE222" s="77"/>
    </row>
    <row r="223" ht="15.75" customHeight="1">
      <c r="AE223" s="77"/>
    </row>
    <row r="224" ht="15.75" customHeight="1">
      <c r="AE224" s="77"/>
    </row>
    <row r="225" ht="15.75" customHeight="1">
      <c r="AE225" s="77"/>
    </row>
    <row r="226" ht="15.75" customHeight="1">
      <c r="AE226" s="77"/>
    </row>
    <row r="227" ht="15.75" customHeight="1">
      <c r="AE227" s="77"/>
    </row>
    <row r="228" ht="15.75" customHeight="1">
      <c r="AE228" s="77"/>
    </row>
    <row r="229" ht="15.75" customHeight="1">
      <c r="AE229" s="77"/>
    </row>
    <row r="230" ht="15.75" customHeight="1">
      <c r="AE230" s="77"/>
    </row>
    <row r="231" ht="15.75" customHeight="1">
      <c r="AE231" s="77"/>
    </row>
    <row r="232" ht="15.75" customHeight="1">
      <c r="AE232" s="77"/>
    </row>
    <row r="233" ht="15.75" customHeight="1">
      <c r="AE233" s="77"/>
    </row>
    <row r="234" ht="15.75" customHeight="1">
      <c r="AE234" s="77"/>
    </row>
    <row r="235" ht="15.75" customHeight="1">
      <c r="AE235" s="77"/>
    </row>
    <row r="236" ht="15.75" customHeight="1">
      <c r="AE236" s="77"/>
    </row>
    <row r="237" ht="15.75" customHeight="1">
      <c r="AE237" s="77"/>
    </row>
    <row r="238" ht="15.75" customHeight="1">
      <c r="AE238" s="77"/>
    </row>
    <row r="239" ht="15.75" customHeight="1">
      <c r="AE239" s="77"/>
    </row>
    <row r="240" ht="15.75" customHeight="1">
      <c r="AE240" s="77"/>
    </row>
    <row r="241" ht="15.75" customHeight="1">
      <c r="AE241" s="77"/>
    </row>
    <row r="242" ht="15.75" customHeight="1">
      <c r="AE242" s="77"/>
    </row>
    <row r="243" ht="15.75" customHeight="1">
      <c r="AE243" s="77"/>
    </row>
    <row r="244" ht="15.75" customHeight="1">
      <c r="AE244" s="77"/>
    </row>
    <row r="245" ht="15.75" customHeight="1">
      <c r="AE245" s="77"/>
    </row>
    <row r="246" ht="15.75" customHeight="1">
      <c r="AE246" s="77"/>
    </row>
    <row r="247" ht="15.75" customHeight="1">
      <c r="AE247" s="77"/>
    </row>
    <row r="248" ht="15.75" customHeight="1">
      <c r="AE248" s="77"/>
    </row>
    <row r="249" ht="15.75" customHeight="1">
      <c r="AE249" s="77"/>
    </row>
    <row r="250" ht="15.75" customHeight="1">
      <c r="AE250" s="77"/>
    </row>
    <row r="251" ht="15.75" customHeight="1">
      <c r="AE251" s="77"/>
    </row>
    <row r="252" ht="15.75" customHeight="1">
      <c r="AE252" s="77"/>
    </row>
    <row r="253" ht="15.75" customHeight="1">
      <c r="AE253" s="77"/>
    </row>
    <row r="254" ht="15.75" customHeight="1">
      <c r="AE254" s="77"/>
    </row>
    <row r="255" ht="15.75" customHeight="1">
      <c r="AE255" s="77"/>
    </row>
    <row r="256" ht="15.75" customHeight="1">
      <c r="AE256" s="77"/>
    </row>
    <row r="257" ht="15.75" customHeight="1">
      <c r="AE257" s="77"/>
    </row>
    <row r="258" ht="15.75" customHeight="1">
      <c r="AE258" s="77"/>
    </row>
    <row r="259" ht="15.75" customHeight="1">
      <c r="AE259" s="77"/>
    </row>
    <row r="260" ht="15.75" customHeight="1">
      <c r="AE260" s="77"/>
    </row>
    <row r="261" ht="15.75" customHeight="1">
      <c r="AE261" s="77"/>
    </row>
    <row r="262" ht="15.75" customHeight="1">
      <c r="AE262" s="77"/>
    </row>
    <row r="263" ht="15.75" customHeight="1">
      <c r="AE263" s="77"/>
    </row>
    <row r="264" ht="15.75" customHeight="1">
      <c r="AE264" s="77"/>
    </row>
    <row r="265" ht="15.75" customHeight="1">
      <c r="AE265" s="77"/>
    </row>
    <row r="266" ht="15.75" customHeight="1">
      <c r="AE266" s="77"/>
    </row>
    <row r="267" ht="15.75" customHeight="1">
      <c r="AE267" s="77"/>
    </row>
    <row r="268" ht="15.75" customHeight="1">
      <c r="AE268" s="77"/>
    </row>
    <row r="269" ht="15.75" customHeight="1">
      <c r="AE269" s="77"/>
    </row>
    <row r="270" ht="15.75" customHeight="1">
      <c r="AE270" s="77"/>
    </row>
    <row r="271" ht="15.75" customHeight="1">
      <c r="AE271" s="77"/>
    </row>
    <row r="272" ht="15.75" customHeight="1">
      <c r="AE272" s="77"/>
    </row>
    <row r="273" ht="15.75" customHeight="1">
      <c r="AE273" s="77"/>
    </row>
    <row r="274" ht="15.75" customHeight="1">
      <c r="AE274" s="77"/>
    </row>
    <row r="275" ht="15.75" customHeight="1">
      <c r="AE275" s="77"/>
    </row>
    <row r="276" ht="15.75" customHeight="1">
      <c r="AE276" s="77"/>
    </row>
    <row r="277" ht="15.75" customHeight="1">
      <c r="AE277" s="77"/>
    </row>
    <row r="278" ht="15.75" customHeight="1">
      <c r="AE278" s="77"/>
    </row>
    <row r="279" ht="15.75" customHeight="1">
      <c r="AE279" s="77"/>
    </row>
    <row r="280" ht="15.75" customHeight="1">
      <c r="AE280" s="77"/>
    </row>
    <row r="281" ht="15.75" customHeight="1">
      <c r="AE281" s="77"/>
    </row>
    <row r="282" ht="15.75" customHeight="1">
      <c r="AE282" s="77"/>
    </row>
    <row r="283" ht="15.75" customHeight="1">
      <c r="AE283" s="77"/>
    </row>
    <row r="284" ht="15.75" customHeight="1">
      <c r="AE284" s="77"/>
    </row>
    <row r="285" ht="15.75" customHeight="1">
      <c r="AE285" s="77"/>
    </row>
    <row r="286" ht="15.75" customHeight="1">
      <c r="AE286" s="77"/>
    </row>
    <row r="287" ht="15.75" customHeight="1">
      <c r="AE287" s="77"/>
    </row>
    <row r="288" ht="15.75" customHeight="1">
      <c r="AE288" s="77"/>
    </row>
    <row r="289" ht="15.75" customHeight="1">
      <c r="AE289" s="77"/>
    </row>
    <row r="290" ht="15.75" customHeight="1">
      <c r="AE290" s="77"/>
    </row>
    <row r="291" ht="15.75" customHeight="1">
      <c r="AE291" s="77"/>
    </row>
    <row r="292" ht="15.75" customHeight="1">
      <c r="AE292" s="77"/>
    </row>
    <row r="293" ht="15.75" customHeight="1">
      <c r="AE293" s="77"/>
    </row>
    <row r="294" ht="15.75" customHeight="1">
      <c r="AE294" s="77"/>
    </row>
    <row r="295" ht="15.75" customHeight="1">
      <c r="AE295" s="77"/>
    </row>
    <row r="296" ht="15.75" customHeight="1">
      <c r="AE296" s="77"/>
    </row>
    <row r="297" ht="15.75" customHeight="1">
      <c r="AE297" s="77"/>
    </row>
    <row r="298" ht="15.75" customHeight="1">
      <c r="AE298" s="77"/>
    </row>
    <row r="299" ht="15.75" customHeight="1">
      <c r="AE299" s="77"/>
    </row>
    <row r="300" ht="15.75" customHeight="1">
      <c r="AE300" s="77"/>
    </row>
    <row r="301" ht="15.75" customHeight="1">
      <c r="AE301" s="77"/>
    </row>
    <row r="302" ht="15.75" customHeight="1">
      <c r="AE302" s="77"/>
    </row>
    <row r="303" ht="15.75" customHeight="1">
      <c r="AE303" s="77"/>
    </row>
    <row r="304" ht="15.75" customHeight="1">
      <c r="AE304" s="77"/>
    </row>
    <row r="305" ht="15.75" customHeight="1">
      <c r="AE305" s="77"/>
    </row>
    <row r="306" ht="15.75" customHeight="1">
      <c r="AE306" s="77"/>
    </row>
    <row r="307" ht="15.75" customHeight="1">
      <c r="AE307" s="77"/>
    </row>
    <row r="308" ht="15.75" customHeight="1">
      <c r="AE308" s="77"/>
    </row>
    <row r="309" ht="15.75" customHeight="1">
      <c r="AE309" s="77"/>
    </row>
    <row r="310" ht="15.75" customHeight="1">
      <c r="AE310" s="77"/>
    </row>
    <row r="311" ht="15.75" customHeight="1">
      <c r="AE311" s="77"/>
    </row>
    <row r="312" ht="15.75" customHeight="1">
      <c r="AE312" s="77"/>
    </row>
    <row r="313" ht="15.75" customHeight="1">
      <c r="AE313" s="77"/>
    </row>
    <row r="314" ht="15.75" customHeight="1">
      <c r="AE314" s="77"/>
    </row>
    <row r="315" ht="15.75" customHeight="1">
      <c r="AE315" s="77"/>
    </row>
    <row r="316" ht="15.75" customHeight="1">
      <c r="AE316" s="77"/>
    </row>
    <row r="317" ht="15.75" customHeight="1">
      <c r="AE317" s="77"/>
    </row>
    <row r="318" ht="15.75" customHeight="1">
      <c r="AE318" s="77"/>
    </row>
    <row r="319" ht="15.75" customHeight="1">
      <c r="AE319" s="77"/>
    </row>
    <row r="320" ht="15.75" customHeight="1">
      <c r="AE320" s="77"/>
    </row>
    <row r="321" ht="15.75" customHeight="1">
      <c r="AE321" s="77"/>
    </row>
    <row r="322" ht="15.75" customHeight="1">
      <c r="AE322" s="77"/>
    </row>
    <row r="323" ht="15.75" customHeight="1">
      <c r="AE323" s="77"/>
    </row>
    <row r="324" ht="15.75" customHeight="1">
      <c r="AE324" s="77"/>
    </row>
    <row r="325" ht="15.75" customHeight="1">
      <c r="AE325" s="77"/>
    </row>
    <row r="326" ht="15.75" customHeight="1">
      <c r="AE326" s="77"/>
    </row>
    <row r="327" ht="15.75" customHeight="1">
      <c r="AE327" s="77"/>
    </row>
    <row r="328" ht="15.75" customHeight="1">
      <c r="AE328" s="77"/>
    </row>
    <row r="329" ht="15.75" customHeight="1">
      <c r="AE329" s="77"/>
    </row>
    <row r="330" ht="15.75" customHeight="1">
      <c r="AE330" s="77"/>
    </row>
    <row r="331" ht="15.75" customHeight="1">
      <c r="AE331" s="77"/>
    </row>
    <row r="332" ht="15.75" customHeight="1">
      <c r="AE332" s="77"/>
    </row>
    <row r="333" ht="15.75" customHeight="1">
      <c r="AE333" s="77"/>
    </row>
    <row r="334" ht="15.75" customHeight="1">
      <c r="AE334" s="77"/>
    </row>
    <row r="335" ht="15.75" customHeight="1">
      <c r="AE335" s="77"/>
    </row>
    <row r="336" ht="15.75" customHeight="1">
      <c r="AE336" s="77"/>
    </row>
    <row r="337" ht="15.75" customHeight="1">
      <c r="AE337" s="77"/>
    </row>
    <row r="338" ht="15.75" customHeight="1">
      <c r="AE338" s="77"/>
    </row>
    <row r="339" ht="15.75" customHeight="1">
      <c r="AE339" s="77"/>
    </row>
    <row r="340" ht="15.75" customHeight="1">
      <c r="AE340" s="77"/>
    </row>
    <row r="341" ht="15.75" customHeight="1">
      <c r="AE341" s="77"/>
    </row>
    <row r="342" ht="15.75" customHeight="1">
      <c r="AE342" s="77"/>
    </row>
    <row r="343" ht="15.75" customHeight="1">
      <c r="AE343" s="77"/>
    </row>
    <row r="344" ht="15.75" customHeight="1">
      <c r="AE344" s="77"/>
    </row>
    <row r="345" ht="15.75" customHeight="1">
      <c r="AE345" s="77"/>
    </row>
    <row r="346" ht="15.75" customHeight="1">
      <c r="AE346" s="77"/>
    </row>
    <row r="347" ht="15.75" customHeight="1">
      <c r="AE347" s="77"/>
    </row>
    <row r="348" ht="15.75" customHeight="1">
      <c r="AE348" s="77"/>
    </row>
    <row r="349" ht="15.75" customHeight="1">
      <c r="AE349" s="77"/>
    </row>
    <row r="350" ht="15.75" customHeight="1">
      <c r="AE350" s="77"/>
    </row>
    <row r="351" ht="15.75" customHeight="1">
      <c r="AE351" s="77"/>
    </row>
    <row r="352" ht="15.75" customHeight="1">
      <c r="AE352" s="77"/>
    </row>
    <row r="353" ht="15.75" customHeight="1">
      <c r="AE353" s="77"/>
    </row>
    <row r="354" ht="15.75" customHeight="1">
      <c r="AE354" s="77"/>
    </row>
    <row r="355" ht="15.75" customHeight="1">
      <c r="AE355" s="77"/>
    </row>
    <row r="356" ht="15.75" customHeight="1">
      <c r="AE356" s="77"/>
    </row>
    <row r="357" ht="15.75" customHeight="1">
      <c r="AE357" s="77"/>
    </row>
    <row r="358" ht="15.75" customHeight="1">
      <c r="AE358" s="77"/>
    </row>
    <row r="359" ht="15.75" customHeight="1">
      <c r="AE359" s="77"/>
    </row>
    <row r="360" ht="15.75" customHeight="1">
      <c r="AE360" s="77"/>
    </row>
    <row r="361" ht="15.75" customHeight="1">
      <c r="AE361" s="77"/>
    </row>
    <row r="362" ht="15.75" customHeight="1">
      <c r="AE362" s="77"/>
    </row>
    <row r="363" ht="15.75" customHeight="1">
      <c r="AE363" s="77"/>
    </row>
    <row r="364" ht="15.75" customHeight="1">
      <c r="AE364" s="77"/>
    </row>
    <row r="365" ht="15.75" customHeight="1">
      <c r="AE365" s="77"/>
    </row>
    <row r="366" ht="15.75" customHeight="1">
      <c r="AE366" s="77"/>
    </row>
    <row r="367" ht="15.75" customHeight="1">
      <c r="AE367" s="77"/>
    </row>
    <row r="368" ht="15.75" customHeight="1">
      <c r="AE368" s="77"/>
    </row>
    <row r="369" ht="15.75" customHeight="1">
      <c r="AE369" s="77"/>
    </row>
    <row r="370" ht="15.75" customHeight="1">
      <c r="AE370" s="77"/>
    </row>
    <row r="371" ht="15.75" customHeight="1">
      <c r="AE371" s="77"/>
    </row>
    <row r="372" ht="15.75" customHeight="1">
      <c r="AE372" s="77"/>
    </row>
    <row r="373" ht="15.75" customHeight="1">
      <c r="AE373" s="77"/>
    </row>
    <row r="374" ht="15.75" customHeight="1">
      <c r="AE374" s="77"/>
    </row>
    <row r="375" ht="15.75" customHeight="1">
      <c r="AE375" s="77"/>
    </row>
    <row r="376" ht="15.75" customHeight="1">
      <c r="AE376" s="77"/>
    </row>
    <row r="377" ht="15.75" customHeight="1">
      <c r="AE377" s="77"/>
    </row>
    <row r="378" ht="15.75" customHeight="1">
      <c r="AE378" s="77"/>
    </row>
    <row r="379" ht="15.75" customHeight="1">
      <c r="AE379" s="77"/>
    </row>
    <row r="380" ht="15.75" customHeight="1">
      <c r="AE380" s="77"/>
    </row>
    <row r="381" ht="15.75" customHeight="1">
      <c r="AE381" s="77"/>
    </row>
    <row r="382" ht="15.75" customHeight="1">
      <c r="AE382" s="77"/>
    </row>
    <row r="383" ht="15.75" customHeight="1">
      <c r="AE383" s="77"/>
    </row>
    <row r="384" ht="15.75" customHeight="1">
      <c r="AE384" s="77"/>
    </row>
    <row r="385" ht="15.75" customHeight="1">
      <c r="AE385" s="77"/>
    </row>
    <row r="386" ht="15.75" customHeight="1">
      <c r="AE386" s="77"/>
    </row>
    <row r="387" ht="15.75" customHeight="1">
      <c r="AE387" s="77"/>
    </row>
    <row r="388" ht="15.75" customHeight="1">
      <c r="AE388" s="77"/>
    </row>
    <row r="389" ht="15.75" customHeight="1">
      <c r="AE389" s="77"/>
    </row>
    <row r="390" ht="15.75" customHeight="1">
      <c r="AE390" s="77"/>
    </row>
    <row r="391" ht="15.75" customHeight="1">
      <c r="AE391" s="77"/>
    </row>
    <row r="392" ht="15.75" customHeight="1">
      <c r="AE392" s="77"/>
    </row>
    <row r="393" ht="15.75" customHeight="1">
      <c r="AE393" s="77"/>
    </row>
    <row r="394" ht="15.75" customHeight="1">
      <c r="AE394" s="77"/>
    </row>
    <row r="395" ht="15.75" customHeight="1">
      <c r="AE395" s="77"/>
    </row>
    <row r="396" ht="15.75" customHeight="1">
      <c r="AE396" s="77"/>
    </row>
    <row r="397" ht="15.75" customHeight="1">
      <c r="AE397" s="77"/>
    </row>
    <row r="398" ht="15.75" customHeight="1">
      <c r="AE398" s="77"/>
    </row>
    <row r="399" ht="15.75" customHeight="1">
      <c r="AE399" s="77"/>
    </row>
    <row r="400" ht="15.75" customHeight="1">
      <c r="AE400" s="77"/>
    </row>
    <row r="401" ht="15.75" customHeight="1">
      <c r="AE401" s="77"/>
    </row>
    <row r="402" ht="15.75" customHeight="1">
      <c r="AE402" s="77"/>
    </row>
    <row r="403" ht="15.75" customHeight="1">
      <c r="AE403" s="77"/>
    </row>
    <row r="404" ht="15.75" customHeight="1">
      <c r="AE404" s="77"/>
    </row>
    <row r="405" ht="15.75" customHeight="1">
      <c r="AE405" s="77"/>
    </row>
    <row r="406" ht="15.75" customHeight="1">
      <c r="AE406" s="77"/>
    </row>
    <row r="407" ht="15.75" customHeight="1">
      <c r="AE407" s="77"/>
    </row>
    <row r="408" ht="15.75" customHeight="1">
      <c r="AE408" s="77"/>
    </row>
    <row r="409" ht="15.75" customHeight="1">
      <c r="AE409" s="77"/>
    </row>
    <row r="410" ht="15.75" customHeight="1">
      <c r="AE410" s="77"/>
    </row>
    <row r="411" ht="15.75" customHeight="1">
      <c r="AE411" s="77"/>
    </row>
    <row r="412" ht="15.75" customHeight="1">
      <c r="AE412" s="77"/>
    </row>
    <row r="413" ht="15.75" customHeight="1">
      <c r="AE413" s="77"/>
    </row>
    <row r="414" ht="15.75" customHeight="1">
      <c r="AE414" s="77"/>
    </row>
    <row r="415" ht="15.75" customHeight="1">
      <c r="AE415" s="77"/>
    </row>
    <row r="416" ht="15.75" customHeight="1">
      <c r="AE416" s="77"/>
    </row>
    <row r="417" ht="15.75" customHeight="1">
      <c r="AE417" s="77"/>
    </row>
    <row r="418" ht="15.75" customHeight="1">
      <c r="AE418" s="77"/>
    </row>
    <row r="419" ht="15.75" customHeight="1">
      <c r="AE419" s="77"/>
    </row>
    <row r="420" ht="15.75" customHeight="1">
      <c r="AE420" s="77"/>
    </row>
    <row r="421" ht="15.75" customHeight="1">
      <c r="AE421" s="77"/>
    </row>
    <row r="422" ht="15.75" customHeight="1">
      <c r="AE422" s="77"/>
    </row>
    <row r="423" ht="15.75" customHeight="1">
      <c r="AE423" s="77"/>
    </row>
    <row r="424" ht="15.75" customHeight="1">
      <c r="AE424" s="77"/>
    </row>
    <row r="425" ht="15.75" customHeight="1">
      <c r="AE425" s="77"/>
    </row>
    <row r="426" ht="15.75" customHeight="1">
      <c r="AE426" s="77"/>
    </row>
    <row r="427" ht="15.75" customHeight="1">
      <c r="AE427" s="77"/>
    </row>
    <row r="428" ht="15.75" customHeight="1">
      <c r="AE428" s="77"/>
    </row>
    <row r="429" ht="15.75" customHeight="1">
      <c r="AE429" s="77"/>
    </row>
    <row r="430" ht="15.75" customHeight="1">
      <c r="AE430" s="77"/>
    </row>
    <row r="431" ht="15.75" customHeight="1">
      <c r="AE431" s="77"/>
    </row>
    <row r="432" ht="15.75" customHeight="1">
      <c r="AE432" s="77"/>
    </row>
    <row r="433" ht="15.75" customHeight="1">
      <c r="AE433" s="77"/>
    </row>
    <row r="434" ht="15.75" customHeight="1">
      <c r="AE434" s="77"/>
    </row>
    <row r="435" ht="15.75" customHeight="1">
      <c r="AE435" s="77"/>
    </row>
    <row r="436" ht="15.75" customHeight="1">
      <c r="AE436" s="77"/>
    </row>
    <row r="437" ht="15.75" customHeight="1">
      <c r="AE437" s="77"/>
    </row>
    <row r="438" ht="15.75" customHeight="1">
      <c r="AE438" s="77"/>
    </row>
    <row r="439" ht="15.75" customHeight="1">
      <c r="AE439" s="77"/>
    </row>
    <row r="440" ht="15.75" customHeight="1">
      <c r="AE440" s="77"/>
    </row>
    <row r="441" ht="15.75" customHeight="1">
      <c r="AE441" s="77"/>
    </row>
    <row r="442" ht="15.75" customHeight="1">
      <c r="AE442" s="77"/>
    </row>
    <row r="443" ht="15.75" customHeight="1">
      <c r="AE443" s="77"/>
    </row>
    <row r="444" ht="15.75" customHeight="1">
      <c r="AE444" s="77"/>
    </row>
    <row r="445" ht="15.75" customHeight="1">
      <c r="AE445" s="77"/>
    </row>
    <row r="446" ht="15.75" customHeight="1">
      <c r="AE446" s="77"/>
    </row>
    <row r="447" ht="15.75" customHeight="1">
      <c r="AE447" s="77"/>
    </row>
    <row r="448" ht="15.75" customHeight="1">
      <c r="AE448" s="77"/>
    </row>
    <row r="449" ht="15.75" customHeight="1">
      <c r="AE449" s="77"/>
    </row>
    <row r="450" ht="15.75" customHeight="1">
      <c r="AE450" s="77"/>
    </row>
    <row r="451" ht="15.75" customHeight="1">
      <c r="AE451" s="77"/>
    </row>
    <row r="452" ht="15.75" customHeight="1">
      <c r="AE452" s="77"/>
    </row>
    <row r="453" ht="15.75" customHeight="1">
      <c r="AE453" s="77"/>
    </row>
    <row r="454" ht="15.75" customHeight="1">
      <c r="AE454" s="77"/>
    </row>
    <row r="455" ht="15.75" customHeight="1">
      <c r="AE455" s="77"/>
    </row>
    <row r="456" ht="15.75" customHeight="1">
      <c r="AE456" s="77"/>
    </row>
    <row r="457" ht="15.75" customHeight="1">
      <c r="AE457" s="77"/>
    </row>
    <row r="458" ht="15.75" customHeight="1">
      <c r="AE458" s="77"/>
    </row>
    <row r="459" ht="15.75" customHeight="1">
      <c r="AE459" s="77"/>
    </row>
    <row r="460" ht="15.75" customHeight="1">
      <c r="AE460" s="77"/>
    </row>
    <row r="461" ht="15.75" customHeight="1">
      <c r="AE461" s="77"/>
    </row>
    <row r="462" ht="15.75" customHeight="1">
      <c r="AE462" s="77"/>
    </row>
    <row r="463" ht="15.75" customHeight="1">
      <c r="AE463" s="77"/>
    </row>
    <row r="464" ht="15.75" customHeight="1">
      <c r="AE464" s="77"/>
    </row>
    <row r="465" ht="15.75" customHeight="1">
      <c r="AE465" s="77"/>
    </row>
    <row r="466" ht="15.75" customHeight="1">
      <c r="AE466" s="77"/>
    </row>
    <row r="467" ht="15.75" customHeight="1">
      <c r="AE467" s="77"/>
    </row>
    <row r="468" ht="15.75" customHeight="1">
      <c r="AE468" s="77"/>
    </row>
    <row r="469" ht="15.75" customHeight="1">
      <c r="AE469" s="77"/>
    </row>
    <row r="470" ht="15.75" customHeight="1">
      <c r="AE470" s="77"/>
    </row>
    <row r="471" ht="15.75" customHeight="1">
      <c r="AE471" s="77"/>
    </row>
    <row r="472" ht="15.75" customHeight="1">
      <c r="AE472" s="77"/>
    </row>
    <row r="473" ht="15.75" customHeight="1">
      <c r="AE473" s="77"/>
    </row>
    <row r="474" ht="15.75" customHeight="1">
      <c r="AE474" s="77"/>
    </row>
    <row r="475" ht="15.75" customHeight="1">
      <c r="AE475" s="77"/>
    </row>
    <row r="476" ht="15.75" customHeight="1">
      <c r="AE476" s="77"/>
    </row>
    <row r="477" ht="15.75" customHeight="1">
      <c r="AE477" s="77"/>
    </row>
    <row r="478" ht="15.75" customHeight="1">
      <c r="AE478" s="77"/>
    </row>
    <row r="479" ht="15.75" customHeight="1">
      <c r="AE479" s="77"/>
    </row>
    <row r="480" ht="15.75" customHeight="1">
      <c r="AE480" s="77"/>
    </row>
    <row r="481" ht="15.75" customHeight="1">
      <c r="AE481" s="77"/>
    </row>
    <row r="482" ht="15.75" customHeight="1">
      <c r="AE482" s="77"/>
    </row>
    <row r="483" ht="15.75" customHeight="1">
      <c r="AE483" s="77"/>
    </row>
    <row r="484" ht="15.75" customHeight="1">
      <c r="AE484" s="77"/>
    </row>
    <row r="485" ht="15.75" customHeight="1">
      <c r="AE485" s="77"/>
    </row>
    <row r="486" ht="15.75" customHeight="1">
      <c r="AE486" s="77"/>
    </row>
    <row r="487" ht="15.75" customHeight="1">
      <c r="AE487" s="77"/>
    </row>
    <row r="488" ht="15.75" customHeight="1">
      <c r="AE488" s="77"/>
    </row>
    <row r="489" ht="15.75" customHeight="1">
      <c r="AE489" s="77"/>
    </row>
    <row r="490" ht="15.75" customHeight="1">
      <c r="AE490" s="77"/>
    </row>
    <row r="491" ht="15.75" customHeight="1">
      <c r="AE491" s="77"/>
    </row>
    <row r="492" ht="15.75" customHeight="1">
      <c r="AE492" s="77"/>
    </row>
    <row r="493" ht="15.75" customHeight="1">
      <c r="AE493" s="77"/>
    </row>
    <row r="494" ht="15.75" customHeight="1">
      <c r="AE494" s="77"/>
    </row>
    <row r="495" ht="15.75" customHeight="1">
      <c r="AE495" s="77"/>
    </row>
    <row r="496" ht="15.75" customHeight="1">
      <c r="AE496" s="77"/>
    </row>
    <row r="497" ht="15.75" customHeight="1">
      <c r="AE497" s="77"/>
    </row>
    <row r="498" ht="15.75" customHeight="1">
      <c r="AE498" s="77"/>
    </row>
    <row r="499" ht="15.75" customHeight="1">
      <c r="AE499" s="77"/>
    </row>
    <row r="500" ht="15.75" customHeight="1">
      <c r="AE500" s="77"/>
    </row>
    <row r="501" ht="15.75" customHeight="1">
      <c r="AE501" s="77"/>
    </row>
    <row r="502" ht="15.75" customHeight="1">
      <c r="AE502" s="77"/>
    </row>
    <row r="503" ht="15.75" customHeight="1">
      <c r="AE503" s="77"/>
    </row>
    <row r="504" ht="15.75" customHeight="1">
      <c r="AE504" s="77"/>
    </row>
    <row r="505" ht="15.75" customHeight="1">
      <c r="AE505" s="77"/>
    </row>
    <row r="506" ht="15.75" customHeight="1">
      <c r="AE506" s="77"/>
    </row>
    <row r="507" ht="15.75" customHeight="1">
      <c r="AE507" s="77"/>
    </row>
    <row r="508" ht="15.75" customHeight="1">
      <c r="AE508" s="77"/>
    </row>
    <row r="509" ht="15.75" customHeight="1">
      <c r="AE509" s="77"/>
    </row>
    <row r="510" ht="15.75" customHeight="1">
      <c r="AE510" s="77"/>
    </row>
    <row r="511" ht="15.75" customHeight="1">
      <c r="AE511" s="77"/>
    </row>
    <row r="512" ht="15.75" customHeight="1">
      <c r="AE512" s="77"/>
    </row>
    <row r="513" ht="15.75" customHeight="1">
      <c r="AE513" s="77"/>
    </row>
    <row r="514" ht="15.75" customHeight="1">
      <c r="AE514" s="77"/>
    </row>
    <row r="515" ht="15.75" customHeight="1">
      <c r="AE515" s="77"/>
    </row>
    <row r="516" ht="15.75" customHeight="1">
      <c r="AE516" s="77"/>
    </row>
    <row r="517" ht="15.75" customHeight="1">
      <c r="AE517" s="77"/>
    </row>
    <row r="518" ht="15.75" customHeight="1">
      <c r="AE518" s="77"/>
    </row>
    <row r="519" ht="15.75" customHeight="1">
      <c r="AE519" s="77"/>
    </row>
    <row r="520" ht="15.75" customHeight="1">
      <c r="AE520" s="77"/>
    </row>
    <row r="521" ht="15.75" customHeight="1">
      <c r="AE521" s="77"/>
    </row>
    <row r="522" ht="15.75" customHeight="1">
      <c r="AE522" s="77"/>
    </row>
    <row r="523" ht="15.75" customHeight="1">
      <c r="AE523" s="77"/>
    </row>
    <row r="524" ht="15.75" customHeight="1">
      <c r="AE524" s="77"/>
    </row>
    <row r="525" ht="15.75" customHeight="1">
      <c r="AE525" s="77"/>
    </row>
    <row r="526" ht="15.75" customHeight="1">
      <c r="AE526" s="77"/>
    </row>
    <row r="527" ht="15.75" customHeight="1">
      <c r="AE527" s="77"/>
    </row>
    <row r="528" ht="15.75" customHeight="1">
      <c r="AE528" s="77"/>
    </row>
    <row r="529" ht="15.75" customHeight="1">
      <c r="AE529" s="77"/>
    </row>
    <row r="530" ht="15.75" customHeight="1">
      <c r="AE530" s="77"/>
    </row>
    <row r="531" ht="15.75" customHeight="1">
      <c r="AE531" s="77"/>
    </row>
    <row r="532" ht="15.75" customHeight="1">
      <c r="AE532" s="77"/>
    </row>
    <row r="533" ht="15.75" customHeight="1">
      <c r="AE533" s="77"/>
    </row>
    <row r="534" ht="15.75" customHeight="1">
      <c r="AE534" s="77"/>
    </row>
    <row r="535" ht="15.75" customHeight="1">
      <c r="AE535" s="77"/>
    </row>
    <row r="536" ht="15.75" customHeight="1">
      <c r="AE536" s="77"/>
    </row>
    <row r="537" ht="15.75" customHeight="1">
      <c r="AE537" s="77"/>
    </row>
    <row r="538" ht="15.75" customHeight="1">
      <c r="AE538" s="77"/>
    </row>
    <row r="539" ht="15.75" customHeight="1">
      <c r="AE539" s="77"/>
    </row>
    <row r="540" ht="15.75" customHeight="1">
      <c r="AE540" s="77"/>
    </row>
    <row r="541" ht="15.75" customHeight="1">
      <c r="AE541" s="77"/>
    </row>
    <row r="542" ht="15.75" customHeight="1">
      <c r="AE542" s="77"/>
    </row>
    <row r="543" ht="15.75" customHeight="1">
      <c r="AE543" s="77"/>
    </row>
    <row r="544" ht="15.75" customHeight="1">
      <c r="AE544" s="77"/>
    </row>
    <row r="545" ht="15.75" customHeight="1">
      <c r="AE545" s="77"/>
    </row>
    <row r="546" ht="15.75" customHeight="1">
      <c r="AE546" s="77"/>
    </row>
    <row r="547" ht="15.75" customHeight="1">
      <c r="AE547" s="77"/>
    </row>
    <row r="548" ht="15.75" customHeight="1">
      <c r="AE548" s="77"/>
    </row>
    <row r="549" ht="15.75" customHeight="1">
      <c r="AE549" s="77"/>
    </row>
    <row r="550" ht="15.75" customHeight="1">
      <c r="AE550" s="77"/>
    </row>
    <row r="551" ht="15.75" customHeight="1">
      <c r="AE551" s="77"/>
    </row>
    <row r="552" ht="15.75" customHeight="1">
      <c r="AE552" s="77"/>
    </row>
    <row r="553" ht="15.75" customHeight="1">
      <c r="AE553" s="77"/>
    </row>
    <row r="554" ht="15.75" customHeight="1">
      <c r="AE554" s="77"/>
    </row>
    <row r="555" ht="15.75" customHeight="1">
      <c r="AE555" s="77"/>
    </row>
    <row r="556" ht="15.75" customHeight="1">
      <c r="AE556" s="77"/>
    </row>
    <row r="557" ht="15.75" customHeight="1">
      <c r="AE557" s="77"/>
    </row>
    <row r="558" ht="15.75" customHeight="1">
      <c r="AE558" s="77"/>
    </row>
    <row r="559" ht="15.75" customHeight="1">
      <c r="AE559" s="77"/>
    </row>
    <row r="560" ht="15.75" customHeight="1">
      <c r="AE560" s="77"/>
    </row>
    <row r="561" ht="15.75" customHeight="1">
      <c r="AE561" s="77"/>
    </row>
    <row r="562" ht="15.75" customHeight="1">
      <c r="AE562" s="77"/>
    </row>
    <row r="563" ht="15.75" customHeight="1">
      <c r="AE563" s="77"/>
    </row>
    <row r="564" ht="15.75" customHeight="1">
      <c r="AE564" s="77"/>
    </row>
    <row r="565" ht="15.75" customHeight="1">
      <c r="AE565" s="77"/>
    </row>
    <row r="566" ht="15.75" customHeight="1">
      <c r="AE566" s="77"/>
    </row>
    <row r="567" ht="15.75" customHeight="1">
      <c r="AE567" s="77"/>
    </row>
    <row r="568" ht="15.75" customHeight="1">
      <c r="AE568" s="77"/>
    </row>
    <row r="569" ht="15.75" customHeight="1">
      <c r="AE569" s="77"/>
    </row>
    <row r="570" ht="15.75" customHeight="1">
      <c r="AE570" s="77"/>
    </row>
    <row r="571" ht="15.75" customHeight="1">
      <c r="AE571" s="77"/>
    </row>
    <row r="572" ht="15.75" customHeight="1">
      <c r="AE572" s="77"/>
    </row>
    <row r="573" ht="15.75" customHeight="1">
      <c r="AE573" s="77"/>
    </row>
    <row r="574" ht="15.75" customHeight="1">
      <c r="AE574" s="77"/>
    </row>
    <row r="575" ht="15.75" customHeight="1">
      <c r="AE575" s="77"/>
    </row>
    <row r="576" ht="15.75" customHeight="1">
      <c r="AE576" s="77"/>
    </row>
    <row r="577" ht="15.75" customHeight="1">
      <c r="AE577" s="77"/>
    </row>
    <row r="578" ht="15.75" customHeight="1">
      <c r="AE578" s="77"/>
    </row>
    <row r="579" ht="15.75" customHeight="1">
      <c r="AE579" s="77"/>
    </row>
    <row r="580" ht="15.75" customHeight="1">
      <c r="AE580" s="77"/>
    </row>
    <row r="581" ht="15.75" customHeight="1">
      <c r="AE581" s="77"/>
    </row>
    <row r="582" ht="15.75" customHeight="1">
      <c r="AE582" s="77"/>
    </row>
    <row r="583" ht="15.75" customHeight="1">
      <c r="AE583" s="77"/>
    </row>
    <row r="584" ht="15.75" customHeight="1">
      <c r="AE584" s="77"/>
    </row>
    <row r="585" ht="15.75" customHeight="1">
      <c r="AE585" s="77"/>
    </row>
    <row r="586" ht="15.75" customHeight="1">
      <c r="AE586" s="77"/>
    </row>
    <row r="587" ht="15.75" customHeight="1">
      <c r="AE587" s="77"/>
    </row>
    <row r="588" ht="15.75" customHeight="1">
      <c r="AE588" s="77"/>
    </row>
    <row r="589" ht="15.75" customHeight="1">
      <c r="AE589" s="77"/>
    </row>
    <row r="590" ht="15.75" customHeight="1">
      <c r="AE590" s="77"/>
    </row>
    <row r="591" ht="15.75" customHeight="1">
      <c r="AE591" s="77"/>
    </row>
    <row r="592" ht="15.75" customHeight="1">
      <c r="AE592" s="77"/>
    </row>
    <row r="593" ht="15.75" customHeight="1">
      <c r="AE593" s="77"/>
    </row>
    <row r="594" ht="15.75" customHeight="1">
      <c r="AE594" s="77"/>
    </row>
    <row r="595" ht="15.75" customHeight="1">
      <c r="AE595" s="77"/>
    </row>
    <row r="596" ht="15.75" customHeight="1">
      <c r="AE596" s="77"/>
    </row>
    <row r="597" ht="15.75" customHeight="1">
      <c r="AE597" s="77"/>
    </row>
    <row r="598" ht="15.75" customHeight="1">
      <c r="AE598" s="77"/>
    </row>
    <row r="599" ht="15.75" customHeight="1">
      <c r="AE599" s="77"/>
    </row>
    <row r="600" ht="15.75" customHeight="1">
      <c r="AE600" s="77"/>
    </row>
    <row r="601" ht="15.75" customHeight="1">
      <c r="AE601" s="77"/>
    </row>
    <row r="602" ht="15.75" customHeight="1">
      <c r="AE602" s="77"/>
    </row>
    <row r="603" ht="15.75" customHeight="1">
      <c r="AE603" s="77"/>
    </row>
    <row r="604" ht="15.75" customHeight="1">
      <c r="AE604" s="77"/>
    </row>
    <row r="605" ht="15.75" customHeight="1">
      <c r="AE605" s="77"/>
    </row>
    <row r="606" ht="15.75" customHeight="1">
      <c r="AE606" s="77"/>
    </row>
    <row r="607" ht="15.75" customHeight="1">
      <c r="AE607" s="77"/>
    </row>
    <row r="608" ht="15.75" customHeight="1">
      <c r="AE608" s="77"/>
    </row>
    <row r="609" ht="15.75" customHeight="1">
      <c r="AE609" s="77"/>
    </row>
    <row r="610" ht="15.75" customHeight="1">
      <c r="AE610" s="77"/>
    </row>
    <row r="611" ht="15.75" customHeight="1">
      <c r="AE611" s="77"/>
    </row>
    <row r="612" ht="15.75" customHeight="1">
      <c r="AE612" s="77"/>
    </row>
    <row r="613" ht="15.75" customHeight="1">
      <c r="AE613" s="77"/>
    </row>
    <row r="614" ht="15.75" customHeight="1">
      <c r="AE614" s="77"/>
    </row>
    <row r="615" ht="15.75" customHeight="1">
      <c r="AE615" s="77"/>
    </row>
    <row r="616" ht="15.75" customHeight="1">
      <c r="AE616" s="77"/>
    </row>
    <row r="617" ht="15.75" customHeight="1">
      <c r="AE617" s="77"/>
    </row>
    <row r="618" ht="15.75" customHeight="1">
      <c r="AE618" s="77"/>
    </row>
    <row r="619" ht="15.75" customHeight="1">
      <c r="AE619" s="77"/>
    </row>
    <row r="620" ht="15.75" customHeight="1">
      <c r="AE620" s="77"/>
    </row>
    <row r="621" ht="15.75" customHeight="1">
      <c r="AE621" s="77"/>
    </row>
    <row r="622" ht="15.75" customHeight="1">
      <c r="AE622" s="77"/>
    </row>
    <row r="623" ht="15.75" customHeight="1">
      <c r="AE623" s="77"/>
    </row>
    <row r="624" ht="15.75" customHeight="1">
      <c r="AE624" s="77"/>
    </row>
    <row r="625" ht="15.75" customHeight="1">
      <c r="AE625" s="77"/>
    </row>
    <row r="626" ht="15.75" customHeight="1">
      <c r="AE626" s="77"/>
    </row>
    <row r="627" ht="15.75" customHeight="1">
      <c r="AE627" s="77"/>
    </row>
    <row r="628" ht="15.75" customHeight="1">
      <c r="AE628" s="77"/>
    </row>
    <row r="629" ht="15.75" customHeight="1">
      <c r="AE629" s="77"/>
    </row>
    <row r="630" ht="15.75" customHeight="1">
      <c r="AE630" s="77"/>
    </row>
    <row r="631" ht="15.75" customHeight="1">
      <c r="AE631" s="77"/>
    </row>
    <row r="632" ht="15.75" customHeight="1">
      <c r="AE632" s="77"/>
    </row>
    <row r="633" ht="15.75" customHeight="1">
      <c r="AE633" s="77"/>
    </row>
    <row r="634" ht="15.75" customHeight="1">
      <c r="AE634" s="77"/>
    </row>
    <row r="635" ht="15.75" customHeight="1">
      <c r="AE635" s="77"/>
    </row>
    <row r="636" ht="15.75" customHeight="1">
      <c r="AE636" s="77"/>
    </row>
    <row r="637" ht="15.75" customHeight="1">
      <c r="AE637" s="77"/>
    </row>
    <row r="638" ht="15.75" customHeight="1">
      <c r="AE638" s="77"/>
    </row>
    <row r="639" ht="15.75" customHeight="1">
      <c r="AE639" s="77"/>
    </row>
    <row r="640" ht="15.75" customHeight="1">
      <c r="AE640" s="77"/>
    </row>
    <row r="641" ht="15.75" customHeight="1">
      <c r="AE641" s="77"/>
    </row>
    <row r="642" ht="15.75" customHeight="1">
      <c r="AE642" s="77"/>
    </row>
    <row r="643" ht="15.75" customHeight="1">
      <c r="AE643" s="77"/>
    </row>
    <row r="644" ht="15.75" customHeight="1">
      <c r="AE644" s="77"/>
    </row>
    <row r="645" ht="15.75" customHeight="1">
      <c r="AE645" s="77"/>
    </row>
    <row r="646" ht="15.75" customHeight="1">
      <c r="AE646" s="77"/>
    </row>
    <row r="647" ht="15.75" customHeight="1">
      <c r="AE647" s="77"/>
    </row>
    <row r="648" ht="15.75" customHeight="1">
      <c r="AE648" s="77"/>
    </row>
    <row r="649" ht="15.75" customHeight="1">
      <c r="AE649" s="77"/>
    </row>
    <row r="650" ht="15.75" customHeight="1">
      <c r="AE650" s="77"/>
    </row>
    <row r="651" ht="15.75" customHeight="1">
      <c r="AE651" s="77"/>
    </row>
    <row r="652" ht="15.75" customHeight="1">
      <c r="AE652" s="77"/>
    </row>
    <row r="653" ht="15.75" customHeight="1">
      <c r="AE653" s="77"/>
    </row>
    <row r="654" ht="15.75" customHeight="1">
      <c r="AE654" s="77"/>
    </row>
    <row r="655" ht="15.75" customHeight="1">
      <c r="AE655" s="77"/>
    </row>
    <row r="656" ht="15.75" customHeight="1">
      <c r="AE656" s="77"/>
    </row>
    <row r="657" ht="15.75" customHeight="1">
      <c r="AE657" s="77"/>
    </row>
    <row r="658" ht="15.75" customHeight="1">
      <c r="AE658" s="77"/>
    </row>
    <row r="659" ht="15.75" customHeight="1">
      <c r="AE659" s="77"/>
    </row>
    <row r="660" ht="15.75" customHeight="1">
      <c r="AE660" s="77"/>
    </row>
    <row r="661" ht="15.75" customHeight="1">
      <c r="AE661" s="77"/>
    </row>
    <row r="662" ht="15.75" customHeight="1">
      <c r="AE662" s="77"/>
    </row>
    <row r="663" ht="15.75" customHeight="1">
      <c r="AE663" s="77"/>
    </row>
    <row r="664" ht="15.75" customHeight="1">
      <c r="AE664" s="77"/>
    </row>
    <row r="665" ht="15.75" customHeight="1">
      <c r="AE665" s="77"/>
    </row>
    <row r="666" ht="15.75" customHeight="1">
      <c r="AE666" s="77"/>
    </row>
    <row r="667" ht="15.75" customHeight="1">
      <c r="AE667" s="77"/>
    </row>
    <row r="668" ht="15.75" customHeight="1">
      <c r="AE668" s="77"/>
    </row>
    <row r="669" ht="15.75" customHeight="1">
      <c r="AE669" s="77"/>
    </row>
    <row r="670" ht="15.75" customHeight="1">
      <c r="AE670" s="77"/>
    </row>
    <row r="671" ht="15.75" customHeight="1">
      <c r="AE671" s="77"/>
    </row>
    <row r="672" ht="15.75" customHeight="1">
      <c r="AE672" s="77"/>
    </row>
    <row r="673" ht="15.75" customHeight="1">
      <c r="AE673" s="77"/>
    </row>
    <row r="674" ht="15.75" customHeight="1">
      <c r="AE674" s="77"/>
    </row>
    <row r="675" ht="15.75" customHeight="1">
      <c r="AE675" s="77"/>
    </row>
    <row r="676" ht="15.75" customHeight="1">
      <c r="AE676" s="77"/>
    </row>
    <row r="677" ht="15.75" customHeight="1">
      <c r="AE677" s="77"/>
    </row>
    <row r="678" ht="15.75" customHeight="1">
      <c r="AE678" s="77"/>
    </row>
    <row r="679" ht="15.75" customHeight="1">
      <c r="AE679" s="77"/>
    </row>
    <row r="680" ht="15.75" customHeight="1">
      <c r="AE680" s="77"/>
    </row>
    <row r="681" ht="15.75" customHeight="1">
      <c r="AE681" s="77"/>
    </row>
    <row r="682" ht="15.75" customHeight="1">
      <c r="AE682" s="77"/>
    </row>
    <row r="683" ht="15.75" customHeight="1">
      <c r="AE683" s="77"/>
    </row>
    <row r="684" ht="15.75" customHeight="1">
      <c r="AE684" s="77"/>
    </row>
    <row r="685" ht="15.75" customHeight="1">
      <c r="AE685" s="77"/>
    </row>
    <row r="686" ht="15.75" customHeight="1">
      <c r="AE686" s="77"/>
    </row>
    <row r="687" ht="15.75" customHeight="1">
      <c r="AE687" s="77"/>
    </row>
    <row r="688" ht="15.75" customHeight="1">
      <c r="AE688" s="77"/>
    </row>
    <row r="689" ht="15.75" customHeight="1">
      <c r="AE689" s="77"/>
    </row>
    <row r="690" ht="15.75" customHeight="1">
      <c r="AE690" s="77"/>
    </row>
    <row r="691" ht="15.75" customHeight="1">
      <c r="AE691" s="77"/>
    </row>
    <row r="692" ht="15.75" customHeight="1">
      <c r="AE692" s="77"/>
    </row>
    <row r="693" ht="15.75" customHeight="1">
      <c r="AE693" s="77"/>
    </row>
    <row r="694" ht="15.75" customHeight="1">
      <c r="AE694" s="77"/>
    </row>
    <row r="695" ht="15.75" customHeight="1">
      <c r="AE695" s="77"/>
    </row>
    <row r="696" ht="15.75" customHeight="1">
      <c r="AE696" s="77"/>
    </row>
    <row r="697" ht="15.75" customHeight="1">
      <c r="AE697" s="77"/>
    </row>
    <row r="698" ht="15.75" customHeight="1">
      <c r="AE698" s="77"/>
    </row>
    <row r="699" ht="15.75" customHeight="1">
      <c r="AE699" s="77"/>
    </row>
    <row r="700" ht="15.75" customHeight="1">
      <c r="AE700" s="77"/>
    </row>
    <row r="701" ht="15.75" customHeight="1">
      <c r="AE701" s="77"/>
    </row>
    <row r="702" ht="15.75" customHeight="1">
      <c r="AE702" s="77"/>
    </row>
    <row r="703" ht="15.75" customHeight="1">
      <c r="AE703" s="77"/>
    </row>
    <row r="704" ht="15.75" customHeight="1">
      <c r="AE704" s="77"/>
    </row>
    <row r="705" ht="15.75" customHeight="1">
      <c r="AE705" s="77"/>
    </row>
    <row r="706" ht="15.75" customHeight="1">
      <c r="AE706" s="77"/>
    </row>
    <row r="707" ht="15.75" customHeight="1">
      <c r="AE707" s="77"/>
    </row>
    <row r="708" ht="15.75" customHeight="1">
      <c r="AE708" s="77"/>
    </row>
    <row r="709" ht="15.75" customHeight="1">
      <c r="AE709" s="77"/>
    </row>
    <row r="710" ht="15.75" customHeight="1">
      <c r="AE710" s="77"/>
    </row>
    <row r="711" ht="15.75" customHeight="1">
      <c r="AE711" s="77"/>
    </row>
    <row r="712" ht="15.75" customHeight="1">
      <c r="AE712" s="77"/>
    </row>
    <row r="713" ht="15.75" customHeight="1">
      <c r="AE713" s="77"/>
    </row>
    <row r="714" ht="15.75" customHeight="1">
      <c r="AE714" s="77"/>
    </row>
    <row r="715" ht="15.75" customHeight="1">
      <c r="AE715" s="77"/>
    </row>
    <row r="716" ht="15.75" customHeight="1">
      <c r="AE716" s="77"/>
    </row>
    <row r="717" ht="15.75" customHeight="1">
      <c r="AE717" s="77"/>
    </row>
    <row r="718" ht="15.75" customHeight="1">
      <c r="AE718" s="77"/>
    </row>
    <row r="719" ht="15.75" customHeight="1">
      <c r="AE719" s="77"/>
    </row>
    <row r="720" ht="15.75" customHeight="1">
      <c r="AE720" s="77"/>
    </row>
    <row r="721" ht="15.75" customHeight="1">
      <c r="AE721" s="77"/>
    </row>
    <row r="722" ht="15.75" customHeight="1">
      <c r="AE722" s="77"/>
    </row>
    <row r="723" ht="15.75" customHeight="1">
      <c r="AE723" s="77"/>
    </row>
    <row r="724" ht="15.75" customHeight="1">
      <c r="AE724" s="77"/>
    </row>
    <row r="725" ht="15.75" customHeight="1">
      <c r="AE725" s="77"/>
    </row>
    <row r="726" ht="15.75" customHeight="1">
      <c r="AE726" s="77"/>
    </row>
    <row r="727" ht="15.75" customHeight="1">
      <c r="AE727" s="77"/>
    </row>
    <row r="728" ht="15.75" customHeight="1">
      <c r="AE728" s="77"/>
    </row>
    <row r="729" ht="15.75" customHeight="1">
      <c r="AE729" s="77"/>
    </row>
    <row r="730" ht="15.75" customHeight="1">
      <c r="AE730" s="77"/>
    </row>
    <row r="731" ht="15.75" customHeight="1">
      <c r="AE731" s="77"/>
    </row>
    <row r="732" ht="15.75" customHeight="1">
      <c r="AE732" s="77"/>
    </row>
    <row r="733" ht="15.75" customHeight="1">
      <c r="AE733" s="77"/>
    </row>
    <row r="734" ht="15.75" customHeight="1">
      <c r="AE734" s="77"/>
    </row>
    <row r="735" ht="15.75" customHeight="1">
      <c r="AE735" s="77"/>
    </row>
    <row r="736" ht="15.75" customHeight="1">
      <c r="AE736" s="77"/>
    </row>
    <row r="737" ht="15.75" customHeight="1">
      <c r="AE737" s="77"/>
    </row>
    <row r="738" ht="15.75" customHeight="1">
      <c r="AE738" s="77"/>
    </row>
    <row r="739" ht="15.75" customHeight="1">
      <c r="AE739" s="77"/>
    </row>
    <row r="740" ht="15.75" customHeight="1">
      <c r="AE740" s="77"/>
    </row>
    <row r="741" ht="15.75" customHeight="1">
      <c r="AE741" s="77"/>
    </row>
    <row r="742" ht="15.75" customHeight="1">
      <c r="AE742" s="77"/>
    </row>
    <row r="743" ht="15.75" customHeight="1">
      <c r="AE743" s="77"/>
    </row>
    <row r="744" ht="15.75" customHeight="1">
      <c r="AE744" s="77"/>
    </row>
    <row r="745" ht="15.75" customHeight="1">
      <c r="AE745" s="77"/>
    </row>
    <row r="746" ht="15.75" customHeight="1">
      <c r="AE746" s="77"/>
    </row>
    <row r="747" ht="15.75" customHeight="1">
      <c r="AE747" s="77"/>
    </row>
    <row r="748" ht="15.75" customHeight="1">
      <c r="AE748" s="77"/>
    </row>
    <row r="749" ht="15.75" customHeight="1">
      <c r="AE749" s="77"/>
    </row>
    <row r="750" ht="15.75" customHeight="1">
      <c r="AE750" s="77"/>
    </row>
    <row r="751" ht="15.75" customHeight="1">
      <c r="AE751" s="77"/>
    </row>
    <row r="752" ht="15.75" customHeight="1">
      <c r="AE752" s="77"/>
    </row>
    <row r="753" ht="15.75" customHeight="1">
      <c r="AE753" s="77"/>
    </row>
    <row r="754" ht="15.75" customHeight="1">
      <c r="AE754" s="77"/>
    </row>
    <row r="755" ht="15.75" customHeight="1">
      <c r="AE755" s="77"/>
    </row>
    <row r="756" ht="15.75" customHeight="1">
      <c r="AE756" s="77"/>
    </row>
    <row r="757" ht="15.75" customHeight="1">
      <c r="AE757" s="77"/>
    </row>
    <row r="758" ht="15.75" customHeight="1">
      <c r="AE758" s="77"/>
    </row>
    <row r="759" ht="15.75" customHeight="1">
      <c r="AE759" s="77"/>
    </row>
    <row r="760" ht="15.75" customHeight="1">
      <c r="AE760" s="77"/>
    </row>
    <row r="761" ht="15.75" customHeight="1">
      <c r="AE761" s="77"/>
    </row>
    <row r="762" ht="15.75" customHeight="1">
      <c r="AE762" s="77"/>
    </row>
    <row r="763" ht="15.75" customHeight="1">
      <c r="AE763" s="77"/>
    </row>
    <row r="764" ht="15.75" customHeight="1">
      <c r="AE764" s="77"/>
    </row>
    <row r="765" ht="15.75" customHeight="1">
      <c r="AE765" s="77"/>
    </row>
    <row r="766" ht="15.75" customHeight="1">
      <c r="AE766" s="77"/>
    </row>
    <row r="767" ht="15.75" customHeight="1">
      <c r="AE767" s="77"/>
    </row>
    <row r="768" ht="15.75" customHeight="1">
      <c r="AE768" s="77"/>
    </row>
    <row r="769" ht="15.75" customHeight="1">
      <c r="AE769" s="77"/>
    </row>
    <row r="770" ht="15.75" customHeight="1">
      <c r="AE770" s="77"/>
    </row>
    <row r="771" ht="15.75" customHeight="1">
      <c r="AE771" s="77"/>
    </row>
    <row r="772" ht="15.75" customHeight="1">
      <c r="AE772" s="77"/>
    </row>
    <row r="773" ht="15.75" customHeight="1">
      <c r="AE773" s="77"/>
    </row>
    <row r="774" ht="15.75" customHeight="1">
      <c r="AE774" s="77"/>
    </row>
    <row r="775" ht="15.75" customHeight="1">
      <c r="AE775" s="77"/>
    </row>
    <row r="776" ht="15.75" customHeight="1">
      <c r="AE776" s="77"/>
    </row>
    <row r="777" ht="15.75" customHeight="1">
      <c r="AE777" s="77"/>
    </row>
    <row r="778" ht="15.75" customHeight="1">
      <c r="AE778" s="77"/>
    </row>
    <row r="779" ht="15.75" customHeight="1">
      <c r="AE779" s="77"/>
    </row>
    <row r="780" ht="15.75" customHeight="1">
      <c r="AE780" s="77"/>
    </row>
    <row r="781" ht="15.75" customHeight="1">
      <c r="AE781" s="77"/>
    </row>
    <row r="782" ht="15.75" customHeight="1">
      <c r="AE782" s="77"/>
    </row>
    <row r="783" ht="15.75" customHeight="1">
      <c r="AE783" s="77"/>
    </row>
    <row r="784" ht="15.75" customHeight="1">
      <c r="AE784" s="77"/>
    </row>
    <row r="785" ht="15.75" customHeight="1">
      <c r="AE785" s="77"/>
    </row>
    <row r="786" ht="15.75" customHeight="1">
      <c r="AE786" s="77"/>
    </row>
    <row r="787" ht="15.75" customHeight="1">
      <c r="AE787" s="77"/>
    </row>
    <row r="788" ht="15.75" customHeight="1">
      <c r="AE788" s="77"/>
    </row>
    <row r="789" ht="15.75" customHeight="1">
      <c r="AE789" s="77"/>
    </row>
    <row r="790" ht="15.75" customHeight="1">
      <c r="AE790" s="77"/>
    </row>
    <row r="791" ht="15.75" customHeight="1">
      <c r="AE791" s="77"/>
    </row>
    <row r="792" ht="15.75" customHeight="1">
      <c r="AE792" s="77"/>
    </row>
    <row r="793" ht="15.75" customHeight="1">
      <c r="AE793" s="77"/>
    </row>
    <row r="794" ht="15.75" customHeight="1">
      <c r="AE794" s="77"/>
    </row>
    <row r="795" ht="15.75" customHeight="1">
      <c r="AE795" s="77"/>
    </row>
    <row r="796" ht="15.75" customHeight="1">
      <c r="AE796" s="77"/>
    </row>
    <row r="797" ht="15.75" customHeight="1">
      <c r="AE797" s="77"/>
    </row>
    <row r="798" ht="15.75" customHeight="1">
      <c r="AE798" s="77"/>
    </row>
    <row r="799" ht="15.75" customHeight="1">
      <c r="AE799" s="77"/>
    </row>
    <row r="800" ht="15.75" customHeight="1">
      <c r="AE800" s="77"/>
    </row>
    <row r="801" ht="15.75" customHeight="1">
      <c r="AE801" s="77"/>
    </row>
    <row r="802" ht="15.75" customHeight="1">
      <c r="AE802" s="77"/>
    </row>
    <row r="803" ht="15.75" customHeight="1">
      <c r="AE803" s="77"/>
    </row>
    <row r="804" ht="15.75" customHeight="1">
      <c r="AE804" s="77"/>
    </row>
    <row r="805" ht="15.75" customHeight="1">
      <c r="AE805" s="77"/>
    </row>
    <row r="806" ht="15.75" customHeight="1">
      <c r="AE806" s="77"/>
    </row>
    <row r="807" ht="15.75" customHeight="1">
      <c r="AE807" s="77"/>
    </row>
    <row r="808" ht="15.75" customHeight="1">
      <c r="AE808" s="77"/>
    </row>
    <row r="809" ht="15.75" customHeight="1">
      <c r="AE809" s="77"/>
    </row>
    <row r="810" ht="15.75" customHeight="1">
      <c r="AE810" s="77"/>
    </row>
    <row r="811" ht="15.75" customHeight="1">
      <c r="AE811" s="77"/>
    </row>
    <row r="812" ht="15.75" customHeight="1">
      <c r="AE812" s="77"/>
    </row>
    <row r="813" ht="15.75" customHeight="1">
      <c r="AE813" s="77"/>
    </row>
    <row r="814" ht="15.75" customHeight="1">
      <c r="AE814" s="77"/>
    </row>
    <row r="815" ht="15.75" customHeight="1">
      <c r="AE815" s="77"/>
    </row>
    <row r="816" ht="15.75" customHeight="1">
      <c r="AE816" s="77"/>
    </row>
    <row r="817" ht="15.75" customHeight="1">
      <c r="AE817" s="77"/>
    </row>
    <row r="818" ht="15.75" customHeight="1">
      <c r="AE818" s="77"/>
    </row>
    <row r="819" ht="15.75" customHeight="1">
      <c r="AE819" s="77"/>
    </row>
    <row r="820" ht="15.75" customHeight="1">
      <c r="AE820" s="77"/>
    </row>
    <row r="821" ht="15.75" customHeight="1">
      <c r="AE821" s="77"/>
    </row>
    <row r="822" ht="15.75" customHeight="1">
      <c r="AE822" s="77"/>
    </row>
    <row r="823" ht="15.75" customHeight="1">
      <c r="AE823" s="77"/>
    </row>
    <row r="824" ht="15.75" customHeight="1">
      <c r="AE824" s="77"/>
    </row>
    <row r="825" ht="15.75" customHeight="1">
      <c r="AE825" s="77"/>
    </row>
    <row r="826" ht="15.75" customHeight="1">
      <c r="AE826" s="77"/>
    </row>
    <row r="827" ht="15.75" customHeight="1">
      <c r="AE827" s="77"/>
    </row>
    <row r="828" ht="15.75" customHeight="1">
      <c r="AE828" s="77"/>
    </row>
    <row r="829" ht="15.75" customHeight="1">
      <c r="AE829" s="77"/>
    </row>
    <row r="830" ht="15.75" customHeight="1">
      <c r="AE830" s="77"/>
    </row>
    <row r="831" ht="15.75" customHeight="1">
      <c r="AE831" s="77"/>
    </row>
    <row r="832" ht="15.75" customHeight="1">
      <c r="AE832" s="77"/>
    </row>
    <row r="833" ht="15.75" customHeight="1">
      <c r="AE833" s="77"/>
    </row>
    <row r="834" ht="15.75" customHeight="1">
      <c r="AE834" s="77"/>
    </row>
    <row r="835" ht="15.75" customHeight="1">
      <c r="AE835" s="77"/>
    </row>
    <row r="836" ht="15.75" customHeight="1">
      <c r="AE836" s="77"/>
    </row>
    <row r="837" ht="15.75" customHeight="1">
      <c r="AE837" s="77"/>
    </row>
    <row r="838" ht="15.75" customHeight="1">
      <c r="AE838" s="77"/>
    </row>
    <row r="839" ht="15.75" customHeight="1">
      <c r="AE839" s="77"/>
    </row>
    <row r="840" ht="15.75" customHeight="1">
      <c r="AE840" s="77"/>
    </row>
    <row r="841" ht="15.75" customHeight="1">
      <c r="AE841" s="77"/>
    </row>
    <row r="842" ht="15.75" customHeight="1">
      <c r="AE842" s="77"/>
    </row>
    <row r="843" ht="15.75" customHeight="1">
      <c r="AE843" s="77"/>
    </row>
    <row r="844" ht="15.75" customHeight="1">
      <c r="AE844" s="77"/>
    </row>
    <row r="845" ht="15.75" customHeight="1">
      <c r="AE845" s="77"/>
    </row>
    <row r="846" ht="15.75" customHeight="1">
      <c r="AE846" s="77"/>
    </row>
    <row r="847" ht="15.75" customHeight="1">
      <c r="AE847" s="77"/>
    </row>
    <row r="848" ht="15.75" customHeight="1">
      <c r="AE848" s="77"/>
    </row>
    <row r="849" ht="15.75" customHeight="1">
      <c r="AE849" s="77"/>
    </row>
    <row r="850" ht="15.75" customHeight="1">
      <c r="AE850" s="77"/>
    </row>
    <row r="851" ht="15.75" customHeight="1">
      <c r="AE851" s="77"/>
    </row>
    <row r="852" ht="15.75" customHeight="1">
      <c r="AE852" s="77"/>
    </row>
    <row r="853" ht="15.75" customHeight="1">
      <c r="AE853" s="77"/>
    </row>
    <row r="854" ht="15.75" customHeight="1">
      <c r="AE854" s="77"/>
    </row>
    <row r="855" ht="15.75" customHeight="1">
      <c r="AE855" s="77"/>
    </row>
    <row r="856" ht="15.75" customHeight="1">
      <c r="AE856" s="77"/>
    </row>
    <row r="857" ht="15.75" customHeight="1">
      <c r="AE857" s="77"/>
    </row>
    <row r="858" ht="15.75" customHeight="1">
      <c r="AE858" s="77"/>
    </row>
    <row r="859" ht="15.75" customHeight="1">
      <c r="AE859" s="77"/>
    </row>
    <row r="860" ht="15.75" customHeight="1">
      <c r="AE860" s="77"/>
    </row>
    <row r="861" ht="15.75" customHeight="1">
      <c r="AE861" s="77"/>
    </row>
    <row r="862" ht="15.75" customHeight="1">
      <c r="AE862" s="77"/>
    </row>
    <row r="863" ht="15.75" customHeight="1">
      <c r="AE863" s="77"/>
    </row>
    <row r="864" ht="15.75" customHeight="1">
      <c r="AE864" s="77"/>
    </row>
    <row r="865" ht="15.75" customHeight="1">
      <c r="AE865" s="77"/>
    </row>
    <row r="866" ht="15.75" customHeight="1">
      <c r="AE866" s="77"/>
    </row>
    <row r="867" ht="15.75" customHeight="1">
      <c r="AE867" s="77"/>
    </row>
    <row r="868" ht="15.75" customHeight="1">
      <c r="AE868" s="77"/>
    </row>
    <row r="869" ht="15.75" customHeight="1">
      <c r="AE869" s="77"/>
    </row>
    <row r="870" ht="15.75" customHeight="1">
      <c r="AE870" s="77"/>
    </row>
    <row r="871" ht="15.75" customHeight="1">
      <c r="AE871" s="77"/>
    </row>
    <row r="872" ht="15.75" customHeight="1">
      <c r="AE872" s="77"/>
    </row>
    <row r="873" ht="15.75" customHeight="1">
      <c r="AE873" s="77"/>
    </row>
    <row r="874" ht="15.75" customHeight="1">
      <c r="AE874" s="77"/>
    </row>
    <row r="875" ht="15.75" customHeight="1">
      <c r="AE875" s="77"/>
    </row>
    <row r="876" ht="15.75" customHeight="1">
      <c r="AE876" s="77"/>
    </row>
    <row r="877" ht="15.75" customHeight="1">
      <c r="AE877" s="77"/>
    </row>
    <row r="878" ht="15.75" customHeight="1">
      <c r="AE878" s="77"/>
    </row>
    <row r="879" ht="15.75" customHeight="1">
      <c r="AE879" s="77"/>
    </row>
    <row r="880" ht="15.75" customHeight="1">
      <c r="AE880" s="77"/>
    </row>
    <row r="881" ht="15.75" customHeight="1">
      <c r="AE881" s="77"/>
    </row>
    <row r="882" ht="15.75" customHeight="1">
      <c r="AE882" s="77"/>
    </row>
    <row r="883" ht="15.75" customHeight="1">
      <c r="AE883" s="77"/>
    </row>
    <row r="884" ht="15.75" customHeight="1">
      <c r="AE884" s="77"/>
    </row>
    <row r="885" ht="15.75" customHeight="1">
      <c r="AE885" s="77"/>
    </row>
    <row r="886" ht="15.75" customHeight="1">
      <c r="AE886" s="77"/>
    </row>
    <row r="887" ht="15.75" customHeight="1">
      <c r="AE887" s="77"/>
    </row>
    <row r="888" ht="15.75" customHeight="1">
      <c r="AE888" s="77"/>
    </row>
    <row r="889" ht="15.75" customHeight="1">
      <c r="AE889" s="77"/>
    </row>
    <row r="890" ht="15.75" customHeight="1">
      <c r="AE890" s="77"/>
    </row>
    <row r="891" ht="15.75" customHeight="1">
      <c r="AE891" s="77"/>
    </row>
    <row r="892" ht="15.75" customHeight="1">
      <c r="AE892" s="77"/>
    </row>
    <row r="893" ht="15.75" customHeight="1">
      <c r="AE893" s="77"/>
    </row>
    <row r="894" ht="15.75" customHeight="1">
      <c r="AE894" s="77"/>
    </row>
    <row r="895" ht="15.75" customHeight="1">
      <c r="AE895" s="77"/>
    </row>
    <row r="896" ht="15.75" customHeight="1">
      <c r="AE896" s="77"/>
    </row>
    <row r="897" ht="15.75" customHeight="1">
      <c r="AE897" s="77"/>
    </row>
    <row r="898" ht="15.75" customHeight="1">
      <c r="AE898" s="77"/>
    </row>
    <row r="899" ht="15.75" customHeight="1">
      <c r="AE899" s="77"/>
    </row>
    <row r="900" ht="15.75" customHeight="1">
      <c r="AE900" s="77"/>
    </row>
    <row r="901" ht="15.75" customHeight="1">
      <c r="AE901" s="77"/>
    </row>
    <row r="902" ht="15.75" customHeight="1">
      <c r="AE902" s="77"/>
    </row>
    <row r="903" ht="15.75" customHeight="1">
      <c r="AE903" s="77"/>
    </row>
    <row r="904" ht="15.75" customHeight="1">
      <c r="AE904" s="77"/>
    </row>
    <row r="905" ht="15.75" customHeight="1">
      <c r="AE905" s="77"/>
    </row>
    <row r="906" ht="15.75" customHeight="1">
      <c r="AE906" s="77"/>
    </row>
    <row r="907" ht="15.75" customHeight="1">
      <c r="AE907" s="77"/>
    </row>
    <row r="908" ht="15.75" customHeight="1">
      <c r="AE908" s="77"/>
    </row>
    <row r="909" ht="15.75" customHeight="1">
      <c r="AE909" s="77"/>
    </row>
    <row r="910" ht="15.75" customHeight="1">
      <c r="AE910" s="77"/>
    </row>
    <row r="911" ht="15.75" customHeight="1">
      <c r="AE911" s="77"/>
    </row>
    <row r="912" ht="15.75" customHeight="1">
      <c r="AE912" s="77"/>
    </row>
    <row r="913" ht="15.75" customHeight="1">
      <c r="AE913" s="77"/>
    </row>
    <row r="914" ht="15.75" customHeight="1">
      <c r="AE914" s="77"/>
    </row>
    <row r="915" ht="15.75" customHeight="1">
      <c r="AE915" s="77"/>
    </row>
    <row r="916" ht="15.75" customHeight="1">
      <c r="AE916" s="77"/>
    </row>
    <row r="917" ht="15.75" customHeight="1">
      <c r="AE917" s="77"/>
    </row>
    <row r="918" ht="15.75" customHeight="1">
      <c r="AE918" s="77"/>
    </row>
    <row r="919" ht="15.75" customHeight="1">
      <c r="AE919" s="77"/>
    </row>
    <row r="920" ht="15.75" customHeight="1">
      <c r="AE920" s="77"/>
    </row>
    <row r="921" ht="15.75" customHeight="1">
      <c r="AE921" s="77"/>
    </row>
    <row r="922" ht="15.75" customHeight="1">
      <c r="AE922" s="77"/>
    </row>
    <row r="923" ht="15.75" customHeight="1">
      <c r="AE923" s="77"/>
    </row>
    <row r="924" ht="15.75" customHeight="1">
      <c r="AE924" s="77"/>
    </row>
    <row r="925" ht="15.75" customHeight="1">
      <c r="AE925" s="77"/>
    </row>
    <row r="926" ht="15.75" customHeight="1">
      <c r="AE926" s="77"/>
    </row>
    <row r="927" ht="15.75" customHeight="1">
      <c r="AE927" s="77"/>
    </row>
    <row r="928" ht="15.75" customHeight="1">
      <c r="AE928" s="77"/>
    </row>
    <row r="929" ht="15.75" customHeight="1">
      <c r="AE929" s="77"/>
    </row>
    <row r="930" ht="15.75" customHeight="1">
      <c r="AE930" s="77"/>
    </row>
    <row r="931" ht="15.75" customHeight="1">
      <c r="AE931" s="77"/>
    </row>
    <row r="932" ht="15.75" customHeight="1">
      <c r="AE932" s="77"/>
    </row>
    <row r="933" ht="15.75" customHeight="1">
      <c r="AE933" s="77"/>
    </row>
    <row r="934" ht="15.75" customHeight="1">
      <c r="AE934" s="77"/>
    </row>
    <row r="935" ht="15.75" customHeight="1">
      <c r="AE935" s="77"/>
    </row>
    <row r="936" ht="15.75" customHeight="1">
      <c r="AE936" s="77"/>
    </row>
    <row r="937" ht="15.75" customHeight="1">
      <c r="AE937" s="77"/>
    </row>
    <row r="938" ht="15.75" customHeight="1">
      <c r="AE938" s="77"/>
    </row>
    <row r="939" ht="15.75" customHeight="1">
      <c r="AE939" s="77"/>
    </row>
    <row r="940" ht="15.75" customHeight="1">
      <c r="AE940" s="77"/>
    </row>
    <row r="941" ht="15.75" customHeight="1">
      <c r="AE941" s="77"/>
    </row>
    <row r="942" ht="15.75" customHeight="1">
      <c r="AE942" s="77"/>
    </row>
    <row r="943" ht="15.75" customHeight="1">
      <c r="AE943" s="77"/>
    </row>
    <row r="944" ht="15.75" customHeight="1">
      <c r="AE944" s="77"/>
    </row>
    <row r="945" ht="15.75" customHeight="1">
      <c r="AE945" s="77"/>
    </row>
    <row r="946" ht="15.75" customHeight="1">
      <c r="AE946" s="77"/>
    </row>
    <row r="947" ht="15.75" customHeight="1">
      <c r="AE947" s="77"/>
    </row>
    <row r="948" ht="15.75" customHeight="1">
      <c r="AE948" s="77"/>
    </row>
    <row r="949" ht="15.75" customHeight="1">
      <c r="AE949" s="77"/>
    </row>
    <row r="950" ht="15.75" customHeight="1">
      <c r="AE950" s="77"/>
    </row>
    <row r="951" ht="15.75" customHeight="1">
      <c r="AE951" s="77"/>
    </row>
    <row r="952" ht="15.75" customHeight="1">
      <c r="AE952" s="77"/>
    </row>
    <row r="953" ht="15.75" customHeight="1">
      <c r="AE953" s="77"/>
    </row>
    <row r="954" ht="15.75" customHeight="1">
      <c r="AE954" s="77"/>
    </row>
    <row r="955" ht="15.75" customHeight="1">
      <c r="AE955" s="77"/>
    </row>
    <row r="956" ht="15.75" customHeight="1">
      <c r="AE956" s="77"/>
    </row>
    <row r="957" ht="15.75" customHeight="1">
      <c r="AE957" s="77"/>
    </row>
    <row r="958" ht="15.75" customHeight="1">
      <c r="AE958" s="77"/>
    </row>
    <row r="959" ht="15.75" customHeight="1">
      <c r="AE959" s="77"/>
    </row>
    <row r="960" ht="15.75" customHeight="1">
      <c r="AE960" s="77"/>
    </row>
    <row r="961" ht="15.75" customHeight="1">
      <c r="AE961" s="77"/>
    </row>
    <row r="962" ht="15.75" customHeight="1">
      <c r="AE962" s="77"/>
    </row>
    <row r="963" ht="15.75" customHeight="1">
      <c r="AE963" s="77"/>
    </row>
    <row r="964" ht="15.75" customHeight="1">
      <c r="AE964" s="77"/>
    </row>
    <row r="965" ht="15.75" customHeight="1">
      <c r="AE965" s="77"/>
    </row>
    <row r="966" ht="15.75" customHeight="1">
      <c r="AE966" s="77"/>
    </row>
    <row r="967" ht="15.75" customHeight="1">
      <c r="AE967" s="77"/>
    </row>
    <row r="968" ht="15.75" customHeight="1">
      <c r="AE968" s="77"/>
    </row>
    <row r="969" ht="15.75" customHeight="1">
      <c r="AE969" s="77"/>
    </row>
    <row r="970" ht="15.75" customHeight="1">
      <c r="AE970" s="77"/>
    </row>
    <row r="971" ht="15.75" customHeight="1">
      <c r="AE971" s="77"/>
    </row>
    <row r="972" ht="15.75" customHeight="1">
      <c r="AE972" s="77"/>
    </row>
    <row r="973" ht="15.75" customHeight="1">
      <c r="AE973" s="77"/>
    </row>
    <row r="974" ht="15.75" customHeight="1">
      <c r="AE974" s="77"/>
    </row>
    <row r="975" ht="15.75" customHeight="1">
      <c r="AE975" s="77"/>
    </row>
    <row r="976" ht="15.75" customHeight="1">
      <c r="AE976" s="77"/>
    </row>
    <row r="977" ht="15.75" customHeight="1">
      <c r="AE977" s="77"/>
    </row>
    <row r="978" ht="15.75" customHeight="1">
      <c r="AE978" s="77"/>
    </row>
    <row r="979" ht="15.75" customHeight="1">
      <c r="AE979" s="77"/>
    </row>
    <row r="980" ht="15.75" customHeight="1">
      <c r="AE980" s="77"/>
    </row>
    <row r="981" ht="15.75" customHeight="1">
      <c r="AE981" s="77"/>
    </row>
    <row r="982" ht="15.75" customHeight="1">
      <c r="AE982" s="77"/>
    </row>
    <row r="983" ht="15.75" customHeight="1">
      <c r="AE983" s="77"/>
    </row>
    <row r="984" ht="15.75" customHeight="1">
      <c r="AE984" s="77"/>
    </row>
    <row r="985" ht="15.75" customHeight="1">
      <c r="AE985" s="77"/>
    </row>
    <row r="986" ht="15.75" customHeight="1">
      <c r="AE986" s="77"/>
    </row>
    <row r="987" ht="15.75" customHeight="1">
      <c r="AE987" s="77"/>
    </row>
    <row r="988" ht="15.75" customHeight="1">
      <c r="AE988" s="77"/>
    </row>
    <row r="989" ht="15.75" customHeight="1">
      <c r="AE989" s="77"/>
    </row>
    <row r="990" ht="15.75" customHeight="1">
      <c r="AE990" s="77"/>
    </row>
    <row r="991" ht="15.75" customHeight="1">
      <c r="AE991" s="77"/>
    </row>
    <row r="992" ht="15.75" customHeight="1">
      <c r="AE992" s="77"/>
    </row>
    <row r="993" ht="15.75" customHeight="1">
      <c r="AE993" s="77"/>
    </row>
    <row r="994" ht="15.75" customHeight="1">
      <c r="AE994" s="77"/>
    </row>
    <row r="995" ht="15.75" customHeight="1">
      <c r="AE995" s="77"/>
    </row>
    <row r="996" ht="15.75" customHeight="1">
      <c r="AE996" s="77"/>
    </row>
    <row r="997" ht="15.75" customHeight="1">
      <c r="AE997" s="77"/>
    </row>
    <row r="998" ht="15.75" customHeight="1">
      <c r="AE998" s="77"/>
    </row>
    <row r="999" ht="15.75" customHeight="1">
      <c r="AE999" s="77"/>
    </row>
    <row r="1000" ht="15.75" customHeight="1">
      <c r="AE1000" s="77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0"/>
    <col customWidth="1" min="3" max="3" width="26.5"/>
    <col customWidth="1" min="4" max="4" width="7.13"/>
    <col customWidth="1" min="5" max="5" width="14.25"/>
    <col customWidth="1" min="6" max="6" width="11.25"/>
    <col customWidth="1" min="7" max="7" width="14.88"/>
    <col customWidth="1" min="8" max="8" width="31.75"/>
    <col customWidth="1" min="9" max="9" width="14.38"/>
    <col customWidth="1" min="10" max="10" width="10.13"/>
    <col customWidth="1" min="11" max="11" width="26.75"/>
    <col customWidth="1" min="12" max="12" width="18.5"/>
    <col customWidth="1" min="13" max="13" width="24.63"/>
    <col customWidth="1" min="14" max="14" width="37.5"/>
    <col customWidth="1" min="15" max="15" width="38.63"/>
    <col customWidth="1" min="16" max="16" width="28.25"/>
    <col customWidth="1" min="17" max="17" width="41.13"/>
    <col customWidth="1" min="18" max="18" width="42.25"/>
    <col customWidth="1" min="19" max="19" width="27.13"/>
    <col customWidth="1" min="20" max="20" width="40.25"/>
    <col customWidth="1" min="21" max="21" width="41.13"/>
    <col customWidth="1" min="22" max="22" width="63.75"/>
    <col customWidth="1" min="23" max="23" width="59.63"/>
    <col customWidth="1" min="24" max="24" width="18.0"/>
    <col customWidth="1" min="25" max="25" width="32.13"/>
    <col customWidth="1" min="26" max="26" width="32.0"/>
    <col customWidth="1" min="27" max="27" width="12.5"/>
    <col customWidth="1" min="28" max="28" width="16.63"/>
    <col customWidth="1" min="29" max="29" width="29.88"/>
    <col customWidth="1" min="30" max="30" width="35.75"/>
    <col customWidth="1" min="31" max="31" width="38.0"/>
    <col customWidth="1" min="32" max="32" width="52.0"/>
    <col customWidth="1" min="33" max="33" width="27.25"/>
    <col customWidth="1" min="34" max="34" width="41.25"/>
    <col customWidth="1" min="35" max="35" width="19.63"/>
    <col customWidth="1" min="36" max="36" width="33.63"/>
    <col customWidth="1" min="37" max="37" width="21.5"/>
    <col customWidth="1" min="38" max="38" width="21.63"/>
    <col customWidth="1" min="39" max="40" width="20.5"/>
    <col customWidth="1" min="41" max="41" width="34.38"/>
    <col customWidth="1" min="42" max="42" width="9.88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78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79" t="s">
        <v>12</v>
      </c>
      <c r="N1" s="79" t="s">
        <v>13</v>
      </c>
      <c r="O1" s="79" t="s">
        <v>14</v>
      </c>
      <c r="P1" s="80" t="s">
        <v>15</v>
      </c>
      <c r="Q1" s="80" t="s">
        <v>16</v>
      </c>
      <c r="R1" s="81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3" t="s">
        <v>22</v>
      </c>
      <c r="X1" s="84" t="s">
        <v>23</v>
      </c>
      <c r="Y1" s="84" t="s">
        <v>24</v>
      </c>
      <c r="Z1" s="85" t="s">
        <v>25</v>
      </c>
      <c r="AA1" s="86" t="s">
        <v>26</v>
      </c>
      <c r="AB1" s="86" t="s">
        <v>27</v>
      </c>
      <c r="AC1" s="86" t="s">
        <v>28</v>
      </c>
      <c r="AD1" s="64" t="s">
        <v>29</v>
      </c>
      <c r="AE1" s="65" t="s">
        <v>30</v>
      </c>
      <c r="AF1" s="66" t="s">
        <v>31</v>
      </c>
      <c r="AG1" s="67" t="s">
        <v>32</v>
      </c>
      <c r="AH1" s="68" t="s">
        <v>33</v>
      </c>
      <c r="AI1" s="69" t="s">
        <v>34</v>
      </c>
      <c r="AJ1" s="70" t="s">
        <v>35</v>
      </c>
      <c r="AK1" s="71" t="s">
        <v>36</v>
      </c>
      <c r="AL1" s="71" t="s">
        <v>37</v>
      </c>
      <c r="AM1" s="71" t="s">
        <v>38</v>
      </c>
      <c r="AN1" s="71" t="s">
        <v>39</v>
      </c>
      <c r="AO1" s="72" t="s">
        <v>40</v>
      </c>
      <c r="AP1" s="21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3.63"/>
    <col customWidth="1" min="3" max="3" width="30.88"/>
    <col customWidth="1" min="4" max="4" width="11.75"/>
    <col customWidth="1" min="5" max="5" width="15.63"/>
    <col customWidth="1" min="6" max="6" width="12.88"/>
    <col customWidth="1" min="7" max="7" width="17.0"/>
    <col customWidth="1" min="8" max="8" width="34.38"/>
    <col customWidth="1" min="9" max="9" width="16.5"/>
    <col customWidth="1" min="10" max="10" width="11.13"/>
    <col customWidth="1" min="11" max="11" width="29.88"/>
    <col customWidth="1" min="12" max="12" width="20.25"/>
    <col customWidth="1" min="13" max="13" width="28.0"/>
    <col customWidth="1" min="14" max="14" width="42.88"/>
    <col customWidth="1" min="15" max="15" width="42.75"/>
    <col customWidth="1" min="16" max="16" width="32.5"/>
    <col customWidth="1" min="17" max="17" width="47.38"/>
    <col customWidth="1" min="18" max="18" width="47.25"/>
    <col customWidth="1" min="19" max="19" width="31.38"/>
    <col customWidth="1" min="20" max="20" width="46.75"/>
    <col customWidth="1" min="21" max="21" width="46.13"/>
    <col customWidth="1" min="22" max="22" width="74.63"/>
    <col customWidth="1" min="23" max="23" width="68.88"/>
    <col customWidth="1" min="24" max="24" width="19.88"/>
    <col customWidth="1" min="25" max="25" width="36.38"/>
    <col customWidth="1" min="26" max="26" width="34.63"/>
    <col customWidth="1" min="27" max="27" width="13.75"/>
    <col customWidth="1" min="28" max="28" width="19.25"/>
    <col customWidth="1" min="29" max="29" width="34.25"/>
    <col customWidth="1" min="30" max="30" width="39.63"/>
    <col customWidth="1" min="31" max="31" width="43.5"/>
    <col customWidth="1" min="32" max="32" width="58.25"/>
    <col customWidth="1" min="33" max="33" width="30.25"/>
    <col customWidth="1" min="34" max="34" width="45.0"/>
    <col customWidth="1" min="35" max="35" width="21.75"/>
    <col customWidth="1" min="36" max="36" width="36.5"/>
    <col customWidth="1" min="37" max="37" width="24.38"/>
    <col customWidth="1" min="38" max="38" width="24.63"/>
    <col customWidth="1" min="39" max="39" width="23.25"/>
    <col customWidth="1" min="40" max="40" width="23.0"/>
    <col customWidth="1" min="41" max="41" width="37.75"/>
    <col customWidth="1" min="42" max="42" width="9.88"/>
    <col customWidth="1" min="43" max="49" width="7.63"/>
  </cols>
  <sheetData>
    <row r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0" t="s">
        <v>12</v>
      </c>
      <c r="N1" s="50" t="s">
        <v>13</v>
      </c>
      <c r="O1" s="50" t="s">
        <v>14</v>
      </c>
      <c r="P1" s="51" t="s">
        <v>15</v>
      </c>
      <c r="Q1" s="51" t="s">
        <v>16</v>
      </c>
      <c r="R1" s="52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5" t="s">
        <v>22</v>
      </c>
      <c r="X1" s="56" t="s">
        <v>23</v>
      </c>
      <c r="Y1" s="56" t="s">
        <v>24</v>
      </c>
      <c r="Z1" s="57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5" t="s">
        <v>32</v>
      </c>
      <c r="AH1" s="16" t="s">
        <v>33</v>
      </c>
      <c r="AI1" s="17" t="s">
        <v>34</v>
      </c>
      <c r="AJ1" s="18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73" t="s">
        <v>41</v>
      </c>
      <c r="AQ1" s="24"/>
      <c r="AR1" s="24"/>
      <c r="AS1" s="24"/>
      <c r="AT1" s="24"/>
      <c r="AU1" s="24"/>
      <c r="AV1" s="24"/>
      <c r="AW1" s="24"/>
    </row>
    <row r="2">
      <c r="A2" s="31" t="s">
        <v>144</v>
      </c>
      <c r="B2" s="31" t="s">
        <v>145</v>
      </c>
      <c r="C2" s="31">
        <v>43.0</v>
      </c>
      <c r="D2" s="31" t="s">
        <v>44</v>
      </c>
      <c r="E2" s="31" t="s">
        <v>45</v>
      </c>
      <c r="F2" s="31" t="s">
        <v>46</v>
      </c>
      <c r="G2" s="31" t="s">
        <v>47</v>
      </c>
      <c r="H2" s="32">
        <v>43766.0</v>
      </c>
      <c r="I2" s="31">
        <v>301.0</v>
      </c>
      <c r="J2" s="31">
        <v>2020.0</v>
      </c>
      <c r="K2" s="31">
        <v>1120.0</v>
      </c>
      <c r="L2" s="31">
        <v>1130.0</v>
      </c>
      <c r="M2" s="31" t="s">
        <v>47</v>
      </c>
      <c r="N2" s="31" t="s">
        <v>47</v>
      </c>
      <c r="O2" s="31" t="s">
        <v>47</v>
      </c>
      <c r="P2" s="58">
        <v>25.8192725</v>
      </c>
      <c r="Q2" s="58">
        <f t="shared" ref="Q2:Q4" si="1">P2-0.095879</f>
        <v>25.7233935</v>
      </c>
      <c r="R2" s="32">
        <v>43907.0</v>
      </c>
      <c r="S2" s="58">
        <v>2.4737142857142858</v>
      </c>
      <c r="T2" s="58">
        <f t="shared" ref="T2:T4" si="2">S2-0.18973</f>
        <v>2.283984286</v>
      </c>
      <c r="U2" s="32">
        <v>43914.0</v>
      </c>
      <c r="V2" s="58">
        <v>0.0</v>
      </c>
      <c r="W2" s="58">
        <f t="shared" ref="W2:W4" si="3">T2-V2</f>
        <v>2.283984286</v>
      </c>
      <c r="X2" s="60">
        <v>0.12172000000000001</v>
      </c>
      <c r="Y2" s="60">
        <f t="shared" ref="Y2:Y4" si="4">X2-0.003703</f>
        <v>0.118017</v>
      </c>
      <c r="Z2" s="32">
        <v>43914.0</v>
      </c>
      <c r="AA2" s="31" t="s">
        <v>47</v>
      </c>
      <c r="AB2" s="31" t="s">
        <v>47</v>
      </c>
      <c r="AC2" s="31" t="s">
        <v>47</v>
      </c>
      <c r="AD2" s="31" t="s">
        <v>47</v>
      </c>
      <c r="AE2" s="60">
        <v>0.122</v>
      </c>
      <c r="AF2" s="32">
        <v>43894.0</v>
      </c>
      <c r="AG2" s="31" t="s">
        <v>47</v>
      </c>
      <c r="AH2" s="31" t="s">
        <v>47</v>
      </c>
      <c r="AI2" s="31" t="s">
        <v>47</v>
      </c>
      <c r="AJ2" s="31" t="s">
        <v>47</v>
      </c>
      <c r="AK2" s="31" t="s">
        <v>47</v>
      </c>
      <c r="AL2" s="31" t="s">
        <v>47</v>
      </c>
      <c r="AM2" s="31" t="s">
        <v>47</v>
      </c>
      <c r="AN2" s="31" t="s">
        <v>47</v>
      </c>
      <c r="AO2" s="31" t="s">
        <v>47</v>
      </c>
    </row>
    <row r="3">
      <c r="A3" s="31" t="s">
        <v>146</v>
      </c>
      <c r="B3" s="31" t="s">
        <v>145</v>
      </c>
      <c r="C3" s="31">
        <v>43.0</v>
      </c>
      <c r="D3" s="31" t="s">
        <v>44</v>
      </c>
      <c r="E3" s="31" t="s">
        <v>45</v>
      </c>
      <c r="F3" s="31" t="s">
        <v>46</v>
      </c>
      <c r="G3" s="31" t="s">
        <v>47</v>
      </c>
      <c r="H3" s="32">
        <v>43781.0</v>
      </c>
      <c r="I3" s="31">
        <v>316.0</v>
      </c>
      <c r="J3" s="31">
        <v>2020.0</v>
      </c>
      <c r="K3" s="31">
        <v>1240.0</v>
      </c>
      <c r="L3" s="31">
        <v>1230.0</v>
      </c>
      <c r="M3" s="31" t="s">
        <v>47</v>
      </c>
      <c r="N3" s="31" t="s">
        <v>47</v>
      </c>
      <c r="O3" s="31" t="s">
        <v>47</v>
      </c>
      <c r="P3" s="58">
        <v>23.4192725</v>
      </c>
      <c r="Q3" s="58">
        <f t="shared" si="1"/>
        <v>23.3233935</v>
      </c>
      <c r="R3" s="32">
        <v>43907.0</v>
      </c>
      <c r="S3" s="58">
        <v>2.301714285714286</v>
      </c>
      <c r="T3" s="58">
        <f t="shared" si="2"/>
        <v>2.111984286</v>
      </c>
      <c r="U3" s="32">
        <v>43914.0</v>
      </c>
      <c r="V3" s="58">
        <v>0.0</v>
      </c>
      <c r="W3" s="58">
        <f t="shared" si="3"/>
        <v>2.111984286</v>
      </c>
      <c r="X3" s="60">
        <v>0.10524</v>
      </c>
      <c r="Y3" s="60">
        <f t="shared" si="4"/>
        <v>0.101537</v>
      </c>
      <c r="Z3" s="32">
        <v>43914.0</v>
      </c>
      <c r="AA3" s="31" t="s">
        <v>47</v>
      </c>
      <c r="AB3" s="31" t="s">
        <v>47</v>
      </c>
      <c r="AC3" s="31" t="s">
        <v>47</v>
      </c>
      <c r="AD3" s="31" t="s">
        <v>47</v>
      </c>
      <c r="AE3" s="60">
        <v>0.126</v>
      </c>
      <c r="AF3" s="32">
        <v>43894.0</v>
      </c>
      <c r="AG3" s="31" t="s">
        <v>47</v>
      </c>
      <c r="AH3" s="31" t="s">
        <v>47</v>
      </c>
      <c r="AI3" s="31" t="s">
        <v>47</v>
      </c>
      <c r="AJ3" s="31" t="s">
        <v>47</v>
      </c>
      <c r="AK3" s="31" t="s">
        <v>47</v>
      </c>
      <c r="AL3" s="31" t="s">
        <v>47</v>
      </c>
      <c r="AM3" s="31" t="s">
        <v>47</v>
      </c>
      <c r="AN3" s="31" t="s">
        <v>47</v>
      </c>
      <c r="AO3" s="31" t="s">
        <v>47</v>
      </c>
    </row>
    <row r="4">
      <c r="A4" s="31" t="s">
        <v>147</v>
      </c>
      <c r="B4" s="31" t="s">
        <v>145</v>
      </c>
      <c r="C4" s="31">
        <v>43.0</v>
      </c>
      <c r="D4" s="31" t="s">
        <v>44</v>
      </c>
      <c r="E4" s="31" t="s">
        <v>45</v>
      </c>
      <c r="F4" s="31" t="s">
        <v>46</v>
      </c>
      <c r="G4" s="31" t="s">
        <v>47</v>
      </c>
      <c r="H4" s="32">
        <v>43794.0</v>
      </c>
      <c r="I4" s="31">
        <v>329.0</v>
      </c>
      <c r="J4" s="31">
        <v>2020.0</v>
      </c>
      <c r="K4" s="31">
        <v>900.0</v>
      </c>
      <c r="L4" s="31">
        <v>900.0</v>
      </c>
      <c r="M4" s="31" t="s">
        <v>47</v>
      </c>
      <c r="N4" s="31" t="s">
        <v>47</v>
      </c>
      <c r="O4" s="31" t="s">
        <v>47</v>
      </c>
      <c r="P4" s="58">
        <v>22.9192725</v>
      </c>
      <c r="Q4" s="58">
        <f t="shared" si="1"/>
        <v>22.8233935</v>
      </c>
      <c r="R4" s="32">
        <v>43907.0</v>
      </c>
      <c r="S4" s="58">
        <v>2.061714285714286</v>
      </c>
      <c r="T4" s="58">
        <f t="shared" si="2"/>
        <v>1.871984286</v>
      </c>
      <c r="U4" s="32">
        <v>43914.0</v>
      </c>
      <c r="V4" s="58">
        <v>0.0</v>
      </c>
      <c r="W4" s="58">
        <f t="shared" si="3"/>
        <v>1.871984286</v>
      </c>
      <c r="X4" s="60">
        <v>0.10792</v>
      </c>
      <c r="Y4" s="60">
        <f t="shared" si="4"/>
        <v>0.104217</v>
      </c>
      <c r="Z4" s="32">
        <v>43914.0</v>
      </c>
      <c r="AA4" s="31" t="s">
        <v>47</v>
      </c>
      <c r="AB4" s="31" t="s">
        <v>47</v>
      </c>
      <c r="AC4" s="31" t="s">
        <v>47</v>
      </c>
      <c r="AD4" s="31" t="s">
        <v>47</v>
      </c>
      <c r="AE4" s="60">
        <v>0.13</v>
      </c>
      <c r="AF4" s="32">
        <v>43894.0</v>
      </c>
      <c r="AG4" s="31" t="s">
        <v>47</v>
      </c>
      <c r="AH4" s="31" t="s">
        <v>47</v>
      </c>
      <c r="AI4" s="31" t="s">
        <v>47</v>
      </c>
      <c r="AJ4" s="31" t="s">
        <v>47</v>
      </c>
      <c r="AK4" s="31" t="s">
        <v>47</v>
      </c>
      <c r="AL4" s="31" t="s">
        <v>47</v>
      </c>
      <c r="AM4" s="31" t="s">
        <v>47</v>
      </c>
      <c r="AN4" s="31" t="s">
        <v>47</v>
      </c>
      <c r="AO4" s="31" t="s">
        <v>47</v>
      </c>
    </row>
    <row r="5">
      <c r="A5" s="31" t="s">
        <v>148</v>
      </c>
      <c r="B5" s="31" t="s">
        <v>145</v>
      </c>
      <c r="C5" s="31">
        <v>43.0</v>
      </c>
      <c r="D5" s="31" t="s">
        <v>44</v>
      </c>
      <c r="E5" s="31" t="s">
        <v>45</v>
      </c>
      <c r="F5" s="31" t="s">
        <v>51</v>
      </c>
      <c r="G5" s="31" t="s">
        <v>47</v>
      </c>
      <c r="H5" s="32">
        <v>43794.0</v>
      </c>
      <c r="I5" s="31">
        <v>329.0</v>
      </c>
      <c r="J5" s="31">
        <v>2020.0</v>
      </c>
      <c r="K5" s="31">
        <v>900.0</v>
      </c>
      <c r="L5" s="31">
        <v>900.0</v>
      </c>
      <c r="M5" s="31" t="s">
        <v>47</v>
      </c>
      <c r="N5" s="31" t="s">
        <v>47</v>
      </c>
      <c r="O5" s="31" t="s">
        <v>47</v>
      </c>
      <c r="P5" s="58">
        <v>23.4192725</v>
      </c>
      <c r="Q5" s="31"/>
      <c r="R5" s="32">
        <v>43907.0</v>
      </c>
      <c r="S5" s="58">
        <v>2.468714285714286</v>
      </c>
      <c r="T5" s="58"/>
      <c r="U5" s="32">
        <v>43914.0</v>
      </c>
      <c r="V5" s="58">
        <v>0.0</v>
      </c>
      <c r="W5" s="58"/>
      <c r="X5" s="60">
        <v>0.11722</v>
      </c>
      <c r="Y5" s="60"/>
      <c r="Z5" s="32">
        <v>43914.0</v>
      </c>
      <c r="AA5" s="31" t="s">
        <v>47</v>
      </c>
      <c r="AB5" s="31" t="s">
        <v>47</v>
      </c>
      <c r="AC5" s="31" t="s">
        <v>47</v>
      </c>
      <c r="AD5" s="31" t="s">
        <v>47</v>
      </c>
      <c r="AE5" s="60">
        <v>0.114</v>
      </c>
      <c r="AF5" s="32">
        <v>43894.0</v>
      </c>
      <c r="AG5" s="31" t="s">
        <v>47</v>
      </c>
      <c r="AH5" s="31" t="s">
        <v>47</v>
      </c>
      <c r="AI5" s="31" t="s">
        <v>47</v>
      </c>
      <c r="AJ5" s="31" t="s">
        <v>47</v>
      </c>
      <c r="AK5" s="31" t="s">
        <v>47</v>
      </c>
      <c r="AL5" s="31" t="s">
        <v>47</v>
      </c>
      <c r="AM5" s="31" t="s">
        <v>47</v>
      </c>
      <c r="AN5" s="31" t="s">
        <v>47</v>
      </c>
      <c r="AO5" s="31" t="s">
        <v>47</v>
      </c>
    </row>
    <row r="6">
      <c r="A6" s="31" t="s">
        <v>149</v>
      </c>
      <c r="B6" s="31" t="s">
        <v>145</v>
      </c>
      <c r="C6" s="31">
        <v>43.0</v>
      </c>
      <c r="D6" s="31" t="s">
        <v>44</v>
      </c>
      <c r="E6" s="31" t="s">
        <v>45</v>
      </c>
      <c r="F6" s="31" t="s">
        <v>46</v>
      </c>
      <c r="G6" s="31" t="s">
        <v>47</v>
      </c>
      <c r="H6" s="32">
        <v>44182.0</v>
      </c>
      <c r="I6" s="31">
        <v>351.0</v>
      </c>
      <c r="J6" s="31">
        <v>2020.0</v>
      </c>
      <c r="K6" s="31">
        <v>1145.0</v>
      </c>
      <c r="L6" s="31">
        <v>1145.0</v>
      </c>
      <c r="M6" s="31" t="s">
        <v>47</v>
      </c>
      <c r="N6" s="31" t="s">
        <v>47</v>
      </c>
      <c r="O6" s="31" t="s">
        <v>47</v>
      </c>
      <c r="P6" s="58">
        <v>20.9192725</v>
      </c>
      <c r="Q6" s="58">
        <f t="shared" ref="Q6:Q12" si="5">P6-0.095879</f>
        <v>20.8233935</v>
      </c>
      <c r="R6" s="32">
        <v>43907.0</v>
      </c>
      <c r="S6" s="58">
        <v>2.673714285714286</v>
      </c>
      <c r="T6" s="58">
        <f t="shared" ref="T6:T12" si="6">S6-0.18973</f>
        <v>2.483984286</v>
      </c>
      <c r="U6" s="32">
        <v>43914.0</v>
      </c>
      <c r="V6" s="58">
        <v>0.0</v>
      </c>
      <c r="W6" s="58">
        <f t="shared" ref="W6:W12" si="7">T6-V6</f>
        <v>2.483984286</v>
      </c>
      <c r="X6" s="60">
        <v>0.11402</v>
      </c>
      <c r="Y6" s="60">
        <f t="shared" ref="Y6:Y12" si="8">X6-0.003703</f>
        <v>0.110317</v>
      </c>
      <c r="Z6" s="32">
        <v>43914.0</v>
      </c>
      <c r="AA6" s="31" t="s">
        <v>47</v>
      </c>
      <c r="AB6" s="31" t="s">
        <v>47</v>
      </c>
      <c r="AC6" s="31" t="s">
        <v>47</v>
      </c>
      <c r="AD6" s="31" t="s">
        <v>47</v>
      </c>
      <c r="AE6" s="60">
        <v>0.104</v>
      </c>
      <c r="AF6" s="32">
        <v>43894.0</v>
      </c>
      <c r="AG6" s="31" t="s">
        <v>47</v>
      </c>
      <c r="AH6" s="31" t="s">
        <v>47</v>
      </c>
      <c r="AI6" s="31" t="s">
        <v>47</v>
      </c>
      <c r="AJ6" s="31" t="s">
        <v>47</v>
      </c>
      <c r="AK6" s="31" t="s">
        <v>47</v>
      </c>
      <c r="AL6" s="31" t="s">
        <v>47</v>
      </c>
      <c r="AM6" s="31" t="s">
        <v>47</v>
      </c>
      <c r="AN6" s="31" t="s">
        <v>47</v>
      </c>
      <c r="AO6" s="31" t="s">
        <v>47</v>
      </c>
    </row>
    <row r="7">
      <c r="A7" s="31" t="s">
        <v>150</v>
      </c>
      <c r="B7" s="31" t="s">
        <v>145</v>
      </c>
      <c r="C7" s="31">
        <v>43.0</v>
      </c>
      <c r="D7" s="31" t="s">
        <v>44</v>
      </c>
      <c r="E7" s="31" t="s">
        <v>45</v>
      </c>
      <c r="F7" s="31" t="s">
        <v>46</v>
      </c>
      <c r="G7" s="31" t="s">
        <v>47</v>
      </c>
      <c r="H7" s="32">
        <v>43837.0</v>
      </c>
      <c r="I7" s="31">
        <v>7.0</v>
      </c>
      <c r="J7" s="31">
        <v>2020.0</v>
      </c>
      <c r="K7" s="31">
        <v>1000.0</v>
      </c>
      <c r="L7" s="31">
        <v>1000.0</v>
      </c>
      <c r="M7" s="31" t="s">
        <v>47</v>
      </c>
      <c r="N7" s="31" t="s">
        <v>47</v>
      </c>
      <c r="O7" s="31" t="s">
        <v>47</v>
      </c>
      <c r="P7" s="58">
        <v>18.9192725</v>
      </c>
      <c r="Q7" s="58">
        <f t="shared" si="5"/>
        <v>18.8233935</v>
      </c>
      <c r="R7" s="32">
        <v>43907.0</v>
      </c>
      <c r="S7" s="58">
        <v>2.442714285714286</v>
      </c>
      <c r="T7" s="58">
        <f t="shared" si="6"/>
        <v>2.252984286</v>
      </c>
      <c r="U7" s="32">
        <v>43914.0</v>
      </c>
      <c r="V7" s="58">
        <v>0.0</v>
      </c>
      <c r="W7" s="58">
        <f t="shared" si="7"/>
        <v>2.252984286</v>
      </c>
      <c r="X7" s="60">
        <v>0.11012</v>
      </c>
      <c r="Y7" s="60">
        <f t="shared" si="8"/>
        <v>0.106417</v>
      </c>
      <c r="Z7" s="32">
        <v>43914.0</v>
      </c>
      <c r="AA7" s="31" t="s">
        <v>47</v>
      </c>
      <c r="AB7" s="31" t="s">
        <v>47</v>
      </c>
      <c r="AC7" s="31" t="s">
        <v>47</v>
      </c>
      <c r="AD7" s="31" t="s">
        <v>47</v>
      </c>
      <c r="AE7" s="60">
        <v>0.107</v>
      </c>
      <c r="AF7" s="32">
        <v>43894.0</v>
      </c>
      <c r="AG7" s="31" t="s">
        <v>47</v>
      </c>
      <c r="AH7" s="31" t="s">
        <v>47</v>
      </c>
      <c r="AI7" s="31" t="s">
        <v>47</v>
      </c>
      <c r="AJ7" s="31" t="s">
        <v>47</v>
      </c>
      <c r="AK7" s="31" t="s">
        <v>47</v>
      </c>
      <c r="AL7" s="31" t="s">
        <v>47</v>
      </c>
      <c r="AM7" s="31" t="s">
        <v>47</v>
      </c>
      <c r="AN7" s="31" t="s">
        <v>47</v>
      </c>
      <c r="AO7" s="31" t="s">
        <v>47</v>
      </c>
    </row>
    <row r="8">
      <c r="A8" s="31" t="s">
        <v>151</v>
      </c>
      <c r="B8" s="31" t="s">
        <v>145</v>
      </c>
      <c r="C8" s="31">
        <v>43.0</v>
      </c>
      <c r="D8" s="31" t="s">
        <v>44</v>
      </c>
      <c r="E8" s="31" t="s">
        <v>45</v>
      </c>
      <c r="F8" s="31" t="s">
        <v>46</v>
      </c>
      <c r="G8" s="31" t="s">
        <v>47</v>
      </c>
      <c r="H8" s="32">
        <v>43851.0</v>
      </c>
      <c r="I8" s="31">
        <v>21.0</v>
      </c>
      <c r="J8" s="31">
        <v>2020.0</v>
      </c>
      <c r="K8" s="31">
        <v>1035.0</v>
      </c>
      <c r="L8" s="31">
        <v>1030.0</v>
      </c>
      <c r="M8" s="31" t="s">
        <v>47</v>
      </c>
      <c r="N8" s="31" t="s">
        <v>47</v>
      </c>
      <c r="O8" s="31" t="s">
        <v>47</v>
      </c>
      <c r="P8" s="58">
        <v>19.1192725</v>
      </c>
      <c r="Q8" s="58">
        <f t="shared" si="5"/>
        <v>19.0233935</v>
      </c>
      <c r="R8" s="32">
        <v>43907.0</v>
      </c>
      <c r="S8" s="58">
        <v>2.251714285714286</v>
      </c>
      <c r="T8" s="58">
        <f t="shared" si="6"/>
        <v>2.061984286</v>
      </c>
      <c r="U8" s="32">
        <v>43914.0</v>
      </c>
      <c r="V8" s="58">
        <v>0.0</v>
      </c>
      <c r="W8" s="58">
        <f t="shared" si="7"/>
        <v>2.061984286</v>
      </c>
      <c r="X8" s="60">
        <v>0.10412</v>
      </c>
      <c r="Y8" s="60">
        <f t="shared" si="8"/>
        <v>0.100417</v>
      </c>
      <c r="Z8" s="32">
        <v>43914.0</v>
      </c>
      <c r="AA8" s="31" t="s">
        <v>47</v>
      </c>
      <c r="AB8" s="31" t="s">
        <v>47</v>
      </c>
      <c r="AC8" s="31" t="s">
        <v>47</v>
      </c>
      <c r="AD8" s="31" t="s">
        <v>47</v>
      </c>
      <c r="AE8" s="60">
        <v>0.103</v>
      </c>
      <c r="AF8" s="32">
        <v>43894.0</v>
      </c>
      <c r="AG8" s="31" t="s">
        <v>47</v>
      </c>
      <c r="AH8" s="31" t="s">
        <v>47</v>
      </c>
      <c r="AI8" s="31" t="s">
        <v>47</v>
      </c>
      <c r="AJ8" s="31" t="s">
        <v>47</v>
      </c>
      <c r="AK8" s="31" t="s">
        <v>47</v>
      </c>
      <c r="AL8" s="31" t="s">
        <v>47</v>
      </c>
      <c r="AM8" s="31" t="s">
        <v>47</v>
      </c>
      <c r="AN8" s="31" t="s">
        <v>47</v>
      </c>
      <c r="AO8" s="31" t="s">
        <v>47</v>
      </c>
    </row>
    <row r="9">
      <c r="A9" s="31" t="s">
        <v>152</v>
      </c>
      <c r="B9" s="31" t="s">
        <v>145</v>
      </c>
      <c r="C9" s="31">
        <v>43.0</v>
      </c>
      <c r="D9" s="31" t="s">
        <v>44</v>
      </c>
      <c r="E9" s="31" t="s">
        <v>45</v>
      </c>
      <c r="F9" s="31" t="s">
        <v>46</v>
      </c>
      <c r="G9" s="31" t="s">
        <v>47</v>
      </c>
      <c r="H9" s="32">
        <v>43865.0</v>
      </c>
      <c r="I9" s="31">
        <v>35.0</v>
      </c>
      <c r="J9" s="31">
        <v>2020.0</v>
      </c>
      <c r="K9" s="31">
        <v>1000.0</v>
      </c>
      <c r="L9" s="31">
        <v>1000.0</v>
      </c>
      <c r="M9" s="31" t="s">
        <v>47</v>
      </c>
      <c r="N9" s="31" t="s">
        <v>47</v>
      </c>
      <c r="O9" s="31" t="s">
        <v>47</v>
      </c>
      <c r="P9" s="58">
        <v>15.0192725</v>
      </c>
      <c r="Q9" s="58">
        <f t="shared" si="5"/>
        <v>14.9233935</v>
      </c>
      <c r="R9" s="32">
        <v>43907.0</v>
      </c>
      <c r="S9" s="58">
        <v>4.488714285714286</v>
      </c>
      <c r="T9" s="58">
        <f t="shared" si="6"/>
        <v>4.298984286</v>
      </c>
      <c r="U9" s="32">
        <v>43914.0</v>
      </c>
      <c r="V9" s="58">
        <v>0.0</v>
      </c>
      <c r="W9" s="58">
        <f t="shared" si="7"/>
        <v>4.298984286</v>
      </c>
      <c r="X9" s="60">
        <v>0.72182</v>
      </c>
      <c r="Y9" s="60">
        <f t="shared" si="8"/>
        <v>0.718117</v>
      </c>
      <c r="Z9" s="32">
        <v>43914.0</v>
      </c>
      <c r="AA9" s="31" t="s">
        <v>47</v>
      </c>
      <c r="AB9" s="31" t="s">
        <v>47</v>
      </c>
      <c r="AC9" s="31" t="s">
        <v>47</v>
      </c>
      <c r="AD9" s="31" t="s">
        <v>47</v>
      </c>
      <c r="AE9" s="60">
        <v>0.106</v>
      </c>
      <c r="AF9" s="32">
        <v>43894.0</v>
      </c>
      <c r="AG9" s="31" t="s">
        <v>47</v>
      </c>
      <c r="AH9" s="31" t="s">
        <v>47</v>
      </c>
      <c r="AI9" s="31" t="s">
        <v>47</v>
      </c>
      <c r="AJ9" s="31" t="s">
        <v>47</v>
      </c>
      <c r="AK9" s="31" t="s">
        <v>47</v>
      </c>
      <c r="AL9" s="31" t="s">
        <v>47</v>
      </c>
      <c r="AM9" s="31" t="s">
        <v>47</v>
      </c>
      <c r="AN9" s="31" t="s">
        <v>47</v>
      </c>
      <c r="AO9" s="31" t="s">
        <v>47</v>
      </c>
    </row>
    <row r="10">
      <c r="A10" s="31" t="s">
        <v>153</v>
      </c>
      <c r="B10" s="31" t="s">
        <v>145</v>
      </c>
      <c r="C10" s="31">
        <v>43.0</v>
      </c>
      <c r="D10" s="31" t="s">
        <v>44</v>
      </c>
      <c r="E10" s="31" t="s">
        <v>45</v>
      </c>
      <c r="F10" s="31" t="s">
        <v>46</v>
      </c>
      <c r="G10" s="31" t="s">
        <v>47</v>
      </c>
      <c r="H10" s="32">
        <v>43879.0</v>
      </c>
      <c r="I10" s="31">
        <v>49.0</v>
      </c>
      <c r="J10" s="31">
        <v>2020.0</v>
      </c>
      <c r="K10" s="31">
        <v>1010.0</v>
      </c>
      <c r="L10" s="31">
        <v>1010.0</v>
      </c>
      <c r="M10" s="31" t="s">
        <v>47</v>
      </c>
      <c r="N10" s="31" t="s">
        <v>47</v>
      </c>
      <c r="O10" s="31" t="s">
        <v>47</v>
      </c>
      <c r="P10" s="58">
        <v>15.133825</v>
      </c>
      <c r="Q10" s="58">
        <f t="shared" si="5"/>
        <v>15.037946</v>
      </c>
      <c r="R10" s="32">
        <v>43909.0</v>
      </c>
      <c r="S10" s="58">
        <v>3.037714285714286</v>
      </c>
      <c r="T10" s="58">
        <f t="shared" si="6"/>
        <v>2.847984286</v>
      </c>
      <c r="U10" s="32">
        <v>43914.0</v>
      </c>
      <c r="V10" s="58">
        <v>0.0</v>
      </c>
      <c r="W10" s="58">
        <f t="shared" si="7"/>
        <v>2.847984286</v>
      </c>
      <c r="X10" s="60">
        <v>0.38772</v>
      </c>
      <c r="Y10" s="60">
        <f t="shared" si="8"/>
        <v>0.384017</v>
      </c>
      <c r="Z10" s="32">
        <v>43914.0</v>
      </c>
      <c r="AA10" s="31" t="s">
        <v>47</v>
      </c>
      <c r="AB10" s="31" t="s">
        <v>47</v>
      </c>
      <c r="AC10" s="31" t="s">
        <v>47</v>
      </c>
      <c r="AD10" s="31" t="s">
        <v>47</v>
      </c>
      <c r="AE10" s="60">
        <v>0.1</v>
      </c>
      <c r="AF10" s="32">
        <v>43894.0</v>
      </c>
      <c r="AG10" s="31" t="s">
        <v>47</v>
      </c>
      <c r="AH10" s="31" t="s">
        <v>47</v>
      </c>
      <c r="AI10" s="31" t="s">
        <v>47</v>
      </c>
      <c r="AJ10" s="31" t="s">
        <v>47</v>
      </c>
      <c r="AK10" s="31" t="s">
        <v>47</v>
      </c>
      <c r="AL10" s="31" t="s">
        <v>47</v>
      </c>
      <c r="AM10" s="31" t="s">
        <v>47</v>
      </c>
      <c r="AN10" s="31" t="s">
        <v>47</v>
      </c>
      <c r="AO10" s="31" t="s">
        <v>47</v>
      </c>
    </row>
    <row r="11">
      <c r="A11" s="31" t="s">
        <v>154</v>
      </c>
      <c r="B11" s="31" t="s">
        <v>145</v>
      </c>
      <c r="C11" s="31">
        <v>43.0</v>
      </c>
      <c r="D11" s="31" t="s">
        <v>44</v>
      </c>
      <c r="E11" s="31" t="s">
        <v>45</v>
      </c>
      <c r="F11" s="31" t="s">
        <v>46</v>
      </c>
      <c r="G11" s="31" t="s">
        <v>47</v>
      </c>
      <c r="H11" s="32">
        <v>43899.0</v>
      </c>
      <c r="I11" s="31">
        <v>69.0</v>
      </c>
      <c r="J11" s="31">
        <v>2020.0</v>
      </c>
      <c r="K11" s="31">
        <v>1015.0</v>
      </c>
      <c r="L11" s="31">
        <v>1000.0</v>
      </c>
      <c r="M11" s="31" t="s">
        <v>47</v>
      </c>
      <c r="N11" s="31" t="s">
        <v>47</v>
      </c>
      <c r="O11" s="31" t="s">
        <v>47</v>
      </c>
      <c r="P11" s="58">
        <v>14.219272499999999</v>
      </c>
      <c r="Q11" s="58">
        <f t="shared" si="5"/>
        <v>14.1233935</v>
      </c>
      <c r="R11" s="32">
        <v>43907.0</v>
      </c>
      <c r="S11" s="58">
        <v>2.974714285714286</v>
      </c>
      <c r="T11" s="58">
        <f t="shared" si="6"/>
        <v>2.784984286</v>
      </c>
      <c r="U11" s="32">
        <v>43914.0</v>
      </c>
      <c r="V11" s="58">
        <v>0.0</v>
      </c>
      <c r="W11" s="58">
        <f t="shared" si="7"/>
        <v>2.784984286</v>
      </c>
      <c r="X11" s="60">
        <v>0.24951999999999996</v>
      </c>
      <c r="Y11" s="60">
        <f t="shared" si="8"/>
        <v>0.245817</v>
      </c>
      <c r="Z11" s="32">
        <v>43914.0</v>
      </c>
      <c r="AA11" s="31" t="s">
        <v>47</v>
      </c>
      <c r="AB11" s="31" t="s">
        <v>47</v>
      </c>
      <c r="AC11" s="31" t="s">
        <v>47</v>
      </c>
      <c r="AD11" s="31" t="s">
        <v>47</v>
      </c>
      <c r="AE11" s="60">
        <v>0.061</v>
      </c>
      <c r="AF11" s="32">
        <v>43913.0</v>
      </c>
      <c r="AG11" s="31" t="s">
        <v>47</v>
      </c>
      <c r="AH11" s="31" t="s">
        <v>47</v>
      </c>
      <c r="AI11" s="31" t="s">
        <v>47</v>
      </c>
      <c r="AJ11" s="31" t="s">
        <v>47</v>
      </c>
      <c r="AK11" s="31" t="s">
        <v>47</v>
      </c>
      <c r="AL11" s="31" t="s">
        <v>47</v>
      </c>
      <c r="AM11" s="31" t="s">
        <v>47</v>
      </c>
      <c r="AN11" s="31" t="s">
        <v>47</v>
      </c>
      <c r="AO11" s="31" t="s">
        <v>47</v>
      </c>
    </row>
    <row r="12">
      <c r="A12" s="31" t="s">
        <v>155</v>
      </c>
      <c r="B12" s="31" t="s">
        <v>145</v>
      </c>
      <c r="C12" s="31">
        <v>43.0</v>
      </c>
      <c r="D12" s="31" t="s">
        <v>44</v>
      </c>
      <c r="E12" s="31" t="s">
        <v>45</v>
      </c>
      <c r="F12" s="31" t="s">
        <v>46</v>
      </c>
      <c r="G12" s="31" t="s">
        <v>47</v>
      </c>
      <c r="H12" s="32">
        <v>43907.0</v>
      </c>
      <c r="I12" s="31">
        <v>77.0</v>
      </c>
      <c r="J12" s="31">
        <v>2020.0</v>
      </c>
      <c r="K12" s="31">
        <v>910.0</v>
      </c>
      <c r="L12" s="31">
        <v>900.0</v>
      </c>
      <c r="M12" s="31" t="s">
        <v>47</v>
      </c>
      <c r="N12" s="31" t="s">
        <v>47</v>
      </c>
      <c r="O12" s="31" t="s">
        <v>47</v>
      </c>
      <c r="P12" s="58">
        <v>13.231544000000001</v>
      </c>
      <c r="Q12" s="58">
        <f t="shared" si="5"/>
        <v>13.135665</v>
      </c>
      <c r="R12" s="32">
        <v>43909.0</v>
      </c>
      <c r="S12" s="58">
        <v>4.027714285714286</v>
      </c>
      <c r="T12" s="58">
        <f t="shared" si="6"/>
        <v>3.837984286</v>
      </c>
      <c r="U12" s="32">
        <v>43914.0</v>
      </c>
      <c r="V12" s="58">
        <v>0.0</v>
      </c>
      <c r="W12" s="58">
        <f t="shared" si="7"/>
        <v>3.837984286</v>
      </c>
      <c r="X12" s="60">
        <v>0.44101999999999997</v>
      </c>
      <c r="Y12" s="60">
        <f t="shared" si="8"/>
        <v>0.437317</v>
      </c>
      <c r="Z12" s="32">
        <v>43914.0</v>
      </c>
      <c r="AA12" s="31" t="s">
        <v>47</v>
      </c>
      <c r="AB12" s="31" t="s">
        <v>47</v>
      </c>
      <c r="AC12" s="31" t="s">
        <v>47</v>
      </c>
      <c r="AD12" s="31" t="s">
        <v>47</v>
      </c>
      <c r="AE12" s="60">
        <v>0.074</v>
      </c>
      <c r="AF12" s="32">
        <v>43913.0</v>
      </c>
      <c r="AG12" s="31" t="s">
        <v>47</v>
      </c>
      <c r="AH12" s="31" t="s">
        <v>47</v>
      </c>
      <c r="AI12" s="31" t="s">
        <v>47</v>
      </c>
      <c r="AJ12" s="31" t="s">
        <v>47</v>
      </c>
      <c r="AK12" s="31" t="s">
        <v>47</v>
      </c>
      <c r="AL12" s="31" t="s">
        <v>47</v>
      </c>
      <c r="AM12" s="31" t="s">
        <v>47</v>
      </c>
      <c r="AN12" s="31" t="s">
        <v>47</v>
      </c>
      <c r="AO12" s="31" t="s">
        <v>47</v>
      </c>
    </row>
    <row r="13">
      <c r="A13" s="31" t="s">
        <v>156</v>
      </c>
      <c r="B13" s="31" t="s">
        <v>145</v>
      </c>
      <c r="C13" s="31">
        <v>43.0</v>
      </c>
      <c r="D13" s="31" t="s">
        <v>44</v>
      </c>
      <c r="E13" s="31" t="s">
        <v>45</v>
      </c>
      <c r="F13" s="31" t="s">
        <v>51</v>
      </c>
      <c r="G13" s="31" t="s">
        <v>47</v>
      </c>
      <c r="H13" s="32">
        <v>43907.0</v>
      </c>
      <c r="I13" s="31">
        <v>77.0</v>
      </c>
      <c r="J13" s="31">
        <v>2020.0</v>
      </c>
      <c r="K13" s="31">
        <v>910.0</v>
      </c>
      <c r="L13" s="31">
        <v>900.0</v>
      </c>
      <c r="M13" s="31" t="s">
        <v>47</v>
      </c>
      <c r="N13" s="31" t="s">
        <v>47</v>
      </c>
      <c r="O13" s="31" t="s">
        <v>47</v>
      </c>
      <c r="P13" s="58">
        <v>12.931544</v>
      </c>
      <c r="Q13" s="31"/>
      <c r="R13" s="32">
        <v>43909.0</v>
      </c>
      <c r="S13" s="58">
        <v>4.403714285714286</v>
      </c>
      <c r="T13" s="58"/>
      <c r="U13" s="32">
        <v>43914.0</v>
      </c>
      <c r="V13" s="58">
        <v>0.0</v>
      </c>
      <c r="W13" s="58"/>
      <c r="X13" s="60">
        <v>0.44332</v>
      </c>
      <c r="Y13" s="60"/>
      <c r="Z13" s="32">
        <v>43914.0</v>
      </c>
      <c r="AA13" s="31" t="s">
        <v>47</v>
      </c>
      <c r="AB13" s="31" t="s">
        <v>47</v>
      </c>
      <c r="AC13" s="31" t="s">
        <v>47</v>
      </c>
      <c r="AD13" s="31" t="s">
        <v>47</v>
      </c>
      <c r="AE13" s="60">
        <v>0.059</v>
      </c>
      <c r="AF13" s="32">
        <v>43913.0</v>
      </c>
      <c r="AG13" s="31" t="s">
        <v>47</v>
      </c>
      <c r="AH13" s="31" t="s">
        <v>47</v>
      </c>
      <c r="AI13" s="31" t="s">
        <v>47</v>
      </c>
      <c r="AJ13" s="31" t="s">
        <v>47</v>
      </c>
      <c r="AK13" s="87" t="s">
        <v>47</v>
      </c>
      <c r="AL13" s="87" t="s">
        <v>47</v>
      </c>
      <c r="AM13" s="87" t="s">
        <v>47</v>
      </c>
      <c r="AN13" s="87" t="s">
        <v>47</v>
      </c>
      <c r="AO13" s="87" t="s">
        <v>47</v>
      </c>
    </row>
    <row r="14">
      <c r="A14" s="37" t="s">
        <v>157</v>
      </c>
      <c r="B14" s="31" t="s">
        <v>145</v>
      </c>
      <c r="C14" s="31">
        <v>43.0</v>
      </c>
      <c r="D14" s="31" t="s">
        <v>44</v>
      </c>
      <c r="E14" s="31" t="s">
        <v>45</v>
      </c>
      <c r="F14" s="31" t="s">
        <v>46</v>
      </c>
      <c r="G14" s="31" t="s">
        <v>47</v>
      </c>
      <c r="H14" s="32">
        <v>43928.0</v>
      </c>
      <c r="I14" s="31">
        <v>98.0</v>
      </c>
      <c r="J14" s="31">
        <v>2020.0</v>
      </c>
      <c r="K14" s="31">
        <v>910.0</v>
      </c>
      <c r="L14" s="31">
        <v>915.0</v>
      </c>
      <c r="M14" s="31" t="s">
        <v>47</v>
      </c>
      <c r="N14" s="31" t="s">
        <v>47</v>
      </c>
      <c r="O14" s="31" t="s">
        <v>47</v>
      </c>
      <c r="P14" s="58">
        <v>13.2436</v>
      </c>
      <c r="Q14" s="58">
        <f>P14-0.095879</f>
        <v>13.147721</v>
      </c>
      <c r="R14" s="32">
        <v>43949.0</v>
      </c>
      <c r="S14" s="58">
        <v>2.768145</v>
      </c>
      <c r="T14" s="58">
        <f>S14-0.18973</f>
        <v>2.578415</v>
      </c>
      <c r="U14" s="32">
        <v>43948.0</v>
      </c>
      <c r="V14" s="58">
        <v>0.12</v>
      </c>
      <c r="W14" s="58">
        <f>T14-V14</f>
        <v>2.458415</v>
      </c>
      <c r="X14" s="60">
        <v>0.42750777777777776</v>
      </c>
      <c r="Y14" s="60">
        <f>X14-0.003703</f>
        <v>0.4238047778</v>
      </c>
      <c r="Z14" s="32">
        <v>43948.0</v>
      </c>
      <c r="AA14" s="31" t="s">
        <v>47</v>
      </c>
      <c r="AB14" s="31" t="s">
        <v>47</v>
      </c>
      <c r="AC14" s="31" t="s">
        <v>47</v>
      </c>
      <c r="AD14" s="31" t="s">
        <v>47</v>
      </c>
      <c r="AE14" s="31" t="s">
        <v>47</v>
      </c>
      <c r="AF14" s="31" t="s">
        <v>47</v>
      </c>
      <c r="AG14" s="31" t="s">
        <v>47</v>
      </c>
      <c r="AH14" s="31" t="s">
        <v>47</v>
      </c>
      <c r="AI14" s="31" t="s">
        <v>47</v>
      </c>
      <c r="AJ14" s="31" t="s">
        <v>47</v>
      </c>
      <c r="AK14" s="31" t="s">
        <v>47</v>
      </c>
      <c r="AL14" s="31" t="s">
        <v>47</v>
      </c>
      <c r="AM14" s="31" t="s">
        <v>47</v>
      </c>
      <c r="AN14" s="31" t="s">
        <v>47</v>
      </c>
      <c r="AO14" s="31" t="s">
        <v>47</v>
      </c>
    </row>
    <row r="15">
      <c r="A15" s="37" t="s">
        <v>158</v>
      </c>
      <c r="B15" s="31" t="s">
        <v>145</v>
      </c>
      <c r="C15" s="31">
        <v>43.0</v>
      </c>
      <c r="D15" s="31" t="s">
        <v>44</v>
      </c>
      <c r="E15" s="31" t="s">
        <v>45</v>
      </c>
      <c r="F15" s="31" t="s">
        <v>51</v>
      </c>
      <c r="G15" s="31" t="s">
        <v>47</v>
      </c>
      <c r="H15" s="32">
        <v>43928.0</v>
      </c>
      <c r="I15" s="31">
        <v>98.0</v>
      </c>
      <c r="J15" s="31">
        <v>2020.0</v>
      </c>
      <c r="K15" s="31">
        <v>910.0</v>
      </c>
      <c r="L15" s="31">
        <v>915.0</v>
      </c>
      <c r="M15" s="31" t="s">
        <v>47</v>
      </c>
      <c r="N15" s="31" t="s">
        <v>47</v>
      </c>
      <c r="O15" s="31" t="s">
        <v>47</v>
      </c>
      <c r="P15" s="58">
        <v>13.4636</v>
      </c>
      <c r="Q15" s="31"/>
      <c r="R15" s="32">
        <v>43949.0</v>
      </c>
      <c r="S15" s="58">
        <v>3.227145</v>
      </c>
      <c r="T15" s="31"/>
      <c r="U15" s="32">
        <v>43948.0</v>
      </c>
      <c r="V15" s="58">
        <v>0.12</v>
      </c>
      <c r="W15" s="58"/>
      <c r="X15" s="60">
        <v>0.6703077777777778</v>
      </c>
      <c r="Y15" s="60"/>
      <c r="Z15" s="32">
        <v>43948.0</v>
      </c>
      <c r="AA15" s="31" t="s">
        <v>47</v>
      </c>
      <c r="AB15" s="31" t="s">
        <v>47</v>
      </c>
      <c r="AC15" s="31" t="s">
        <v>47</v>
      </c>
      <c r="AD15" s="31" t="s">
        <v>47</v>
      </c>
      <c r="AE15" s="31" t="s">
        <v>47</v>
      </c>
      <c r="AF15" s="31" t="s">
        <v>47</v>
      </c>
      <c r="AG15" s="31" t="s">
        <v>47</v>
      </c>
      <c r="AH15" s="31" t="s">
        <v>47</v>
      </c>
      <c r="AI15" s="31" t="s">
        <v>47</v>
      </c>
      <c r="AJ15" s="31" t="s">
        <v>47</v>
      </c>
      <c r="AK15" s="31" t="s">
        <v>47</v>
      </c>
      <c r="AL15" s="31" t="s">
        <v>47</v>
      </c>
      <c r="AM15" s="31" t="s">
        <v>47</v>
      </c>
      <c r="AN15" s="31" t="s">
        <v>47</v>
      </c>
      <c r="AO15" s="31" t="s">
        <v>47</v>
      </c>
    </row>
    <row r="16">
      <c r="A16" s="31" t="s">
        <v>159</v>
      </c>
      <c r="B16" s="31" t="s">
        <v>145</v>
      </c>
      <c r="C16" s="31">
        <v>43.0</v>
      </c>
      <c r="D16" s="31" t="s">
        <v>44</v>
      </c>
      <c r="E16" s="31" t="s">
        <v>45</v>
      </c>
      <c r="F16" s="31" t="s">
        <v>46</v>
      </c>
      <c r="G16" s="31" t="s">
        <v>47</v>
      </c>
      <c r="H16" s="32">
        <v>43942.0</v>
      </c>
      <c r="I16" s="31">
        <v>112.0</v>
      </c>
      <c r="J16" s="31">
        <v>2020.0</v>
      </c>
      <c r="K16" s="31">
        <v>1056.0</v>
      </c>
      <c r="L16" s="31">
        <v>1100.0</v>
      </c>
      <c r="M16" s="31" t="s">
        <v>47</v>
      </c>
      <c r="N16" s="31" t="s">
        <v>47</v>
      </c>
      <c r="O16" s="31" t="s">
        <v>47</v>
      </c>
      <c r="P16" s="58">
        <v>11.5936</v>
      </c>
      <c r="Q16" s="58">
        <f>P16-0.095879</f>
        <v>11.497721</v>
      </c>
      <c r="R16" s="32">
        <v>43949.0</v>
      </c>
      <c r="S16" s="58">
        <v>2.779145</v>
      </c>
      <c r="T16" s="58">
        <f>S16-0.18973</f>
        <v>2.589415</v>
      </c>
      <c r="U16" s="32">
        <v>43948.0</v>
      </c>
      <c r="V16" s="58">
        <v>0.12</v>
      </c>
      <c r="W16" s="58">
        <f>T16-V16</f>
        <v>2.469415</v>
      </c>
      <c r="X16" s="60">
        <v>0.23890777777777777</v>
      </c>
      <c r="Y16" s="60">
        <f>X16-0.003703</f>
        <v>0.2352047778</v>
      </c>
      <c r="Z16" s="32">
        <v>43948.0</v>
      </c>
      <c r="AA16" s="31" t="s">
        <v>47</v>
      </c>
      <c r="AB16" s="31" t="s">
        <v>47</v>
      </c>
      <c r="AC16" s="31" t="s">
        <v>47</v>
      </c>
      <c r="AD16" s="31" t="s">
        <v>47</v>
      </c>
      <c r="AE16" s="31" t="s">
        <v>47</v>
      </c>
      <c r="AF16" s="31" t="s">
        <v>47</v>
      </c>
      <c r="AG16" s="31" t="s">
        <v>47</v>
      </c>
      <c r="AH16" s="31" t="s">
        <v>47</v>
      </c>
      <c r="AI16" s="31" t="s">
        <v>47</v>
      </c>
      <c r="AJ16" s="31" t="s">
        <v>47</v>
      </c>
      <c r="AK16" s="31" t="s">
        <v>47</v>
      </c>
      <c r="AL16" s="31" t="s">
        <v>47</v>
      </c>
      <c r="AM16" s="31" t="s">
        <v>47</v>
      </c>
      <c r="AN16" s="31" t="s">
        <v>47</v>
      </c>
      <c r="AO16" s="31" t="s">
        <v>47</v>
      </c>
    </row>
    <row r="17">
      <c r="A17" s="37" t="s">
        <v>160</v>
      </c>
      <c r="B17" s="31" t="s">
        <v>145</v>
      </c>
      <c r="C17" s="31">
        <v>43.0</v>
      </c>
      <c r="D17" s="31" t="s">
        <v>44</v>
      </c>
      <c r="E17" s="31" t="s">
        <v>45</v>
      </c>
      <c r="F17" s="31" t="s">
        <v>46</v>
      </c>
      <c r="G17" s="31" t="s">
        <v>47</v>
      </c>
      <c r="H17" s="32">
        <v>43955.0</v>
      </c>
      <c r="I17" s="31">
        <v>125.0</v>
      </c>
      <c r="J17" s="31">
        <v>2020.0</v>
      </c>
      <c r="K17" s="31">
        <v>755.0</v>
      </c>
      <c r="L17" s="31">
        <v>800.0</v>
      </c>
      <c r="M17" s="31" t="s">
        <v>47</v>
      </c>
      <c r="N17" s="31" t="s">
        <v>47</v>
      </c>
      <c r="O17" s="31" t="s">
        <v>47</v>
      </c>
    </row>
    <row r="18">
      <c r="A18" s="37" t="s">
        <v>161</v>
      </c>
      <c r="B18" s="31" t="s">
        <v>145</v>
      </c>
      <c r="C18" s="31">
        <v>43.0</v>
      </c>
      <c r="D18" s="31" t="s">
        <v>44</v>
      </c>
      <c r="E18" s="31" t="s">
        <v>45</v>
      </c>
      <c r="F18" s="31" t="s">
        <v>51</v>
      </c>
      <c r="G18" s="31" t="s">
        <v>47</v>
      </c>
      <c r="H18" s="32">
        <v>43955.0</v>
      </c>
      <c r="I18" s="31">
        <v>125.0</v>
      </c>
      <c r="J18" s="31">
        <v>2020.0</v>
      </c>
      <c r="K18" s="31">
        <v>755.0</v>
      </c>
      <c r="L18" s="31">
        <v>800.0</v>
      </c>
      <c r="M18" s="31" t="s">
        <v>47</v>
      </c>
      <c r="N18" s="31" t="s">
        <v>47</v>
      </c>
      <c r="O18" s="31" t="s">
        <v>47</v>
      </c>
      <c r="AL18" s="88" t="s">
        <v>162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3.63"/>
    <col customWidth="1" min="3" max="3" width="30.88"/>
    <col customWidth="1" min="4" max="4" width="11.75"/>
    <col customWidth="1" min="5" max="5" width="15.63"/>
    <col customWidth="1" min="6" max="6" width="12.88"/>
    <col customWidth="1" min="7" max="7" width="17.0"/>
    <col customWidth="1" min="8" max="8" width="34.38"/>
    <col customWidth="1" min="9" max="9" width="16.5"/>
    <col customWidth="1" min="10" max="10" width="11.13"/>
    <col customWidth="1" min="11" max="11" width="29.88"/>
    <col customWidth="1" min="12" max="12" width="20.25"/>
    <col customWidth="1" min="13" max="13" width="28.0"/>
    <col customWidth="1" min="14" max="14" width="42.88"/>
    <col customWidth="1" min="15" max="15" width="42.75"/>
    <col customWidth="1" min="16" max="16" width="32.5"/>
    <col customWidth="1" min="17" max="17" width="47.38"/>
    <col customWidth="1" min="18" max="18" width="47.25"/>
    <col customWidth="1" min="19" max="19" width="31.38"/>
    <col customWidth="1" min="20" max="20" width="46.75"/>
    <col customWidth="1" min="21" max="21" width="46.13"/>
    <col customWidth="1" min="22" max="22" width="74.63"/>
    <col customWidth="1" min="23" max="23" width="68.88"/>
    <col customWidth="1" min="24" max="24" width="19.88"/>
    <col customWidth="1" min="25" max="25" width="36.38"/>
    <col customWidth="1" min="26" max="26" width="34.63"/>
    <col customWidth="1" min="27" max="27" width="13.75"/>
    <col customWidth="1" min="28" max="28" width="19.25"/>
    <col customWidth="1" min="29" max="29" width="34.25"/>
    <col customWidth="1" min="30" max="30" width="39.63"/>
    <col customWidth="1" min="31" max="31" width="43.5"/>
    <col customWidth="1" min="32" max="32" width="58.25"/>
    <col customWidth="1" min="33" max="33" width="30.25"/>
    <col customWidth="1" min="34" max="34" width="45.0"/>
    <col customWidth="1" min="35" max="35" width="21.75"/>
    <col customWidth="1" min="36" max="36" width="36.5"/>
    <col customWidth="1" min="37" max="37" width="24.38"/>
    <col customWidth="1" min="38" max="38" width="24.63"/>
    <col customWidth="1" min="39" max="39" width="23.25"/>
    <col customWidth="1" min="40" max="40" width="23.0"/>
    <col customWidth="1" min="41" max="41" width="37.75"/>
    <col customWidth="1" min="42" max="42" width="10.25"/>
    <col customWidth="1" min="43" max="62" width="7.63"/>
  </cols>
  <sheetData>
    <row r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0" t="s">
        <v>12</v>
      </c>
      <c r="N1" s="50" t="s">
        <v>13</v>
      </c>
      <c r="O1" s="50" t="s">
        <v>14</v>
      </c>
      <c r="P1" s="51" t="s">
        <v>15</v>
      </c>
      <c r="Q1" s="51" t="s">
        <v>16</v>
      </c>
      <c r="R1" s="52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5" t="s">
        <v>22</v>
      </c>
      <c r="X1" s="56" t="s">
        <v>23</v>
      </c>
      <c r="Y1" s="56" t="s">
        <v>24</v>
      </c>
      <c r="Z1" s="57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5" t="s">
        <v>32</v>
      </c>
      <c r="AH1" s="16" t="s">
        <v>33</v>
      </c>
      <c r="AI1" s="17" t="s">
        <v>34</v>
      </c>
      <c r="AJ1" s="18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75" t="s">
        <v>41</v>
      </c>
      <c r="AQ1" s="21"/>
      <c r="AR1" s="21"/>
      <c r="AS1" s="21"/>
      <c r="AT1" s="21"/>
      <c r="AU1" s="22"/>
      <c r="AV1" s="22"/>
      <c r="AW1" s="21"/>
      <c r="AX1" s="21"/>
      <c r="AY1" s="21"/>
      <c r="AZ1" s="21"/>
      <c r="BA1" s="21"/>
      <c r="BB1" s="21"/>
      <c r="BC1" s="23"/>
      <c r="BD1" s="24"/>
      <c r="BE1" s="24"/>
      <c r="BF1" s="24"/>
      <c r="BG1" s="24"/>
      <c r="BH1" s="24"/>
      <c r="BI1" s="24"/>
      <c r="BJ1" s="24"/>
    </row>
    <row r="2">
      <c r="A2" s="31" t="s">
        <v>163</v>
      </c>
      <c r="B2" s="31" t="s">
        <v>164</v>
      </c>
      <c r="C2" s="31">
        <v>46.0</v>
      </c>
      <c r="D2" s="89" t="s">
        <v>44</v>
      </c>
      <c r="E2" s="89" t="s">
        <v>45</v>
      </c>
      <c r="F2" s="31" t="s">
        <v>46</v>
      </c>
      <c r="G2" s="31" t="s">
        <v>47</v>
      </c>
      <c r="H2" s="32">
        <v>43739.0</v>
      </c>
      <c r="I2" s="31">
        <v>274.0</v>
      </c>
      <c r="J2" s="31">
        <v>2020.0</v>
      </c>
      <c r="K2" s="31">
        <v>1130.0</v>
      </c>
      <c r="L2" s="31">
        <v>1130.0</v>
      </c>
      <c r="M2" s="31" t="s">
        <v>47</v>
      </c>
      <c r="N2" s="31" t="s">
        <v>47</v>
      </c>
      <c r="O2" s="31" t="s">
        <v>47</v>
      </c>
      <c r="P2" s="58">
        <v>49.4735</v>
      </c>
      <c r="Q2" s="58">
        <f t="shared" ref="Q2:Q7" si="1">P2-0.095879</f>
        <v>49.377621</v>
      </c>
      <c r="R2" s="32">
        <v>43909.0</v>
      </c>
      <c r="S2" s="58">
        <v>2.56745</v>
      </c>
      <c r="T2" s="58">
        <f t="shared" ref="T2:T7" si="2">S2-0.18973</f>
        <v>2.37772</v>
      </c>
      <c r="U2" s="32">
        <v>43915.0</v>
      </c>
      <c r="V2" s="58">
        <v>0.05297166666666666</v>
      </c>
      <c r="W2" s="58">
        <f t="shared" ref="W2:W17" si="3">T2-V2</f>
        <v>2.324748333</v>
      </c>
      <c r="X2" s="60">
        <v>0.17458166666666666</v>
      </c>
      <c r="Y2" s="60">
        <f t="shared" ref="Y2:Y7" si="4">X2-0.0316</f>
        <v>0.1429816667</v>
      </c>
      <c r="Z2" s="32">
        <v>43915.0</v>
      </c>
      <c r="AA2" s="30" t="s">
        <v>47</v>
      </c>
      <c r="AB2" s="31" t="s">
        <v>47</v>
      </c>
      <c r="AC2" s="31" t="s">
        <v>47</v>
      </c>
      <c r="AD2" s="31" t="s">
        <v>47</v>
      </c>
      <c r="AE2" s="60">
        <v>0.08</v>
      </c>
      <c r="AF2" s="32">
        <v>43893.0</v>
      </c>
      <c r="AG2" s="31" t="s">
        <v>47</v>
      </c>
      <c r="AH2" s="31" t="s">
        <v>47</v>
      </c>
      <c r="AI2" s="31" t="s">
        <v>47</v>
      </c>
      <c r="AJ2" s="31" t="s">
        <v>47</v>
      </c>
      <c r="AK2" s="31" t="s">
        <v>47</v>
      </c>
      <c r="AL2" s="31" t="s">
        <v>47</v>
      </c>
      <c r="AM2" s="31" t="s">
        <v>47</v>
      </c>
      <c r="AN2" s="31" t="s">
        <v>47</v>
      </c>
      <c r="AO2" s="31" t="s">
        <v>47</v>
      </c>
      <c r="AP2" s="76"/>
    </row>
    <row r="3">
      <c r="A3" s="31" t="s">
        <v>165</v>
      </c>
      <c r="B3" s="31" t="s">
        <v>164</v>
      </c>
      <c r="C3" s="31">
        <v>46.0</v>
      </c>
      <c r="D3" s="89" t="s">
        <v>44</v>
      </c>
      <c r="E3" s="89" t="s">
        <v>45</v>
      </c>
      <c r="F3" s="31" t="s">
        <v>46</v>
      </c>
      <c r="G3" s="31" t="s">
        <v>47</v>
      </c>
      <c r="H3" s="32">
        <v>43739.0</v>
      </c>
      <c r="I3" s="31">
        <v>274.0</v>
      </c>
      <c r="J3" s="31">
        <v>2020.0</v>
      </c>
      <c r="K3" s="31">
        <v>1130.0</v>
      </c>
      <c r="L3" s="31">
        <v>1130.0</v>
      </c>
      <c r="M3" s="31" t="s">
        <v>47</v>
      </c>
      <c r="N3" s="31" t="s">
        <v>47</v>
      </c>
      <c r="O3" s="31" t="s">
        <v>47</v>
      </c>
      <c r="P3" s="58">
        <v>49.273500000000006</v>
      </c>
      <c r="Q3" s="58">
        <f t="shared" si="1"/>
        <v>49.177621</v>
      </c>
      <c r="R3" s="32">
        <v>43909.0</v>
      </c>
      <c r="S3" s="58">
        <v>2.48645</v>
      </c>
      <c r="T3" s="58">
        <f t="shared" si="2"/>
        <v>2.29672</v>
      </c>
      <c r="U3" s="32">
        <v>43915.0</v>
      </c>
      <c r="V3" s="58">
        <v>0.05297166666666666</v>
      </c>
      <c r="W3" s="58">
        <f t="shared" si="3"/>
        <v>2.243748333</v>
      </c>
      <c r="X3" s="60">
        <v>0.15488166666666667</v>
      </c>
      <c r="Y3" s="60">
        <f t="shared" si="4"/>
        <v>0.1232816667</v>
      </c>
      <c r="Z3" s="32">
        <v>43915.0</v>
      </c>
      <c r="AA3" s="30" t="s">
        <v>47</v>
      </c>
      <c r="AB3" s="31" t="s">
        <v>47</v>
      </c>
      <c r="AC3" s="31" t="s">
        <v>47</v>
      </c>
      <c r="AD3" s="31" t="s">
        <v>47</v>
      </c>
      <c r="AE3" s="60">
        <v>0.082</v>
      </c>
      <c r="AF3" s="32">
        <v>43893.0</v>
      </c>
      <c r="AG3" s="31" t="s">
        <v>47</v>
      </c>
      <c r="AH3" s="31" t="s">
        <v>47</v>
      </c>
      <c r="AI3" s="31" t="s">
        <v>47</v>
      </c>
      <c r="AJ3" s="31" t="s">
        <v>47</v>
      </c>
      <c r="AK3" s="31" t="s">
        <v>47</v>
      </c>
      <c r="AL3" s="31" t="s">
        <v>47</v>
      </c>
      <c r="AM3" s="31" t="s">
        <v>47</v>
      </c>
      <c r="AN3" s="31" t="s">
        <v>47</v>
      </c>
      <c r="AO3" s="31" t="s">
        <v>47</v>
      </c>
      <c r="AP3" s="76"/>
    </row>
    <row r="4">
      <c r="A4" s="31" t="s">
        <v>166</v>
      </c>
      <c r="B4" s="31" t="s">
        <v>164</v>
      </c>
      <c r="C4" s="31">
        <v>46.0</v>
      </c>
      <c r="D4" s="89" t="s">
        <v>44</v>
      </c>
      <c r="E4" s="89" t="s">
        <v>45</v>
      </c>
      <c r="F4" s="31" t="s">
        <v>46</v>
      </c>
      <c r="G4" s="31" t="s">
        <v>47</v>
      </c>
      <c r="H4" s="32">
        <v>43739.0</v>
      </c>
      <c r="I4" s="31">
        <v>274.0</v>
      </c>
      <c r="J4" s="31">
        <v>2020.0</v>
      </c>
      <c r="K4" s="31">
        <v>1130.0</v>
      </c>
      <c r="L4" s="31">
        <v>1130.0</v>
      </c>
      <c r="M4" s="31" t="s">
        <v>47</v>
      </c>
      <c r="N4" s="31" t="s">
        <v>47</v>
      </c>
      <c r="O4" s="31" t="s">
        <v>47</v>
      </c>
      <c r="P4" s="58">
        <v>48.813500000000005</v>
      </c>
      <c r="Q4" s="58">
        <f t="shared" si="1"/>
        <v>48.717621</v>
      </c>
      <c r="R4" s="32">
        <v>43909.0</v>
      </c>
      <c r="S4" s="58">
        <v>2.58245</v>
      </c>
      <c r="T4" s="58">
        <f t="shared" si="2"/>
        <v>2.39272</v>
      </c>
      <c r="U4" s="32">
        <v>43915.0</v>
      </c>
      <c r="V4" s="58">
        <v>0.05297166666666666</v>
      </c>
      <c r="W4" s="58">
        <f t="shared" si="3"/>
        <v>2.339748333</v>
      </c>
      <c r="X4" s="60">
        <v>0.15068166666666666</v>
      </c>
      <c r="Y4" s="60">
        <f t="shared" si="4"/>
        <v>0.1190816667</v>
      </c>
      <c r="Z4" s="32">
        <v>43915.0</v>
      </c>
      <c r="AA4" s="30" t="s">
        <v>47</v>
      </c>
      <c r="AB4" s="31" t="s">
        <v>47</v>
      </c>
      <c r="AC4" s="31" t="s">
        <v>47</v>
      </c>
      <c r="AD4" s="31" t="s">
        <v>47</v>
      </c>
      <c r="AE4" s="60">
        <v>0.071</v>
      </c>
      <c r="AF4" s="32">
        <v>43893.0</v>
      </c>
      <c r="AG4" s="31" t="s">
        <v>47</v>
      </c>
      <c r="AH4" s="31" t="s">
        <v>47</v>
      </c>
      <c r="AI4" s="31" t="s">
        <v>47</v>
      </c>
      <c r="AJ4" s="31" t="s">
        <v>47</v>
      </c>
      <c r="AK4" s="31" t="s">
        <v>47</v>
      </c>
      <c r="AL4" s="31" t="s">
        <v>47</v>
      </c>
      <c r="AM4" s="31" t="s">
        <v>47</v>
      </c>
      <c r="AN4" s="31" t="s">
        <v>47</v>
      </c>
      <c r="AO4" s="31" t="s">
        <v>47</v>
      </c>
      <c r="AP4" s="76"/>
    </row>
    <row r="5">
      <c r="A5" s="31" t="s">
        <v>167</v>
      </c>
      <c r="B5" s="31" t="s">
        <v>164</v>
      </c>
      <c r="C5" s="31">
        <v>46.0</v>
      </c>
      <c r="D5" s="89" t="s">
        <v>44</v>
      </c>
      <c r="E5" s="89" t="s">
        <v>45</v>
      </c>
      <c r="F5" s="31" t="s">
        <v>46</v>
      </c>
      <c r="G5" s="31" t="s">
        <v>47</v>
      </c>
      <c r="H5" s="32">
        <v>43766.0</v>
      </c>
      <c r="I5" s="31">
        <v>301.0</v>
      </c>
      <c r="J5" s="31">
        <v>2020.0</v>
      </c>
      <c r="K5" s="31">
        <v>1205.0</v>
      </c>
      <c r="L5" s="31">
        <v>1200.0</v>
      </c>
      <c r="M5" s="31" t="s">
        <v>47</v>
      </c>
      <c r="N5" s="31" t="s">
        <v>47</v>
      </c>
      <c r="O5" s="31" t="s">
        <v>47</v>
      </c>
      <c r="P5" s="58">
        <v>43.9035</v>
      </c>
      <c r="Q5" s="58">
        <f t="shared" si="1"/>
        <v>43.807621</v>
      </c>
      <c r="R5" s="32">
        <v>43909.0</v>
      </c>
      <c r="S5" s="58">
        <v>2.14045</v>
      </c>
      <c r="T5" s="58">
        <f t="shared" si="2"/>
        <v>1.95072</v>
      </c>
      <c r="U5" s="32">
        <v>43915.0</v>
      </c>
      <c r="V5" s="58">
        <v>0.05297166666666666</v>
      </c>
      <c r="W5" s="58">
        <f t="shared" si="3"/>
        <v>1.897748333</v>
      </c>
      <c r="X5" s="60">
        <v>0.11918166666666666</v>
      </c>
      <c r="Y5" s="60">
        <f t="shared" si="4"/>
        <v>0.08758166667</v>
      </c>
      <c r="Z5" s="32">
        <v>43915.0</v>
      </c>
      <c r="AA5" s="30" t="s">
        <v>47</v>
      </c>
      <c r="AB5" s="31" t="s">
        <v>47</v>
      </c>
      <c r="AC5" s="31" t="s">
        <v>47</v>
      </c>
      <c r="AD5" s="31" t="s">
        <v>47</v>
      </c>
      <c r="AE5" s="60">
        <v>0.064</v>
      </c>
      <c r="AF5" s="32">
        <v>43893.0</v>
      </c>
      <c r="AG5" s="31" t="s">
        <v>47</v>
      </c>
      <c r="AH5" s="31" t="s">
        <v>47</v>
      </c>
      <c r="AI5" s="31" t="s">
        <v>47</v>
      </c>
      <c r="AJ5" s="31" t="s">
        <v>47</v>
      </c>
      <c r="AK5" s="31" t="s">
        <v>47</v>
      </c>
      <c r="AL5" s="31" t="s">
        <v>47</v>
      </c>
      <c r="AM5" s="31" t="s">
        <v>47</v>
      </c>
      <c r="AN5" s="31" t="s">
        <v>47</v>
      </c>
      <c r="AO5" s="31" t="s">
        <v>47</v>
      </c>
      <c r="AP5" s="76"/>
    </row>
    <row r="6">
      <c r="A6" s="31" t="s">
        <v>168</v>
      </c>
      <c r="B6" s="31" t="s">
        <v>164</v>
      </c>
      <c r="C6" s="31">
        <v>46.0</v>
      </c>
      <c r="D6" s="31" t="s">
        <v>44</v>
      </c>
      <c r="E6" s="31" t="s">
        <v>45</v>
      </c>
      <c r="F6" s="31" t="s">
        <v>46</v>
      </c>
      <c r="G6" s="31" t="s">
        <v>47</v>
      </c>
      <c r="H6" s="32">
        <v>43781.0</v>
      </c>
      <c r="I6" s="31">
        <v>316.0</v>
      </c>
      <c r="J6" s="31">
        <v>2020.0</v>
      </c>
      <c r="K6" s="31">
        <v>1150.0</v>
      </c>
      <c r="L6" s="31">
        <v>1200.0</v>
      </c>
      <c r="M6" s="31" t="s">
        <v>47</v>
      </c>
      <c r="N6" s="31" t="s">
        <v>47</v>
      </c>
      <c r="O6" s="31" t="s">
        <v>47</v>
      </c>
      <c r="P6" s="58">
        <v>41.2135</v>
      </c>
      <c r="Q6" s="58">
        <f t="shared" si="1"/>
        <v>41.117621</v>
      </c>
      <c r="R6" s="32">
        <v>43909.0</v>
      </c>
      <c r="S6" s="58">
        <v>2.0084500000000003</v>
      </c>
      <c r="T6" s="58">
        <f t="shared" si="2"/>
        <v>1.81872</v>
      </c>
      <c r="U6" s="32">
        <v>43915.0</v>
      </c>
      <c r="V6" s="58">
        <v>0.05297166666666666</v>
      </c>
      <c r="W6" s="58">
        <f t="shared" si="3"/>
        <v>1.765748333</v>
      </c>
      <c r="X6" s="60">
        <v>0.12188166666666667</v>
      </c>
      <c r="Y6" s="60">
        <f t="shared" si="4"/>
        <v>0.09028166667</v>
      </c>
      <c r="Z6" s="32">
        <v>43915.0</v>
      </c>
      <c r="AA6" s="30" t="s">
        <v>47</v>
      </c>
      <c r="AB6" s="31" t="s">
        <v>47</v>
      </c>
      <c r="AC6" s="31" t="s">
        <v>47</v>
      </c>
      <c r="AD6" s="31" t="s">
        <v>47</v>
      </c>
      <c r="AE6" s="60">
        <v>0.051</v>
      </c>
      <c r="AF6" s="32">
        <v>43893.0</v>
      </c>
      <c r="AG6" s="31" t="s">
        <v>47</v>
      </c>
      <c r="AH6" s="31" t="s">
        <v>47</v>
      </c>
      <c r="AI6" s="31" t="s">
        <v>47</v>
      </c>
      <c r="AJ6" s="31" t="s">
        <v>47</v>
      </c>
      <c r="AK6" s="31" t="s">
        <v>47</v>
      </c>
      <c r="AL6" s="31" t="s">
        <v>47</v>
      </c>
      <c r="AM6" s="31" t="s">
        <v>47</v>
      </c>
      <c r="AN6" s="31" t="s">
        <v>47</v>
      </c>
      <c r="AO6" s="31" t="s">
        <v>47</v>
      </c>
      <c r="AP6" s="76"/>
    </row>
    <row r="7">
      <c r="A7" s="31" t="s">
        <v>169</v>
      </c>
      <c r="B7" s="31" t="s">
        <v>164</v>
      </c>
      <c r="C7" s="34" t="s">
        <v>170</v>
      </c>
      <c r="D7" s="31" t="s">
        <v>44</v>
      </c>
      <c r="E7" s="31" t="s">
        <v>45</v>
      </c>
      <c r="F7" s="31" t="s">
        <v>46</v>
      </c>
      <c r="G7" s="31" t="s">
        <v>47</v>
      </c>
      <c r="H7" s="32">
        <v>43794.0</v>
      </c>
      <c r="I7" s="31">
        <v>329.0</v>
      </c>
      <c r="J7" s="31">
        <v>2020.0</v>
      </c>
      <c r="K7" s="31">
        <v>940.0</v>
      </c>
      <c r="L7" s="31">
        <v>945.0</v>
      </c>
      <c r="M7" s="31" t="s">
        <v>47</v>
      </c>
      <c r="N7" s="31" t="s">
        <v>47</v>
      </c>
      <c r="O7" s="31" t="s">
        <v>47</v>
      </c>
      <c r="P7" s="58">
        <v>38.743500000000004</v>
      </c>
      <c r="Q7" s="58">
        <f t="shared" si="1"/>
        <v>38.647621</v>
      </c>
      <c r="R7" s="32">
        <v>43909.0</v>
      </c>
      <c r="S7" s="58">
        <v>2.03045</v>
      </c>
      <c r="T7" s="58">
        <f t="shared" si="2"/>
        <v>1.84072</v>
      </c>
      <c r="U7" s="32">
        <v>43915.0</v>
      </c>
      <c r="V7" s="58">
        <v>0.05297166666666666</v>
      </c>
      <c r="W7" s="58">
        <f t="shared" si="3"/>
        <v>1.787748333</v>
      </c>
      <c r="X7" s="60">
        <v>0.11948166666666668</v>
      </c>
      <c r="Y7" s="60">
        <f t="shared" si="4"/>
        <v>0.08788166667</v>
      </c>
      <c r="Z7" s="32">
        <v>43915.0</v>
      </c>
      <c r="AA7" s="30" t="s">
        <v>47</v>
      </c>
      <c r="AB7" s="31" t="s">
        <v>47</v>
      </c>
      <c r="AC7" s="31" t="s">
        <v>47</v>
      </c>
      <c r="AD7" s="31" t="s">
        <v>47</v>
      </c>
      <c r="AE7" s="60">
        <v>0.07</v>
      </c>
      <c r="AF7" s="32">
        <v>43893.0</v>
      </c>
      <c r="AG7" s="31" t="s">
        <v>47</v>
      </c>
      <c r="AH7" s="31" t="s">
        <v>47</v>
      </c>
      <c r="AI7" s="31" t="s">
        <v>47</v>
      </c>
      <c r="AJ7" s="31" t="s">
        <v>47</v>
      </c>
      <c r="AK7" s="31" t="s">
        <v>47</v>
      </c>
      <c r="AL7" s="31" t="s">
        <v>47</v>
      </c>
      <c r="AM7" s="31" t="s">
        <v>47</v>
      </c>
      <c r="AN7" s="31" t="s">
        <v>47</v>
      </c>
      <c r="AO7" s="31" t="s">
        <v>47</v>
      </c>
      <c r="AP7" s="76"/>
    </row>
    <row r="8">
      <c r="A8" s="31" t="s">
        <v>171</v>
      </c>
      <c r="B8" s="31" t="s">
        <v>164</v>
      </c>
      <c r="C8" s="34" t="s">
        <v>170</v>
      </c>
      <c r="D8" s="31" t="s">
        <v>44</v>
      </c>
      <c r="E8" s="31" t="s">
        <v>45</v>
      </c>
      <c r="F8" s="31" t="s">
        <v>51</v>
      </c>
      <c r="G8" s="31" t="s">
        <v>47</v>
      </c>
      <c r="H8" s="32">
        <v>43794.0</v>
      </c>
      <c r="I8" s="31">
        <v>329.0</v>
      </c>
      <c r="J8" s="31">
        <v>2020.0</v>
      </c>
      <c r="K8" s="31">
        <v>940.0</v>
      </c>
      <c r="L8" s="31">
        <v>945.0</v>
      </c>
      <c r="M8" s="31" t="s">
        <v>47</v>
      </c>
      <c r="N8" s="31" t="s">
        <v>47</v>
      </c>
      <c r="O8" s="31" t="s">
        <v>47</v>
      </c>
      <c r="P8" s="58">
        <v>38.7235</v>
      </c>
      <c r="Q8" s="58"/>
      <c r="R8" s="32">
        <v>43909.0</v>
      </c>
      <c r="S8" s="58">
        <v>6.17145</v>
      </c>
      <c r="T8" s="58"/>
      <c r="U8" s="32">
        <v>43915.0</v>
      </c>
      <c r="V8" s="58">
        <v>0.05297166666666666</v>
      </c>
      <c r="W8" s="58">
        <f t="shared" si="3"/>
        <v>-0.05297166667</v>
      </c>
      <c r="X8" s="60">
        <v>0.15268166666666666</v>
      </c>
      <c r="Y8" s="60"/>
      <c r="Z8" s="32">
        <v>43915.0</v>
      </c>
      <c r="AA8" s="30" t="s">
        <v>47</v>
      </c>
      <c r="AB8" s="31" t="s">
        <v>47</v>
      </c>
      <c r="AC8" s="31" t="s">
        <v>47</v>
      </c>
      <c r="AD8" s="31" t="s">
        <v>47</v>
      </c>
      <c r="AE8" s="60">
        <v>0.061</v>
      </c>
      <c r="AF8" s="32">
        <v>43893.0</v>
      </c>
      <c r="AG8" s="31" t="s">
        <v>47</v>
      </c>
      <c r="AH8" s="31" t="s">
        <v>47</v>
      </c>
      <c r="AI8" s="31" t="s">
        <v>47</v>
      </c>
      <c r="AJ8" s="31" t="s">
        <v>47</v>
      </c>
      <c r="AK8" s="31" t="s">
        <v>47</v>
      </c>
      <c r="AL8" s="31" t="s">
        <v>47</v>
      </c>
      <c r="AM8" s="31" t="s">
        <v>47</v>
      </c>
      <c r="AN8" s="31" t="s">
        <v>47</v>
      </c>
      <c r="AO8" s="31" t="s">
        <v>47</v>
      </c>
      <c r="AP8" s="76"/>
    </row>
    <row r="9">
      <c r="A9" s="31" t="s">
        <v>172</v>
      </c>
      <c r="B9" s="31" t="s">
        <v>164</v>
      </c>
      <c r="C9" s="34" t="s">
        <v>170</v>
      </c>
      <c r="D9" s="31" t="s">
        <v>44</v>
      </c>
      <c r="E9" s="31" t="s">
        <v>45</v>
      </c>
      <c r="F9" s="31" t="s">
        <v>46</v>
      </c>
      <c r="G9" s="31" t="s">
        <v>47</v>
      </c>
      <c r="H9" s="32">
        <v>44182.0</v>
      </c>
      <c r="I9" s="31">
        <v>350.0</v>
      </c>
      <c r="J9" s="31">
        <v>2020.0</v>
      </c>
      <c r="K9" s="31">
        <v>1000.0</v>
      </c>
      <c r="L9" s="31">
        <v>1000.0</v>
      </c>
      <c r="M9" s="31" t="s">
        <v>47</v>
      </c>
      <c r="N9" s="31" t="s">
        <v>47</v>
      </c>
      <c r="O9" s="31" t="s">
        <v>47</v>
      </c>
      <c r="P9" s="58">
        <v>36.1935</v>
      </c>
      <c r="Q9" s="58">
        <f t="shared" ref="Q9:Q17" si="5">P9-0.095879</f>
        <v>36.097621</v>
      </c>
      <c r="R9" s="32">
        <v>43909.0</v>
      </c>
      <c r="S9" s="58">
        <v>2.00345</v>
      </c>
      <c r="T9" s="58">
        <f t="shared" ref="T9:T17" si="6">S9-0.18973</f>
        <v>1.81372</v>
      </c>
      <c r="U9" s="32">
        <v>43915.0</v>
      </c>
      <c r="V9" s="58">
        <v>0.05297166666666666</v>
      </c>
      <c r="W9" s="58">
        <f t="shared" si="3"/>
        <v>1.760748333</v>
      </c>
      <c r="X9" s="60">
        <v>0.17848166666666668</v>
      </c>
      <c r="Y9" s="60">
        <f t="shared" ref="Y9:Y17" si="7">X9-0.0316</f>
        <v>0.1468816667</v>
      </c>
      <c r="Z9" s="32">
        <v>43915.0</v>
      </c>
      <c r="AA9" s="30" t="s">
        <v>47</v>
      </c>
      <c r="AB9" s="31" t="s">
        <v>47</v>
      </c>
      <c r="AC9" s="31" t="s">
        <v>47</v>
      </c>
      <c r="AD9" s="31" t="s">
        <v>47</v>
      </c>
      <c r="AE9" s="60">
        <v>0.071</v>
      </c>
      <c r="AF9" s="32">
        <v>43893.0</v>
      </c>
      <c r="AG9" s="31" t="s">
        <v>47</v>
      </c>
      <c r="AH9" s="31" t="s">
        <v>47</v>
      </c>
      <c r="AI9" s="31" t="s">
        <v>47</v>
      </c>
      <c r="AJ9" s="31" t="s">
        <v>47</v>
      </c>
      <c r="AK9" s="31" t="s">
        <v>47</v>
      </c>
      <c r="AL9" s="31" t="s">
        <v>47</v>
      </c>
      <c r="AM9" s="31" t="s">
        <v>47</v>
      </c>
      <c r="AN9" s="31" t="s">
        <v>47</v>
      </c>
      <c r="AO9" s="31" t="s">
        <v>47</v>
      </c>
      <c r="AP9" s="76"/>
    </row>
    <row r="10">
      <c r="A10" s="31" t="s">
        <v>173</v>
      </c>
      <c r="B10" s="31" t="s">
        <v>164</v>
      </c>
      <c r="C10" s="34" t="s">
        <v>170</v>
      </c>
      <c r="D10" s="31" t="s">
        <v>44</v>
      </c>
      <c r="E10" s="31" t="s">
        <v>45</v>
      </c>
      <c r="F10" s="31" t="s">
        <v>46</v>
      </c>
      <c r="G10" s="31" t="s">
        <v>47</v>
      </c>
      <c r="H10" s="32">
        <v>43837.0</v>
      </c>
      <c r="I10" s="31">
        <v>7.0</v>
      </c>
      <c r="J10" s="31">
        <v>2020.0</v>
      </c>
      <c r="K10" s="31">
        <v>1130.0</v>
      </c>
      <c r="L10" s="31">
        <v>1130.0</v>
      </c>
      <c r="M10" s="31" t="s">
        <v>47</v>
      </c>
      <c r="N10" s="31" t="s">
        <v>47</v>
      </c>
      <c r="O10" s="31" t="s">
        <v>47</v>
      </c>
      <c r="P10" s="58">
        <v>33.1435</v>
      </c>
      <c r="Q10" s="58">
        <f t="shared" si="5"/>
        <v>33.047621</v>
      </c>
      <c r="R10" s="32">
        <v>43909.0</v>
      </c>
      <c r="S10" s="58">
        <v>1.99945</v>
      </c>
      <c r="T10" s="58">
        <f t="shared" si="6"/>
        <v>1.80972</v>
      </c>
      <c r="U10" s="32">
        <v>43915.0</v>
      </c>
      <c r="V10" s="58">
        <v>0.05297166666666666</v>
      </c>
      <c r="W10" s="58">
        <f t="shared" si="3"/>
        <v>1.756748333</v>
      </c>
      <c r="X10" s="60">
        <v>0.18248166666666668</v>
      </c>
      <c r="Y10" s="60">
        <f t="shared" si="7"/>
        <v>0.1508816667</v>
      </c>
      <c r="Z10" s="32">
        <v>43915.0</v>
      </c>
      <c r="AA10" s="30" t="s">
        <v>47</v>
      </c>
      <c r="AB10" s="31" t="s">
        <v>47</v>
      </c>
      <c r="AC10" s="31" t="s">
        <v>47</v>
      </c>
      <c r="AD10" s="31" t="s">
        <v>47</v>
      </c>
      <c r="AE10" s="60">
        <v>0.079</v>
      </c>
      <c r="AF10" s="32">
        <v>43893.0</v>
      </c>
      <c r="AG10" s="31" t="s">
        <v>47</v>
      </c>
      <c r="AH10" s="31" t="s">
        <v>47</v>
      </c>
      <c r="AI10" s="31" t="s">
        <v>47</v>
      </c>
      <c r="AJ10" s="31" t="s">
        <v>47</v>
      </c>
      <c r="AK10" s="31" t="s">
        <v>47</v>
      </c>
      <c r="AL10" s="31" t="s">
        <v>47</v>
      </c>
      <c r="AM10" s="31" t="s">
        <v>47</v>
      </c>
      <c r="AN10" s="31" t="s">
        <v>47</v>
      </c>
      <c r="AO10" s="31" t="s">
        <v>47</v>
      </c>
      <c r="AP10" s="76"/>
    </row>
    <row r="11">
      <c r="A11" s="31" t="s">
        <v>174</v>
      </c>
      <c r="B11" s="31" t="s">
        <v>164</v>
      </c>
      <c r="C11" s="34" t="s">
        <v>170</v>
      </c>
      <c r="D11" s="31" t="s">
        <v>44</v>
      </c>
      <c r="E11" s="31" t="s">
        <v>45</v>
      </c>
      <c r="F11" s="31" t="s">
        <v>46</v>
      </c>
      <c r="G11" s="31" t="s">
        <v>47</v>
      </c>
      <c r="H11" s="32">
        <v>43851.0</v>
      </c>
      <c r="I11" s="31">
        <v>21.0</v>
      </c>
      <c r="J11" s="31">
        <v>2020.0</v>
      </c>
      <c r="K11" s="31">
        <v>1134.0</v>
      </c>
      <c r="L11" s="31">
        <v>1130.0</v>
      </c>
      <c r="M11" s="31" t="s">
        <v>47</v>
      </c>
      <c r="N11" s="31" t="s">
        <v>47</v>
      </c>
      <c r="O11" s="31" t="s">
        <v>47</v>
      </c>
      <c r="P11" s="58">
        <v>32.8735</v>
      </c>
      <c r="Q11" s="58">
        <f t="shared" si="5"/>
        <v>32.777621</v>
      </c>
      <c r="R11" s="32">
        <v>43909.0</v>
      </c>
      <c r="S11" s="58">
        <v>2.01145</v>
      </c>
      <c r="T11" s="58">
        <f t="shared" si="6"/>
        <v>1.82172</v>
      </c>
      <c r="U11" s="32">
        <v>43915.0</v>
      </c>
      <c r="V11" s="58">
        <v>0.05297166666666666</v>
      </c>
      <c r="W11" s="58">
        <f t="shared" si="3"/>
        <v>1.768748333</v>
      </c>
      <c r="X11" s="60">
        <v>0.14918166666666666</v>
      </c>
      <c r="Y11" s="60">
        <f t="shared" si="7"/>
        <v>0.1175816667</v>
      </c>
      <c r="Z11" s="32">
        <v>43915.0</v>
      </c>
      <c r="AA11" s="30" t="s">
        <v>47</v>
      </c>
      <c r="AB11" s="31" t="s">
        <v>47</v>
      </c>
      <c r="AC11" s="31" t="s">
        <v>47</v>
      </c>
      <c r="AD11" s="31" t="s">
        <v>47</v>
      </c>
      <c r="AE11" s="60">
        <v>0.073</v>
      </c>
      <c r="AF11" s="32">
        <v>43893.0</v>
      </c>
      <c r="AG11" s="31" t="s">
        <v>47</v>
      </c>
      <c r="AH11" s="31" t="s">
        <v>47</v>
      </c>
      <c r="AI11" s="31" t="s">
        <v>47</v>
      </c>
      <c r="AJ11" s="31" t="s">
        <v>47</v>
      </c>
      <c r="AK11" s="31" t="s">
        <v>47</v>
      </c>
      <c r="AL11" s="31" t="s">
        <v>47</v>
      </c>
      <c r="AM11" s="31" t="s">
        <v>47</v>
      </c>
      <c r="AN11" s="31" t="s">
        <v>47</v>
      </c>
      <c r="AO11" s="31" t="s">
        <v>47</v>
      </c>
      <c r="AP11" s="76"/>
    </row>
    <row r="12">
      <c r="A12" s="31" t="s">
        <v>175</v>
      </c>
      <c r="B12" s="31" t="s">
        <v>164</v>
      </c>
      <c r="C12" s="34" t="s">
        <v>170</v>
      </c>
      <c r="D12" s="31" t="s">
        <v>44</v>
      </c>
      <c r="E12" s="31" t="s">
        <v>45</v>
      </c>
      <c r="F12" s="31" t="s">
        <v>46</v>
      </c>
      <c r="G12" s="31" t="s">
        <v>47</v>
      </c>
      <c r="H12" s="32">
        <v>43865.0</v>
      </c>
      <c r="I12" s="31">
        <v>35.0</v>
      </c>
      <c r="J12" s="31">
        <v>2020.0</v>
      </c>
      <c r="K12" s="31">
        <v>1245.0</v>
      </c>
      <c r="L12" s="31">
        <v>1245.0</v>
      </c>
      <c r="M12" s="31" t="s">
        <v>47</v>
      </c>
      <c r="N12" s="31" t="s">
        <v>47</v>
      </c>
      <c r="O12" s="31" t="s">
        <v>47</v>
      </c>
      <c r="P12" s="58">
        <v>25.3735</v>
      </c>
      <c r="Q12" s="58">
        <f t="shared" si="5"/>
        <v>25.277621</v>
      </c>
      <c r="R12" s="32">
        <v>43909.0</v>
      </c>
      <c r="S12" s="58">
        <v>2.89345</v>
      </c>
      <c r="T12" s="58">
        <f t="shared" si="6"/>
        <v>2.70372</v>
      </c>
      <c r="U12" s="32">
        <v>43915.0</v>
      </c>
      <c r="V12" s="58">
        <v>0.05297166666666666</v>
      </c>
      <c r="W12" s="58">
        <f t="shared" si="3"/>
        <v>2.650748333</v>
      </c>
      <c r="X12" s="60">
        <v>0.7045816666666667</v>
      </c>
      <c r="Y12" s="60">
        <f t="shared" si="7"/>
        <v>0.6729816667</v>
      </c>
      <c r="Z12" s="32">
        <v>43915.0</v>
      </c>
      <c r="AA12" s="30" t="s">
        <v>47</v>
      </c>
      <c r="AB12" s="31" t="s">
        <v>47</v>
      </c>
      <c r="AC12" s="31" t="s">
        <v>47</v>
      </c>
      <c r="AD12" s="31" t="s">
        <v>47</v>
      </c>
      <c r="AE12" s="60">
        <v>0.098</v>
      </c>
      <c r="AF12" s="32">
        <v>43893.0</v>
      </c>
      <c r="AG12" s="31" t="s">
        <v>47</v>
      </c>
      <c r="AH12" s="31" t="s">
        <v>47</v>
      </c>
      <c r="AI12" s="31" t="s">
        <v>47</v>
      </c>
      <c r="AJ12" s="31" t="s">
        <v>47</v>
      </c>
      <c r="AK12" s="31" t="s">
        <v>47</v>
      </c>
      <c r="AL12" s="31" t="s">
        <v>47</v>
      </c>
      <c r="AM12" s="31" t="s">
        <v>47</v>
      </c>
      <c r="AN12" s="31" t="s">
        <v>47</v>
      </c>
      <c r="AO12" s="31" t="s">
        <v>47</v>
      </c>
      <c r="AP12" s="76"/>
    </row>
    <row r="13">
      <c r="A13" s="31" t="s">
        <v>176</v>
      </c>
      <c r="B13" s="31" t="s">
        <v>164</v>
      </c>
      <c r="C13" s="34" t="s">
        <v>170</v>
      </c>
      <c r="D13" s="31" t="s">
        <v>44</v>
      </c>
      <c r="E13" s="31" t="s">
        <v>45</v>
      </c>
      <c r="F13" s="31" t="s">
        <v>46</v>
      </c>
      <c r="G13" s="31" t="s">
        <v>47</v>
      </c>
      <c r="H13" s="32">
        <v>43879.0</v>
      </c>
      <c r="I13" s="31">
        <v>49.0</v>
      </c>
      <c r="J13" s="31">
        <v>2020.0</v>
      </c>
      <c r="K13" s="31">
        <v>1100.0</v>
      </c>
      <c r="L13" s="31">
        <v>1100.0</v>
      </c>
      <c r="M13" s="31" t="s">
        <v>47</v>
      </c>
      <c r="N13" s="31" t="s">
        <v>47</v>
      </c>
      <c r="O13" s="31" t="s">
        <v>47</v>
      </c>
      <c r="P13" s="58">
        <v>25.393825</v>
      </c>
      <c r="Q13" s="58">
        <f t="shared" si="5"/>
        <v>25.297946</v>
      </c>
      <c r="R13" s="32">
        <v>43909.0</v>
      </c>
      <c r="S13" s="58">
        <v>2.49045</v>
      </c>
      <c r="T13" s="58">
        <f t="shared" si="6"/>
        <v>2.30072</v>
      </c>
      <c r="U13" s="32">
        <v>43915.0</v>
      </c>
      <c r="V13" s="58">
        <v>0.05297166666666666</v>
      </c>
      <c r="W13" s="58">
        <f t="shared" si="3"/>
        <v>2.247748333</v>
      </c>
      <c r="X13" s="60">
        <v>0.4740816666666667</v>
      </c>
      <c r="Y13" s="60">
        <f t="shared" si="7"/>
        <v>0.4424816667</v>
      </c>
      <c r="Z13" s="32">
        <v>43915.0</v>
      </c>
      <c r="AA13" s="30" t="s">
        <v>47</v>
      </c>
      <c r="AB13" s="31" t="s">
        <v>47</v>
      </c>
      <c r="AC13" s="31" t="s">
        <v>47</v>
      </c>
      <c r="AD13" s="31" t="s">
        <v>47</v>
      </c>
      <c r="AE13" s="60">
        <v>0.091</v>
      </c>
      <c r="AF13" s="32">
        <v>43893.0</v>
      </c>
      <c r="AG13" s="31" t="s">
        <v>47</v>
      </c>
      <c r="AH13" s="31" t="s">
        <v>47</v>
      </c>
      <c r="AI13" s="31" t="s">
        <v>47</v>
      </c>
      <c r="AJ13" s="31" t="s">
        <v>47</v>
      </c>
      <c r="AK13" s="31" t="s">
        <v>47</v>
      </c>
      <c r="AL13" s="31" t="s">
        <v>47</v>
      </c>
      <c r="AM13" s="31" t="s">
        <v>47</v>
      </c>
      <c r="AN13" s="31" t="s">
        <v>47</v>
      </c>
      <c r="AO13" s="31" t="s">
        <v>47</v>
      </c>
      <c r="AP13" s="76"/>
    </row>
    <row r="14">
      <c r="A14" s="31" t="s">
        <v>177</v>
      </c>
      <c r="B14" s="31" t="s">
        <v>164</v>
      </c>
      <c r="C14" s="34" t="s">
        <v>170</v>
      </c>
      <c r="D14" s="31" t="s">
        <v>44</v>
      </c>
      <c r="E14" s="31" t="s">
        <v>45</v>
      </c>
      <c r="F14" s="31" t="s">
        <v>46</v>
      </c>
      <c r="G14" s="31" t="s">
        <v>47</v>
      </c>
      <c r="H14" s="32">
        <v>43899.0</v>
      </c>
      <c r="I14" s="31">
        <v>69.0</v>
      </c>
      <c r="J14" s="31">
        <v>2020.0</v>
      </c>
      <c r="K14" s="31">
        <v>913.0</v>
      </c>
      <c r="L14" s="31">
        <v>900.0</v>
      </c>
      <c r="M14" s="31" t="s">
        <v>47</v>
      </c>
      <c r="N14" s="31" t="s">
        <v>47</v>
      </c>
      <c r="O14" s="31" t="s">
        <v>47</v>
      </c>
      <c r="P14" s="58">
        <v>25.143825</v>
      </c>
      <c r="Q14" s="58">
        <f t="shared" si="5"/>
        <v>25.047946</v>
      </c>
      <c r="R14" s="32">
        <v>43909.0</v>
      </c>
      <c r="S14" s="58">
        <v>2.26145</v>
      </c>
      <c r="T14" s="58">
        <f t="shared" si="6"/>
        <v>2.07172</v>
      </c>
      <c r="U14" s="32">
        <v>43915.0</v>
      </c>
      <c r="V14" s="58">
        <v>0.05297166666666666</v>
      </c>
      <c r="W14" s="58">
        <f t="shared" si="3"/>
        <v>2.018748333</v>
      </c>
      <c r="X14" s="60">
        <v>0.21058166666666667</v>
      </c>
      <c r="Y14" s="60">
        <f t="shared" si="7"/>
        <v>0.1789816667</v>
      </c>
      <c r="Z14" s="32">
        <v>43915.0</v>
      </c>
      <c r="AA14" s="30" t="s">
        <v>47</v>
      </c>
      <c r="AB14" s="31" t="s">
        <v>47</v>
      </c>
      <c r="AC14" s="31" t="s">
        <v>47</v>
      </c>
      <c r="AD14" s="31" t="s">
        <v>47</v>
      </c>
      <c r="AE14" s="60">
        <v>0.041</v>
      </c>
      <c r="AF14" s="32">
        <v>43913.0</v>
      </c>
      <c r="AG14" s="31" t="s">
        <v>47</v>
      </c>
      <c r="AH14" s="31" t="s">
        <v>47</v>
      </c>
      <c r="AI14" s="31" t="s">
        <v>47</v>
      </c>
      <c r="AJ14" s="31" t="s">
        <v>47</v>
      </c>
      <c r="AK14" s="31" t="s">
        <v>47</v>
      </c>
      <c r="AL14" s="31" t="s">
        <v>47</v>
      </c>
      <c r="AM14" s="31" t="s">
        <v>47</v>
      </c>
      <c r="AN14" s="31" t="s">
        <v>47</v>
      </c>
      <c r="AO14" s="31" t="s">
        <v>47</v>
      </c>
      <c r="AP14" s="76"/>
    </row>
    <row r="15">
      <c r="A15" s="31" t="s">
        <v>178</v>
      </c>
      <c r="B15" s="31" t="s">
        <v>164</v>
      </c>
      <c r="C15" s="34" t="s">
        <v>170</v>
      </c>
      <c r="D15" s="31" t="s">
        <v>44</v>
      </c>
      <c r="E15" s="31" t="s">
        <v>45</v>
      </c>
      <c r="F15" s="31" t="s">
        <v>46</v>
      </c>
      <c r="G15" s="31" t="s">
        <v>47</v>
      </c>
      <c r="H15" s="32">
        <v>43907.0</v>
      </c>
      <c r="I15" s="31">
        <v>77.0</v>
      </c>
      <c r="J15" s="31">
        <v>2020.0</v>
      </c>
      <c r="K15" s="31">
        <v>1012.0</v>
      </c>
      <c r="L15" s="31">
        <v>1000.0</v>
      </c>
      <c r="M15" s="31" t="s">
        <v>47</v>
      </c>
      <c r="N15" s="31" t="s">
        <v>47</v>
      </c>
      <c r="O15" s="31" t="s">
        <v>47</v>
      </c>
      <c r="P15" s="58">
        <v>21.331544</v>
      </c>
      <c r="Q15" s="58">
        <f t="shared" si="5"/>
        <v>21.235665</v>
      </c>
      <c r="R15" s="32">
        <v>43909.0</v>
      </c>
      <c r="S15" s="58">
        <v>3.21345</v>
      </c>
      <c r="T15" s="58">
        <f t="shared" si="6"/>
        <v>3.02372</v>
      </c>
      <c r="U15" s="32">
        <v>43915.0</v>
      </c>
      <c r="V15" s="58">
        <v>0.05297166666666666</v>
      </c>
      <c r="W15" s="58">
        <f t="shared" si="3"/>
        <v>2.970748333</v>
      </c>
      <c r="X15" s="60">
        <v>0.42638166666666666</v>
      </c>
      <c r="Y15" s="60">
        <f t="shared" si="7"/>
        <v>0.3947816667</v>
      </c>
      <c r="Z15" s="32">
        <v>43915.0</v>
      </c>
      <c r="AA15" s="30" t="s">
        <v>47</v>
      </c>
      <c r="AB15" s="31" t="s">
        <v>47</v>
      </c>
      <c r="AC15" s="31" t="s">
        <v>47</v>
      </c>
      <c r="AD15" s="31" t="s">
        <v>47</v>
      </c>
      <c r="AE15" s="60">
        <v>0.085</v>
      </c>
      <c r="AF15" s="32">
        <v>43913.0</v>
      </c>
      <c r="AG15" s="31" t="s">
        <v>47</v>
      </c>
      <c r="AH15" s="31" t="s">
        <v>47</v>
      </c>
      <c r="AI15" s="31" t="s">
        <v>47</v>
      </c>
      <c r="AJ15" s="31" t="s">
        <v>47</v>
      </c>
      <c r="AK15" s="31" t="s">
        <v>47</v>
      </c>
      <c r="AL15" s="31" t="s">
        <v>47</v>
      </c>
      <c r="AM15" s="31" t="s">
        <v>47</v>
      </c>
      <c r="AN15" s="31" t="s">
        <v>47</v>
      </c>
      <c r="AO15" s="31" t="s">
        <v>47</v>
      </c>
      <c r="AP15" s="76"/>
    </row>
    <row r="16">
      <c r="A16" s="31" t="s">
        <v>179</v>
      </c>
      <c r="B16" s="31" t="s">
        <v>164</v>
      </c>
      <c r="C16" s="34" t="s">
        <v>170</v>
      </c>
      <c r="D16" s="31" t="s">
        <v>44</v>
      </c>
      <c r="E16" s="31" t="s">
        <v>45</v>
      </c>
      <c r="F16" s="31" t="s">
        <v>46</v>
      </c>
      <c r="G16" s="31" t="s">
        <v>47</v>
      </c>
      <c r="H16" s="32">
        <v>43928.0</v>
      </c>
      <c r="I16" s="31">
        <v>98.0</v>
      </c>
      <c r="J16" s="31">
        <v>2020.0</v>
      </c>
      <c r="K16" s="31">
        <v>1030.0</v>
      </c>
      <c r="L16" s="31">
        <v>1030.0</v>
      </c>
      <c r="M16" s="31" t="s">
        <v>47</v>
      </c>
      <c r="N16" s="31" t="s">
        <v>47</v>
      </c>
      <c r="O16" s="31" t="s">
        <v>47</v>
      </c>
      <c r="P16" s="58">
        <v>22.4336</v>
      </c>
      <c r="Q16" s="58">
        <f t="shared" si="5"/>
        <v>22.337721</v>
      </c>
      <c r="R16" s="32">
        <v>43949.0</v>
      </c>
      <c r="S16" s="58">
        <v>2.605145</v>
      </c>
      <c r="T16" s="58">
        <f t="shared" si="6"/>
        <v>2.415415</v>
      </c>
      <c r="U16" s="32">
        <v>43950.0</v>
      </c>
      <c r="V16" s="58">
        <v>0.12</v>
      </c>
      <c r="W16" s="58">
        <f t="shared" si="3"/>
        <v>2.295415</v>
      </c>
      <c r="X16" s="60">
        <v>0.42410777777777775</v>
      </c>
      <c r="Y16" s="60">
        <f t="shared" si="7"/>
        <v>0.3925077778</v>
      </c>
      <c r="Z16" s="32">
        <v>43948.0</v>
      </c>
      <c r="AA16" s="30" t="s">
        <v>47</v>
      </c>
      <c r="AB16" s="30" t="s">
        <v>47</v>
      </c>
      <c r="AC16" s="30" t="s">
        <v>47</v>
      </c>
      <c r="AD16" s="30" t="s">
        <v>47</v>
      </c>
      <c r="AE16" s="30" t="s">
        <v>47</v>
      </c>
      <c r="AF16" s="30" t="s">
        <v>47</v>
      </c>
      <c r="AG16" s="30" t="s">
        <v>47</v>
      </c>
      <c r="AH16" s="30" t="s">
        <v>47</v>
      </c>
      <c r="AI16" s="30" t="s">
        <v>47</v>
      </c>
      <c r="AJ16" s="30" t="s">
        <v>47</v>
      </c>
      <c r="AK16" s="30" t="s">
        <v>47</v>
      </c>
      <c r="AL16" s="30" t="s">
        <v>47</v>
      </c>
      <c r="AM16" s="30" t="s">
        <v>47</v>
      </c>
      <c r="AN16" s="30" t="s">
        <v>47</v>
      </c>
      <c r="AO16" s="30" t="s">
        <v>47</v>
      </c>
    </row>
    <row r="17">
      <c r="A17" s="31" t="s">
        <v>180</v>
      </c>
      <c r="B17" s="31" t="s">
        <v>164</v>
      </c>
      <c r="C17" s="34" t="s">
        <v>170</v>
      </c>
      <c r="D17" s="31" t="s">
        <v>44</v>
      </c>
      <c r="E17" s="31" t="s">
        <v>45</v>
      </c>
      <c r="F17" s="31" t="s">
        <v>46</v>
      </c>
      <c r="G17" s="31" t="s">
        <v>47</v>
      </c>
      <c r="H17" s="32">
        <v>43942.0</v>
      </c>
      <c r="I17" s="31">
        <v>112.0</v>
      </c>
      <c r="J17" s="31">
        <v>2020.0</v>
      </c>
      <c r="K17" s="31">
        <v>1020.0</v>
      </c>
      <c r="L17" s="31">
        <v>1015.0</v>
      </c>
      <c r="M17" s="31" t="s">
        <v>47</v>
      </c>
      <c r="N17" s="31" t="s">
        <v>47</v>
      </c>
      <c r="O17" s="31" t="s">
        <v>47</v>
      </c>
      <c r="P17" s="58">
        <v>22.3936</v>
      </c>
      <c r="Q17" s="58">
        <f t="shared" si="5"/>
        <v>22.297721</v>
      </c>
      <c r="R17" s="32">
        <v>43949.0</v>
      </c>
      <c r="S17" s="58">
        <v>2.651145</v>
      </c>
      <c r="T17" s="58">
        <f t="shared" si="6"/>
        <v>2.461415</v>
      </c>
      <c r="U17" s="32">
        <v>43950.0</v>
      </c>
      <c r="V17" s="58">
        <v>0.12</v>
      </c>
      <c r="W17" s="58">
        <f t="shared" si="3"/>
        <v>2.341415</v>
      </c>
      <c r="X17" s="60">
        <v>0.36430777777777773</v>
      </c>
      <c r="Y17" s="60">
        <f t="shared" si="7"/>
        <v>0.3327077778</v>
      </c>
      <c r="Z17" s="32">
        <v>43948.0</v>
      </c>
      <c r="AA17" s="30" t="s">
        <v>47</v>
      </c>
      <c r="AB17" s="30" t="s">
        <v>47</v>
      </c>
      <c r="AC17" s="30" t="s">
        <v>47</v>
      </c>
      <c r="AD17" s="30" t="s">
        <v>47</v>
      </c>
      <c r="AE17" s="30" t="s">
        <v>47</v>
      </c>
      <c r="AF17" s="30" t="s">
        <v>47</v>
      </c>
      <c r="AG17" s="30" t="s">
        <v>47</v>
      </c>
      <c r="AH17" s="30" t="s">
        <v>47</v>
      </c>
      <c r="AI17" s="30" t="s">
        <v>47</v>
      </c>
      <c r="AJ17" s="30" t="s">
        <v>47</v>
      </c>
      <c r="AK17" s="30" t="s">
        <v>47</v>
      </c>
      <c r="AL17" s="30" t="s">
        <v>47</v>
      </c>
      <c r="AM17" s="30" t="s">
        <v>47</v>
      </c>
      <c r="AN17" s="30" t="s">
        <v>47</v>
      </c>
      <c r="AO17" s="30" t="s">
        <v>47</v>
      </c>
    </row>
    <row r="18">
      <c r="A18" s="31" t="s">
        <v>181</v>
      </c>
      <c r="B18" s="31" t="s">
        <v>164</v>
      </c>
      <c r="C18" s="34" t="s">
        <v>170</v>
      </c>
      <c r="D18" s="31" t="s">
        <v>44</v>
      </c>
      <c r="E18" s="31" t="s">
        <v>45</v>
      </c>
      <c r="F18" s="31" t="s">
        <v>46</v>
      </c>
      <c r="G18" s="31" t="s">
        <v>47</v>
      </c>
      <c r="H18" s="32">
        <v>43955.0</v>
      </c>
      <c r="I18" s="31">
        <v>125.0</v>
      </c>
      <c r="J18" s="31">
        <v>2020.0</v>
      </c>
      <c r="K18" s="31">
        <v>850.0</v>
      </c>
      <c r="L18" s="31">
        <v>845.0</v>
      </c>
      <c r="M18" s="31" t="s">
        <v>47</v>
      </c>
      <c r="N18" s="31" t="s">
        <v>47</v>
      </c>
      <c r="O18" s="31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3.63"/>
    <col customWidth="1" min="3" max="3" width="30.88"/>
    <col customWidth="1" min="4" max="4" width="11.75"/>
    <col customWidth="1" min="5" max="5" width="15.63"/>
    <col customWidth="1" min="6" max="6" width="12.88"/>
    <col customWidth="1" min="7" max="7" width="17.0"/>
    <col customWidth="1" min="8" max="8" width="34.38"/>
    <col customWidth="1" min="9" max="9" width="16.5"/>
    <col customWidth="1" min="10" max="10" width="11.13"/>
    <col customWidth="1" min="11" max="11" width="29.88"/>
    <col customWidth="1" min="12" max="12" width="20.25"/>
    <col customWidth="1" min="13" max="13" width="28.0"/>
    <col customWidth="1" min="14" max="14" width="42.88"/>
    <col customWidth="1" min="15" max="15" width="42.75"/>
    <col customWidth="1" min="16" max="16" width="32.5"/>
    <col customWidth="1" min="17" max="17" width="47.38"/>
    <col customWidth="1" min="18" max="18" width="47.25"/>
    <col customWidth="1" min="19" max="19" width="31.38"/>
    <col customWidth="1" min="20" max="20" width="46.75"/>
    <col customWidth="1" min="21" max="21" width="46.13"/>
    <col customWidth="1" min="22" max="22" width="74.63"/>
    <col customWidth="1" min="23" max="23" width="68.88"/>
    <col customWidth="1" min="24" max="24" width="19.88"/>
    <col customWidth="1" min="25" max="25" width="36.38"/>
    <col customWidth="1" min="26" max="26" width="34.63"/>
    <col customWidth="1" min="27" max="27" width="13.75"/>
    <col customWidth="1" min="28" max="28" width="19.25"/>
    <col customWidth="1" min="29" max="29" width="34.25"/>
    <col customWidth="1" min="30" max="30" width="39.63"/>
    <col customWidth="1" min="31" max="31" width="43.5"/>
    <col customWidth="1" min="32" max="32" width="58.25"/>
    <col customWidth="1" min="33" max="33" width="30.25"/>
    <col customWidth="1" min="34" max="34" width="45.0"/>
    <col customWidth="1" min="35" max="35" width="21.75"/>
    <col customWidth="1" min="36" max="36" width="36.5"/>
    <col customWidth="1" min="37" max="37" width="24.38"/>
    <col customWidth="1" min="38" max="38" width="24.63"/>
    <col customWidth="1" min="39" max="39" width="23.25"/>
    <col customWidth="1" min="40" max="40" width="23.0"/>
    <col customWidth="1" min="41" max="41" width="37.75"/>
    <col customWidth="1" min="42" max="42" width="13.63"/>
    <col customWidth="1" min="43" max="49" width="7.63"/>
  </cols>
  <sheetData>
    <row r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0" t="s">
        <v>12</v>
      </c>
      <c r="N1" s="50" t="s">
        <v>13</v>
      </c>
      <c r="O1" s="50" t="s">
        <v>14</v>
      </c>
      <c r="P1" s="51" t="s">
        <v>15</v>
      </c>
      <c r="Q1" s="51" t="s">
        <v>16</v>
      </c>
      <c r="R1" s="52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5" t="s">
        <v>22</v>
      </c>
      <c r="X1" s="56" t="s">
        <v>23</v>
      </c>
      <c r="Y1" s="56" t="s">
        <v>24</v>
      </c>
      <c r="Z1" s="57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5" t="s">
        <v>32</v>
      </c>
      <c r="AH1" s="16" t="s">
        <v>33</v>
      </c>
      <c r="AI1" s="17" t="s">
        <v>34</v>
      </c>
      <c r="AJ1" s="18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0" t="s">
        <v>40</v>
      </c>
      <c r="AP1" s="73" t="s">
        <v>41</v>
      </c>
      <c r="AQ1" s="24"/>
      <c r="AR1" s="24"/>
      <c r="AS1" s="24"/>
      <c r="AT1" s="24"/>
      <c r="AU1" s="24"/>
      <c r="AV1" s="24"/>
      <c r="AW1" s="24"/>
    </row>
    <row r="2">
      <c r="A2" s="31" t="s">
        <v>182</v>
      </c>
      <c r="B2" s="31" t="s">
        <v>183</v>
      </c>
      <c r="C2" s="31">
        <v>36.0</v>
      </c>
      <c r="D2" s="31" t="s">
        <v>44</v>
      </c>
      <c r="E2" s="31" t="s">
        <v>45</v>
      </c>
      <c r="F2" s="31" t="s">
        <v>46</v>
      </c>
      <c r="G2" s="31" t="s">
        <v>47</v>
      </c>
      <c r="H2" s="32">
        <v>43739.0</v>
      </c>
      <c r="I2" s="31">
        <v>274.0</v>
      </c>
      <c r="J2" s="31">
        <v>2020.0</v>
      </c>
      <c r="K2" s="31">
        <v>1115.0</v>
      </c>
      <c r="L2" s="31">
        <v>1100.0</v>
      </c>
      <c r="M2" s="31" t="s">
        <v>47</v>
      </c>
      <c r="N2" s="31" t="s">
        <v>47</v>
      </c>
      <c r="O2" s="31" t="s">
        <v>47</v>
      </c>
      <c r="P2" s="58">
        <v>73.05181999999999</v>
      </c>
      <c r="Q2" s="58">
        <f t="shared" ref="Q2:Q16" si="1">P2-0.095879</f>
        <v>72.955941</v>
      </c>
      <c r="R2" s="32">
        <v>43908.0</v>
      </c>
      <c r="S2" s="90">
        <v>4.26145</v>
      </c>
      <c r="T2" s="58">
        <f t="shared" ref="T2:T16" si="2">S2-0.1897</f>
        <v>4.07175</v>
      </c>
      <c r="U2" s="32">
        <v>43915.0</v>
      </c>
      <c r="V2" s="58">
        <v>0.052972</v>
      </c>
      <c r="W2" s="58">
        <f t="shared" ref="W2:W16" si="3">T2-V2</f>
        <v>4.018778</v>
      </c>
      <c r="X2" s="60">
        <v>0.6055816666666667</v>
      </c>
      <c r="Y2" s="60">
        <f t="shared" ref="Y2:Y16" si="4">X2-0.0316</f>
        <v>0.5739816667</v>
      </c>
      <c r="Z2" s="32">
        <v>43915.0</v>
      </c>
      <c r="AA2" s="31" t="s">
        <v>47</v>
      </c>
      <c r="AB2" s="31" t="s">
        <v>47</v>
      </c>
      <c r="AC2" s="31" t="s">
        <v>47</v>
      </c>
      <c r="AD2" s="31" t="s">
        <v>47</v>
      </c>
      <c r="AE2" s="31">
        <v>0.08</v>
      </c>
      <c r="AF2" s="32">
        <v>43894.0</v>
      </c>
      <c r="AG2" s="31" t="s">
        <v>47</v>
      </c>
      <c r="AH2" s="31" t="s">
        <v>47</v>
      </c>
      <c r="AI2" s="31" t="s">
        <v>47</v>
      </c>
      <c r="AJ2" s="31" t="s">
        <v>47</v>
      </c>
      <c r="AK2" s="31" t="s">
        <v>47</v>
      </c>
      <c r="AL2" s="31" t="s">
        <v>47</v>
      </c>
      <c r="AM2" s="31" t="s">
        <v>47</v>
      </c>
      <c r="AN2" s="31" t="s">
        <v>47</v>
      </c>
      <c r="AO2" s="31" t="s">
        <v>47</v>
      </c>
      <c r="AP2" s="91"/>
    </row>
    <row r="3">
      <c r="A3" s="31" t="s">
        <v>184</v>
      </c>
      <c r="B3" s="31" t="s">
        <v>183</v>
      </c>
      <c r="C3" s="31">
        <v>36.0</v>
      </c>
      <c r="D3" s="31" t="s">
        <v>44</v>
      </c>
      <c r="E3" s="31" t="s">
        <v>45</v>
      </c>
      <c r="F3" s="31" t="s">
        <v>46</v>
      </c>
      <c r="G3" s="31" t="s">
        <v>47</v>
      </c>
      <c r="H3" s="32">
        <v>43739.0</v>
      </c>
      <c r="I3" s="31">
        <v>274.0</v>
      </c>
      <c r="J3" s="31">
        <v>2020.0</v>
      </c>
      <c r="K3" s="31">
        <v>1115.0</v>
      </c>
      <c r="L3" s="31">
        <v>1100.0</v>
      </c>
      <c r="M3" s="31" t="s">
        <v>47</v>
      </c>
      <c r="N3" s="31" t="s">
        <v>47</v>
      </c>
      <c r="O3" s="31" t="s">
        <v>47</v>
      </c>
      <c r="P3" s="58">
        <v>74.69181999999999</v>
      </c>
      <c r="Q3" s="58">
        <f t="shared" si="1"/>
        <v>74.595941</v>
      </c>
      <c r="R3" s="32">
        <v>43908.0</v>
      </c>
      <c r="S3" s="90">
        <v>4.2974499999999995</v>
      </c>
      <c r="T3" s="58">
        <f t="shared" si="2"/>
        <v>4.10775</v>
      </c>
      <c r="U3" s="32">
        <v>43915.0</v>
      </c>
      <c r="V3" s="58">
        <v>0.052972</v>
      </c>
      <c r="W3" s="58">
        <f t="shared" si="3"/>
        <v>4.054778</v>
      </c>
      <c r="X3" s="60">
        <v>0.6894816666666668</v>
      </c>
      <c r="Y3" s="60">
        <f t="shared" si="4"/>
        <v>0.6578816667</v>
      </c>
      <c r="Z3" s="32">
        <v>43915.0</v>
      </c>
      <c r="AA3" s="31" t="s">
        <v>47</v>
      </c>
      <c r="AB3" s="31" t="s">
        <v>47</v>
      </c>
      <c r="AC3" s="31" t="s">
        <v>47</v>
      </c>
      <c r="AD3" s="31" t="s">
        <v>47</v>
      </c>
      <c r="AE3" s="31">
        <v>0.065</v>
      </c>
      <c r="AF3" s="32">
        <v>43894.0</v>
      </c>
      <c r="AG3" s="31" t="s">
        <v>47</v>
      </c>
      <c r="AH3" s="31" t="s">
        <v>47</v>
      </c>
      <c r="AI3" s="31" t="s">
        <v>47</v>
      </c>
      <c r="AJ3" s="31" t="s">
        <v>47</v>
      </c>
      <c r="AK3" s="31" t="s">
        <v>47</v>
      </c>
      <c r="AL3" s="31" t="s">
        <v>47</v>
      </c>
      <c r="AM3" s="31" t="s">
        <v>47</v>
      </c>
      <c r="AN3" s="31" t="s">
        <v>47</v>
      </c>
      <c r="AO3" s="31" t="s">
        <v>47</v>
      </c>
      <c r="AP3" s="91"/>
    </row>
    <row r="4">
      <c r="A4" s="31" t="s">
        <v>185</v>
      </c>
      <c r="B4" s="31" t="s">
        <v>183</v>
      </c>
      <c r="C4" s="31">
        <v>36.0</v>
      </c>
      <c r="D4" s="31" t="s">
        <v>44</v>
      </c>
      <c r="E4" s="31" t="s">
        <v>45</v>
      </c>
      <c r="F4" s="31" t="s">
        <v>46</v>
      </c>
      <c r="G4" s="31" t="s">
        <v>47</v>
      </c>
      <c r="H4" s="32">
        <v>43739.0</v>
      </c>
      <c r="I4" s="31">
        <v>274.0</v>
      </c>
      <c r="J4" s="31">
        <v>2020.0</v>
      </c>
      <c r="K4" s="31">
        <v>1115.0</v>
      </c>
      <c r="L4" s="31">
        <v>1100.0</v>
      </c>
      <c r="M4" s="31" t="s">
        <v>47</v>
      </c>
      <c r="N4" s="31" t="s">
        <v>47</v>
      </c>
      <c r="O4" s="31" t="s">
        <v>47</v>
      </c>
      <c r="P4" s="58">
        <v>73.75182</v>
      </c>
      <c r="Q4" s="58">
        <f t="shared" si="1"/>
        <v>73.655941</v>
      </c>
      <c r="R4" s="32">
        <v>43908.0</v>
      </c>
      <c r="S4" s="90">
        <v>4.21845</v>
      </c>
      <c r="T4" s="58">
        <f t="shared" si="2"/>
        <v>4.02875</v>
      </c>
      <c r="U4" s="32">
        <v>43915.0</v>
      </c>
      <c r="V4" s="58">
        <v>0.052972</v>
      </c>
      <c r="W4" s="58">
        <f t="shared" si="3"/>
        <v>3.975778</v>
      </c>
      <c r="X4" s="60">
        <v>0.6213816666666667</v>
      </c>
      <c r="Y4" s="60">
        <f t="shared" si="4"/>
        <v>0.5897816667</v>
      </c>
      <c r="Z4" s="32">
        <v>43915.0</v>
      </c>
      <c r="AA4" s="31" t="s">
        <v>47</v>
      </c>
      <c r="AB4" s="31" t="s">
        <v>47</v>
      </c>
      <c r="AC4" s="31" t="s">
        <v>47</v>
      </c>
      <c r="AD4" s="31" t="s">
        <v>47</v>
      </c>
      <c r="AE4" s="31">
        <v>0.074</v>
      </c>
      <c r="AF4" s="32">
        <v>43894.0</v>
      </c>
      <c r="AG4" s="31" t="s">
        <v>47</v>
      </c>
      <c r="AH4" s="31" t="s">
        <v>47</v>
      </c>
      <c r="AI4" s="31" t="s">
        <v>47</v>
      </c>
      <c r="AJ4" s="31" t="s">
        <v>47</v>
      </c>
      <c r="AK4" s="31" t="s">
        <v>47</v>
      </c>
      <c r="AL4" s="31" t="s">
        <v>47</v>
      </c>
      <c r="AM4" s="31" t="s">
        <v>47</v>
      </c>
      <c r="AN4" s="31" t="s">
        <v>47</v>
      </c>
      <c r="AO4" s="31" t="s">
        <v>47</v>
      </c>
      <c r="AP4" s="91"/>
    </row>
    <row r="5">
      <c r="A5" s="31" t="s">
        <v>186</v>
      </c>
      <c r="B5" s="31" t="s">
        <v>183</v>
      </c>
      <c r="C5" s="31">
        <v>36.0</v>
      </c>
      <c r="D5" s="31" t="s">
        <v>44</v>
      </c>
      <c r="E5" s="31" t="s">
        <v>45</v>
      </c>
      <c r="F5" s="31" t="s">
        <v>46</v>
      </c>
      <c r="G5" s="31" t="s">
        <v>47</v>
      </c>
      <c r="H5" s="32">
        <v>43766.0</v>
      </c>
      <c r="I5" s="31">
        <v>301.0</v>
      </c>
      <c r="J5" s="31">
        <v>2020.0</v>
      </c>
      <c r="K5" s="31">
        <v>1220.0</v>
      </c>
      <c r="L5" s="31">
        <v>1230.0</v>
      </c>
      <c r="M5" s="31" t="s">
        <v>47</v>
      </c>
      <c r="N5" s="31" t="s">
        <v>47</v>
      </c>
      <c r="O5" s="31" t="s">
        <v>47</v>
      </c>
      <c r="P5" s="58">
        <v>65.96182</v>
      </c>
      <c r="Q5" s="58">
        <f t="shared" si="1"/>
        <v>65.865941</v>
      </c>
      <c r="R5" s="32">
        <v>43908.0</v>
      </c>
      <c r="S5" s="90">
        <v>3.63145</v>
      </c>
      <c r="T5" s="58">
        <f t="shared" si="2"/>
        <v>3.44175</v>
      </c>
      <c r="U5" s="32">
        <v>43915.0</v>
      </c>
      <c r="V5" s="58">
        <v>0.052972</v>
      </c>
      <c r="W5" s="58">
        <f t="shared" si="3"/>
        <v>3.388778</v>
      </c>
      <c r="X5" s="60">
        <v>0.4876816666666666</v>
      </c>
      <c r="Y5" s="60">
        <f t="shared" si="4"/>
        <v>0.4560816667</v>
      </c>
      <c r="Z5" s="32">
        <v>43915.0</v>
      </c>
      <c r="AA5" s="31" t="s">
        <v>47</v>
      </c>
      <c r="AB5" s="31" t="s">
        <v>47</v>
      </c>
      <c r="AC5" s="31" t="s">
        <v>47</v>
      </c>
      <c r="AD5" s="31" t="s">
        <v>47</v>
      </c>
      <c r="AE5" s="31">
        <v>0.057</v>
      </c>
      <c r="AF5" s="32">
        <v>43894.0</v>
      </c>
      <c r="AG5" s="31" t="s">
        <v>47</v>
      </c>
      <c r="AH5" s="31" t="s">
        <v>47</v>
      </c>
      <c r="AI5" s="31" t="s">
        <v>47</v>
      </c>
      <c r="AJ5" s="31" t="s">
        <v>47</v>
      </c>
      <c r="AK5" s="31" t="s">
        <v>47</v>
      </c>
      <c r="AL5" s="31" t="s">
        <v>47</v>
      </c>
      <c r="AM5" s="31" t="s">
        <v>47</v>
      </c>
      <c r="AN5" s="31" t="s">
        <v>47</v>
      </c>
      <c r="AO5" s="31" t="s">
        <v>47</v>
      </c>
      <c r="AP5" s="91"/>
    </row>
    <row r="6">
      <c r="A6" s="31" t="s">
        <v>187</v>
      </c>
      <c r="B6" s="31" t="s">
        <v>183</v>
      </c>
      <c r="C6" s="31">
        <v>36.0</v>
      </c>
      <c r="D6" s="31" t="s">
        <v>44</v>
      </c>
      <c r="E6" s="31" t="s">
        <v>45</v>
      </c>
      <c r="F6" s="31" t="s">
        <v>46</v>
      </c>
      <c r="G6" s="31" t="s">
        <v>47</v>
      </c>
      <c r="H6" s="32">
        <v>43781.0</v>
      </c>
      <c r="I6" s="31">
        <v>316.0</v>
      </c>
      <c r="J6" s="31">
        <v>2020.0</v>
      </c>
      <c r="K6" s="31">
        <v>1140.0</v>
      </c>
      <c r="L6" s="31">
        <v>1130.0</v>
      </c>
      <c r="M6" s="31" t="s">
        <v>47</v>
      </c>
      <c r="N6" s="31" t="s">
        <v>47</v>
      </c>
      <c r="O6" s="31" t="s">
        <v>47</v>
      </c>
      <c r="P6" s="58">
        <v>62.311820000000004</v>
      </c>
      <c r="Q6" s="58">
        <f t="shared" si="1"/>
        <v>62.215941</v>
      </c>
      <c r="R6" s="32">
        <v>43908.0</v>
      </c>
      <c r="S6" s="90">
        <v>3.43445</v>
      </c>
      <c r="T6" s="58">
        <f t="shared" si="2"/>
        <v>3.24475</v>
      </c>
      <c r="U6" s="32">
        <v>43915.0</v>
      </c>
      <c r="V6" s="58">
        <v>0.052972</v>
      </c>
      <c r="W6" s="58">
        <f t="shared" si="3"/>
        <v>3.191778</v>
      </c>
      <c r="X6" s="60">
        <v>0.4406816666666667</v>
      </c>
      <c r="Y6" s="60">
        <f t="shared" si="4"/>
        <v>0.4090816667</v>
      </c>
      <c r="Z6" s="32">
        <v>43915.0</v>
      </c>
      <c r="AA6" s="31" t="s">
        <v>47</v>
      </c>
      <c r="AB6" s="31" t="s">
        <v>47</v>
      </c>
      <c r="AC6" s="31" t="s">
        <v>47</v>
      </c>
      <c r="AD6" s="31" t="s">
        <v>47</v>
      </c>
      <c r="AE6" s="31">
        <v>0.042</v>
      </c>
      <c r="AF6" s="32">
        <v>43894.0</v>
      </c>
      <c r="AG6" s="31" t="s">
        <v>47</v>
      </c>
      <c r="AH6" s="31" t="s">
        <v>47</v>
      </c>
      <c r="AI6" s="31" t="s">
        <v>47</v>
      </c>
      <c r="AJ6" s="31" t="s">
        <v>47</v>
      </c>
      <c r="AK6" s="31" t="s">
        <v>47</v>
      </c>
      <c r="AL6" s="31" t="s">
        <v>47</v>
      </c>
      <c r="AM6" s="31" t="s">
        <v>47</v>
      </c>
      <c r="AN6" s="31" t="s">
        <v>47</v>
      </c>
      <c r="AO6" s="31" t="s">
        <v>47</v>
      </c>
      <c r="AP6" s="91"/>
    </row>
    <row r="7">
      <c r="A7" s="31" t="s">
        <v>188</v>
      </c>
      <c r="B7" s="31" t="s">
        <v>183</v>
      </c>
      <c r="C7" s="31">
        <v>36.0</v>
      </c>
      <c r="D7" s="31" t="s">
        <v>44</v>
      </c>
      <c r="E7" s="31" t="s">
        <v>45</v>
      </c>
      <c r="F7" s="31" t="s">
        <v>46</v>
      </c>
      <c r="G7" s="31" t="s">
        <v>47</v>
      </c>
      <c r="H7" s="32">
        <v>43794.0</v>
      </c>
      <c r="I7" s="31">
        <v>329.0</v>
      </c>
      <c r="J7" s="31">
        <v>2020.0</v>
      </c>
      <c r="K7" s="31">
        <v>1000.0</v>
      </c>
      <c r="L7" s="31">
        <v>1000.0</v>
      </c>
      <c r="M7" s="31" t="s">
        <v>47</v>
      </c>
      <c r="N7" s="31" t="s">
        <v>47</v>
      </c>
      <c r="O7" s="31" t="s">
        <v>47</v>
      </c>
      <c r="P7" s="58">
        <v>59.701820000000005</v>
      </c>
      <c r="Q7" s="58">
        <f t="shared" si="1"/>
        <v>59.605941</v>
      </c>
      <c r="R7" s="32">
        <v>43908.0</v>
      </c>
      <c r="S7" s="90">
        <v>3.06045</v>
      </c>
      <c r="T7" s="58">
        <f t="shared" si="2"/>
        <v>2.87075</v>
      </c>
      <c r="U7" s="32">
        <v>43915.0</v>
      </c>
      <c r="V7" s="58">
        <v>0.052972</v>
      </c>
      <c r="W7" s="58">
        <f t="shared" si="3"/>
        <v>2.817778</v>
      </c>
      <c r="X7" s="60">
        <v>0.4100816666666667</v>
      </c>
      <c r="Y7" s="60">
        <f t="shared" si="4"/>
        <v>0.3784816667</v>
      </c>
      <c r="Z7" s="32">
        <v>43915.0</v>
      </c>
      <c r="AA7" s="31" t="s">
        <v>47</v>
      </c>
      <c r="AB7" s="31" t="s">
        <v>47</v>
      </c>
      <c r="AC7" s="31" t="s">
        <v>47</v>
      </c>
      <c r="AD7" s="31" t="s">
        <v>47</v>
      </c>
      <c r="AE7" s="31" t="s">
        <v>47</v>
      </c>
      <c r="AF7" s="31" t="s">
        <v>47</v>
      </c>
      <c r="AG7" s="31" t="s">
        <v>47</v>
      </c>
      <c r="AH7" s="31" t="s">
        <v>47</v>
      </c>
      <c r="AI7" s="31" t="s">
        <v>47</v>
      </c>
      <c r="AJ7" s="31" t="s">
        <v>47</v>
      </c>
      <c r="AK7" s="31" t="s">
        <v>47</v>
      </c>
      <c r="AL7" s="31" t="s">
        <v>47</v>
      </c>
      <c r="AM7" s="31" t="s">
        <v>47</v>
      </c>
      <c r="AN7" s="31" t="s">
        <v>47</v>
      </c>
      <c r="AO7" s="31" t="s">
        <v>47</v>
      </c>
      <c r="AP7" s="91"/>
    </row>
    <row r="8">
      <c r="A8" s="31" t="s">
        <v>189</v>
      </c>
      <c r="B8" s="31" t="s">
        <v>183</v>
      </c>
      <c r="C8" s="31">
        <v>36.0</v>
      </c>
      <c r="D8" s="31" t="s">
        <v>44</v>
      </c>
      <c r="E8" s="31" t="s">
        <v>45</v>
      </c>
      <c r="F8" s="31" t="s">
        <v>46</v>
      </c>
      <c r="G8" s="31" t="s">
        <v>47</v>
      </c>
      <c r="H8" s="32">
        <v>43815.0</v>
      </c>
      <c r="I8" s="31">
        <v>350.0</v>
      </c>
      <c r="J8" s="31">
        <v>2020.0</v>
      </c>
      <c r="K8" s="31">
        <v>1020.0</v>
      </c>
      <c r="L8" s="31">
        <v>1015.0</v>
      </c>
      <c r="M8" s="31" t="s">
        <v>47</v>
      </c>
      <c r="N8" s="31" t="s">
        <v>47</v>
      </c>
      <c r="O8" s="31" t="s">
        <v>47</v>
      </c>
      <c r="P8" s="58">
        <v>53.551820000000006</v>
      </c>
      <c r="Q8" s="58">
        <f t="shared" si="1"/>
        <v>53.455941</v>
      </c>
      <c r="R8" s="32">
        <v>43908.0</v>
      </c>
      <c r="S8" s="58">
        <v>3.00645</v>
      </c>
      <c r="T8" s="58">
        <f t="shared" si="2"/>
        <v>2.81675</v>
      </c>
      <c r="U8" s="32">
        <v>43915.0</v>
      </c>
      <c r="V8" s="58">
        <v>0.052972</v>
      </c>
      <c r="W8" s="58">
        <f t="shared" si="3"/>
        <v>2.763778</v>
      </c>
      <c r="X8" s="60">
        <v>0.37558166666666665</v>
      </c>
      <c r="Y8" s="60">
        <f t="shared" si="4"/>
        <v>0.3439816667</v>
      </c>
      <c r="Z8" s="32">
        <v>43915.0</v>
      </c>
      <c r="AA8" s="31" t="s">
        <v>47</v>
      </c>
      <c r="AB8" s="31" t="s">
        <v>47</v>
      </c>
      <c r="AC8" s="31" t="s">
        <v>47</v>
      </c>
      <c r="AD8" s="31" t="s">
        <v>47</v>
      </c>
      <c r="AE8" s="31">
        <v>0.072</v>
      </c>
      <c r="AF8" s="32">
        <v>43894.0</v>
      </c>
      <c r="AG8" s="31" t="s">
        <v>47</v>
      </c>
      <c r="AH8" s="31" t="s">
        <v>47</v>
      </c>
      <c r="AI8" s="31" t="s">
        <v>47</v>
      </c>
      <c r="AJ8" s="31" t="s">
        <v>47</v>
      </c>
      <c r="AK8" s="31" t="s">
        <v>47</v>
      </c>
      <c r="AL8" s="31" t="s">
        <v>47</v>
      </c>
      <c r="AM8" s="31" t="s">
        <v>47</v>
      </c>
      <c r="AN8" s="31" t="s">
        <v>47</v>
      </c>
      <c r="AO8" s="31" t="s">
        <v>47</v>
      </c>
      <c r="AP8" s="91"/>
    </row>
    <row r="9">
      <c r="A9" s="31" t="s">
        <v>190</v>
      </c>
      <c r="B9" s="31" t="s">
        <v>183</v>
      </c>
      <c r="C9" s="31">
        <v>36.0</v>
      </c>
      <c r="D9" s="31" t="s">
        <v>44</v>
      </c>
      <c r="E9" s="31" t="s">
        <v>45</v>
      </c>
      <c r="F9" s="31" t="s">
        <v>46</v>
      </c>
      <c r="G9" s="31" t="s">
        <v>47</v>
      </c>
      <c r="H9" s="32">
        <v>43837.0</v>
      </c>
      <c r="I9" s="31">
        <v>7.0</v>
      </c>
      <c r="J9" s="31">
        <v>2020.0</v>
      </c>
      <c r="K9" s="31">
        <v>1150.0</v>
      </c>
      <c r="L9" s="31">
        <v>1145.0</v>
      </c>
      <c r="M9" s="31" t="s">
        <v>47</v>
      </c>
      <c r="N9" s="31" t="s">
        <v>47</v>
      </c>
      <c r="O9" s="31" t="s">
        <v>47</v>
      </c>
      <c r="P9" s="58">
        <v>52.08182</v>
      </c>
      <c r="Q9" s="58">
        <f t="shared" si="1"/>
        <v>51.985941</v>
      </c>
      <c r="R9" s="32">
        <v>43908.0</v>
      </c>
      <c r="S9" s="58">
        <v>2.99045</v>
      </c>
      <c r="T9" s="58">
        <f t="shared" si="2"/>
        <v>2.80075</v>
      </c>
      <c r="U9" s="32">
        <v>43915.0</v>
      </c>
      <c r="V9" s="58">
        <v>0.052972</v>
      </c>
      <c r="W9" s="58">
        <f t="shared" si="3"/>
        <v>2.747778</v>
      </c>
      <c r="X9" s="60">
        <v>0.35378166666666666</v>
      </c>
      <c r="Y9" s="60">
        <f t="shared" si="4"/>
        <v>0.3221816667</v>
      </c>
      <c r="Z9" s="32">
        <v>43915.0</v>
      </c>
      <c r="AA9" s="31" t="s">
        <v>47</v>
      </c>
      <c r="AB9" s="31" t="s">
        <v>47</v>
      </c>
      <c r="AC9" s="31" t="s">
        <v>47</v>
      </c>
      <c r="AD9" s="31" t="s">
        <v>47</v>
      </c>
      <c r="AE9" s="31">
        <v>0.077</v>
      </c>
      <c r="AF9" s="32">
        <v>43894.0</v>
      </c>
      <c r="AG9" s="31" t="s">
        <v>47</v>
      </c>
      <c r="AH9" s="31" t="s">
        <v>47</v>
      </c>
      <c r="AI9" s="31" t="s">
        <v>47</v>
      </c>
      <c r="AJ9" s="31" t="s">
        <v>47</v>
      </c>
      <c r="AK9" s="31" t="s">
        <v>47</v>
      </c>
      <c r="AL9" s="31" t="s">
        <v>47</v>
      </c>
      <c r="AM9" s="31" t="s">
        <v>47</v>
      </c>
      <c r="AN9" s="31" t="s">
        <v>47</v>
      </c>
      <c r="AO9" s="31" t="s">
        <v>47</v>
      </c>
      <c r="AP9" s="91"/>
    </row>
    <row r="10">
      <c r="A10" s="31" t="s">
        <v>191</v>
      </c>
      <c r="B10" s="31" t="s">
        <v>183</v>
      </c>
      <c r="C10" s="31">
        <v>36.0</v>
      </c>
      <c r="D10" s="31" t="s">
        <v>44</v>
      </c>
      <c r="E10" s="31" t="s">
        <v>45</v>
      </c>
      <c r="F10" s="31" t="s">
        <v>46</v>
      </c>
      <c r="G10" s="31" t="s">
        <v>47</v>
      </c>
      <c r="H10" s="32">
        <v>43851.0</v>
      </c>
      <c r="I10" s="31">
        <v>21.0</v>
      </c>
      <c r="J10" s="31">
        <v>2020.0</v>
      </c>
      <c r="K10" s="31">
        <v>1150.0</v>
      </c>
      <c r="L10" s="31">
        <v>1145.0</v>
      </c>
      <c r="M10" s="31" t="s">
        <v>47</v>
      </c>
      <c r="N10" s="31" t="s">
        <v>47</v>
      </c>
      <c r="O10" s="31" t="s">
        <v>47</v>
      </c>
      <c r="P10" s="58">
        <v>53.75182</v>
      </c>
      <c r="Q10" s="58">
        <f t="shared" si="1"/>
        <v>53.655941</v>
      </c>
      <c r="R10" s="32">
        <v>43908.0</v>
      </c>
      <c r="S10" s="58">
        <v>2.9804500000000003</v>
      </c>
      <c r="T10" s="58">
        <f t="shared" si="2"/>
        <v>2.79075</v>
      </c>
      <c r="U10" s="32">
        <v>43915.0</v>
      </c>
      <c r="V10" s="58">
        <v>0.052972</v>
      </c>
      <c r="W10" s="58">
        <f t="shared" si="3"/>
        <v>2.737778</v>
      </c>
      <c r="X10" s="60">
        <v>0.3247816666666667</v>
      </c>
      <c r="Y10" s="60">
        <f t="shared" si="4"/>
        <v>0.2931816667</v>
      </c>
      <c r="Z10" s="32">
        <v>43915.0</v>
      </c>
      <c r="AA10" s="31" t="s">
        <v>47</v>
      </c>
      <c r="AB10" s="31" t="s">
        <v>47</v>
      </c>
      <c r="AC10" s="31" t="s">
        <v>47</v>
      </c>
      <c r="AD10" s="31" t="s">
        <v>47</v>
      </c>
      <c r="AE10" s="31">
        <v>0.056</v>
      </c>
      <c r="AF10" s="32">
        <v>43894.0</v>
      </c>
      <c r="AG10" s="31" t="s">
        <v>47</v>
      </c>
      <c r="AH10" s="31" t="s">
        <v>47</v>
      </c>
      <c r="AI10" s="31" t="s">
        <v>47</v>
      </c>
      <c r="AJ10" s="31" t="s">
        <v>47</v>
      </c>
      <c r="AK10" s="31" t="s">
        <v>47</v>
      </c>
      <c r="AL10" s="31" t="s">
        <v>47</v>
      </c>
      <c r="AM10" s="31" t="s">
        <v>47</v>
      </c>
      <c r="AN10" s="31" t="s">
        <v>47</v>
      </c>
      <c r="AO10" s="31" t="s">
        <v>47</v>
      </c>
      <c r="AP10" s="91"/>
    </row>
    <row r="11">
      <c r="A11" s="31" t="s">
        <v>192</v>
      </c>
      <c r="B11" s="31" t="s">
        <v>183</v>
      </c>
      <c r="C11" s="31">
        <v>36.0</v>
      </c>
      <c r="D11" s="31" t="s">
        <v>44</v>
      </c>
      <c r="E11" s="31" t="s">
        <v>45</v>
      </c>
      <c r="F11" s="31" t="s">
        <v>46</v>
      </c>
      <c r="G11" s="31" t="s">
        <v>47</v>
      </c>
      <c r="H11" s="32">
        <v>43865.0</v>
      </c>
      <c r="I11" s="31">
        <v>35.0</v>
      </c>
      <c r="J11" s="31">
        <v>2020.0</v>
      </c>
      <c r="K11" s="31">
        <v>1105.0</v>
      </c>
      <c r="L11" s="31">
        <v>1100.0</v>
      </c>
      <c r="M11" s="31" t="s">
        <v>47</v>
      </c>
      <c r="N11" s="31" t="s">
        <v>47</v>
      </c>
      <c r="O11" s="31" t="s">
        <v>47</v>
      </c>
      <c r="P11" s="58">
        <v>37.87182000000001</v>
      </c>
      <c r="Q11" s="58">
        <f t="shared" si="1"/>
        <v>37.775941</v>
      </c>
      <c r="R11" s="32">
        <v>43908.0</v>
      </c>
      <c r="S11" s="58">
        <v>3.2624500000000003</v>
      </c>
      <c r="T11" s="58">
        <f t="shared" si="2"/>
        <v>3.07275</v>
      </c>
      <c r="U11" s="32">
        <v>43915.0</v>
      </c>
      <c r="V11" s="58">
        <v>0.052972</v>
      </c>
      <c r="W11" s="58">
        <f t="shared" si="3"/>
        <v>3.019778</v>
      </c>
      <c r="X11" s="60">
        <v>0.5099816666666668</v>
      </c>
      <c r="Y11" s="60">
        <f t="shared" si="4"/>
        <v>0.4783816667</v>
      </c>
      <c r="Z11" s="32">
        <v>43915.0</v>
      </c>
      <c r="AA11" s="31" t="s">
        <v>47</v>
      </c>
      <c r="AB11" s="31" t="s">
        <v>47</v>
      </c>
      <c r="AC11" s="31" t="s">
        <v>47</v>
      </c>
      <c r="AD11" s="31" t="s">
        <v>47</v>
      </c>
      <c r="AE11" s="31">
        <v>0.081</v>
      </c>
      <c r="AF11" s="32">
        <v>43894.0</v>
      </c>
      <c r="AG11" s="31" t="s">
        <v>47</v>
      </c>
      <c r="AH11" s="31" t="s">
        <v>47</v>
      </c>
      <c r="AI11" s="31" t="s">
        <v>47</v>
      </c>
      <c r="AJ11" s="31" t="s">
        <v>47</v>
      </c>
      <c r="AK11" s="31" t="s">
        <v>47</v>
      </c>
      <c r="AL11" s="31" t="s">
        <v>47</v>
      </c>
      <c r="AM11" s="31" t="s">
        <v>47</v>
      </c>
      <c r="AN11" s="31" t="s">
        <v>47</v>
      </c>
      <c r="AO11" s="31" t="s">
        <v>47</v>
      </c>
      <c r="AP11" s="91"/>
    </row>
    <row r="12">
      <c r="A12" s="31" t="s">
        <v>193</v>
      </c>
      <c r="B12" s="31" t="s">
        <v>183</v>
      </c>
      <c r="C12" s="31">
        <v>36.0</v>
      </c>
      <c r="D12" s="31" t="s">
        <v>44</v>
      </c>
      <c r="E12" s="31" t="s">
        <v>45</v>
      </c>
      <c r="F12" s="31" t="s">
        <v>46</v>
      </c>
      <c r="G12" s="31" t="s">
        <v>47</v>
      </c>
      <c r="H12" s="32">
        <v>43879.0</v>
      </c>
      <c r="I12" s="31">
        <v>49.0</v>
      </c>
      <c r="J12" s="31">
        <v>2020.0</v>
      </c>
      <c r="K12" s="31">
        <v>1140.0</v>
      </c>
      <c r="L12" s="31">
        <v>1145.0</v>
      </c>
      <c r="M12" s="31" t="s">
        <v>47</v>
      </c>
      <c r="N12" s="31" t="s">
        <v>47</v>
      </c>
      <c r="O12" s="31" t="s">
        <v>47</v>
      </c>
      <c r="P12" s="58">
        <v>38.671820000000004</v>
      </c>
      <c r="Q12" s="58">
        <f t="shared" si="1"/>
        <v>38.575941</v>
      </c>
      <c r="R12" s="32">
        <v>43908.0</v>
      </c>
      <c r="S12" s="58">
        <v>3.53345</v>
      </c>
      <c r="T12" s="58">
        <f t="shared" si="2"/>
        <v>3.34375</v>
      </c>
      <c r="U12" s="32">
        <v>43915.0</v>
      </c>
      <c r="V12" s="58">
        <v>0.052972</v>
      </c>
      <c r="W12" s="58">
        <f t="shared" si="3"/>
        <v>3.290778</v>
      </c>
      <c r="X12" s="60">
        <v>0.36228166666666667</v>
      </c>
      <c r="Y12" s="60">
        <f t="shared" si="4"/>
        <v>0.3306816667</v>
      </c>
      <c r="Z12" s="32">
        <v>43915.0</v>
      </c>
      <c r="AA12" s="31" t="s">
        <v>47</v>
      </c>
      <c r="AB12" s="31" t="s">
        <v>47</v>
      </c>
      <c r="AC12" s="31" t="s">
        <v>47</v>
      </c>
      <c r="AD12" s="31" t="s">
        <v>47</v>
      </c>
      <c r="AE12" s="31">
        <v>0.067</v>
      </c>
      <c r="AF12" s="32">
        <v>43894.0</v>
      </c>
      <c r="AG12" s="31" t="s">
        <v>47</v>
      </c>
      <c r="AH12" s="31" t="s">
        <v>47</v>
      </c>
      <c r="AI12" s="31" t="s">
        <v>47</v>
      </c>
      <c r="AJ12" s="31" t="s">
        <v>47</v>
      </c>
      <c r="AK12" s="31" t="s">
        <v>47</v>
      </c>
      <c r="AL12" s="31" t="s">
        <v>47</v>
      </c>
      <c r="AM12" s="31" t="s">
        <v>47</v>
      </c>
      <c r="AN12" s="31" t="s">
        <v>47</v>
      </c>
      <c r="AO12" s="31" t="s">
        <v>47</v>
      </c>
      <c r="AP12" s="91"/>
    </row>
    <row r="13">
      <c r="A13" s="31" t="s">
        <v>194</v>
      </c>
      <c r="B13" s="31" t="s">
        <v>183</v>
      </c>
      <c r="C13" s="31">
        <v>36.0</v>
      </c>
      <c r="D13" s="31" t="s">
        <v>44</v>
      </c>
      <c r="E13" s="31" t="s">
        <v>45</v>
      </c>
      <c r="F13" s="31" t="s">
        <v>46</v>
      </c>
      <c r="G13" s="31" t="s">
        <v>47</v>
      </c>
      <c r="H13" s="32">
        <v>43899.0</v>
      </c>
      <c r="I13" s="31">
        <v>69.0</v>
      </c>
      <c r="J13" s="31">
        <v>2020.0</v>
      </c>
      <c r="K13" s="31">
        <v>950.0</v>
      </c>
      <c r="L13" s="31">
        <v>1000.0</v>
      </c>
      <c r="M13" s="31" t="s">
        <v>47</v>
      </c>
      <c r="N13" s="31" t="s">
        <v>47</v>
      </c>
      <c r="O13" s="31" t="s">
        <v>47</v>
      </c>
      <c r="P13" s="58">
        <v>35.033825</v>
      </c>
      <c r="Q13" s="58">
        <f t="shared" si="1"/>
        <v>34.937946</v>
      </c>
      <c r="R13" s="32">
        <v>43909.0</v>
      </c>
      <c r="S13" s="58">
        <v>3.45745</v>
      </c>
      <c r="T13" s="58">
        <f t="shared" si="2"/>
        <v>3.26775</v>
      </c>
      <c r="U13" s="32">
        <v>43915.0</v>
      </c>
      <c r="V13" s="58">
        <v>0.052972</v>
      </c>
      <c r="W13" s="58">
        <f t="shared" si="3"/>
        <v>3.214778</v>
      </c>
      <c r="X13" s="60">
        <v>0.24028166666666667</v>
      </c>
      <c r="Y13" s="60">
        <f t="shared" si="4"/>
        <v>0.2086816667</v>
      </c>
      <c r="Z13" s="32">
        <v>43915.0</v>
      </c>
      <c r="AA13" s="31" t="s">
        <v>47</v>
      </c>
      <c r="AB13" s="31" t="s">
        <v>47</v>
      </c>
      <c r="AC13" s="31" t="s">
        <v>47</v>
      </c>
      <c r="AD13" s="31" t="s">
        <v>47</v>
      </c>
      <c r="AE13" s="60">
        <v>0.025</v>
      </c>
      <c r="AF13" s="32">
        <v>43913.0</v>
      </c>
      <c r="AG13" s="31" t="s">
        <v>47</v>
      </c>
      <c r="AH13" s="31" t="s">
        <v>47</v>
      </c>
      <c r="AI13" s="31" t="s">
        <v>47</v>
      </c>
      <c r="AJ13" s="31" t="s">
        <v>47</v>
      </c>
      <c r="AK13" s="31" t="s">
        <v>47</v>
      </c>
      <c r="AL13" s="31" t="s">
        <v>47</v>
      </c>
      <c r="AM13" s="31" t="s">
        <v>47</v>
      </c>
      <c r="AN13" s="31" t="s">
        <v>47</v>
      </c>
      <c r="AO13" s="31" t="s">
        <v>47</v>
      </c>
      <c r="AP13" s="91"/>
    </row>
    <row r="14">
      <c r="A14" s="31" t="s">
        <v>195</v>
      </c>
      <c r="B14" s="31" t="s">
        <v>183</v>
      </c>
      <c r="C14" s="31">
        <v>36.0</v>
      </c>
      <c r="D14" s="31" t="s">
        <v>44</v>
      </c>
      <c r="E14" s="31" t="s">
        <v>45</v>
      </c>
      <c r="F14" s="31" t="s">
        <v>46</v>
      </c>
      <c r="G14" s="31" t="s">
        <v>47</v>
      </c>
      <c r="H14" s="32">
        <v>43907.0</v>
      </c>
      <c r="I14" s="31">
        <v>77.0</v>
      </c>
      <c r="J14" s="31">
        <v>2020.0</v>
      </c>
      <c r="K14" s="31">
        <v>1030.0</v>
      </c>
      <c r="L14" s="31">
        <v>1030.0</v>
      </c>
      <c r="M14" s="31" t="s">
        <v>47</v>
      </c>
      <c r="N14" s="31" t="s">
        <v>47</v>
      </c>
      <c r="O14" s="31" t="s">
        <v>47</v>
      </c>
      <c r="P14" s="58">
        <v>34.421544</v>
      </c>
      <c r="Q14" s="58">
        <f t="shared" si="1"/>
        <v>34.325665</v>
      </c>
      <c r="R14" s="32">
        <v>43909.0</v>
      </c>
      <c r="S14" s="58">
        <v>4.097449999999999</v>
      </c>
      <c r="T14" s="58">
        <f t="shared" si="2"/>
        <v>3.90775</v>
      </c>
      <c r="U14" s="32">
        <v>43915.0</v>
      </c>
      <c r="V14" s="58">
        <v>0.052972</v>
      </c>
      <c r="W14" s="58">
        <f t="shared" si="3"/>
        <v>3.854778</v>
      </c>
      <c r="X14" s="60">
        <v>0.5518816666666666</v>
      </c>
      <c r="Y14" s="60">
        <f t="shared" si="4"/>
        <v>0.5202816667</v>
      </c>
      <c r="Z14" s="32">
        <v>43915.0</v>
      </c>
      <c r="AA14" s="31" t="s">
        <v>47</v>
      </c>
      <c r="AB14" s="31" t="s">
        <v>47</v>
      </c>
      <c r="AC14" s="31" t="s">
        <v>47</v>
      </c>
      <c r="AD14" s="31" t="s">
        <v>47</v>
      </c>
      <c r="AE14" s="60">
        <v>0.066</v>
      </c>
      <c r="AF14" s="32">
        <v>43913.0</v>
      </c>
      <c r="AG14" s="31" t="s">
        <v>47</v>
      </c>
      <c r="AH14" s="31" t="s">
        <v>47</v>
      </c>
      <c r="AI14" s="31" t="s">
        <v>47</v>
      </c>
      <c r="AJ14" s="31" t="s">
        <v>47</v>
      </c>
      <c r="AK14" s="31" t="s">
        <v>47</v>
      </c>
      <c r="AL14" s="31" t="s">
        <v>47</v>
      </c>
      <c r="AM14" s="31" t="s">
        <v>47</v>
      </c>
      <c r="AN14" s="31" t="s">
        <v>47</v>
      </c>
      <c r="AO14" s="31" t="s">
        <v>47</v>
      </c>
      <c r="AP14" s="91"/>
    </row>
    <row r="15">
      <c r="A15" s="92" t="s">
        <v>196</v>
      </c>
      <c r="B15" s="31" t="s">
        <v>183</v>
      </c>
      <c r="C15" s="31">
        <v>36.0</v>
      </c>
      <c r="D15" s="31" t="s">
        <v>44</v>
      </c>
      <c r="E15" s="31" t="s">
        <v>45</v>
      </c>
      <c r="F15" s="31" t="s">
        <v>46</v>
      </c>
      <c r="G15" s="31" t="s">
        <v>47</v>
      </c>
      <c r="H15" s="32">
        <v>43928.0</v>
      </c>
      <c r="I15" s="31">
        <v>98.0</v>
      </c>
      <c r="J15" s="31">
        <v>2020.0</v>
      </c>
      <c r="K15" s="31">
        <v>1125.0</v>
      </c>
      <c r="L15" s="31">
        <v>1130.0</v>
      </c>
      <c r="M15" s="31" t="s">
        <v>47</v>
      </c>
      <c r="N15" s="31" t="s">
        <v>47</v>
      </c>
      <c r="O15" s="31" t="s">
        <v>47</v>
      </c>
      <c r="P15" s="58">
        <v>43.0936</v>
      </c>
      <c r="Q15" s="58">
        <f t="shared" si="1"/>
        <v>42.997721</v>
      </c>
      <c r="R15" s="32">
        <v>43949.0</v>
      </c>
      <c r="S15" s="58">
        <v>4.383145</v>
      </c>
      <c r="T15" s="58">
        <f t="shared" si="2"/>
        <v>4.193445</v>
      </c>
      <c r="U15" s="32">
        <v>43948.0</v>
      </c>
      <c r="V15" s="58">
        <v>0.12</v>
      </c>
      <c r="W15" s="58">
        <f t="shared" si="3"/>
        <v>4.073445</v>
      </c>
      <c r="X15" s="60">
        <v>0.6568077777777778</v>
      </c>
      <c r="Y15" s="60">
        <f t="shared" si="4"/>
        <v>0.6252077778</v>
      </c>
      <c r="Z15" s="32">
        <v>43948.0</v>
      </c>
      <c r="AA15" s="31" t="s">
        <v>47</v>
      </c>
      <c r="AB15" s="31" t="s">
        <v>47</v>
      </c>
      <c r="AC15" s="31" t="s">
        <v>47</v>
      </c>
      <c r="AD15" s="31" t="s">
        <v>47</v>
      </c>
      <c r="AE15" s="31" t="s">
        <v>47</v>
      </c>
      <c r="AF15" s="31" t="s">
        <v>47</v>
      </c>
      <c r="AG15" s="31" t="s">
        <v>47</v>
      </c>
      <c r="AH15" s="31" t="s">
        <v>47</v>
      </c>
      <c r="AI15" s="31" t="s">
        <v>47</v>
      </c>
      <c r="AJ15" s="31" t="s">
        <v>47</v>
      </c>
      <c r="AK15" s="31" t="s">
        <v>47</v>
      </c>
      <c r="AL15" s="31" t="s">
        <v>47</v>
      </c>
      <c r="AM15" s="31" t="s">
        <v>47</v>
      </c>
      <c r="AN15" s="31" t="s">
        <v>47</v>
      </c>
      <c r="AO15" s="31" t="s">
        <v>47</v>
      </c>
    </row>
    <row r="16">
      <c r="A16" s="92" t="s">
        <v>197</v>
      </c>
      <c r="B16" s="31" t="s">
        <v>183</v>
      </c>
      <c r="C16" s="31">
        <v>36.0</v>
      </c>
      <c r="D16" s="31" t="s">
        <v>44</v>
      </c>
      <c r="E16" s="31" t="s">
        <v>45</v>
      </c>
      <c r="F16" s="31" t="s">
        <v>46</v>
      </c>
      <c r="G16" s="31" t="s">
        <v>47</v>
      </c>
      <c r="H16" s="32">
        <v>43942.0</v>
      </c>
      <c r="I16" s="31">
        <v>112.0</v>
      </c>
      <c r="J16" s="31">
        <v>2020.0</v>
      </c>
      <c r="K16" s="31">
        <v>912.0</v>
      </c>
      <c r="L16" s="31">
        <v>915.0</v>
      </c>
      <c r="M16" s="31" t="s">
        <v>47</v>
      </c>
      <c r="N16" s="31" t="s">
        <v>47</v>
      </c>
      <c r="O16" s="31" t="s">
        <v>47</v>
      </c>
      <c r="P16" s="58">
        <v>50.4936</v>
      </c>
      <c r="Q16" s="58">
        <f t="shared" si="1"/>
        <v>50.397721</v>
      </c>
      <c r="R16" s="32">
        <v>43949.0</v>
      </c>
      <c r="S16" s="58">
        <v>5.885145</v>
      </c>
      <c r="T16" s="58">
        <f t="shared" si="2"/>
        <v>5.695445</v>
      </c>
      <c r="U16" s="32">
        <v>43948.0</v>
      </c>
      <c r="V16" s="58">
        <v>0.12</v>
      </c>
      <c r="W16" s="58">
        <f t="shared" si="3"/>
        <v>5.575445</v>
      </c>
      <c r="X16" s="60">
        <v>0.7393077777777778</v>
      </c>
      <c r="Y16" s="60">
        <f t="shared" si="4"/>
        <v>0.7077077778</v>
      </c>
      <c r="Z16" s="32">
        <v>43948.0</v>
      </c>
      <c r="AA16" s="31" t="s">
        <v>47</v>
      </c>
      <c r="AB16" s="31" t="s">
        <v>47</v>
      </c>
      <c r="AC16" s="31" t="s">
        <v>47</v>
      </c>
      <c r="AD16" s="31" t="s">
        <v>47</v>
      </c>
      <c r="AE16" s="31" t="s">
        <v>47</v>
      </c>
      <c r="AF16" s="31" t="s">
        <v>47</v>
      </c>
      <c r="AG16" s="31" t="s">
        <v>47</v>
      </c>
      <c r="AH16" s="31" t="s">
        <v>47</v>
      </c>
      <c r="AI16" s="31" t="s">
        <v>47</v>
      </c>
      <c r="AJ16" s="31" t="s">
        <v>47</v>
      </c>
      <c r="AK16" s="31" t="s">
        <v>47</v>
      </c>
      <c r="AL16" s="31" t="s">
        <v>47</v>
      </c>
      <c r="AM16" s="31" t="s">
        <v>47</v>
      </c>
      <c r="AN16" s="31" t="s">
        <v>47</v>
      </c>
      <c r="AO16" s="31" t="s">
        <v>47</v>
      </c>
    </row>
    <row r="17">
      <c r="A17" s="92" t="s">
        <v>198</v>
      </c>
      <c r="B17" s="31" t="s">
        <v>183</v>
      </c>
      <c r="C17" s="31">
        <v>36.0</v>
      </c>
      <c r="D17" s="31" t="s">
        <v>44</v>
      </c>
      <c r="E17" s="31" t="s">
        <v>45</v>
      </c>
      <c r="F17" s="31" t="s">
        <v>46</v>
      </c>
      <c r="G17" s="31" t="s">
        <v>47</v>
      </c>
      <c r="H17" s="32">
        <v>43955.0</v>
      </c>
      <c r="I17" s="31">
        <v>125.0</v>
      </c>
      <c r="J17" s="31">
        <v>2020.0</v>
      </c>
      <c r="K17" s="31">
        <v>910.0</v>
      </c>
      <c r="L17" s="31">
        <v>915.0</v>
      </c>
      <c r="M17" s="31" t="s">
        <v>47</v>
      </c>
      <c r="N17" s="31" t="s">
        <v>47</v>
      </c>
      <c r="O17" s="31" t="s">
        <v>47</v>
      </c>
    </row>
    <row r="18">
      <c r="A18" s="92" t="s">
        <v>199</v>
      </c>
      <c r="B18" s="31" t="s">
        <v>183</v>
      </c>
      <c r="C18" s="31">
        <v>36.0</v>
      </c>
      <c r="D18" s="31" t="s">
        <v>44</v>
      </c>
      <c r="E18" s="31" t="s">
        <v>45</v>
      </c>
      <c r="F18" s="31" t="s">
        <v>51</v>
      </c>
      <c r="G18" s="31" t="s">
        <v>47</v>
      </c>
      <c r="H18" s="32">
        <v>43955.0</v>
      </c>
      <c r="I18" s="31">
        <v>125.0</v>
      </c>
      <c r="J18" s="31">
        <v>2020.0</v>
      </c>
      <c r="K18" s="31">
        <v>910.0</v>
      </c>
      <c r="L18" s="31">
        <v>915.0</v>
      </c>
      <c r="M18" s="31" t="s">
        <v>47</v>
      </c>
      <c r="N18" s="31" t="s">
        <v>47</v>
      </c>
      <c r="O18" s="31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8.0"/>
    <col customWidth="1" min="3" max="3" width="15.25"/>
    <col customWidth="1" min="4" max="4" width="8.0"/>
    <col customWidth="1" min="5" max="5" width="9.75"/>
    <col customWidth="1" min="6" max="6" width="8.88"/>
    <col customWidth="1" min="7" max="15" width="8.0"/>
    <col customWidth="1" min="16" max="16" width="8.5"/>
    <col customWidth="1" min="17" max="18" width="8.0"/>
    <col customWidth="1" min="19" max="19" width="9.38"/>
    <col customWidth="1" min="20" max="23" width="8.0"/>
    <col customWidth="1" min="24" max="24" width="9.38"/>
    <col customWidth="1" min="25" max="28" width="8.0"/>
    <col customWidth="1" min="29" max="29" width="7.63"/>
    <col customWidth="1" min="30" max="30" width="8.5"/>
    <col customWidth="1" min="31" max="59" width="7.63"/>
  </cols>
  <sheetData>
    <row r="1">
      <c r="A1" s="93" t="s">
        <v>200</v>
      </c>
      <c r="B1" s="93" t="s">
        <v>201</v>
      </c>
      <c r="C1" s="93" t="s">
        <v>202</v>
      </c>
      <c r="D1" s="93" t="s">
        <v>203</v>
      </c>
      <c r="E1" s="93" t="s">
        <v>6</v>
      </c>
      <c r="F1" s="94" t="s">
        <v>204</v>
      </c>
      <c r="G1" s="93" t="s">
        <v>205</v>
      </c>
      <c r="H1" s="93" t="s">
        <v>206</v>
      </c>
      <c r="I1" s="93" t="s">
        <v>207</v>
      </c>
      <c r="J1" s="93" t="s">
        <v>208</v>
      </c>
      <c r="K1" s="95" t="s">
        <v>209</v>
      </c>
      <c r="L1" s="95" t="s">
        <v>210</v>
      </c>
      <c r="M1" s="95" t="s">
        <v>211</v>
      </c>
      <c r="N1" s="96" t="s">
        <v>212</v>
      </c>
      <c r="O1" s="96" t="s">
        <v>213</v>
      </c>
      <c r="P1" s="97" t="s">
        <v>211</v>
      </c>
      <c r="Q1" s="98" t="s">
        <v>214</v>
      </c>
      <c r="R1" s="98" t="s">
        <v>215</v>
      </c>
      <c r="S1" s="98" t="s">
        <v>211</v>
      </c>
      <c r="T1" s="98" t="s">
        <v>216</v>
      </c>
      <c r="U1" s="99" t="s">
        <v>217</v>
      </c>
      <c r="V1" s="100" t="s">
        <v>218</v>
      </c>
      <c r="W1" s="100" t="s">
        <v>219</v>
      </c>
      <c r="X1" s="101" t="s">
        <v>211</v>
      </c>
      <c r="Y1" s="102" t="s">
        <v>220</v>
      </c>
      <c r="Z1" s="102" t="s">
        <v>221</v>
      </c>
      <c r="AA1" s="102" t="s">
        <v>222</v>
      </c>
      <c r="AB1" s="103" t="s">
        <v>211</v>
      </c>
      <c r="AC1" s="104" t="s">
        <v>223</v>
      </c>
      <c r="AD1" s="105" t="s">
        <v>211</v>
      </c>
      <c r="AE1" s="106" t="s">
        <v>224</v>
      </c>
      <c r="AF1" s="107" t="s">
        <v>211</v>
      </c>
      <c r="AG1" s="108" t="s">
        <v>225</v>
      </c>
      <c r="AH1" s="109" t="s">
        <v>211</v>
      </c>
      <c r="AI1" s="110" t="s">
        <v>226</v>
      </c>
      <c r="AJ1" s="110" t="s">
        <v>227</v>
      </c>
      <c r="AK1" s="110" t="s">
        <v>228</v>
      </c>
      <c r="AL1" s="110" t="s">
        <v>229</v>
      </c>
      <c r="AM1" s="111" t="s">
        <v>230</v>
      </c>
      <c r="AN1" s="112"/>
      <c r="AO1" s="113"/>
      <c r="AP1" s="113"/>
      <c r="AQ1" s="113"/>
      <c r="AR1" s="113"/>
      <c r="AS1" s="114"/>
      <c r="AT1" s="114"/>
      <c r="AU1" s="113"/>
      <c r="AV1" s="113"/>
      <c r="AW1" s="113"/>
      <c r="AX1" s="113"/>
      <c r="AY1" s="113"/>
      <c r="AZ1" s="113"/>
      <c r="BA1" s="93"/>
      <c r="BB1" s="115"/>
      <c r="BC1" s="115"/>
      <c r="BD1" s="115"/>
      <c r="BE1" s="115"/>
      <c r="BF1" s="115"/>
      <c r="BG1" s="115"/>
    </row>
    <row r="2">
      <c r="A2" s="31" t="s">
        <v>231</v>
      </c>
      <c r="B2" s="116" t="s">
        <v>47</v>
      </c>
      <c r="C2" s="116" t="s">
        <v>47</v>
      </c>
      <c r="D2" s="34" t="s">
        <v>232</v>
      </c>
      <c r="E2" s="116" t="s">
        <v>47</v>
      </c>
      <c r="F2" s="117">
        <v>43866.0</v>
      </c>
      <c r="G2" s="31">
        <v>36.0</v>
      </c>
      <c r="H2" s="116">
        <v>2020.0</v>
      </c>
      <c r="I2" s="31">
        <v>845.0</v>
      </c>
      <c r="J2" s="116">
        <v>830.0</v>
      </c>
      <c r="K2" s="31" t="s">
        <v>47</v>
      </c>
      <c r="L2" s="31" t="s">
        <v>47</v>
      </c>
      <c r="M2" s="31" t="s">
        <v>47</v>
      </c>
      <c r="N2" s="118">
        <v>0.11532499999999996</v>
      </c>
      <c r="O2" s="116" t="s">
        <v>47</v>
      </c>
      <c r="P2" s="119">
        <v>43909.0</v>
      </c>
      <c r="Q2" s="120">
        <v>0.1377142857142857</v>
      </c>
      <c r="R2" s="116" t="s">
        <v>47</v>
      </c>
      <c r="S2" s="119">
        <v>43914.0</v>
      </c>
      <c r="T2" s="116" t="s">
        <v>47</v>
      </c>
      <c r="U2" s="116" t="s">
        <v>47</v>
      </c>
      <c r="V2" s="120">
        <v>0.00792</v>
      </c>
      <c r="W2" s="116" t="s">
        <v>47</v>
      </c>
      <c r="X2" s="119">
        <v>43914.0</v>
      </c>
      <c r="Y2" s="93"/>
      <c r="Z2" s="93"/>
      <c r="AA2" s="93"/>
      <c r="AB2" s="94"/>
      <c r="AC2" s="121">
        <v>-0.028</v>
      </c>
      <c r="AD2" s="122">
        <v>43913.0</v>
      </c>
      <c r="AE2" s="123"/>
      <c r="AF2" s="93"/>
      <c r="AG2" s="123"/>
      <c r="AH2" s="93"/>
      <c r="AI2" s="93"/>
      <c r="AJ2" s="93"/>
      <c r="AK2" s="93"/>
      <c r="AL2" s="93"/>
      <c r="AM2" s="124"/>
      <c r="AN2" s="125"/>
      <c r="AO2" s="125"/>
      <c r="AP2" s="125"/>
      <c r="AQ2" s="125"/>
      <c r="AR2" s="125"/>
      <c r="AS2" s="126"/>
      <c r="AT2" s="126"/>
      <c r="AU2" s="125"/>
      <c r="AV2" s="125"/>
      <c r="AW2" s="125"/>
      <c r="AX2" s="125"/>
      <c r="AY2" s="125"/>
      <c r="AZ2" s="125"/>
      <c r="BA2" s="127"/>
      <c r="BB2" s="115"/>
      <c r="BC2" s="115"/>
      <c r="BD2" s="115"/>
      <c r="BE2" s="115"/>
      <c r="BF2" s="115"/>
      <c r="BG2" s="115"/>
    </row>
    <row r="3">
      <c r="A3" s="31" t="s">
        <v>233</v>
      </c>
      <c r="B3" s="116" t="s">
        <v>47</v>
      </c>
      <c r="C3" s="116" t="s">
        <v>47</v>
      </c>
      <c r="D3" s="34" t="s">
        <v>232</v>
      </c>
      <c r="E3" s="116" t="s">
        <v>47</v>
      </c>
      <c r="F3" s="117">
        <v>43866.0</v>
      </c>
      <c r="G3" s="31">
        <v>36.0</v>
      </c>
      <c r="H3" s="116">
        <v>2020.0</v>
      </c>
      <c r="I3" s="31">
        <v>845.0</v>
      </c>
      <c r="J3" s="116">
        <v>830.0</v>
      </c>
      <c r="K3" s="31" t="s">
        <v>47</v>
      </c>
      <c r="L3" s="31" t="s">
        <v>47</v>
      </c>
      <c r="M3" s="31" t="s">
        <v>47</v>
      </c>
      <c r="N3" s="118">
        <v>0.09872499999999995</v>
      </c>
      <c r="O3" s="116" t="s">
        <v>47</v>
      </c>
      <c r="P3" s="119">
        <v>43909.0</v>
      </c>
      <c r="Q3" s="120">
        <v>0.05071428571428571</v>
      </c>
      <c r="R3" s="116" t="s">
        <v>47</v>
      </c>
      <c r="S3" s="119">
        <v>43914.0</v>
      </c>
      <c r="T3" s="116" t="s">
        <v>47</v>
      </c>
      <c r="U3" s="116" t="s">
        <v>47</v>
      </c>
      <c r="V3" s="120">
        <v>0.0010600000000000002</v>
      </c>
      <c r="W3" s="116" t="s">
        <v>47</v>
      </c>
      <c r="X3" s="119">
        <v>43914.0</v>
      </c>
      <c r="Y3" s="93"/>
      <c r="Z3" s="93"/>
      <c r="AA3" s="93"/>
      <c r="AB3" s="94"/>
      <c r="AC3" s="121">
        <v>-0.032</v>
      </c>
      <c r="AD3" s="122">
        <v>43913.0</v>
      </c>
      <c r="AE3" s="123"/>
      <c r="AF3" s="93"/>
      <c r="AG3" s="123"/>
      <c r="AH3" s="93"/>
      <c r="AI3" s="93"/>
      <c r="AJ3" s="93"/>
      <c r="AK3" s="93"/>
      <c r="AL3" s="93"/>
      <c r="AM3" s="124"/>
      <c r="AN3" s="125"/>
      <c r="AO3" s="125"/>
      <c r="AP3" s="125"/>
      <c r="AQ3" s="125"/>
      <c r="AR3" s="125"/>
      <c r="AS3" s="126"/>
      <c r="AT3" s="126"/>
      <c r="AU3" s="125"/>
      <c r="AV3" s="125"/>
      <c r="AW3" s="125"/>
      <c r="AX3" s="125"/>
      <c r="AY3" s="125"/>
      <c r="AZ3" s="125"/>
      <c r="BA3" s="127"/>
      <c r="BB3" s="115"/>
      <c r="BC3" s="115"/>
      <c r="BD3" s="115"/>
      <c r="BE3" s="115"/>
      <c r="BF3" s="115"/>
      <c r="BG3" s="115"/>
    </row>
    <row r="4">
      <c r="A4" s="31" t="s">
        <v>234</v>
      </c>
      <c r="B4" s="116" t="s">
        <v>47</v>
      </c>
      <c r="C4" s="116" t="s">
        <v>47</v>
      </c>
      <c r="D4" s="34" t="s">
        <v>232</v>
      </c>
      <c r="E4" s="116" t="s">
        <v>47</v>
      </c>
      <c r="F4" s="117">
        <v>43866.0</v>
      </c>
      <c r="G4" s="31">
        <v>36.0</v>
      </c>
      <c r="H4" s="116">
        <v>2020.0</v>
      </c>
      <c r="I4" s="31">
        <v>845.0</v>
      </c>
      <c r="J4" s="116">
        <v>830.0</v>
      </c>
      <c r="K4" s="31" t="s">
        <v>47</v>
      </c>
      <c r="L4" s="31" t="s">
        <v>47</v>
      </c>
      <c r="M4" s="31" t="s">
        <v>47</v>
      </c>
      <c r="N4" s="118">
        <v>0.15672499999999995</v>
      </c>
      <c r="O4" s="116" t="s">
        <v>47</v>
      </c>
      <c r="P4" s="119">
        <v>43909.0</v>
      </c>
      <c r="Q4" s="120">
        <v>0.0347142857142857</v>
      </c>
      <c r="R4" s="116" t="s">
        <v>47</v>
      </c>
      <c r="S4" s="119">
        <v>43914.0</v>
      </c>
      <c r="T4" s="116" t="s">
        <v>47</v>
      </c>
      <c r="U4" s="116" t="s">
        <v>47</v>
      </c>
      <c r="V4" s="120">
        <v>0.00213</v>
      </c>
      <c r="W4" s="116" t="s">
        <v>47</v>
      </c>
      <c r="X4" s="119">
        <v>43914.0</v>
      </c>
      <c r="Y4" s="93"/>
      <c r="Z4" s="93"/>
      <c r="AA4" s="93"/>
      <c r="AB4" s="94"/>
      <c r="AC4" s="121">
        <v>-0.028</v>
      </c>
      <c r="AD4" s="122">
        <v>43913.0</v>
      </c>
      <c r="AE4" s="123"/>
      <c r="AF4" s="93"/>
      <c r="AG4" s="123"/>
      <c r="AH4" s="93"/>
      <c r="AI4" s="93"/>
      <c r="AJ4" s="93"/>
      <c r="AK4" s="93"/>
      <c r="AL4" s="93"/>
      <c r="AM4" s="124"/>
      <c r="AN4" s="125"/>
      <c r="AO4" s="125"/>
      <c r="AP4" s="125"/>
      <c r="AQ4" s="125"/>
      <c r="AR4" s="125"/>
      <c r="AS4" s="126"/>
      <c r="AT4" s="126"/>
      <c r="AU4" s="125"/>
      <c r="AV4" s="125"/>
      <c r="AW4" s="125"/>
      <c r="AX4" s="125"/>
      <c r="AY4" s="125"/>
      <c r="AZ4" s="125"/>
      <c r="BA4" s="127"/>
      <c r="BB4" s="115"/>
      <c r="BC4" s="115"/>
      <c r="BD4" s="115"/>
      <c r="BE4" s="115"/>
      <c r="BF4" s="115"/>
      <c r="BG4" s="115"/>
    </row>
    <row r="5">
      <c r="A5" s="128" t="s">
        <v>235</v>
      </c>
      <c r="B5" s="116" t="s">
        <v>47</v>
      </c>
      <c r="C5" s="116" t="s">
        <v>47</v>
      </c>
      <c r="D5" s="34" t="s">
        <v>232</v>
      </c>
      <c r="E5" s="116" t="s">
        <v>47</v>
      </c>
      <c r="F5" s="117">
        <v>43943.0</v>
      </c>
      <c r="G5" s="31">
        <v>113.0</v>
      </c>
      <c r="H5" s="116">
        <v>2020.0</v>
      </c>
      <c r="I5" s="31">
        <v>915.0</v>
      </c>
      <c r="J5" s="31">
        <v>915.0</v>
      </c>
      <c r="K5" s="31" t="s">
        <v>47</v>
      </c>
      <c r="L5" s="31" t="s">
        <v>47</v>
      </c>
      <c r="M5" s="31" t="s">
        <v>47</v>
      </c>
      <c r="N5" s="118">
        <v>0.10060000000000002</v>
      </c>
      <c r="O5" s="116" t="s">
        <v>47</v>
      </c>
      <c r="P5" s="119">
        <v>43949.0</v>
      </c>
      <c r="Q5" s="120">
        <v>0.27854500000000004</v>
      </c>
      <c r="R5" s="116" t="s">
        <v>47</v>
      </c>
      <c r="S5" s="119">
        <v>43948.0</v>
      </c>
      <c r="T5" s="116" t="s">
        <v>47</v>
      </c>
      <c r="U5" s="116" t="s">
        <v>47</v>
      </c>
      <c r="V5" s="120">
        <v>0.06305777777777778</v>
      </c>
      <c r="W5" s="116" t="s">
        <v>47</v>
      </c>
      <c r="X5" s="129">
        <v>43948.0</v>
      </c>
      <c r="Y5" s="93"/>
      <c r="Z5" s="93"/>
      <c r="AA5" s="93"/>
      <c r="AB5" s="94"/>
      <c r="AC5" s="121"/>
      <c r="AD5" s="122"/>
      <c r="AE5" s="123"/>
      <c r="AF5" s="93"/>
      <c r="AG5" s="123"/>
      <c r="AH5" s="93"/>
      <c r="AI5" s="93"/>
      <c r="AJ5" s="93"/>
      <c r="AK5" s="93"/>
      <c r="AL5" s="93"/>
      <c r="AM5" s="124"/>
      <c r="AN5" s="125"/>
      <c r="AO5" s="125"/>
      <c r="AP5" s="125"/>
      <c r="AQ5" s="125"/>
      <c r="AR5" s="125"/>
      <c r="AS5" s="126"/>
      <c r="AT5" s="126"/>
      <c r="AU5" s="125"/>
      <c r="AV5" s="125"/>
      <c r="AW5" s="125"/>
      <c r="AX5" s="125"/>
      <c r="AY5" s="125"/>
      <c r="AZ5" s="125"/>
      <c r="BA5" s="127"/>
      <c r="BB5" s="115"/>
      <c r="BC5" s="115"/>
      <c r="BD5" s="115"/>
      <c r="BE5" s="115"/>
      <c r="BF5" s="115"/>
      <c r="BG5" s="115"/>
    </row>
    <row r="6">
      <c r="A6" s="128" t="s">
        <v>236</v>
      </c>
      <c r="B6" s="116" t="s">
        <v>47</v>
      </c>
      <c r="C6" s="116" t="s">
        <v>47</v>
      </c>
      <c r="D6" s="34" t="s">
        <v>232</v>
      </c>
      <c r="E6" s="116" t="s">
        <v>47</v>
      </c>
      <c r="F6" s="117">
        <v>43943.0</v>
      </c>
      <c r="G6" s="31">
        <v>113.0</v>
      </c>
      <c r="H6" s="116">
        <v>2020.0</v>
      </c>
      <c r="I6" s="31">
        <v>915.0</v>
      </c>
      <c r="J6" s="31">
        <v>915.0</v>
      </c>
      <c r="K6" s="116" t="s">
        <v>47</v>
      </c>
      <c r="L6" s="116" t="s">
        <v>47</v>
      </c>
      <c r="M6" s="116" t="s">
        <v>47</v>
      </c>
      <c r="N6" s="118">
        <v>0.04920000000000002</v>
      </c>
      <c r="O6" s="116" t="s">
        <v>47</v>
      </c>
      <c r="P6" s="119">
        <v>43949.0</v>
      </c>
      <c r="Q6" s="120">
        <v>0.284145</v>
      </c>
      <c r="R6" s="116" t="s">
        <v>47</v>
      </c>
      <c r="S6" s="119">
        <v>43948.0</v>
      </c>
      <c r="T6" s="116" t="s">
        <v>47</v>
      </c>
      <c r="U6" s="116" t="s">
        <v>47</v>
      </c>
      <c r="V6" s="120">
        <v>0.05364777777777777</v>
      </c>
      <c r="W6" s="116" t="s">
        <v>47</v>
      </c>
      <c r="X6" s="129">
        <v>43948.0</v>
      </c>
      <c r="Y6" s="93"/>
      <c r="Z6" s="93"/>
      <c r="AA6" s="93"/>
      <c r="AB6" s="94"/>
      <c r="AC6" s="121"/>
      <c r="AD6" s="122"/>
      <c r="AE6" s="123"/>
      <c r="AF6" s="93"/>
      <c r="AG6" s="123"/>
      <c r="AH6" s="93"/>
      <c r="AI6" s="93"/>
      <c r="AJ6" s="93"/>
      <c r="AK6" s="93"/>
      <c r="AL6" s="93"/>
      <c r="AM6" s="124"/>
      <c r="AN6" s="125"/>
      <c r="AO6" s="125"/>
      <c r="AP6" s="125"/>
      <c r="AQ6" s="125"/>
      <c r="AR6" s="125"/>
      <c r="AS6" s="126"/>
      <c r="AT6" s="126"/>
      <c r="AU6" s="125"/>
      <c r="AV6" s="125"/>
      <c r="AW6" s="125"/>
      <c r="AX6" s="125"/>
      <c r="AY6" s="125"/>
      <c r="AZ6" s="125"/>
      <c r="BA6" s="127"/>
      <c r="BB6" s="115"/>
      <c r="BC6" s="115"/>
      <c r="BD6" s="115"/>
      <c r="BE6" s="115"/>
      <c r="BF6" s="115"/>
      <c r="BG6" s="115"/>
    </row>
    <row r="7">
      <c r="A7" s="128" t="s">
        <v>237</v>
      </c>
      <c r="B7" s="116" t="s">
        <v>47</v>
      </c>
      <c r="C7" s="116" t="s">
        <v>47</v>
      </c>
      <c r="D7" s="34" t="s">
        <v>232</v>
      </c>
      <c r="E7" s="116" t="s">
        <v>47</v>
      </c>
      <c r="F7" s="117">
        <v>43943.0</v>
      </c>
      <c r="G7" s="31">
        <v>113.0</v>
      </c>
      <c r="H7" s="116">
        <v>2020.0</v>
      </c>
      <c r="I7" s="31">
        <v>915.0</v>
      </c>
      <c r="J7" s="31">
        <v>915.0</v>
      </c>
      <c r="K7" s="116" t="s">
        <v>47</v>
      </c>
      <c r="L7" s="116" t="s">
        <v>47</v>
      </c>
      <c r="M7" s="116" t="s">
        <v>47</v>
      </c>
      <c r="N7" s="118">
        <v>0.054700000000000026</v>
      </c>
      <c r="O7" s="116" t="s">
        <v>47</v>
      </c>
      <c r="P7" s="119">
        <v>43949.0</v>
      </c>
      <c r="Q7" s="120">
        <v>0.34174499999999997</v>
      </c>
      <c r="R7" s="116" t="s">
        <v>47</v>
      </c>
      <c r="S7" s="119">
        <v>43948.0</v>
      </c>
      <c r="T7" s="116" t="s">
        <v>47</v>
      </c>
      <c r="U7" s="116" t="s">
        <v>47</v>
      </c>
      <c r="V7" s="120">
        <v>0.05821777777777778</v>
      </c>
      <c r="W7" s="116" t="s">
        <v>47</v>
      </c>
      <c r="X7" s="129">
        <v>43948.0</v>
      </c>
      <c r="Y7" s="93"/>
      <c r="Z7" s="93"/>
      <c r="AA7" s="93"/>
      <c r="AB7" s="94"/>
      <c r="AC7" s="121"/>
      <c r="AD7" s="122"/>
      <c r="AE7" s="123"/>
      <c r="AF7" s="93"/>
      <c r="AG7" s="123"/>
      <c r="AH7" s="93"/>
      <c r="AI7" s="93"/>
      <c r="AJ7" s="93"/>
      <c r="AK7" s="93"/>
      <c r="AL7" s="93"/>
      <c r="AM7" s="124"/>
      <c r="AN7" s="125"/>
      <c r="AO7" s="125"/>
      <c r="AP7" s="125"/>
      <c r="AQ7" s="125"/>
      <c r="AR7" s="125"/>
      <c r="AS7" s="126"/>
      <c r="AT7" s="126"/>
      <c r="AU7" s="125"/>
      <c r="AV7" s="125"/>
      <c r="AW7" s="125"/>
      <c r="AX7" s="125"/>
      <c r="AY7" s="125"/>
      <c r="AZ7" s="125"/>
      <c r="BA7" s="127"/>
      <c r="BB7" s="115"/>
      <c r="BC7" s="115"/>
      <c r="BD7" s="115"/>
      <c r="BE7" s="115"/>
      <c r="BF7" s="115"/>
      <c r="BG7" s="115"/>
    </row>
    <row r="8">
      <c r="A8" s="116" t="s">
        <v>238</v>
      </c>
      <c r="B8" s="116" t="s">
        <v>47</v>
      </c>
      <c r="C8" s="116" t="s">
        <v>47</v>
      </c>
      <c r="D8" s="34" t="s">
        <v>232</v>
      </c>
      <c r="E8" s="116" t="s">
        <v>47</v>
      </c>
      <c r="F8" s="116" t="s">
        <v>47</v>
      </c>
      <c r="G8" s="116" t="s">
        <v>47</v>
      </c>
      <c r="H8" s="116">
        <v>2020.0</v>
      </c>
      <c r="I8" s="116" t="s">
        <v>47</v>
      </c>
      <c r="J8" s="116" t="s">
        <v>47</v>
      </c>
      <c r="K8" s="116" t="s">
        <v>47</v>
      </c>
      <c r="L8" s="116" t="s">
        <v>47</v>
      </c>
      <c r="M8" s="116" t="s">
        <v>47</v>
      </c>
      <c r="N8" s="118">
        <f>AVERAGE(N2:N7)</f>
        <v>0.09587916667</v>
      </c>
      <c r="O8" s="116" t="s">
        <v>47</v>
      </c>
      <c r="P8" s="116" t="s">
        <v>47</v>
      </c>
      <c r="Q8" s="120">
        <f>AVERAGE(Q2:Q7)</f>
        <v>0.1879296429</v>
      </c>
      <c r="R8" s="116" t="s">
        <v>47</v>
      </c>
      <c r="S8" s="116" t="s">
        <v>47</v>
      </c>
      <c r="T8" s="116" t="s">
        <v>47</v>
      </c>
      <c r="U8" s="116" t="s">
        <v>47</v>
      </c>
      <c r="V8" s="120">
        <f>AVERAGE(V2:V7)</f>
        <v>0.03100555556</v>
      </c>
      <c r="W8" s="116" t="s">
        <v>47</v>
      </c>
      <c r="X8" s="116" t="s">
        <v>47</v>
      </c>
      <c r="Y8" s="93"/>
      <c r="Z8" s="93"/>
      <c r="AA8" s="93"/>
      <c r="AB8" s="94"/>
      <c r="AC8" s="123"/>
      <c r="AD8" s="93"/>
      <c r="AE8" s="123"/>
      <c r="AF8" s="93"/>
      <c r="AG8" s="123"/>
      <c r="AH8" s="93"/>
      <c r="AI8" s="93"/>
      <c r="AJ8" s="93"/>
      <c r="AK8" s="93"/>
      <c r="AL8" s="93"/>
      <c r="AM8" s="124"/>
      <c r="AN8" s="125"/>
      <c r="AO8" s="125"/>
      <c r="AP8" s="125"/>
      <c r="AQ8" s="125"/>
      <c r="AR8" s="125"/>
      <c r="AS8" s="126"/>
      <c r="AT8" s="126"/>
      <c r="AU8" s="125"/>
      <c r="AV8" s="125"/>
      <c r="AW8" s="125"/>
      <c r="AX8" s="125"/>
      <c r="AY8" s="125"/>
      <c r="AZ8" s="125"/>
      <c r="BA8" s="127"/>
      <c r="BB8" s="115"/>
      <c r="BC8" s="115"/>
      <c r="BD8" s="115"/>
      <c r="BE8" s="115"/>
      <c r="BF8" s="115"/>
      <c r="BG8" s="115"/>
    </row>
    <row r="9">
      <c r="A9" s="93"/>
      <c r="B9" s="93"/>
      <c r="C9" s="93"/>
      <c r="D9" s="93"/>
      <c r="E9" s="93"/>
      <c r="F9" s="94"/>
      <c r="G9" s="93"/>
      <c r="H9" s="93"/>
      <c r="I9" s="93"/>
      <c r="J9" s="93"/>
      <c r="K9" s="130"/>
      <c r="L9" s="130"/>
      <c r="M9" s="130"/>
      <c r="N9" s="93"/>
      <c r="O9" s="93"/>
      <c r="P9" s="94"/>
      <c r="Q9" s="93"/>
      <c r="R9" s="93"/>
      <c r="S9" s="93"/>
      <c r="T9" s="93"/>
      <c r="U9" s="131"/>
      <c r="V9" s="93"/>
      <c r="W9" s="93"/>
      <c r="X9" s="94"/>
      <c r="Y9" s="93"/>
      <c r="Z9" s="93"/>
      <c r="AA9" s="93"/>
      <c r="AB9" s="94"/>
      <c r="AC9" s="123"/>
      <c r="AD9" s="93"/>
      <c r="AE9" s="123"/>
      <c r="AF9" s="93"/>
      <c r="AG9" s="123"/>
      <c r="AH9" s="93"/>
      <c r="AI9" s="93"/>
      <c r="AJ9" s="93"/>
      <c r="AK9" s="93"/>
      <c r="AL9" s="93"/>
      <c r="AM9" s="124"/>
      <c r="AN9" s="125"/>
      <c r="AO9" s="125"/>
      <c r="AP9" s="125"/>
      <c r="AQ9" s="125"/>
      <c r="AR9" s="125"/>
      <c r="AS9" s="126"/>
      <c r="AT9" s="126"/>
      <c r="AU9" s="125"/>
      <c r="AV9" s="125"/>
      <c r="AW9" s="125"/>
      <c r="AX9" s="125"/>
      <c r="AY9" s="125"/>
      <c r="AZ9" s="125"/>
      <c r="BA9" s="127"/>
      <c r="BB9" s="115"/>
      <c r="BC9" s="115"/>
      <c r="BD9" s="115"/>
      <c r="BE9" s="115"/>
      <c r="BF9" s="115"/>
      <c r="BG9" s="115"/>
    </row>
    <row r="10">
      <c r="A10" s="93"/>
      <c r="B10" s="93"/>
      <c r="C10" s="93"/>
      <c r="D10" s="93"/>
      <c r="E10" s="93"/>
      <c r="F10" s="94"/>
      <c r="G10" s="93"/>
      <c r="H10" s="93"/>
      <c r="I10" s="93"/>
      <c r="J10" s="93"/>
      <c r="K10" s="130"/>
      <c r="L10" s="130"/>
      <c r="M10" s="130"/>
      <c r="N10" s="93"/>
      <c r="O10" s="93"/>
      <c r="P10" s="94"/>
      <c r="Q10" s="93"/>
      <c r="R10" s="93"/>
      <c r="S10" s="93"/>
      <c r="T10" s="93"/>
      <c r="U10" s="131"/>
      <c r="V10" s="93"/>
      <c r="W10" s="93"/>
      <c r="X10" s="94"/>
      <c r="Y10" s="93"/>
      <c r="Z10" s="93"/>
      <c r="AA10" s="93"/>
      <c r="AB10" s="94"/>
      <c r="AC10" s="123"/>
      <c r="AD10" s="93"/>
      <c r="AE10" s="123"/>
      <c r="AF10" s="93"/>
      <c r="AG10" s="123"/>
      <c r="AH10" s="93"/>
      <c r="AI10" s="93"/>
      <c r="AJ10" s="93"/>
      <c r="AK10" s="93"/>
      <c r="AL10" s="93"/>
      <c r="AM10" s="124"/>
      <c r="AN10" s="125"/>
      <c r="AO10" s="125"/>
      <c r="AP10" s="125"/>
      <c r="AQ10" s="125"/>
      <c r="AR10" s="125"/>
      <c r="AS10" s="126"/>
      <c r="AT10" s="126"/>
      <c r="AU10" s="125"/>
      <c r="AV10" s="125"/>
      <c r="AW10" s="125"/>
      <c r="AX10" s="125"/>
      <c r="AY10" s="125"/>
      <c r="AZ10" s="125"/>
      <c r="BA10" s="127"/>
      <c r="BB10" s="115"/>
      <c r="BC10" s="115"/>
      <c r="BD10" s="115"/>
      <c r="BE10" s="115"/>
      <c r="BF10" s="115"/>
      <c r="BG10" s="115"/>
    </row>
    <row r="11">
      <c r="A11" s="89" t="s">
        <v>239</v>
      </c>
      <c r="B11" s="92">
        <v>166.0</v>
      </c>
      <c r="C11" s="89" t="s">
        <v>43</v>
      </c>
      <c r="D11" s="132" t="s">
        <v>232</v>
      </c>
      <c r="E11" s="120" t="s">
        <v>47</v>
      </c>
      <c r="F11" s="133">
        <v>43740.0</v>
      </c>
      <c r="G11" s="92">
        <v>275.0</v>
      </c>
      <c r="H11" s="92">
        <v>2020.0</v>
      </c>
      <c r="I11" s="92">
        <v>1035.0</v>
      </c>
      <c r="J11" s="92">
        <v>1030.0</v>
      </c>
      <c r="K11" s="31" t="s">
        <v>47</v>
      </c>
      <c r="L11" s="31" t="s">
        <v>47</v>
      </c>
      <c r="M11" s="31" t="s">
        <v>47</v>
      </c>
      <c r="N11" s="134"/>
      <c r="O11" s="134"/>
      <c r="P11" s="134"/>
      <c r="Q11" s="89">
        <v>2.942833333333333</v>
      </c>
      <c r="R11" s="134"/>
      <c r="S11" s="119">
        <v>43791.0</v>
      </c>
      <c r="T11" s="134"/>
      <c r="U11" s="134"/>
      <c r="V11" s="89">
        <v>0.133845</v>
      </c>
      <c r="W11" s="134"/>
      <c r="X11" s="119">
        <v>43791.0</v>
      </c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</row>
    <row r="12">
      <c r="A12" s="89" t="s">
        <v>240</v>
      </c>
      <c r="B12" s="92">
        <v>166.0</v>
      </c>
      <c r="C12" s="89" t="s">
        <v>43</v>
      </c>
      <c r="D12" s="132" t="s">
        <v>232</v>
      </c>
      <c r="E12" s="120" t="s">
        <v>47</v>
      </c>
      <c r="F12" s="133">
        <v>43753.0</v>
      </c>
      <c r="G12" s="92">
        <v>288.0</v>
      </c>
      <c r="H12" s="92">
        <v>2020.0</v>
      </c>
      <c r="I12" s="92">
        <v>1130.0</v>
      </c>
      <c r="J12" s="92">
        <v>1130.0</v>
      </c>
      <c r="K12" s="31" t="s">
        <v>47</v>
      </c>
      <c r="L12" s="31" t="s">
        <v>47</v>
      </c>
      <c r="M12" s="31" t="s">
        <v>47</v>
      </c>
      <c r="N12" s="134"/>
      <c r="O12" s="134"/>
      <c r="P12" s="134"/>
      <c r="Q12" s="89">
        <v>2.954833333333333</v>
      </c>
      <c r="R12" s="134"/>
      <c r="S12" s="119">
        <v>43791.0</v>
      </c>
      <c r="T12" s="134"/>
      <c r="U12" s="134"/>
      <c r="V12" s="89">
        <v>0.15104499999999998</v>
      </c>
      <c r="W12" s="134"/>
      <c r="X12" s="119">
        <v>43791.0</v>
      </c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</row>
    <row r="13">
      <c r="B13" s="43"/>
      <c r="C13" s="91"/>
      <c r="D13" s="135"/>
      <c r="E13" s="43"/>
      <c r="F13" s="136"/>
      <c r="G13" s="43"/>
      <c r="H13" s="43"/>
      <c r="I13" s="43"/>
      <c r="J13" s="43"/>
      <c r="K13" s="44"/>
      <c r="L13" s="44"/>
    </row>
    <row r="14">
      <c r="B14" s="43"/>
      <c r="C14" s="91"/>
      <c r="D14" s="135"/>
      <c r="E14" s="43"/>
      <c r="F14" s="136"/>
      <c r="G14" s="43"/>
      <c r="H14" s="43"/>
      <c r="I14" s="43"/>
      <c r="J14" s="43"/>
      <c r="K14" s="44"/>
      <c r="L14" s="44"/>
    </row>
    <row r="15">
      <c r="B15" s="43"/>
      <c r="C15" s="91"/>
      <c r="D15" s="135"/>
      <c r="E15" s="43"/>
      <c r="F15" s="136"/>
      <c r="G15" s="43"/>
      <c r="H15" s="43"/>
      <c r="I15" s="43"/>
      <c r="J15" s="43"/>
      <c r="K15" s="44"/>
      <c r="L15" s="44"/>
    </row>
    <row r="16">
      <c r="A16" s="134" t="s">
        <v>241</v>
      </c>
      <c r="B16" s="92" t="s">
        <v>124</v>
      </c>
      <c r="C16" s="89" t="s">
        <v>123</v>
      </c>
      <c r="D16" s="132" t="s">
        <v>232</v>
      </c>
      <c r="E16" s="120" t="s">
        <v>47</v>
      </c>
      <c r="F16" s="133">
        <v>43797.0</v>
      </c>
      <c r="G16" s="92"/>
      <c r="H16" s="92">
        <v>2020.0</v>
      </c>
      <c r="I16" s="92"/>
      <c r="J16" s="92"/>
      <c r="K16" s="31" t="s">
        <v>47</v>
      </c>
      <c r="L16" s="31" t="s">
        <v>47</v>
      </c>
      <c r="M16" s="31" t="s">
        <v>47</v>
      </c>
      <c r="N16" s="134">
        <v>0.3651</v>
      </c>
      <c r="O16" s="134"/>
      <c r="P16" s="119">
        <v>43908.0</v>
      </c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</row>
    <row r="17">
      <c r="A17" s="134" t="s">
        <v>242</v>
      </c>
      <c r="B17" s="92" t="s">
        <v>124</v>
      </c>
      <c r="C17" s="89" t="s">
        <v>123</v>
      </c>
      <c r="D17" s="132" t="s">
        <v>232</v>
      </c>
      <c r="E17" s="120" t="s">
        <v>47</v>
      </c>
      <c r="F17" s="133">
        <v>43797.0</v>
      </c>
      <c r="G17" s="92"/>
      <c r="H17" s="92">
        <v>2020.0</v>
      </c>
      <c r="I17" s="92"/>
      <c r="J17" s="92"/>
      <c r="K17" s="31" t="s">
        <v>47</v>
      </c>
      <c r="L17" s="31" t="s">
        <v>47</v>
      </c>
      <c r="M17" s="31" t="s">
        <v>47</v>
      </c>
      <c r="N17" s="134">
        <v>0.04509999999999992</v>
      </c>
      <c r="O17" s="134"/>
      <c r="P17" s="119">
        <v>43908.0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</row>
    <row r="18">
      <c r="A18" s="134" t="s">
        <v>243</v>
      </c>
      <c r="B18" s="92" t="s">
        <v>124</v>
      </c>
      <c r="C18" s="89" t="s">
        <v>123</v>
      </c>
      <c r="D18" s="132" t="s">
        <v>232</v>
      </c>
      <c r="E18" s="120" t="s">
        <v>47</v>
      </c>
      <c r="F18" s="133">
        <v>43797.0</v>
      </c>
      <c r="G18" s="92"/>
      <c r="H18" s="92">
        <v>2020.0</v>
      </c>
      <c r="I18" s="92"/>
      <c r="J18" s="92"/>
      <c r="K18" s="31" t="s">
        <v>47</v>
      </c>
      <c r="L18" s="31" t="s">
        <v>47</v>
      </c>
      <c r="M18" s="31" t="s">
        <v>47</v>
      </c>
      <c r="N18" s="134">
        <v>0.07219999999999993</v>
      </c>
      <c r="O18" s="134"/>
      <c r="P18" s="119">
        <v>43908.0</v>
      </c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</row>
    <row r="19">
      <c r="B19" s="43"/>
      <c r="C19" s="91"/>
      <c r="D19" s="135"/>
      <c r="E19" s="42"/>
      <c r="F19" s="136"/>
      <c r="G19" s="43"/>
      <c r="H19" s="43"/>
      <c r="I19" s="43"/>
      <c r="J19" s="43"/>
      <c r="K19" s="44"/>
      <c r="L19" s="44"/>
    </row>
    <row r="20">
      <c r="B20" s="43"/>
      <c r="C20" s="91"/>
      <c r="D20" s="135"/>
      <c r="E20" s="42"/>
      <c r="F20" s="136"/>
      <c r="G20" s="43"/>
      <c r="H20" s="43"/>
      <c r="I20" s="43"/>
      <c r="J20" s="43"/>
      <c r="K20" s="44"/>
      <c r="L20" s="44"/>
    </row>
    <row r="21" ht="15.75" customHeight="1">
      <c r="B21" s="43"/>
      <c r="C21" s="91"/>
      <c r="D21" s="135"/>
      <c r="E21" s="42"/>
      <c r="F21" s="136"/>
      <c r="G21" s="43"/>
      <c r="H21" s="43"/>
      <c r="I21" s="43"/>
      <c r="J21" s="43"/>
      <c r="K21" s="44"/>
      <c r="L21" s="44"/>
    </row>
    <row r="22" ht="15.75" customHeight="1">
      <c r="B22" s="43"/>
      <c r="C22" s="91"/>
      <c r="D22" s="135"/>
      <c r="E22" s="42"/>
      <c r="F22" s="136"/>
      <c r="G22" s="43"/>
      <c r="H22" s="43"/>
      <c r="I22" s="43"/>
      <c r="J22" s="43"/>
      <c r="K22" s="44"/>
      <c r="L22" s="44"/>
    </row>
    <row r="23" ht="15.75" customHeight="1">
      <c r="B23" s="43"/>
      <c r="C23" s="91"/>
      <c r="D23" s="135"/>
      <c r="E23" s="42"/>
      <c r="F23" s="136"/>
      <c r="G23" s="43"/>
      <c r="H23" s="43"/>
      <c r="I23" s="43"/>
      <c r="J23" s="43"/>
      <c r="K23" s="44"/>
      <c r="L23" s="44"/>
    </row>
    <row r="24" ht="15.75" customHeight="1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ht="15.75" customHeight="1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ht="15.75" customHeight="1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ht="15.75" customHeight="1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ht="15.75" customHeight="1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ht="15.75" customHeight="1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ht="15.75" customHeight="1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ht="15.7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2019-11-22T18:15:19Z</dcterms:created>
  <dc:creator>parssusa</dc:creator>
</cp:coreProperties>
</file>