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Pieter/Library/Mobile Documents/com~apple~CloudDocs/2.R/DataScienceCoursera/3. Getting and Cleaning Data/Week 4/UCI HAR Dataset/"/>
    </mc:Choice>
  </mc:AlternateContent>
  <bookViews>
    <workbookView xWindow="0" yWindow="460" windowWidth="25520" windowHeight="15540" tabRatio="500"/>
  </bookViews>
  <sheets>
    <sheet name="features" sheetId="1" r:id="rId1"/>
  </sheets>
  <calcPr calcId="0" concurrentCalc="0"/>
  <pivotCaches>
    <pivotCache cacheId="15" r:id="rId2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56" i="1" l="1"/>
  <c r="C559" i="1"/>
  <c r="C558" i="1"/>
  <c r="C560" i="1"/>
  <c r="C561" i="1"/>
  <c r="C562" i="1"/>
  <c r="C312" i="1"/>
  <c r="C326" i="1"/>
  <c r="C340" i="1"/>
  <c r="C316" i="1"/>
  <c r="C330" i="1"/>
  <c r="C344" i="1"/>
  <c r="C304" i="1"/>
  <c r="C318" i="1"/>
  <c r="C332" i="1"/>
  <c r="C306" i="1"/>
  <c r="C320" i="1"/>
  <c r="C334" i="1"/>
  <c r="C313" i="1"/>
  <c r="C327" i="1"/>
  <c r="C341" i="1"/>
  <c r="C307" i="1"/>
  <c r="C321" i="1"/>
  <c r="C335" i="1"/>
  <c r="C317" i="1"/>
  <c r="C331" i="1"/>
  <c r="C345" i="1"/>
  <c r="C308" i="1"/>
  <c r="C322" i="1"/>
  <c r="C336" i="1"/>
  <c r="C314" i="1"/>
  <c r="C328" i="1"/>
  <c r="C342" i="1"/>
  <c r="C309" i="1"/>
  <c r="C323" i="1"/>
  <c r="C337" i="1"/>
  <c r="C310" i="1"/>
  <c r="C324" i="1"/>
  <c r="C338" i="1"/>
  <c r="C315" i="1"/>
  <c r="C329" i="1"/>
  <c r="C343" i="1"/>
  <c r="C311" i="1"/>
  <c r="C325" i="1"/>
  <c r="C339" i="1"/>
  <c r="C305" i="1"/>
  <c r="C319" i="1"/>
  <c r="C333" i="1"/>
  <c r="C283" i="1"/>
  <c r="C284" i="1"/>
  <c r="C285" i="1"/>
  <c r="C289" i="1"/>
  <c r="C290" i="1"/>
  <c r="C291" i="1"/>
  <c r="C286" i="1"/>
  <c r="C287" i="1"/>
  <c r="C288" i="1"/>
  <c r="C299" i="1"/>
  <c r="C301" i="1"/>
  <c r="C303" i="1"/>
  <c r="C273" i="1"/>
  <c r="C274" i="1"/>
  <c r="C275" i="1"/>
  <c r="C276" i="1"/>
  <c r="C277" i="1"/>
  <c r="C278" i="1"/>
  <c r="C292" i="1"/>
  <c r="C293" i="1"/>
  <c r="C294" i="1"/>
  <c r="C267" i="1"/>
  <c r="C268" i="1"/>
  <c r="C269" i="1"/>
  <c r="C295" i="1"/>
  <c r="C296" i="1"/>
  <c r="C297" i="1"/>
  <c r="C279" i="1"/>
  <c r="C280" i="1"/>
  <c r="C281" i="1"/>
  <c r="C298" i="1"/>
  <c r="C300" i="1"/>
  <c r="C302" i="1"/>
  <c r="C282" i="1"/>
  <c r="C270" i="1"/>
  <c r="C271" i="1"/>
  <c r="C272" i="1"/>
  <c r="C391" i="1"/>
  <c r="C405" i="1"/>
  <c r="C419" i="1"/>
  <c r="C395" i="1"/>
  <c r="C409" i="1"/>
  <c r="C423" i="1"/>
  <c r="C383" i="1"/>
  <c r="C397" i="1"/>
  <c r="C411" i="1"/>
  <c r="C385" i="1"/>
  <c r="C399" i="1"/>
  <c r="C413" i="1"/>
  <c r="C392" i="1"/>
  <c r="C406" i="1"/>
  <c r="C420" i="1"/>
  <c r="C386" i="1"/>
  <c r="C400" i="1"/>
  <c r="C414" i="1"/>
  <c r="C396" i="1"/>
  <c r="C410" i="1"/>
  <c r="C424" i="1"/>
  <c r="C387" i="1"/>
  <c r="C401" i="1"/>
  <c r="C415" i="1"/>
  <c r="C393" i="1"/>
  <c r="C407" i="1"/>
  <c r="C421" i="1"/>
  <c r="C388" i="1"/>
  <c r="C402" i="1"/>
  <c r="C416" i="1"/>
  <c r="C389" i="1"/>
  <c r="C403" i="1"/>
  <c r="C417" i="1"/>
  <c r="C394" i="1"/>
  <c r="C408" i="1"/>
  <c r="C422" i="1"/>
  <c r="C390" i="1"/>
  <c r="C404" i="1"/>
  <c r="C418" i="1"/>
  <c r="C384" i="1"/>
  <c r="C398" i="1"/>
  <c r="C412" i="1"/>
  <c r="C362" i="1"/>
  <c r="C363" i="1"/>
  <c r="C364" i="1"/>
  <c r="C368" i="1"/>
  <c r="C369" i="1"/>
  <c r="C370" i="1"/>
  <c r="C365" i="1"/>
  <c r="C366" i="1"/>
  <c r="C367" i="1"/>
  <c r="C378" i="1"/>
  <c r="C380" i="1"/>
  <c r="C382" i="1"/>
  <c r="C352" i="1"/>
  <c r="C353" i="1"/>
  <c r="C354" i="1"/>
  <c r="C355" i="1"/>
  <c r="C356" i="1"/>
  <c r="C357" i="1"/>
  <c r="C371" i="1"/>
  <c r="C372" i="1"/>
  <c r="C373" i="1"/>
  <c r="C346" i="1"/>
  <c r="C347" i="1"/>
  <c r="C348" i="1"/>
  <c r="C374" i="1"/>
  <c r="C375" i="1"/>
  <c r="C376" i="1"/>
  <c r="C358" i="1"/>
  <c r="C359" i="1"/>
  <c r="C360" i="1"/>
  <c r="C377" i="1"/>
  <c r="C379" i="1"/>
  <c r="C381" i="1"/>
  <c r="C361" i="1"/>
  <c r="C349" i="1"/>
  <c r="C350" i="1"/>
  <c r="C351" i="1"/>
  <c r="C510" i="1"/>
  <c r="C512" i="1"/>
  <c r="C511" i="1"/>
  <c r="C516" i="1"/>
  <c r="C506" i="1"/>
  <c r="C507" i="1"/>
  <c r="C513" i="1"/>
  <c r="C504" i="1"/>
  <c r="C514" i="1"/>
  <c r="C508" i="1"/>
  <c r="C515" i="1"/>
  <c r="C509" i="1"/>
  <c r="C505" i="1"/>
  <c r="C523" i="1"/>
  <c r="C525" i="1"/>
  <c r="C524" i="1"/>
  <c r="C529" i="1"/>
  <c r="C519" i="1"/>
  <c r="C520" i="1"/>
  <c r="C526" i="1"/>
  <c r="C517" i="1"/>
  <c r="C527" i="1"/>
  <c r="C521" i="1"/>
  <c r="C528" i="1"/>
  <c r="C522" i="1"/>
  <c r="C518" i="1"/>
  <c r="C549" i="1"/>
  <c r="C551" i="1"/>
  <c r="C550" i="1"/>
  <c r="C555" i="1"/>
  <c r="C545" i="1"/>
  <c r="C546" i="1"/>
  <c r="C552" i="1"/>
  <c r="C543" i="1"/>
  <c r="C553" i="1"/>
  <c r="C547" i="1"/>
  <c r="C554" i="1"/>
  <c r="C548" i="1"/>
  <c r="C544" i="1"/>
  <c r="C536" i="1"/>
  <c r="C538" i="1"/>
  <c r="C537" i="1"/>
  <c r="C542" i="1"/>
  <c r="C532" i="1"/>
  <c r="C533" i="1"/>
  <c r="C539" i="1"/>
  <c r="C530" i="1"/>
  <c r="C540" i="1"/>
  <c r="C534" i="1"/>
  <c r="C541" i="1"/>
  <c r="C535" i="1"/>
  <c r="C531" i="1"/>
  <c r="C470" i="1"/>
  <c r="C484" i="1"/>
  <c r="C498" i="1"/>
  <c r="C474" i="1"/>
  <c r="C488" i="1"/>
  <c r="C502" i="1"/>
  <c r="C462" i="1"/>
  <c r="C476" i="1"/>
  <c r="C490" i="1"/>
  <c r="C464" i="1"/>
  <c r="C478" i="1"/>
  <c r="C492" i="1"/>
  <c r="C471" i="1"/>
  <c r="C485" i="1"/>
  <c r="C499" i="1"/>
  <c r="C465" i="1"/>
  <c r="C479" i="1"/>
  <c r="C493" i="1"/>
  <c r="C475" i="1"/>
  <c r="C489" i="1"/>
  <c r="C503" i="1"/>
  <c r="C466" i="1"/>
  <c r="C480" i="1"/>
  <c r="C494" i="1"/>
  <c r="C472" i="1"/>
  <c r="C486" i="1"/>
  <c r="C500" i="1"/>
  <c r="C467" i="1"/>
  <c r="C481" i="1"/>
  <c r="C495" i="1"/>
  <c r="C468" i="1"/>
  <c r="C482" i="1"/>
  <c r="C496" i="1"/>
  <c r="C473" i="1"/>
  <c r="C487" i="1"/>
  <c r="C501" i="1"/>
  <c r="C469" i="1"/>
  <c r="C483" i="1"/>
  <c r="C497" i="1"/>
  <c r="C463" i="1"/>
  <c r="C477" i="1"/>
  <c r="C491" i="1"/>
  <c r="C441" i="1"/>
  <c r="C442" i="1"/>
  <c r="C443" i="1"/>
  <c r="C447" i="1"/>
  <c r="C448" i="1"/>
  <c r="C449" i="1"/>
  <c r="C444" i="1"/>
  <c r="C445" i="1"/>
  <c r="C446" i="1"/>
  <c r="C457" i="1"/>
  <c r="C459" i="1"/>
  <c r="C461" i="1"/>
  <c r="C431" i="1"/>
  <c r="C432" i="1"/>
  <c r="C433" i="1"/>
  <c r="C434" i="1"/>
  <c r="C435" i="1"/>
  <c r="C436" i="1"/>
  <c r="C450" i="1"/>
  <c r="C451" i="1"/>
  <c r="C452" i="1"/>
  <c r="C425" i="1"/>
  <c r="C426" i="1"/>
  <c r="C427" i="1"/>
  <c r="C453" i="1"/>
  <c r="C454" i="1"/>
  <c r="C455" i="1"/>
  <c r="C437" i="1"/>
  <c r="C438" i="1"/>
  <c r="C439" i="1"/>
  <c r="C456" i="1"/>
  <c r="C458" i="1"/>
  <c r="C460" i="1"/>
  <c r="C440" i="1"/>
  <c r="C428" i="1"/>
  <c r="C429" i="1"/>
  <c r="C430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18" i="1"/>
  <c r="C19" i="1"/>
  <c r="C20" i="1"/>
  <c r="C24" i="1"/>
  <c r="C25" i="1"/>
  <c r="C26" i="1"/>
  <c r="C21" i="1"/>
  <c r="C22" i="1"/>
  <c r="C23" i="1"/>
  <c r="C8" i="1"/>
  <c r="C9" i="1"/>
  <c r="C10" i="1"/>
  <c r="C11" i="1"/>
  <c r="C12" i="1"/>
  <c r="C13" i="1"/>
  <c r="C2" i="1"/>
  <c r="C3" i="1"/>
  <c r="C4" i="1"/>
  <c r="C14" i="1"/>
  <c r="C15" i="1"/>
  <c r="C16" i="1"/>
  <c r="C17" i="1"/>
  <c r="C5" i="1"/>
  <c r="C6" i="1"/>
  <c r="C7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98" i="1"/>
  <c r="C99" i="1"/>
  <c r="C100" i="1"/>
  <c r="C104" i="1"/>
  <c r="C105" i="1"/>
  <c r="C106" i="1"/>
  <c r="C101" i="1"/>
  <c r="C102" i="1"/>
  <c r="C103" i="1"/>
  <c r="C88" i="1"/>
  <c r="C89" i="1"/>
  <c r="C90" i="1"/>
  <c r="C91" i="1"/>
  <c r="C92" i="1"/>
  <c r="C93" i="1"/>
  <c r="C82" i="1"/>
  <c r="C83" i="1"/>
  <c r="C84" i="1"/>
  <c r="C94" i="1"/>
  <c r="C95" i="1"/>
  <c r="C96" i="1"/>
  <c r="C97" i="1"/>
  <c r="C85" i="1"/>
  <c r="C86" i="1"/>
  <c r="C87" i="1"/>
  <c r="C237" i="1"/>
  <c r="C238" i="1"/>
  <c r="C239" i="1"/>
  <c r="C240" i="1"/>
  <c r="C234" i="1"/>
  <c r="C236" i="1"/>
  <c r="C235" i="1"/>
  <c r="C230" i="1"/>
  <c r="C231" i="1"/>
  <c r="C228" i="1"/>
  <c r="C232" i="1"/>
  <c r="C233" i="1"/>
  <c r="C229" i="1"/>
  <c r="C211" i="1"/>
  <c r="C212" i="1"/>
  <c r="C213" i="1"/>
  <c r="C214" i="1"/>
  <c r="C208" i="1"/>
  <c r="C210" i="1"/>
  <c r="C209" i="1"/>
  <c r="C204" i="1"/>
  <c r="C205" i="1"/>
  <c r="C202" i="1"/>
  <c r="C206" i="1"/>
  <c r="C207" i="1"/>
  <c r="C203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38" i="1"/>
  <c r="C139" i="1"/>
  <c r="C140" i="1"/>
  <c r="C144" i="1"/>
  <c r="C145" i="1"/>
  <c r="C146" i="1"/>
  <c r="C141" i="1"/>
  <c r="C142" i="1"/>
  <c r="C143" i="1"/>
  <c r="C128" i="1"/>
  <c r="C129" i="1"/>
  <c r="C130" i="1"/>
  <c r="C131" i="1"/>
  <c r="C132" i="1"/>
  <c r="C133" i="1"/>
  <c r="C122" i="1"/>
  <c r="C123" i="1"/>
  <c r="C124" i="1"/>
  <c r="C134" i="1"/>
  <c r="C135" i="1"/>
  <c r="C136" i="1"/>
  <c r="C137" i="1"/>
  <c r="C125" i="1"/>
  <c r="C126" i="1"/>
  <c r="C127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178" i="1"/>
  <c r="C179" i="1"/>
  <c r="C180" i="1"/>
  <c r="C184" i="1"/>
  <c r="C185" i="1"/>
  <c r="C186" i="1"/>
  <c r="C181" i="1"/>
  <c r="C182" i="1"/>
  <c r="C183" i="1"/>
  <c r="C168" i="1"/>
  <c r="C169" i="1"/>
  <c r="C170" i="1"/>
  <c r="C171" i="1"/>
  <c r="C172" i="1"/>
  <c r="C173" i="1"/>
  <c r="C162" i="1"/>
  <c r="C163" i="1"/>
  <c r="C164" i="1"/>
  <c r="C174" i="1"/>
  <c r="C175" i="1"/>
  <c r="C176" i="1"/>
  <c r="C177" i="1"/>
  <c r="C165" i="1"/>
  <c r="C166" i="1"/>
  <c r="C167" i="1"/>
  <c r="C263" i="1"/>
  <c r="C264" i="1"/>
  <c r="C265" i="1"/>
  <c r="C266" i="1"/>
  <c r="C260" i="1"/>
  <c r="C262" i="1"/>
  <c r="C261" i="1"/>
  <c r="C256" i="1"/>
  <c r="C257" i="1"/>
  <c r="C254" i="1"/>
  <c r="C258" i="1"/>
  <c r="C259" i="1"/>
  <c r="C255" i="1"/>
  <c r="C250" i="1"/>
  <c r="C251" i="1"/>
  <c r="C252" i="1"/>
  <c r="C253" i="1"/>
  <c r="C247" i="1"/>
  <c r="C249" i="1"/>
  <c r="C248" i="1"/>
  <c r="C243" i="1"/>
  <c r="C244" i="1"/>
  <c r="C241" i="1"/>
  <c r="C245" i="1"/>
  <c r="C246" i="1"/>
  <c r="C242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58" i="1"/>
  <c r="C59" i="1"/>
  <c r="C60" i="1"/>
  <c r="C64" i="1"/>
  <c r="C65" i="1"/>
  <c r="C66" i="1"/>
  <c r="C61" i="1"/>
  <c r="C62" i="1"/>
  <c r="C63" i="1"/>
  <c r="C48" i="1"/>
  <c r="C49" i="1"/>
  <c r="C50" i="1"/>
  <c r="C51" i="1"/>
  <c r="C52" i="1"/>
  <c r="C53" i="1"/>
  <c r="C42" i="1"/>
  <c r="C43" i="1"/>
  <c r="C44" i="1"/>
  <c r="C54" i="1"/>
  <c r="C55" i="1"/>
  <c r="C56" i="1"/>
  <c r="C57" i="1"/>
  <c r="C45" i="1"/>
  <c r="C46" i="1"/>
  <c r="C47" i="1"/>
  <c r="C224" i="1"/>
  <c r="C225" i="1"/>
  <c r="C226" i="1"/>
  <c r="C227" i="1"/>
  <c r="C221" i="1"/>
  <c r="C223" i="1"/>
  <c r="C222" i="1"/>
  <c r="C217" i="1"/>
  <c r="C218" i="1"/>
  <c r="C215" i="1"/>
  <c r="C219" i="1"/>
  <c r="C220" i="1"/>
  <c r="C216" i="1"/>
  <c r="C55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2" i="1"/>
  <c r="D2" i="1"/>
  <c r="D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2" i="1"/>
</calcChain>
</file>

<file path=xl/sharedStrings.xml><?xml version="1.0" encoding="utf-8"?>
<sst xmlns="http://schemas.openxmlformats.org/spreadsheetml/2006/main" count="1173" uniqueCount="497">
  <si>
    <t>tBodyAcc-mean()-X</t>
  </si>
  <si>
    <t>tBodyAcc-mean()-Y</t>
  </si>
  <si>
    <t>tBodyAcc-mean()-Z</t>
  </si>
  <si>
    <t>tBodyAcc-std()-X</t>
  </si>
  <si>
    <t>tBodyAcc-std()-Y</t>
  </si>
  <si>
    <t>tBodyAcc-std()-Z</t>
  </si>
  <si>
    <t>tBodyAcc-mad()-X</t>
  </si>
  <si>
    <t>tBodyAcc-mad()-Y</t>
  </si>
  <si>
    <t>tBodyAcc-mad()-Z</t>
  </si>
  <si>
    <t>tBodyAcc-max()-X</t>
  </si>
  <si>
    <t>tBodyAcc-max()-Y</t>
  </si>
  <si>
    <t>tBodyAcc-max()-Z</t>
  </si>
  <si>
    <t>tBodyAcc-min()-X</t>
  </si>
  <si>
    <t>tBodyAcc-min()-Y</t>
  </si>
  <si>
    <t>tBodyAcc-min()-Z</t>
  </si>
  <si>
    <t>tBodyAcc-sma()</t>
  </si>
  <si>
    <t>tBodyAcc-energy()-X</t>
  </si>
  <si>
    <t>tBodyAcc-energy()-Y</t>
  </si>
  <si>
    <t>tBodyAcc-energy()-Z</t>
  </si>
  <si>
    <t>tBodyAcc-iqr()-X</t>
  </si>
  <si>
    <t>tBodyAcc-iqr()-Y</t>
  </si>
  <si>
    <t>tBodyAcc-iqr()-Z</t>
  </si>
  <si>
    <t>tBodyAcc-entropy()-X</t>
  </si>
  <si>
    <t>tBodyAcc-entropy()-Y</t>
  </si>
  <si>
    <t>tBodyAcc-entropy()-Z</t>
  </si>
  <si>
    <t>tBodyAcc-arCoeff()-X,1</t>
  </si>
  <si>
    <t>tBodyAcc-arCoeff()-X,2</t>
  </si>
  <si>
    <t>tBodyAcc-arCoeff()-X,3</t>
  </si>
  <si>
    <t>tBodyAcc-arCoeff()-X,4</t>
  </si>
  <si>
    <t>tBodyAcc-arCoeff()-Y,1</t>
  </si>
  <si>
    <t>tBodyAcc-arCoeff()-Y,2</t>
  </si>
  <si>
    <t>tBodyAcc-arCoeff()-Y,3</t>
  </si>
  <si>
    <t>tBodyAcc-arCoeff()-Y,4</t>
  </si>
  <si>
    <t>tBodyAcc-arCoeff()-Z,1</t>
  </si>
  <si>
    <t>tBodyAcc-arCoeff()-Z,2</t>
  </si>
  <si>
    <t>tBodyAcc-arCoeff()-Z,3</t>
  </si>
  <si>
    <t>tBodyAcc-arCoeff()-Z,4</t>
  </si>
  <si>
    <t>tBodyAcc-correlation()-X,Y</t>
  </si>
  <si>
    <t>tBodyAcc-correlation()-X,Z</t>
  </si>
  <si>
    <t>tBodyAcc-correlation()-Y,Z</t>
  </si>
  <si>
    <t>tGravityAcc-mean()-X</t>
  </si>
  <si>
    <t>tGravityAcc-mean()-Y</t>
  </si>
  <si>
    <t>tGravityAcc-mean()-Z</t>
  </si>
  <si>
    <t>tGravityAcc-std()-X</t>
  </si>
  <si>
    <t>tGravityAcc-std()-Y</t>
  </si>
  <si>
    <t>tGravityAcc-std()-Z</t>
  </si>
  <si>
    <t>tGravityAcc-mad()-X</t>
  </si>
  <si>
    <t>tGravityAcc-mad()-Y</t>
  </si>
  <si>
    <t>tGravityAcc-mad()-Z</t>
  </si>
  <si>
    <t>tGravityAcc-max()-X</t>
  </si>
  <si>
    <t>tGravityAcc-max()-Y</t>
  </si>
  <si>
    <t>tGravityAcc-max()-Z</t>
  </si>
  <si>
    <t>tGravityAcc-min()-X</t>
  </si>
  <si>
    <t>tGravityAcc-min()-Y</t>
  </si>
  <si>
    <t>tGravityAcc-min()-Z</t>
  </si>
  <si>
    <t>tGravityAcc-sma()</t>
  </si>
  <si>
    <t>tGravityAcc-energy()-X</t>
  </si>
  <si>
    <t>tGravityAcc-energy()-Y</t>
  </si>
  <si>
    <t>tGravityAcc-energy()-Z</t>
  </si>
  <si>
    <t>tGravityAcc-iqr()-X</t>
  </si>
  <si>
    <t>tGravityAcc-iqr()-Y</t>
  </si>
  <si>
    <t>tGravityAcc-iqr()-Z</t>
  </si>
  <si>
    <t>tGravityAcc-entropy()-X</t>
  </si>
  <si>
    <t>tGravityAcc-entropy()-Y</t>
  </si>
  <si>
    <t>tGravityAcc-entropy()-Z</t>
  </si>
  <si>
    <t>tGravityAcc-arCoeff()-X,1</t>
  </si>
  <si>
    <t>tGravityAcc-arCoeff()-X,2</t>
  </si>
  <si>
    <t>tGravityAcc-arCoeff()-X,3</t>
  </si>
  <si>
    <t>tGravityAcc-arCoeff()-X,4</t>
  </si>
  <si>
    <t>tGravityAcc-arCoeff()-Y,1</t>
  </si>
  <si>
    <t>tGravityAcc-arCoeff()-Y,2</t>
  </si>
  <si>
    <t>tGravityAcc-arCoeff()-Y,3</t>
  </si>
  <si>
    <t>tGravityAcc-arCoeff()-Y,4</t>
  </si>
  <si>
    <t>tGravityAcc-arCoeff()-Z,1</t>
  </si>
  <si>
    <t>tGravityAcc-arCoeff()-Z,2</t>
  </si>
  <si>
    <t>tGravityAcc-arCoeff()-Z,3</t>
  </si>
  <si>
    <t>tGravityAcc-arCoeff()-Z,4</t>
  </si>
  <si>
    <t>tGravityAcc-correlation()-X,Y</t>
  </si>
  <si>
    <t>tGravityAcc-correlation()-X,Z</t>
  </si>
  <si>
    <t>tGravityAcc-correlation()-Y,Z</t>
  </si>
  <si>
    <t>tBodyAccJerk-mean()-X</t>
  </si>
  <si>
    <t>tBodyAccJerk-mean()-Y</t>
  </si>
  <si>
    <t>tBodyAccJerk-mean()-Z</t>
  </si>
  <si>
    <t>tBodyAccJerk-std()-X</t>
  </si>
  <si>
    <t>tBodyAccJerk-std()-Y</t>
  </si>
  <si>
    <t>tBodyAccJerk-std()-Z</t>
  </si>
  <si>
    <t>tBodyAccJerk-mad()-X</t>
  </si>
  <si>
    <t>tBodyAccJerk-mad()-Y</t>
  </si>
  <si>
    <t>tBodyAccJerk-mad()-Z</t>
  </si>
  <si>
    <t>tBodyAccJerk-max()-X</t>
  </si>
  <si>
    <t>tBodyAccJerk-max()-Y</t>
  </si>
  <si>
    <t>tBodyAccJerk-max()-Z</t>
  </si>
  <si>
    <t>tBodyAccJerk-min()-X</t>
  </si>
  <si>
    <t>tBodyAccJerk-min()-Y</t>
  </si>
  <si>
    <t>tBodyAccJerk-min()-Z</t>
  </si>
  <si>
    <t>tBodyAccJerk-sma()</t>
  </si>
  <si>
    <t>tBodyAccJerk-energy()-X</t>
  </si>
  <si>
    <t>tBodyAccJerk-energy()-Y</t>
  </si>
  <si>
    <t>tBodyAccJerk-energy()-Z</t>
  </si>
  <si>
    <t>tBodyAccJerk-iqr()-X</t>
  </si>
  <si>
    <t>tBodyAccJerk-iqr()-Y</t>
  </si>
  <si>
    <t>tBodyAccJerk-iqr()-Z</t>
  </si>
  <si>
    <t>tBodyAccJerk-entropy()-X</t>
  </si>
  <si>
    <t>tBodyAccJerk-entropy()-Y</t>
  </si>
  <si>
    <t>tBodyAccJerk-entropy()-Z</t>
  </si>
  <si>
    <t>tBodyAccJerk-arCoeff()-X,1</t>
  </si>
  <si>
    <t>tBodyAccJerk-arCoeff()-X,2</t>
  </si>
  <si>
    <t>tBodyAccJerk-arCoeff()-X,3</t>
  </si>
  <si>
    <t>tBodyAccJerk-arCoeff()-X,4</t>
  </si>
  <si>
    <t>tBodyAccJerk-arCoeff()-Y,1</t>
  </si>
  <si>
    <t>tBodyAccJerk-arCoeff()-Y,2</t>
  </si>
  <si>
    <t>tBodyAccJerk-arCoeff()-Y,3</t>
  </si>
  <si>
    <t>tBodyAccJerk-arCoeff()-Y,4</t>
  </si>
  <si>
    <t>tBodyAccJerk-arCoeff()-Z,1</t>
  </si>
  <si>
    <t>tBodyAccJerk-arCoeff()-Z,2</t>
  </si>
  <si>
    <t>tBodyAccJerk-arCoeff()-Z,3</t>
  </si>
  <si>
    <t>tBodyAccJerk-arCoeff()-Z,4</t>
  </si>
  <si>
    <t>tBodyAccJerk-correlation()-X,Y</t>
  </si>
  <si>
    <t>tBodyAccJerk-correlation()-X,Z</t>
  </si>
  <si>
    <t>tBodyAccJerk-correlation()-Y,Z</t>
  </si>
  <si>
    <t>tBodyGyro-mean()-X</t>
  </si>
  <si>
    <t>tBodyGyro-mean()-Y</t>
  </si>
  <si>
    <t>tBodyGyro-mean()-Z</t>
  </si>
  <si>
    <t>tBodyGyro-std()-X</t>
  </si>
  <si>
    <t>tBodyGyro-std()-Y</t>
  </si>
  <si>
    <t>tBodyGyro-std()-Z</t>
  </si>
  <si>
    <t>tBodyGyro-mad()-X</t>
  </si>
  <si>
    <t>tBodyGyro-mad()-Y</t>
  </si>
  <si>
    <t>tBodyGyro-mad()-Z</t>
  </si>
  <si>
    <t>tBodyGyro-max()-X</t>
  </si>
  <si>
    <t>tBodyGyro-max()-Y</t>
  </si>
  <si>
    <t>tBodyGyro-max()-Z</t>
  </si>
  <si>
    <t>tBodyGyro-min()-X</t>
  </si>
  <si>
    <t>tBodyGyro-min()-Y</t>
  </si>
  <si>
    <t>tBodyGyro-min()-Z</t>
  </si>
  <si>
    <t>tBodyGyro-sma()</t>
  </si>
  <si>
    <t>tBodyGyro-energy()-X</t>
  </si>
  <si>
    <t>tBodyGyro-energy()-Y</t>
  </si>
  <si>
    <t>tBodyGyro-energy()-Z</t>
  </si>
  <si>
    <t>tBodyGyro-iqr()-X</t>
  </si>
  <si>
    <t>tBodyGyro-iqr()-Y</t>
  </si>
  <si>
    <t>tBodyGyro-iqr()-Z</t>
  </si>
  <si>
    <t>tBodyGyro-entropy()-X</t>
  </si>
  <si>
    <t>tBodyGyro-entropy()-Y</t>
  </si>
  <si>
    <t>tBodyGyro-entropy()-Z</t>
  </si>
  <si>
    <t>tBodyGyro-arCoeff()-X,1</t>
  </si>
  <si>
    <t>tBodyGyro-arCoeff()-X,2</t>
  </si>
  <si>
    <t>tBodyGyro-arCoeff()-X,3</t>
  </si>
  <si>
    <t>tBodyGyro-arCoeff()-X,4</t>
  </si>
  <si>
    <t>tBodyGyro-arCoeff()-Y,1</t>
  </si>
  <si>
    <t>tBodyGyro-arCoeff()-Y,2</t>
  </si>
  <si>
    <t>tBodyGyro-arCoeff()-Y,3</t>
  </si>
  <si>
    <t>tBodyGyro-arCoeff()-Y,4</t>
  </si>
  <si>
    <t>tBodyGyro-arCoeff()-Z,1</t>
  </si>
  <si>
    <t>tBodyGyro-arCoeff()-Z,2</t>
  </si>
  <si>
    <t>tBodyGyro-arCoeff()-Z,3</t>
  </si>
  <si>
    <t>tBodyGyro-arCoeff()-Z,4</t>
  </si>
  <si>
    <t>tBodyGyro-correlation()-X,Y</t>
  </si>
  <si>
    <t>tBodyGyro-correlation()-X,Z</t>
  </si>
  <si>
    <t>tBodyGyro-correlation()-Y,Z</t>
  </si>
  <si>
    <t>tBodyGyroJerk-mean()-X</t>
  </si>
  <si>
    <t>tBodyGyroJerk-mean()-Y</t>
  </si>
  <si>
    <t>tBodyGyroJerk-mean()-Z</t>
  </si>
  <si>
    <t>tBodyGyroJerk-std()-X</t>
  </si>
  <si>
    <t>tBodyGyroJerk-std()-Y</t>
  </si>
  <si>
    <t>tBodyGyroJerk-std()-Z</t>
  </si>
  <si>
    <t>tBodyGyroJerk-mad()-X</t>
  </si>
  <si>
    <t>tBodyGyroJerk-mad()-Y</t>
  </si>
  <si>
    <t>tBodyGyroJerk-mad()-Z</t>
  </si>
  <si>
    <t>tBodyGyroJerk-max()-X</t>
  </si>
  <si>
    <t>tBodyGyroJerk-max()-Y</t>
  </si>
  <si>
    <t>tBodyGyroJerk-max()-Z</t>
  </si>
  <si>
    <t>tBodyGyroJerk-min()-X</t>
  </si>
  <si>
    <t>tBodyGyroJerk-min()-Y</t>
  </si>
  <si>
    <t>tBodyGyroJerk-min()-Z</t>
  </si>
  <si>
    <t>tBodyGyroJerk-sma()</t>
  </si>
  <si>
    <t>tBodyGyroJerk-energy()-X</t>
  </si>
  <si>
    <t>tBodyGyroJerk-energy()-Y</t>
  </si>
  <si>
    <t>tBodyGyroJerk-energy()-Z</t>
  </si>
  <si>
    <t>tBodyGyroJerk-iqr()-X</t>
  </si>
  <si>
    <t>tBodyGyroJerk-iqr()-Y</t>
  </si>
  <si>
    <t>tBodyGyroJerk-iqr()-Z</t>
  </si>
  <si>
    <t>tBodyGyroJerk-entropy()-X</t>
  </si>
  <si>
    <t>tBodyGyroJerk-entropy()-Y</t>
  </si>
  <si>
    <t>tBodyGyroJerk-entropy()-Z</t>
  </si>
  <si>
    <t>tBodyGyroJerk-arCoeff()-X,1</t>
  </si>
  <si>
    <t>tBodyGyroJerk-arCoeff()-X,2</t>
  </si>
  <si>
    <t>tBodyGyroJerk-arCoeff()-X,3</t>
  </si>
  <si>
    <t>tBodyGyroJerk-arCoeff()-X,4</t>
  </si>
  <si>
    <t>tBodyGyroJerk-arCoeff()-Y,1</t>
  </si>
  <si>
    <t>tBodyGyroJerk-arCoeff()-Y,2</t>
  </si>
  <si>
    <t>tBodyGyroJerk-arCoeff()-Y,3</t>
  </si>
  <si>
    <t>tBodyGyroJerk-arCoeff()-Y,4</t>
  </si>
  <si>
    <t>tBodyGyroJerk-arCoeff()-Z,1</t>
  </si>
  <si>
    <t>tBodyGyroJerk-arCoeff()-Z,2</t>
  </si>
  <si>
    <t>tBodyGyroJerk-arCoeff()-Z,3</t>
  </si>
  <si>
    <t>tBodyGyroJerk-arCoeff()-Z,4</t>
  </si>
  <si>
    <t>tBodyGyroJerk-correlation()-X,Y</t>
  </si>
  <si>
    <t>tBodyGyroJerk-correlation()-X,Z</t>
  </si>
  <si>
    <t>tBodyGyroJerk-correlation()-Y,Z</t>
  </si>
  <si>
    <t>tBodyAccMag-mean()</t>
  </si>
  <si>
    <t>tBodyAccMag-std()</t>
  </si>
  <si>
    <t>tBodyAccMag-mad()</t>
  </si>
  <si>
    <t>tBodyAccMag-max()</t>
  </si>
  <si>
    <t>tBodyAccMag-min()</t>
  </si>
  <si>
    <t>tBodyAccMag-sma()</t>
  </si>
  <si>
    <t>tBodyAccMag-energy()</t>
  </si>
  <si>
    <t>tBodyAccMag-iqr()</t>
  </si>
  <si>
    <t>tBodyAccMag-entropy()</t>
  </si>
  <si>
    <t>tBodyAccMag-arCoeff()1</t>
  </si>
  <si>
    <t>tBodyAccMag-arCoeff()2</t>
  </si>
  <si>
    <t>tBodyAccMag-arCoeff()3</t>
  </si>
  <si>
    <t>tBodyAccMag-arCoeff()4</t>
  </si>
  <si>
    <t>tGravityAccMag-mean()</t>
  </si>
  <si>
    <t>tGravityAccMag-std()</t>
  </si>
  <si>
    <t>tGravityAccMag-mad()</t>
  </si>
  <si>
    <t>tGravityAccMag-max()</t>
  </si>
  <si>
    <t>tGravityAccMag-min()</t>
  </si>
  <si>
    <t>tGravityAccMag-sma()</t>
  </si>
  <si>
    <t>tGravityAccMag-energy()</t>
  </si>
  <si>
    <t>tGravityAccMag-iqr()</t>
  </si>
  <si>
    <t>tGravityAccMag-entropy()</t>
  </si>
  <si>
    <t>tGravityAccMag-arCoeff()1</t>
  </si>
  <si>
    <t>tGravityAccMag-arCoeff()2</t>
  </si>
  <si>
    <t>tGravityAccMag-arCoeff()3</t>
  </si>
  <si>
    <t>tGravityAccMag-arCoeff()4</t>
  </si>
  <si>
    <t>tBodyAccJerkMag-mean()</t>
  </si>
  <si>
    <t>tBodyAccJerkMag-std()</t>
  </si>
  <si>
    <t>tBodyAccJerkMag-mad()</t>
  </si>
  <si>
    <t>tBodyAccJerkMag-max()</t>
  </si>
  <si>
    <t>tBodyAccJerkMag-min()</t>
  </si>
  <si>
    <t>tBodyAccJerkMag-sma()</t>
  </si>
  <si>
    <t>tBodyAccJerkMag-energy()</t>
  </si>
  <si>
    <t>tBodyAccJerkMag-iqr()</t>
  </si>
  <si>
    <t>tBodyAccJerkMag-entropy()</t>
  </si>
  <si>
    <t>tBodyAccJerkMag-arCoeff()1</t>
  </si>
  <si>
    <t>tBodyAccJerkMag-arCoeff()2</t>
  </si>
  <si>
    <t>tBodyAccJerkMag-arCoeff()3</t>
  </si>
  <si>
    <t>tBodyAccJerkMag-arCoeff()4</t>
  </si>
  <si>
    <t>tBodyGyroMag-mean()</t>
  </si>
  <si>
    <t>tBodyGyroMag-std()</t>
  </si>
  <si>
    <t>tBodyGyroMag-mad()</t>
  </si>
  <si>
    <t>tBodyGyroMag-max()</t>
  </si>
  <si>
    <t>tBodyGyroMag-min()</t>
  </si>
  <si>
    <t>tBodyGyroMag-sma()</t>
  </si>
  <si>
    <t>tBodyGyroMag-energy()</t>
  </si>
  <si>
    <t>tBodyGyroMag-iqr()</t>
  </si>
  <si>
    <t>tBodyGyroMag-entropy()</t>
  </si>
  <si>
    <t>tBodyGyroMag-arCoeff()1</t>
  </si>
  <si>
    <t>tBodyGyroMag-arCoeff()2</t>
  </si>
  <si>
    <t>tBodyGyroMag-arCoeff()3</t>
  </si>
  <si>
    <t>tBodyGyroMag-arCoeff()4</t>
  </si>
  <si>
    <t>tBodyGyroJerkMag-mean()</t>
  </si>
  <si>
    <t>tBodyGyroJerkMag-std()</t>
  </si>
  <si>
    <t>tBodyGyroJerkMag-mad()</t>
  </si>
  <si>
    <t>tBodyGyroJerkMag-max()</t>
  </si>
  <si>
    <t>tBodyGyroJerkMag-min()</t>
  </si>
  <si>
    <t>tBodyGyroJerkMag-sma()</t>
  </si>
  <si>
    <t>tBodyGyroJerkMag-energy()</t>
  </si>
  <si>
    <t>tBodyGyroJerkMag-iqr()</t>
  </si>
  <si>
    <t>tBodyGyroJerkMag-entropy()</t>
  </si>
  <si>
    <t>tBodyGyroJerkMag-arCoeff()1</t>
  </si>
  <si>
    <t>tBodyGyroJerkMag-arCoeff()2</t>
  </si>
  <si>
    <t>tBodyGyroJerkMag-arCoeff()3</t>
  </si>
  <si>
    <t>tBodyGyroJerkMag-arCoeff()4</t>
  </si>
  <si>
    <t>fBodyAcc-mean()-X</t>
  </si>
  <si>
    <t>fBodyAcc-mean()-Y</t>
  </si>
  <si>
    <t>fBodyAcc-mean()-Z</t>
  </si>
  <si>
    <t>fBodyAcc-std()-X</t>
  </si>
  <si>
    <t>fBodyAcc-std()-Y</t>
  </si>
  <si>
    <t>fBodyAcc-std()-Z</t>
  </si>
  <si>
    <t>fBodyAcc-mad()-X</t>
  </si>
  <si>
    <t>fBodyAcc-mad()-Y</t>
  </si>
  <si>
    <t>fBodyAcc-mad()-Z</t>
  </si>
  <si>
    <t>fBodyAcc-max()-X</t>
  </si>
  <si>
    <t>fBodyAcc-max()-Y</t>
  </si>
  <si>
    <t>fBodyAcc-max()-Z</t>
  </si>
  <si>
    <t>fBodyAcc-min()-X</t>
  </si>
  <si>
    <t>fBodyAcc-min()-Y</t>
  </si>
  <si>
    <t>fBodyAcc-min()-Z</t>
  </si>
  <si>
    <t>fBodyAcc-sma()</t>
  </si>
  <si>
    <t>fBodyAcc-energy()-X</t>
  </si>
  <si>
    <t>fBodyAcc-energy()-Y</t>
  </si>
  <si>
    <t>fBodyAcc-energy()-Z</t>
  </si>
  <si>
    <t>fBodyAcc-iqr()-X</t>
  </si>
  <si>
    <t>fBodyAcc-iqr()-Y</t>
  </si>
  <si>
    <t>fBodyAcc-iqr()-Z</t>
  </si>
  <si>
    <t>fBodyAcc-entropy()-X</t>
  </si>
  <si>
    <t>fBodyAcc-entropy()-Y</t>
  </si>
  <si>
    <t>fBodyAcc-entropy()-Z</t>
  </si>
  <si>
    <t>fBodyAcc-maxInds-X</t>
  </si>
  <si>
    <t>fBodyAcc-maxInds-Y</t>
  </si>
  <si>
    <t>fBodyAcc-maxInds-Z</t>
  </si>
  <si>
    <t>fBodyAcc-meanFreq()-X</t>
  </si>
  <si>
    <t>fBodyAcc-meanFreq()-Y</t>
  </si>
  <si>
    <t>fBodyAcc-meanFreq()-Z</t>
  </si>
  <si>
    <t>fBodyAcc-skewness()-X</t>
  </si>
  <si>
    <t>fBodyAcc-kurtosis()-X</t>
  </si>
  <si>
    <t>fBodyAcc-skewness()-Y</t>
  </si>
  <si>
    <t>fBodyAcc-kurtosis()-Y</t>
  </si>
  <si>
    <t>fBodyAcc-skewness()-Z</t>
  </si>
  <si>
    <t>fBodyAcc-kurtosis()-Z</t>
  </si>
  <si>
    <t>fBodyAcc-bandsEnergy()-1,8</t>
  </si>
  <si>
    <t>fBodyAcc-bandsEnergy()-9,16</t>
  </si>
  <si>
    <t>fBodyAcc-bandsEnergy()-17,24</t>
  </si>
  <si>
    <t>fBodyAcc-bandsEnergy()-25,32</t>
  </si>
  <si>
    <t>fBodyAcc-bandsEnergy()-33,40</t>
  </si>
  <si>
    <t>fBodyAcc-bandsEnergy()-41,48</t>
  </si>
  <si>
    <t>fBodyAcc-bandsEnergy()-49,56</t>
  </si>
  <si>
    <t>fBodyAcc-bandsEnergy()-57,64</t>
  </si>
  <si>
    <t>fBodyAcc-bandsEnergy()-1,16</t>
  </si>
  <si>
    <t>fBodyAcc-bandsEnergy()-17,32</t>
  </si>
  <si>
    <t>fBodyAcc-bandsEnergy()-33,48</t>
  </si>
  <si>
    <t>fBodyAcc-bandsEnergy()-49,64</t>
  </si>
  <si>
    <t>fBodyAcc-bandsEnergy()-1,24</t>
  </si>
  <si>
    <t>fBodyAcc-bandsEnergy()-25,48</t>
  </si>
  <si>
    <t>fBodyAccJerk-mean()-X</t>
  </si>
  <si>
    <t>fBodyAccJerk-mean()-Y</t>
  </si>
  <si>
    <t>fBodyAccJerk-mean()-Z</t>
  </si>
  <si>
    <t>fBodyAccJerk-std()-X</t>
  </si>
  <si>
    <t>fBodyAccJerk-std()-Y</t>
  </si>
  <si>
    <t>fBodyAccJerk-std()-Z</t>
  </si>
  <si>
    <t>fBodyAccJerk-mad()-X</t>
  </si>
  <si>
    <t>fBodyAccJerk-mad()-Y</t>
  </si>
  <si>
    <t>fBodyAccJerk-mad()-Z</t>
  </si>
  <si>
    <t>fBodyAccJerk-max()-X</t>
  </si>
  <si>
    <t>fBodyAccJerk-max()-Y</t>
  </si>
  <si>
    <t>fBodyAccJerk-max()-Z</t>
  </si>
  <si>
    <t>fBodyAccJerk-min()-X</t>
  </si>
  <si>
    <t>fBodyAccJerk-min()-Y</t>
  </si>
  <si>
    <t>fBodyAccJerk-min()-Z</t>
  </si>
  <si>
    <t>fBodyAccJerk-sma()</t>
  </si>
  <si>
    <t>fBodyAccJerk-energy()-X</t>
  </si>
  <si>
    <t>fBodyAccJerk-energy()-Y</t>
  </si>
  <si>
    <t>fBodyAccJerk-energy()-Z</t>
  </si>
  <si>
    <t>fBodyAccJerk-iqr()-X</t>
  </si>
  <si>
    <t>fBodyAccJerk-iqr()-Y</t>
  </si>
  <si>
    <t>fBodyAccJerk-iqr()-Z</t>
  </si>
  <si>
    <t>fBodyAccJerk-entropy()-X</t>
  </si>
  <si>
    <t>fBodyAccJerk-entropy()-Y</t>
  </si>
  <si>
    <t>fBodyAccJerk-entropy()-Z</t>
  </si>
  <si>
    <t>fBodyAccJerk-maxInds-X</t>
  </si>
  <si>
    <t>fBodyAccJerk-maxInds-Y</t>
  </si>
  <si>
    <t>fBodyAccJerk-maxInds-Z</t>
  </si>
  <si>
    <t>fBodyAccJerk-meanFreq()-X</t>
  </si>
  <si>
    <t>fBodyAccJerk-meanFreq()-Y</t>
  </si>
  <si>
    <t>fBodyAccJerk-meanFreq()-Z</t>
  </si>
  <si>
    <t>fBodyAccJerk-skewness()-X</t>
  </si>
  <si>
    <t>fBodyAccJerk-kurtosis()-X</t>
  </si>
  <si>
    <t>fBodyAccJerk-skewness()-Y</t>
  </si>
  <si>
    <t>fBodyAccJerk-kurtosis()-Y</t>
  </si>
  <si>
    <t>fBodyAccJerk-skewness()-Z</t>
  </si>
  <si>
    <t>fBodyAccJerk-kurtosis()-Z</t>
  </si>
  <si>
    <t>fBodyAccJerk-bandsEnergy()-1,8</t>
  </si>
  <si>
    <t>fBodyAccJerk-bandsEnergy()-9,16</t>
  </si>
  <si>
    <t>fBodyAccJerk-bandsEnergy()-17,24</t>
  </si>
  <si>
    <t>fBodyAccJerk-bandsEnergy()-25,32</t>
  </si>
  <si>
    <t>fBodyAccJerk-bandsEnergy()-33,40</t>
  </si>
  <si>
    <t>fBodyAccJerk-bandsEnergy()-41,48</t>
  </si>
  <si>
    <t>fBodyAccJerk-bandsEnergy()-49,56</t>
  </si>
  <si>
    <t>fBodyAccJerk-bandsEnergy()-57,64</t>
  </si>
  <si>
    <t>fBodyAccJerk-bandsEnergy()-1,16</t>
  </si>
  <si>
    <t>fBodyAccJerk-bandsEnergy()-17,32</t>
  </si>
  <si>
    <t>fBodyAccJerk-bandsEnergy()-33,48</t>
  </si>
  <si>
    <t>fBodyAccJerk-bandsEnergy()-49,64</t>
  </si>
  <si>
    <t>fBodyAccJerk-bandsEnergy()-1,24</t>
  </si>
  <si>
    <t>fBodyAccJerk-bandsEnergy()-25,48</t>
  </si>
  <si>
    <t>fBodyGyro-mean()-X</t>
  </si>
  <si>
    <t>fBodyGyro-mean()-Y</t>
  </si>
  <si>
    <t>fBodyGyro-mean()-Z</t>
  </si>
  <si>
    <t>fBodyGyro-std()-X</t>
  </si>
  <si>
    <t>fBodyGyro-std()-Y</t>
  </si>
  <si>
    <t>fBodyGyro-std()-Z</t>
  </si>
  <si>
    <t>fBodyGyro-mad()-X</t>
  </si>
  <si>
    <t>fBodyGyro-mad()-Y</t>
  </si>
  <si>
    <t>fBodyGyro-mad()-Z</t>
  </si>
  <si>
    <t>fBodyGyro-max()-X</t>
  </si>
  <si>
    <t>fBodyGyro-max()-Y</t>
  </si>
  <si>
    <t>fBodyGyro-max()-Z</t>
  </si>
  <si>
    <t>fBodyGyro-min()-X</t>
  </si>
  <si>
    <t>fBodyGyro-min()-Y</t>
  </si>
  <si>
    <t>fBodyGyro-min()-Z</t>
  </si>
  <si>
    <t>fBodyGyro-sma()</t>
  </si>
  <si>
    <t>fBodyGyro-energy()-X</t>
  </si>
  <si>
    <t>fBodyGyro-energy()-Y</t>
  </si>
  <si>
    <t>fBodyGyro-energy()-Z</t>
  </si>
  <si>
    <t>fBodyGyro-iqr()-X</t>
  </si>
  <si>
    <t>fBodyGyro-iqr()-Y</t>
  </si>
  <si>
    <t>fBodyGyro-iqr()-Z</t>
  </si>
  <si>
    <t>fBodyGyro-entropy()-X</t>
  </si>
  <si>
    <t>fBodyGyro-entropy()-Y</t>
  </si>
  <si>
    <t>fBodyGyro-entropy()-Z</t>
  </si>
  <si>
    <t>fBodyGyro-maxInds-X</t>
  </si>
  <si>
    <t>fBodyGyro-maxInds-Y</t>
  </si>
  <si>
    <t>fBodyGyro-maxInds-Z</t>
  </si>
  <si>
    <t>fBodyGyro-meanFreq()-X</t>
  </si>
  <si>
    <t>fBodyGyro-meanFreq()-Y</t>
  </si>
  <si>
    <t>fBodyGyro-meanFreq()-Z</t>
  </si>
  <si>
    <t>fBodyGyro-skewness()-X</t>
  </si>
  <si>
    <t>fBodyGyro-kurtosis()-X</t>
  </si>
  <si>
    <t>fBodyGyro-skewness()-Y</t>
  </si>
  <si>
    <t>fBodyGyro-kurtosis()-Y</t>
  </si>
  <si>
    <t>fBodyGyro-skewness()-Z</t>
  </si>
  <si>
    <t>fBodyGyro-kurtosis()-Z</t>
  </si>
  <si>
    <t>fBodyGyro-bandsEnergy()-1,8</t>
  </si>
  <si>
    <t>fBodyGyro-bandsEnergy()-9,16</t>
  </si>
  <si>
    <t>fBodyGyro-bandsEnergy()-17,24</t>
  </si>
  <si>
    <t>fBodyGyro-bandsEnergy()-25,32</t>
  </si>
  <si>
    <t>fBodyGyro-bandsEnergy()-33,40</t>
  </si>
  <si>
    <t>fBodyGyro-bandsEnergy()-41,48</t>
  </si>
  <si>
    <t>fBodyGyro-bandsEnergy()-49,56</t>
  </si>
  <si>
    <t>fBodyGyro-bandsEnergy()-57,64</t>
  </si>
  <si>
    <t>fBodyGyro-bandsEnergy()-1,16</t>
  </si>
  <si>
    <t>fBodyGyro-bandsEnergy()-17,32</t>
  </si>
  <si>
    <t>fBodyGyro-bandsEnergy()-33,48</t>
  </si>
  <si>
    <t>fBodyGyro-bandsEnergy()-49,64</t>
  </si>
  <si>
    <t>fBodyGyro-bandsEnergy()-1,24</t>
  </si>
  <si>
    <t>fBodyGyro-bandsEnergy()-25,48</t>
  </si>
  <si>
    <t>fBodyAccMag-mean()</t>
  </si>
  <si>
    <t>fBodyAccMag-std()</t>
  </si>
  <si>
    <t>fBodyAccMag-mad()</t>
  </si>
  <si>
    <t>fBodyAccMag-max()</t>
  </si>
  <si>
    <t>fBodyAccMag-min()</t>
  </si>
  <si>
    <t>fBodyAccMag-sma()</t>
  </si>
  <si>
    <t>fBodyAccMag-energy()</t>
  </si>
  <si>
    <t>fBodyAccMag-iqr()</t>
  </si>
  <si>
    <t>fBodyAccMag-entropy()</t>
  </si>
  <si>
    <t>fBodyAccMag-maxInds</t>
  </si>
  <si>
    <t>fBodyAccMag-meanFreq()</t>
  </si>
  <si>
    <t>fBodyAccMag-skewness()</t>
  </si>
  <si>
    <t>fBodyAccMag-kurtosis()</t>
  </si>
  <si>
    <t>fBodyBodyAccJerkMag-mean()</t>
  </si>
  <si>
    <t>fBodyBodyAccJerkMag-std()</t>
  </si>
  <si>
    <t>fBodyBodyAccJerkMag-mad()</t>
  </si>
  <si>
    <t>fBodyBodyAccJerkMag-max()</t>
  </si>
  <si>
    <t>fBodyBodyAccJerkMag-min()</t>
  </si>
  <si>
    <t>fBodyBodyAccJerkMag-sma()</t>
  </si>
  <si>
    <t>fBodyBodyAccJerkMag-energy()</t>
  </si>
  <si>
    <t>fBodyBodyAccJerkMag-iqr()</t>
  </si>
  <si>
    <t>fBodyBodyAccJerkMag-entropy()</t>
  </si>
  <si>
    <t>fBodyBodyAccJerkMag-maxInds</t>
  </si>
  <si>
    <t>fBodyBodyAccJerkMag-meanFreq()</t>
  </si>
  <si>
    <t>fBodyBodyAccJerkMag-skewness()</t>
  </si>
  <si>
    <t>fBodyBodyAccJerkMag-kurtosis()</t>
  </si>
  <si>
    <t>fBodyBodyGyroMag-mean()</t>
  </si>
  <si>
    <t>fBodyBodyGyroMag-std()</t>
  </si>
  <si>
    <t>fBodyBodyGyroMag-mad()</t>
  </si>
  <si>
    <t>fBodyBodyGyroMag-max()</t>
  </si>
  <si>
    <t>fBodyBodyGyroMag-min()</t>
  </si>
  <si>
    <t>fBodyBodyGyroMag-sma()</t>
  </si>
  <si>
    <t>fBodyBodyGyroMag-energy()</t>
  </si>
  <si>
    <t>fBodyBodyGyroMag-iqr()</t>
  </si>
  <si>
    <t>fBodyBodyGyroMag-entropy()</t>
  </si>
  <si>
    <t>fBodyBodyGyroMag-maxInds</t>
  </si>
  <si>
    <t>fBodyBodyGyroMag-meanFreq()</t>
  </si>
  <si>
    <t>fBodyBodyGyroMag-skewness()</t>
  </si>
  <si>
    <t>fBodyBodyGyroMag-kurtosis()</t>
  </si>
  <si>
    <t>fBodyBodyGyroJerkMag-mean()</t>
  </si>
  <si>
    <t>fBodyBodyGyroJerkMag-std()</t>
  </si>
  <si>
    <t>fBodyBodyGyroJerkMag-mad()</t>
  </si>
  <si>
    <t>fBodyBodyGyroJerkMag-max()</t>
  </si>
  <si>
    <t>fBodyBodyGyroJerkMag-min()</t>
  </si>
  <si>
    <t>fBodyBodyGyroJerkMag-sma()</t>
  </si>
  <si>
    <t>fBodyBodyGyroJerkMag-energy()</t>
  </si>
  <si>
    <t>fBodyBodyGyroJerkMag-iqr()</t>
  </si>
  <si>
    <t>fBodyBodyGyroJerkMag-entropy()</t>
  </si>
  <si>
    <t>fBodyBodyGyroJerkMag-maxInds</t>
  </si>
  <si>
    <t>fBodyBodyGyroJerkMag-meanFreq()</t>
  </si>
  <si>
    <t>fBodyBodyGyroJerkMag-skewness()</t>
  </si>
  <si>
    <t>fBodyBodyGyroJerkMag-kurtosis()</t>
  </si>
  <si>
    <t>angle(tBodyAccMean,gravity)</t>
  </si>
  <si>
    <t>angle(tBodyAccJerkMean),gravityMean)</t>
  </si>
  <si>
    <t>angle(tBodyGyroMean,gravityMean)</t>
  </si>
  <si>
    <t>angle(tBodyGyroJerkMean,gravityMean)</t>
  </si>
  <si>
    <t>angle(X,gravityMean)</t>
  </si>
  <si>
    <t>angle(Y,gravityMean)</t>
  </si>
  <si>
    <t>angle(Z,gravityMean)</t>
  </si>
  <si>
    <t>Column1</t>
  </si>
  <si>
    <t>Full String</t>
  </si>
  <si>
    <t>Part 1</t>
  </si>
  <si>
    <t>Part 2</t>
  </si>
  <si>
    <t>Part 3</t>
  </si>
  <si>
    <t>Part X</t>
  </si>
  <si>
    <t>fBodyAcc</t>
  </si>
  <si>
    <t>fBodyAccJerk</t>
  </si>
  <si>
    <t>fBodyGyro</t>
  </si>
  <si>
    <t>tBodyAcc</t>
  </si>
  <si>
    <t>tBodyAccJerk</t>
  </si>
  <si>
    <t>tBodyGyro</t>
  </si>
  <si>
    <t>tBodyGyroJerk</t>
  </si>
  <si>
    <t>tGravityAcc</t>
  </si>
  <si>
    <t>Grand Total</t>
  </si>
  <si>
    <t>mean()</t>
  </si>
  <si>
    <t>X</t>
  </si>
  <si>
    <t>Y</t>
  </si>
  <si>
    <t>Z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</si>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</sst>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alignment horizontal="center" vertical="bottom" textRotation="0" wrapText="0" indent="0" justifyLastLine="0" shrinkToFit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714.671110416668" createdVersion="4" refreshedVersion="4" minRefreshableVersion="3" recordCount="561">
  <cacheSource type="worksheet">
    <worksheetSource name="Table1"/>
  </cacheSource>
  <cacheFields count="6">
    <cacheField name="Column1" numFmtId="0">
      <sharedItems containsSemiMixedTypes="0" containsString="0" containsNumber="1" containsInteger="1" minValue="1" maxValue="561"/>
    </cacheField>
    <cacheField name="Full String" numFmtId="0">
      <sharedItems/>
    </cacheField>
    <cacheField name="Part 1" numFmtId="0">
      <sharedItems count="19">
        <s v="tBodyAcc"/>
        <s v="tGravityAcc"/>
        <s v="tBodyAccJerk"/>
        <s v="tBodyGyro"/>
        <s v="tBodyGyroJerk"/>
        <s v="tBodyAccMag"/>
        <s v="tGravityAccMag"/>
        <s v="tBodyAccJerkMag"/>
        <s v="tBodyGyroMag"/>
        <s v="tBodyGyroJerkMag"/>
        <s v="fBodyAcc"/>
        <s v="fBodyAccJerk"/>
        <s v="fBodyGyro"/>
        <s v="fBodyAccMag"/>
        <s v="fBodyBodyAccJerkMag"/>
        <s v="fBodyBodyGyroMag"/>
        <s v="fBodyBodyGyroJerkMag"/>
        <s v=""/>
        <e v="#VALUE!" u="1"/>
      </sharedItems>
    </cacheField>
    <cacheField name="Part X" numFmtId="0">
      <sharedItems/>
    </cacheField>
    <cacheField name="Part 2" numFmtId="0">
      <sharedItems count="16">
        <s v="mean()"/>
        <s v="std()"/>
        <s v="mad()"/>
        <s v="max()"/>
        <s v="min()"/>
        <s v=""/>
        <s v="energy()"/>
        <s v="iqr()"/>
        <s v="entropy()"/>
        <s v="arCoeff()"/>
        <s v="correlation()"/>
        <s v="maxInds"/>
        <s v="meanFreq()"/>
        <s v="skewness()"/>
        <s v="kurtosis()"/>
        <s v="bandsEnergy()"/>
      </sharedItems>
    </cacheField>
    <cacheField name="Part 3" numFmtId="0">
      <sharedItems count="33">
        <s v="X"/>
        <s v="Y"/>
        <s v="Z"/>
        <s v=""/>
        <s v="X,1"/>
        <s v="X,2"/>
        <s v="X,3"/>
        <s v="X,4"/>
        <s v="Y,1"/>
        <s v="Y,2"/>
        <s v="Y,3"/>
        <s v="Y,4"/>
        <s v="Z,1"/>
        <s v="Z,2"/>
        <s v="Z,3"/>
        <s v="Z,4"/>
        <s v="X,Y"/>
        <s v="X,Z"/>
        <s v="Y,Z"/>
        <s v="1,8"/>
        <s v="9,16"/>
        <s v="17,24"/>
        <s v="25,32"/>
        <s v="33,40"/>
        <s v="41,48"/>
        <s v="49,56"/>
        <s v="57,64"/>
        <s v="1,16"/>
        <s v="17,32"/>
        <s v="33,48"/>
        <s v="49,64"/>
        <s v="1,24"/>
        <s v="25,4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1">
  <r>
    <n v="1"/>
    <s v="tBodyAcc-mean()-X"/>
    <x v="0"/>
    <s v="mean()-X"/>
    <x v="0"/>
    <x v="0"/>
  </r>
  <r>
    <n v="2"/>
    <s v="tBodyAcc-mean()-Y"/>
    <x v="0"/>
    <s v="mean()-Y"/>
    <x v="0"/>
    <x v="1"/>
  </r>
  <r>
    <n v="3"/>
    <s v="tBodyAcc-mean()-Z"/>
    <x v="0"/>
    <s v="mean()-Z"/>
    <x v="0"/>
    <x v="2"/>
  </r>
  <r>
    <n v="4"/>
    <s v="tBodyAcc-std()-X"/>
    <x v="0"/>
    <s v="std()-X"/>
    <x v="1"/>
    <x v="0"/>
  </r>
  <r>
    <n v="5"/>
    <s v="tBodyAcc-std()-Y"/>
    <x v="0"/>
    <s v="std()-Y"/>
    <x v="1"/>
    <x v="1"/>
  </r>
  <r>
    <n v="6"/>
    <s v="tBodyAcc-std()-Z"/>
    <x v="0"/>
    <s v="std()-Z"/>
    <x v="1"/>
    <x v="2"/>
  </r>
  <r>
    <n v="7"/>
    <s v="tBodyAcc-mad()-X"/>
    <x v="0"/>
    <s v="mad()-X"/>
    <x v="2"/>
    <x v="0"/>
  </r>
  <r>
    <n v="8"/>
    <s v="tBodyAcc-mad()-Y"/>
    <x v="0"/>
    <s v="mad()-Y"/>
    <x v="2"/>
    <x v="1"/>
  </r>
  <r>
    <n v="9"/>
    <s v="tBodyAcc-mad()-Z"/>
    <x v="0"/>
    <s v="mad()-Z"/>
    <x v="2"/>
    <x v="2"/>
  </r>
  <r>
    <n v="10"/>
    <s v="tBodyAcc-max()-X"/>
    <x v="0"/>
    <s v="max()-X"/>
    <x v="3"/>
    <x v="0"/>
  </r>
  <r>
    <n v="11"/>
    <s v="tBodyAcc-max()-Y"/>
    <x v="0"/>
    <s v="max()-Y"/>
    <x v="3"/>
    <x v="1"/>
  </r>
  <r>
    <n v="12"/>
    <s v="tBodyAcc-max()-Z"/>
    <x v="0"/>
    <s v="max()-Z"/>
    <x v="3"/>
    <x v="2"/>
  </r>
  <r>
    <n v="13"/>
    <s v="tBodyAcc-min()-X"/>
    <x v="0"/>
    <s v="min()-X"/>
    <x v="4"/>
    <x v="0"/>
  </r>
  <r>
    <n v="14"/>
    <s v="tBodyAcc-min()-Y"/>
    <x v="0"/>
    <s v="min()-Y"/>
    <x v="4"/>
    <x v="1"/>
  </r>
  <r>
    <n v="15"/>
    <s v="tBodyAcc-min()-Z"/>
    <x v="0"/>
    <s v="min()-Z"/>
    <x v="4"/>
    <x v="2"/>
  </r>
  <r>
    <n v="16"/>
    <s v="tBodyAcc-sma()"/>
    <x v="0"/>
    <s v="sma()"/>
    <x v="5"/>
    <x v="3"/>
  </r>
  <r>
    <n v="17"/>
    <s v="tBodyAcc-energy()-X"/>
    <x v="0"/>
    <s v="energy()-X"/>
    <x v="6"/>
    <x v="0"/>
  </r>
  <r>
    <n v="18"/>
    <s v="tBodyAcc-energy()-Y"/>
    <x v="0"/>
    <s v="energy()-Y"/>
    <x v="6"/>
    <x v="1"/>
  </r>
  <r>
    <n v="19"/>
    <s v="tBodyAcc-energy()-Z"/>
    <x v="0"/>
    <s v="energy()-Z"/>
    <x v="6"/>
    <x v="2"/>
  </r>
  <r>
    <n v="20"/>
    <s v="tBodyAcc-iqr()-X"/>
    <x v="0"/>
    <s v="iqr()-X"/>
    <x v="7"/>
    <x v="0"/>
  </r>
  <r>
    <n v="21"/>
    <s v="tBodyAcc-iqr()-Y"/>
    <x v="0"/>
    <s v="iqr()-Y"/>
    <x v="7"/>
    <x v="1"/>
  </r>
  <r>
    <n v="22"/>
    <s v="tBodyAcc-iqr()-Z"/>
    <x v="0"/>
    <s v="iqr()-Z"/>
    <x v="7"/>
    <x v="2"/>
  </r>
  <r>
    <n v="23"/>
    <s v="tBodyAcc-entropy()-X"/>
    <x v="0"/>
    <s v="entropy()-X"/>
    <x v="8"/>
    <x v="0"/>
  </r>
  <r>
    <n v="24"/>
    <s v="tBodyAcc-entropy()-Y"/>
    <x v="0"/>
    <s v="entropy()-Y"/>
    <x v="8"/>
    <x v="1"/>
  </r>
  <r>
    <n v="25"/>
    <s v="tBodyAcc-entropy()-Z"/>
    <x v="0"/>
    <s v="entropy()-Z"/>
    <x v="8"/>
    <x v="2"/>
  </r>
  <r>
    <n v="26"/>
    <s v="tBodyAcc-arCoeff()-X,1"/>
    <x v="0"/>
    <s v="arCoeff()-X,1"/>
    <x v="9"/>
    <x v="4"/>
  </r>
  <r>
    <n v="27"/>
    <s v="tBodyAcc-arCoeff()-X,2"/>
    <x v="0"/>
    <s v="arCoeff()-X,2"/>
    <x v="9"/>
    <x v="5"/>
  </r>
  <r>
    <n v="28"/>
    <s v="tBodyAcc-arCoeff()-X,3"/>
    <x v="0"/>
    <s v="arCoeff()-X,3"/>
    <x v="9"/>
    <x v="6"/>
  </r>
  <r>
    <n v="29"/>
    <s v="tBodyAcc-arCoeff()-X,4"/>
    <x v="0"/>
    <s v="arCoeff()-X,4"/>
    <x v="9"/>
    <x v="7"/>
  </r>
  <r>
    <n v="30"/>
    <s v="tBodyAcc-arCoeff()-Y,1"/>
    <x v="0"/>
    <s v="arCoeff()-Y,1"/>
    <x v="9"/>
    <x v="8"/>
  </r>
  <r>
    <n v="31"/>
    <s v="tBodyAcc-arCoeff()-Y,2"/>
    <x v="0"/>
    <s v="arCoeff()-Y,2"/>
    <x v="9"/>
    <x v="9"/>
  </r>
  <r>
    <n v="32"/>
    <s v="tBodyAcc-arCoeff()-Y,3"/>
    <x v="0"/>
    <s v="arCoeff()-Y,3"/>
    <x v="9"/>
    <x v="10"/>
  </r>
  <r>
    <n v="33"/>
    <s v="tBodyAcc-arCoeff()-Y,4"/>
    <x v="0"/>
    <s v="arCoeff()-Y,4"/>
    <x v="9"/>
    <x v="11"/>
  </r>
  <r>
    <n v="34"/>
    <s v="tBodyAcc-arCoeff()-Z,1"/>
    <x v="0"/>
    <s v="arCoeff()-Z,1"/>
    <x v="9"/>
    <x v="12"/>
  </r>
  <r>
    <n v="35"/>
    <s v="tBodyAcc-arCoeff()-Z,2"/>
    <x v="0"/>
    <s v="arCoeff()-Z,2"/>
    <x v="9"/>
    <x v="13"/>
  </r>
  <r>
    <n v="36"/>
    <s v="tBodyAcc-arCoeff()-Z,3"/>
    <x v="0"/>
    <s v="arCoeff()-Z,3"/>
    <x v="9"/>
    <x v="14"/>
  </r>
  <r>
    <n v="37"/>
    <s v="tBodyAcc-arCoeff()-Z,4"/>
    <x v="0"/>
    <s v="arCoeff()-Z,4"/>
    <x v="9"/>
    <x v="15"/>
  </r>
  <r>
    <n v="38"/>
    <s v="tBodyAcc-correlation()-X,Y"/>
    <x v="0"/>
    <s v="correlation()-X,Y"/>
    <x v="10"/>
    <x v="16"/>
  </r>
  <r>
    <n v="39"/>
    <s v="tBodyAcc-correlation()-X,Z"/>
    <x v="0"/>
    <s v="correlation()-X,Z"/>
    <x v="10"/>
    <x v="17"/>
  </r>
  <r>
    <n v="40"/>
    <s v="tBodyAcc-correlation()-Y,Z"/>
    <x v="0"/>
    <s v="correlation()-Y,Z"/>
    <x v="10"/>
    <x v="18"/>
  </r>
  <r>
    <n v="41"/>
    <s v="tGravityAcc-mean()-X"/>
    <x v="1"/>
    <s v="mean()-X"/>
    <x v="0"/>
    <x v="0"/>
  </r>
  <r>
    <n v="42"/>
    <s v="tGravityAcc-mean()-Y"/>
    <x v="1"/>
    <s v="mean()-Y"/>
    <x v="0"/>
    <x v="1"/>
  </r>
  <r>
    <n v="43"/>
    <s v="tGravityAcc-mean()-Z"/>
    <x v="1"/>
    <s v="mean()-Z"/>
    <x v="0"/>
    <x v="2"/>
  </r>
  <r>
    <n v="44"/>
    <s v="tGravityAcc-std()-X"/>
    <x v="1"/>
    <s v="std()-X"/>
    <x v="1"/>
    <x v="0"/>
  </r>
  <r>
    <n v="45"/>
    <s v="tGravityAcc-std()-Y"/>
    <x v="1"/>
    <s v="std()-Y"/>
    <x v="1"/>
    <x v="1"/>
  </r>
  <r>
    <n v="46"/>
    <s v="tGravityAcc-std()-Z"/>
    <x v="1"/>
    <s v="std()-Z"/>
    <x v="1"/>
    <x v="2"/>
  </r>
  <r>
    <n v="47"/>
    <s v="tGravityAcc-mad()-X"/>
    <x v="1"/>
    <s v="mad()-X"/>
    <x v="2"/>
    <x v="0"/>
  </r>
  <r>
    <n v="48"/>
    <s v="tGravityAcc-mad()-Y"/>
    <x v="1"/>
    <s v="mad()-Y"/>
    <x v="2"/>
    <x v="1"/>
  </r>
  <r>
    <n v="49"/>
    <s v="tGravityAcc-mad()-Z"/>
    <x v="1"/>
    <s v="mad()-Z"/>
    <x v="2"/>
    <x v="2"/>
  </r>
  <r>
    <n v="50"/>
    <s v="tGravityAcc-max()-X"/>
    <x v="1"/>
    <s v="max()-X"/>
    <x v="3"/>
    <x v="0"/>
  </r>
  <r>
    <n v="51"/>
    <s v="tGravityAcc-max()-Y"/>
    <x v="1"/>
    <s v="max()-Y"/>
    <x v="3"/>
    <x v="1"/>
  </r>
  <r>
    <n v="52"/>
    <s v="tGravityAcc-max()-Z"/>
    <x v="1"/>
    <s v="max()-Z"/>
    <x v="3"/>
    <x v="2"/>
  </r>
  <r>
    <n v="53"/>
    <s v="tGravityAcc-min()-X"/>
    <x v="1"/>
    <s v="min()-X"/>
    <x v="4"/>
    <x v="0"/>
  </r>
  <r>
    <n v="54"/>
    <s v="tGravityAcc-min()-Y"/>
    <x v="1"/>
    <s v="min()-Y"/>
    <x v="4"/>
    <x v="1"/>
  </r>
  <r>
    <n v="55"/>
    <s v="tGravityAcc-min()-Z"/>
    <x v="1"/>
    <s v="min()-Z"/>
    <x v="4"/>
    <x v="2"/>
  </r>
  <r>
    <n v="56"/>
    <s v="tGravityAcc-sma()"/>
    <x v="1"/>
    <s v="sma()"/>
    <x v="5"/>
    <x v="3"/>
  </r>
  <r>
    <n v="57"/>
    <s v="tGravityAcc-energy()-X"/>
    <x v="1"/>
    <s v="energy()-X"/>
    <x v="6"/>
    <x v="0"/>
  </r>
  <r>
    <n v="58"/>
    <s v="tGravityAcc-energy()-Y"/>
    <x v="1"/>
    <s v="energy()-Y"/>
    <x v="6"/>
    <x v="1"/>
  </r>
  <r>
    <n v="59"/>
    <s v="tGravityAcc-energy()-Z"/>
    <x v="1"/>
    <s v="energy()-Z"/>
    <x v="6"/>
    <x v="2"/>
  </r>
  <r>
    <n v="60"/>
    <s v="tGravityAcc-iqr()-X"/>
    <x v="1"/>
    <s v="iqr()-X"/>
    <x v="7"/>
    <x v="0"/>
  </r>
  <r>
    <n v="61"/>
    <s v="tGravityAcc-iqr()-Y"/>
    <x v="1"/>
    <s v="iqr()-Y"/>
    <x v="7"/>
    <x v="1"/>
  </r>
  <r>
    <n v="62"/>
    <s v="tGravityAcc-iqr()-Z"/>
    <x v="1"/>
    <s v="iqr()-Z"/>
    <x v="7"/>
    <x v="2"/>
  </r>
  <r>
    <n v="63"/>
    <s v="tGravityAcc-entropy()-X"/>
    <x v="1"/>
    <s v="entropy()-X"/>
    <x v="8"/>
    <x v="0"/>
  </r>
  <r>
    <n v="64"/>
    <s v="tGravityAcc-entropy()-Y"/>
    <x v="1"/>
    <s v="entropy()-Y"/>
    <x v="8"/>
    <x v="1"/>
  </r>
  <r>
    <n v="65"/>
    <s v="tGravityAcc-entropy()-Z"/>
    <x v="1"/>
    <s v="entropy()-Z"/>
    <x v="8"/>
    <x v="2"/>
  </r>
  <r>
    <n v="66"/>
    <s v="tGravityAcc-arCoeff()-X,1"/>
    <x v="1"/>
    <s v="arCoeff()-X,1"/>
    <x v="9"/>
    <x v="4"/>
  </r>
  <r>
    <n v="67"/>
    <s v="tGravityAcc-arCoeff()-X,2"/>
    <x v="1"/>
    <s v="arCoeff()-X,2"/>
    <x v="9"/>
    <x v="5"/>
  </r>
  <r>
    <n v="68"/>
    <s v="tGravityAcc-arCoeff()-X,3"/>
    <x v="1"/>
    <s v="arCoeff()-X,3"/>
    <x v="9"/>
    <x v="6"/>
  </r>
  <r>
    <n v="69"/>
    <s v="tGravityAcc-arCoeff()-X,4"/>
    <x v="1"/>
    <s v="arCoeff()-X,4"/>
    <x v="9"/>
    <x v="7"/>
  </r>
  <r>
    <n v="70"/>
    <s v="tGravityAcc-arCoeff()-Y,1"/>
    <x v="1"/>
    <s v="arCoeff()-Y,1"/>
    <x v="9"/>
    <x v="8"/>
  </r>
  <r>
    <n v="71"/>
    <s v="tGravityAcc-arCoeff()-Y,2"/>
    <x v="1"/>
    <s v="arCoeff()-Y,2"/>
    <x v="9"/>
    <x v="9"/>
  </r>
  <r>
    <n v="72"/>
    <s v="tGravityAcc-arCoeff()-Y,3"/>
    <x v="1"/>
    <s v="arCoeff()-Y,3"/>
    <x v="9"/>
    <x v="10"/>
  </r>
  <r>
    <n v="73"/>
    <s v="tGravityAcc-arCoeff()-Y,4"/>
    <x v="1"/>
    <s v="arCoeff()-Y,4"/>
    <x v="9"/>
    <x v="11"/>
  </r>
  <r>
    <n v="74"/>
    <s v="tGravityAcc-arCoeff()-Z,1"/>
    <x v="1"/>
    <s v="arCoeff()-Z,1"/>
    <x v="9"/>
    <x v="12"/>
  </r>
  <r>
    <n v="75"/>
    <s v="tGravityAcc-arCoeff()-Z,2"/>
    <x v="1"/>
    <s v="arCoeff()-Z,2"/>
    <x v="9"/>
    <x v="13"/>
  </r>
  <r>
    <n v="76"/>
    <s v="tGravityAcc-arCoeff()-Z,3"/>
    <x v="1"/>
    <s v="arCoeff()-Z,3"/>
    <x v="9"/>
    <x v="14"/>
  </r>
  <r>
    <n v="77"/>
    <s v="tGravityAcc-arCoeff()-Z,4"/>
    <x v="1"/>
    <s v="arCoeff()-Z,4"/>
    <x v="9"/>
    <x v="15"/>
  </r>
  <r>
    <n v="78"/>
    <s v="tGravityAcc-correlation()-X,Y"/>
    <x v="1"/>
    <s v="correlation()-X,Y"/>
    <x v="10"/>
    <x v="16"/>
  </r>
  <r>
    <n v="79"/>
    <s v="tGravityAcc-correlation()-X,Z"/>
    <x v="1"/>
    <s v="correlation()-X,Z"/>
    <x v="10"/>
    <x v="17"/>
  </r>
  <r>
    <n v="80"/>
    <s v="tGravityAcc-correlation()-Y,Z"/>
    <x v="1"/>
    <s v="correlation()-Y,Z"/>
    <x v="10"/>
    <x v="18"/>
  </r>
  <r>
    <n v="81"/>
    <s v="tBodyAccJerk-mean()-X"/>
    <x v="2"/>
    <s v="mean()-X"/>
    <x v="0"/>
    <x v="0"/>
  </r>
  <r>
    <n v="82"/>
    <s v="tBodyAccJerk-mean()-Y"/>
    <x v="2"/>
    <s v="mean()-Y"/>
    <x v="0"/>
    <x v="1"/>
  </r>
  <r>
    <n v="83"/>
    <s v="tBodyAccJerk-mean()-Z"/>
    <x v="2"/>
    <s v="mean()-Z"/>
    <x v="0"/>
    <x v="2"/>
  </r>
  <r>
    <n v="84"/>
    <s v="tBodyAccJerk-std()-X"/>
    <x v="2"/>
    <s v="std()-X"/>
    <x v="1"/>
    <x v="0"/>
  </r>
  <r>
    <n v="85"/>
    <s v="tBodyAccJerk-std()-Y"/>
    <x v="2"/>
    <s v="std()-Y"/>
    <x v="1"/>
    <x v="1"/>
  </r>
  <r>
    <n v="86"/>
    <s v="tBodyAccJerk-std()-Z"/>
    <x v="2"/>
    <s v="std()-Z"/>
    <x v="1"/>
    <x v="2"/>
  </r>
  <r>
    <n v="87"/>
    <s v="tBodyAccJerk-mad()-X"/>
    <x v="2"/>
    <s v="mad()-X"/>
    <x v="2"/>
    <x v="0"/>
  </r>
  <r>
    <n v="88"/>
    <s v="tBodyAccJerk-mad()-Y"/>
    <x v="2"/>
    <s v="mad()-Y"/>
    <x v="2"/>
    <x v="1"/>
  </r>
  <r>
    <n v="89"/>
    <s v="tBodyAccJerk-mad()-Z"/>
    <x v="2"/>
    <s v="mad()-Z"/>
    <x v="2"/>
    <x v="2"/>
  </r>
  <r>
    <n v="90"/>
    <s v="tBodyAccJerk-max()-X"/>
    <x v="2"/>
    <s v="max()-X"/>
    <x v="3"/>
    <x v="0"/>
  </r>
  <r>
    <n v="91"/>
    <s v="tBodyAccJerk-max()-Y"/>
    <x v="2"/>
    <s v="max()-Y"/>
    <x v="3"/>
    <x v="1"/>
  </r>
  <r>
    <n v="92"/>
    <s v="tBodyAccJerk-max()-Z"/>
    <x v="2"/>
    <s v="max()-Z"/>
    <x v="3"/>
    <x v="2"/>
  </r>
  <r>
    <n v="93"/>
    <s v="tBodyAccJerk-min()-X"/>
    <x v="2"/>
    <s v="min()-X"/>
    <x v="4"/>
    <x v="0"/>
  </r>
  <r>
    <n v="94"/>
    <s v="tBodyAccJerk-min()-Y"/>
    <x v="2"/>
    <s v="min()-Y"/>
    <x v="4"/>
    <x v="1"/>
  </r>
  <r>
    <n v="95"/>
    <s v="tBodyAccJerk-min()-Z"/>
    <x v="2"/>
    <s v="min()-Z"/>
    <x v="4"/>
    <x v="2"/>
  </r>
  <r>
    <n v="96"/>
    <s v="tBodyAccJerk-sma()"/>
    <x v="2"/>
    <s v="sma()"/>
    <x v="5"/>
    <x v="3"/>
  </r>
  <r>
    <n v="97"/>
    <s v="tBodyAccJerk-energy()-X"/>
    <x v="2"/>
    <s v="energy()-X"/>
    <x v="6"/>
    <x v="0"/>
  </r>
  <r>
    <n v="98"/>
    <s v="tBodyAccJerk-energy()-Y"/>
    <x v="2"/>
    <s v="energy()-Y"/>
    <x v="6"/>
    <x v="1"/>
  </r>
  <r>
    <n v="99"/>
    <s v="tBodyAccJerk-energy()-Z"/>
    <x v="2"/>
    <s v="energy()-Z"/>
    <x v="6"/>
    <x v="2"/>
  </r>
  <r>
    <n v="100"/>
    <s v="tBodyAccJerk-iqr()-X"/>
    <x v="2"/>
    <s v="iqr()-X"/>
    <x v="7"/>
    <x v="0"/>
  </r>
  <r>
    <n v="101"/>
    <s v="tBodyAccJerk-iqr()-Y"/>
    <x v="2"/>
    <s v="iqr()-Y"/>
    <x v="7"/>
    <x v="1"/>
  </r>
  <r>
    <n v="102"/>
    <s v="tBodyAccJerk-iqr()-Z"/>
    <x v="2"/>
    <s v="iqr()-Z"/>
    <x v="7"/>
    <x v="2"/>
  </r>
  <r>
    <n v="103"/>
    <s v="tBodyAccJerk-entropy()-X"/>
    <x v="2"/>
    <s v="entropy()-X"/>
    <x v="8"/>
    <x v="0"/>
  </r>
  <r>
    <n v="104"/>
    <s v="tBodyAccJerk-entropy()-Y"/>
    <x v="2"/>
    <s v="entropy()-Y"/>
    <x v="8"/>
    <x v="1"/>
  </r>
  <r>
    <n v="105"/>
    <s v="tBodyAccJerk-entropy()-Z"/>
    <x v="2"/>
    <s v="entropy()-Z"/>
    <x v="8"/>
    <x v="2"/>
  </r>
  <r>
    <n v="106"/>
    <s v="tBodyAccJerk-arCoeff()-X,1"/>
    <x v="2"/>
    <s v="arCoeff()-X,1"/>
    <x v="9"/>
    <x v="4"/>
  </r>
  <r>
    <n v="107"/>
    <s v="tBodyAccJerk-arCoeff()-X,2"/>
    <x v="2"/>
    <s v="arCoeff()-X,2"/>
    <x v="9"/>
    <x v="5"/>
  </r>
  <r>
    <n v="108"/>
    <s v="tBodyAccJerk-arCoeff()-X,3"/>
    <x v="2"/>
    <s v="arCoeff()-X,3"/>
    <x v="9"/>
    <x v="6"/>
  </r>
  <r>
    <n v="109"/>
    <s v="tBodyAccJerk-arCoeff()-X,4"/>
    <x v="2"/>
    <s v="arCoeff()-X,4"/>
    <x v="9"/>
    <x v="7"/>
  </r>
  <r>
    <n v="110"/>
    <s v="tBodyAccJerk-arCoeff()-Y,1"/>
    <x v="2"/>
    <s v="arCoeff()-Y,1"/>
    <x v="9"/>
    <x v="8"/>
  </r>
  <r>
    <n v="111"/>
    <s v="tBodyAccJerk-arCoeff()-Y,2"/>
    <x v="2"/>
    <s v="arCoeff()-Y,2"/>
    <x v="9"/>
    <x v="9"/>
  </r>
  <r>
    <n v="112"/>
    <s v="tBodyAccJerk-arCoeff()-Y,3"/>
    <x v="2"/>
    <s v="arCoeff()-Y,3"/>
    <x v="9"/>
    <x v="10"/>
  </r>
  <r>
    <n v="113"/>
    <s v="tBodyAccJerk-arCoeff()-Y,4"/>
    <x v="2"/>
    <s v="arCoeff()-Y,4"/>
    <x v="9"/>
    <x v="11"/>
  </r>
  <r>
    <n v="114"/>
    <s v="tBodyAccJerk-arCoeff()-Z,1"/>
    <x v="2"/>
    <s v="arCoeff()-Z,1"/>
    <x v="9"/>
    <x v="12"/>
  </r>
  <r>
    <n v="115"/>
    <s v="tBodyAccJerk-arCoeff()-Z,2"/>
    <x v="2"/>
    <s v="arCoeff()-Z,2"/>
    <x v="9"/>
    <x v="13"/>
  </r>
  <r>
    <n v="116"/>
    <s v="tBodyAccJerk-arCoeff()-Z,3"/>
    <x v="2"/>
    <s v="arCoeff()-Z,3"/>
    <x v="9"/>
    <x v="14"/>
  </r>
  <r>
    <n v="117"/>
    <s v="tBodyAccJerk-arCoeff()-Z,4"/>
    <x v="2"/>
    <s v="arCoeff()-Z,4"/>
    <x v="9"/>
    <x v="15"/>
  </r>
  <r>
    <n v="118"/>
    <s v="tBodyAccJerk-correlation()-X,Y"/>
    <x v="2"/>
    <s v="correlation()-X,Y"/>
    <x v="10"/>
    <x v="16"/>
  </r>
  <r>
    <n v="119"/>
    <s v="tBodyAccJerk-correlation()-X,Z"/>
    <x v="2"/>
    <s v="correlation()-X,Z"/>
    <x v="10"/>
    <x v="17"/>
  </r>
  <r>
    <n v="120"/>
    <s v="tBodyAccJerk-correlation()-Y,Z"/>
    <x v="2"/>
    <s v="correlation()-Y,Z"/>
    <x v="10"/>
    <x v="18"/>
  </r>
  <r>
    <n v="121"/>
    <s v="tBodyGyro-mean()-X"/>
    <x v="3"/>
    <s v="mean()-X"/>
    <x v="0"/>
    <x v="0"/>
  </r>
  <r>
    <n v="122"/>
    <s v="tBodyGyro-mean()-Y"/>
    <x v="3"/>
    <s v="mean()-Y"/>
    <x v="0"/>
    <x v="1"/>
  </r>
  <r>
    <n v="123"/>
    <s v="tBodyGyro-mean()-Z"/>
    <x v="3"/>
    <s v="mean()-Z"/>
    <x v="0"/>
    <x v="2"/>
  </r>
  <r>
    <n v="124"/>
    <s v="tBodyGyro-std()-X"/>
    <x v="3"/>
    <s v="std()-X"/>
    <x v="1"/>
    <x v="0"/>
  </r>
  <r>
    <n v="125"/>
    <s v="tBodyGyro-std()-Y"/>
    <x v="3"/>
    <s v="std()-Y"/>
    <x v="1"/>
    <x v="1"/>
  </r>
  <r>
    <n v="126"/>
    <s v="tBodyGyro-std()-Z"/>
    <x v="3"/>
    <s v="std()-Z"/>
    <x v="1"/>
    <x v="2"/>
  </r>
  <r>
    <n v="127"/>
    <s v="tBodyGyro-mad()-X"/>
    <x v="3"/>
    <s v="mad()-X"/>
    <x v="2"/>
    <x v="0"/>
  </r>
  <r>
    <n v="128"/>
    <s v="tBodyGyro-mad()-Y"/>
    <x v="3"/>
    <s v="mad()-Y"/>
    <x v="2"/>
    <x v="1"/>
  </r>
  <r>
    <n v="129"/>
    <s v="tBodyGyro-mad()-Z"/>
    <x v="3"/>
    <s v="mad()-Z"/>
    <x v="2"/>
    <x v="2"/>
  </r>
  <r>
    <n v="130"/>
    <s v="tBodyGyro-max()-X"/>
    <x v="3"/>
    <s v="max()-X"/>
    <x v="3"/>
    <x v="0"/>
  </r>
  <r>
    <n v="131"/>
    <s v="tBodyGyro-max()-Y"/>
    <x v="3"/>
    <s v="max()-Y"/>
    <x v="3"/>
    <x v="1"/>
  </r>
  <r>
    <n v="132"/>
    <s v="tBodyGyro-max()-Z"/>
    <x v="3"/>
    <s v="max()-Z"/>
    <x v="3"/>
    <x v="2"/>
  </r>
  <r>
    <n v="133"/>
    <s v="tBodyGyro-min()-X"/>
    <x v="3"/>
    <s v="min()-X"/>
    <x v="4"/>
    <x v="0"/>
  </r>
  <r>
    <n v="134"/>
    <s v="tBodyGyro-min()-Y"/>
    <x v="3"/>
    <s v="min()-Y"/>
    <x v="4"/>
    <x v="1"/>
  </r>
  <r>
    <n v="135"/>
    <s v="tBodyGyro-min()-Z"/>
    <x v="3"/>
    <s v="min()-Z"/>
    <x v="4"/>
    <x v="2"/>
  </r>
  <r>
    <n v="136"/>
    <s v="tBodyGyro-sma()"/>
    <x v="3"/>
    <s v="sma()"/>
    <x v="5"/>
    <x v="3"/>
  </r>
  <r>
    <n v="137"/>
    <s v="tBodyGyro-energy()-X"/>
    <x v="3"/>
    <s v="energy()-X"/>
    <x v="6"/>
    <x v="0"/>
  </r>
  <r>
    <n v="138"/>
    <s v="tBodyGyro-energy()-Y"/>
    <x v="3"/>
    <s v="energy()-Y"/>
    <x v="6"/>
    <x v="1"/>
  </r>
  <r>
    <n v="139"/>
    <s v="tBodyGyro-energy()-Z"/>
    <x v="3"/>
    <s v="energy()-Z"/>
    <x v="6"/>
    <x v="2"/>
  </r>
  <r>
    <n v="140"/>
    <s v="tBodyGyro-iqr()-X"/>
    <x v="3"/>
    <s v="iqr()-X"/>
    <x v="7"/>
    <x v="0"/>
  </r>
  <r>
    <n v="141"/>
    <s v="tBodyGyro-iqr()-Y"/>
    <x v="3"/>
    <s v="iqr()-Y"/>
    <x v="7"/>
    <x v="1"/>
  </r>
  <r>
    <n v="142"/>
    <s v="tBodyGyro-iqr()-Z"/>
    <x v="3"/>
    <s v="iqr()-Z"/>
    <x v="7"/>
    <x v="2"/>
  </r>
  <r>
    <n v="143"/>
    <s v="tBodyGyro-entropy()-X"/>
    <x v="3"/>
    <s v="entropy()-X"/>
    <x v="8"/>
    <x v="0"/>
  </r>
  <r>
    <n v="144"/>
    <s v="tBodyGyro-entropy()-Y"/>
    <x v="3"/>
    <s v="entropy()-Y"/>
    <x v="8"/>
    <x v="1"/>
  </r>
  <r>
    <n v="145"/>
    <s v="tBodyGyro-entropy()-Z"/>
    <x v="3"/>
    <s v="entropy()-Z"/>
    <x v="8"/>
    <x v="2"/>
  </r>
  <r>
    <n v="146"/>
    <s v="tBodyGyro-arCoeff()-X,1"/>
    <x v="3"/>
    <s v="arCoeff()-X,1"/>
    <x v="9"/>
    <x v="4"/>
  </r>
  <r>
    <n v="147"/>
    <s v="tBodyGyro-arCoeff()-X,2"/>
    <x v="3"/>
    <s v="arCoeff()-X,2"/>
    <x v="9"/>
    <x v="5"/>
  </r>
  <r>
    <n v="148"/>
    <s v="tBodyGyro-arCoeff()-X,3"/>
    <x v="3"/>
    <s v="arCoeff()-X,3"/>
    <x v="9"/>
    <x v="6"/>
  </r>
  <r>
    <n v="149"/>
    <s v="tBodyGyro-arCoeff()-X,4"/>
    <x v="3"/>
    <s v="arCoeff()-X,4"/>
    <x v="9"/>
    <x v="7"/>
  </r>
  <r>
    <n v="150"/>
    <s v="tBodyGyro-arCoeff()-Y,1"/>
    <x v="3"/>
    <s v="arCoeff()-Y,1"/>
    <x v="9"/>
    <x v="8"/>
  </r>
  <r>
    <n v="151"/>
    <s v="tBodyGyro-arCoeff()-Y,2"/>
    <x v="3"/>
    <s v="arCoeff()-Y,2"/>
    <x v="9"/>
    <x v="9"/>
  </r>
  <r>
    <n v="152"/>
    <s v="tBodyGyro-arCoeff()-Y,3"/>
    <x v="3"/>
    <s v="arCoeff()-Y,3"/>
    <x v="9"/>
    <x v="10"/>
  </r>
  <r>
    <n v="153"/>
    <s v="tBodyGyro-arCoeff()-Y,4"/>
    <x v="3"/>
    <s v="arCoeff()-Y,4"/>
    <x v="9"/>
    <x v="11"/>
  </r>
  <r>
    <n v="154"/>
    <s v="tBodyGyro-arCoeff()-Z,1"/>
    <x v="3"/>
    <s v="arCoeff()-Z,1"/>
    <x v="9"/>
    <x v="12"/>
  </r>
  <r>
    <n v="155"/>
    <s v="tBodyGyro-arCoeff()-Z,2"/>
    <x v="3"/>
    <s v="arCoeff()-Z,2"/>
    <x v="9"/>
    <x v="13"/>
  </r>
  <r>
    <n v="156"/>
    <s v="tBodyGyro-arCoeff()-Z,3"/>
    <x v="3"/>
    <s v="arCoeff()-Z,3"/>
    <x v="9"/>
    <x v="14"/>
  </r>
  <r>
    <n v="157"/>
    <s v="tBodyGyro-arCoeff()-Z,4"/>
    <x v="3"/>
    <s v="arCoeff()-Z,4"/>
    <x v="9"/>
    <x v="15"/>
  </r>
  <r>
    <n v="158"/>
    <s v="tBodyGyro-correlation()-X,Y"/>
    <x v="3"/>
    <s v="correlation()-X,Y"/>
    <x v="10"/>
    <x v="16"/>
  </r>
  <r>
    <n v="159"/>
    <s v="tBodyGyro-correlation()-X,Z"/>
    <x v="3"/>
    <s v="correlation()-X,Z"/>
    <x v="10"/>
    <x v="17"/>
  </r>
  <r>
    <n v="160"/>
    <s v="tBodyGyro-correlation()-Y,Z"/>
    <x v="3"/>
    <s v="correlation()-Y,Z"/>
    <x v="10"/>
    <x v="18"/>
  </r>
  <r>
    <n v="161"/>
    <s v="tBodyGyroJerk-mean()-X"/>
    <x v="4"/>
    <s v="mean()-X"/>
    <x v="0"/>
    <x v="0"/>
  </r>
  <r>
    <n v="162"/>
    <s v="tBodyGyroJerk-mean()-Y"/>
    <x v="4"/>
    <s v="mean()-Y"/>
    <x v="0"/>
    <x v="1"/>
  </r>
  <r>
    <n v="163"/>
    <s v="tBodyGyroJerk-mean()-Z"/>
    <x v="4"/>
    <s v="mean()-Z"/>
    <x v="0"/>
    <x v="2"/>
  </r>
  <r>
    <n v="164"/>
    <s v="tBodyGyroJerk-std()-X"/>
    <x v="4"/>
    <s v="std()-X"/>
    <x v="1"/>
    <x v="0"/>
  </r>
  <r>
    <n v="165"/>
    <s v="tBodyGyroJerk-std()-Y"/>
    <x v="4"/>
    <s v="std()-Y"/>
    <x v="1"/>
    <x v="1"/>
  </r>
  <r>
    <n v="166"/>
    <s v="tBodyGyroJerk-std()-Z"/>
    <x v="4"/>
    <s v="std()-Z"/>
    <x v="1"/>
    <x v="2"/>
  </r>
  <r>
    <n v="167"/>
    <s v="tBodyGyroJerk-mad()-X"/>
    <x v="4"/>
    <s v="mad()-X"/>
    <x v="2"/>
    <x v="0"/>
  </r>
  <r>
    <n v="168"/>
    <s v="tBodyGyroJerk-mad()-Y"/>
    <x v="4"/>
    <s v="mad()-Y"/>
    <x v="2"/>
    <x v="1"/>
  </r>
  <r>
    <n v="169"/>
    <s v="tBodyGyroJerk-mad()-Z"/>
    <x v="4"/>
    <s v="mad()-Z"/>
    <x v="2"/>
    <x v="2"/>
  </r>
  <r>
    <n v="170"/>
    <s v="tBodyGyroJerk-max()-X"/>
    <x v="4"/>
    <s v="max()-X"/>
    <x v="3"/>
    <x v="0"/>
  </r>
  <r>
    <n v="171"/>
    <s v="tBodyGyroJerk-max()-Y"/>
    <x v="4"/>
    <s v="max()-Y"/>
    <x v="3"/>
    <x v="1"/>
  </r>
  <r>
    <n v="172"/>
    <s v="tBodyGyroJerk-max()-Z"/>
    <x v="4"/>
    <s v="max()-Z"/>
    <x v="3"/>
    <x v="2"/>
  </r>
  <r>
    <n v="173"/>
    <s v="tBodyGyroJerk-min()-X"/>
    <x v="4"/>
    <s v="min()-X"/>
    <x v="4"/>
    <x v="0"/>
  </r>
  <r>
    <n v="174"/>
    <s v="tBodyGyroJerk-min()-Y"/>
    <x v="4"/>
    <s v="min()-Y"/>
    <x v="4"/>
    <x v="1"/>
  </r>
  <r>
    <n v="175"/>
    <s v="tBodyGyroJerk-min()-Z"/>
    <x v="4"/>
    <s v="min()-Z"/>
    <x v="4"/>
    <x v="2"/>
  </r>
  <r>
    <n v="176"/>
    <s v="tBodyGyroJerk-sma()"/>
    <x v="4"/>
    <s v="sma()"/>
    <x v="5"/>
    <x v="3"/>
  </r>
  <r>
    <n v="177"/>
    <s v="tBodyGyroJerk-energy()-X"/>
    <x v="4"/>
    <s v="energy()-X"/>
    <x v="6"/>
    <x v="0"/>
  </r>
  <r>
    <n v="178"/>
    <s v="tBodyGyroJerk-energy()-Y"/>
    <x v="4"/>
    <s v="energy()-Y"/>
    <x v="6"/>
    <x v="1"/>
  </r>
  <r>
    <n v="179"/>
    <s v="tBodyGyroJerk-energy()-Z"/>
    <x v="4"/>
    <s v="energy()-Z"/>
    <x v="6"/>
    <x v="2"/>
  </r>
  <r>
    <n v="180"/>
    <s v="tBodyGyroJerk-iqr()-X"/>
    <x v="4"/>
    <s v="iqr()-X"/>
    <x v="7"/>
    <x v="0"/>
  </r>
  <r>
    <n v="181"/>
    <s v="tBodyGyroJerk-iqr()-Y"/>
    <x v="4"/>
    <s v="iqr()-Y"/>
    <x v="7"/>
    <x v="1"/>
  </r>
  <r>
    <n v="182"/>
    <s v="tBodyGyroJerk-iqr()-Z"/>
    <x v="4"/>
    <s v="iqr()-Z"/>
    <x v="7"/>
    <x v="2"/>
  </r>
  <r>
    <n v="183"/>
    <s v="tBodyGyroJerk-entropy()-X"/>
    <x v="4"/>
    <s v="entropy()-X"/>
    <x v="8"/>
    <x v="0"/>
  </r>
  <r>
    <n v="184"/>
    <s v="tBodyGyroJerk-entropy()-Y"/>
    <x v="4"/>
    <s v="entropy()-Y"/>
    <x v="8"/>
    <x v="1"/>
  </r>
  <r>
    <n v="185"/>
    <s v="tBodyGyroJerk-entropy()-Z"/>
    <x v="4"/>
    <s v="entropy()-Z"/>
    <x v="8"/>
    <x v="2"/>
  </r>
  <r>
    <n v="186"/>
    <s v="tBodyGyroJerk-arCoeff()-X,1"/>
    <x v="4"/>
    <s v="arCoeff()-X,1"/>
    <x v="9"/>
    <x v="4"/>
  </r>
  <r>
    <n v="187"/>
    <s v="tBodyGyroJerk-arCoeff()-X,2"/>
    <x v="4"/>
    <s v="arCoeff()-X,2"/>
    <x v="9"/>
    <x v="5"/>
  </r>
  <r>
    <n v="188"/>
    <s v="tBodyGyroJerk-arCoeff()-X,3"/>
    <x v="4"/>
    <s v="arCoeff()-X,3"/>
    <x v="9"/>
    <x v="6"/>
  </r>
  <r>
    <n v="189"/>
    <s v="tBodyGyroJerk-arCoeff()-X,4"/>
    <x v="4"/>
    <s v="arCoeff()-X,4"/>
    <x v="9"/>
    <x v="7"/>
  </r>
  <r>
    <n v="190"/>
    <s v="tBodyGyroJerk-arCoeff()-Y,1"/>
    <x v="4"/>
    <s v="arCoeff()-Y,1"/>
    <x v="9"/>
    <x v="8"/>
  </r>
  <r>
    <n v="191"/>
    <s v="tBodyGyroJerk-arCoeff()-Y,2"/>
    <x v="4"/>
    <s v="arCoeff()-Y,2"/>
    <x v="9"/>
    <x v="9"/>
  </r>
  <r>
    <n v="192"/>
    <s v="tBodyGyroJerk-arCoeff()-Y,3"/>
    <x v="4"/>
    <s v="arCoeff()-Y,3"/>
    <x v="9"/>
    <x v="10"/>
  </r>
  <r>
    <n v="193"/>
    <s v="tBodyGyroJerk-arCoeff()-Y,4"/>
    <x v="4"/>
    <s v="arCoeff()-Y,4"/>
    <x v="9"/>
    <x v="11"/>
  </r>
  <r>
    <n v="194"/>
    <s v="tBodyGyroJerk-arCoeff()-Z,1"/>
    <x v="4"/>
    <s v="arCoeff()-Z,1"/>
    <x v="9"/>
    <x v="12"/>
  </r>
  <r>
    <n v="195"/>
    <s v="tBodyGyroJerk-arCoeff()-Z,2"/>
    <x v="4"/>
    <s v="arCoeff()-Z,2"/>
    <x v="9"/>
    <x v="13"/>
  </r>
  <r>
    <n v="196"/>
    <s v="tBodyGyroJerk-arCoeff()-Z,3"/>
    <x v="4"/>
    <s v="arCoeff()-Z,3"/>
    <x v="9"/>
    <x v="14"/>
  </r>
  <r>
    <n v="197"/>
    <s v="tBodyGyroJerk-arCoeff()-Z,4"/>
    <x v="4"/>
    <s v="arCoeff()-Z,4"/>
    <x v="9"/>
    <x v="15"/>
  </r>
  <r>
    <n v="198"/>
    <s v="tBodyGyroJerk-correlation()-X,Y"/>
    <x v="4"/>
    <s v="correlation()-X,Y"/>
    <x v="10"/>
    <x v="16"/>
  </r>
  <r>
    <n v="199"/>
    <s v="tBodyGyroJerk-correlation()-X,Z"/>
    <x v="4"/>
    <s v="correlation()-X,Z"/>
    <x v="10"/>
    <x v="17"/>
  </r>
  <r>
    <n v="200"/>
    <s v="tBodyGyroJerk-correlation()-Y,Z"/>
    <x v="4"/>
    <s v="correlation()-Y,Z"/>
    <x v="10"/>
    <x v="18"/>
  </r>
  <r>
    <n v="201"/>
    <s v="tBodyAccMag-mean()"/>
    <x v="5"/>
    <s v="mean()"/>
    <x v="5"/>
    <x v="3"/>
  </r>
  <r>
    <n v="202"/>
    <s v="tBodyAccMag-std()"/>
    <x v="5"/>
    <s v="std()"/>
    <x v="5"/>
    <x v="3"/>
  </r>
  <r>
    <n v="203"/>
    <s v="tBodyAccMag-mad()"/>
    <x v="5"/>
    <s v="mad()"/>
    <x v="5"/>
    <x v="3"/>
  </r>
  <r>
    <n v="204"/>
    <s v="tBodyAccMag-max()"/>
    <x v="5"/>
    <s v="max()"/>
    <x v="5"/>
    <x v="3"/>
  </r>
  <r>
    <n v="205"/>
    <s v="tBodyAccMag-min()"/>
    <x v="5"/>
    <s v="min()"/>
    <x v="5"/>
    <x v="3"/>
  </r>
  <r>
    <n v="206"/>
    <s v="tBodyAccMag-sma()"/>
    <x v="5"/>
    <s v="sma()"/>
    <x v="5"/>
    <x v="3"/>
  </r>
  <r>
    <n v="207"/>
    <s v="tBodyAccMag-energy()"/>
    <x v="5"/>
    <s v="energy()"/>
    <x v="5"/>
    <x v="3"/>
  </r>
  <r>
    <n v="208"/>
    <s v="tBodyAccMag-iqr()"/>
    <x v="5"/>
    <s v="iqr()"/>
    <x v="5"/>
    <x v="3"/>
  </r>
  <r>
    <n v="209"/>
    <s v="tBodyAccMag-entropy()"/>
    <x v="5"/>
    <s v="entropy()"/>
    <x v="5"/>
    <x v="3"/>
  </r>
  <r>
    <n v="210"/>
    <s v="tBodyAccMag-arCoeff()1"/>
    <x v="5"/>
    <s v="arCoeff()1"/>
    <x v="5"/>
    <x v="3"/>
  </r>
  <r>
    <n v="211"/>
    <s v="tBodyAccMag-arCoeff()2"/>
    <x v="5"/>
    <s v="arCoeff()2"/>
    <x v="5"/>
    <x v="3"/>
  </r>
  <r>
    <n v="212"/>
    <s v="tBodyAccMag-arCoeff()3"/>
    <x v="5"/>
    <s v="arCoeff()3"/>
    <x v="5"/>
    <x v="3"/>
  </r>
  <r>
    <n v="213"/>
    <s v="tBodyAccMag-arCoeff()4"/>
    <x v="5"/>
    <s v="arCoeff()4"/>
    <x v="5"/>
    <x v="3"/>
  </r>
  <r>
    <n v="214"/>
    <s v="tGravityAccMag-mean()"/>
    <x v="6"/>
    <s v="mean()"/>
    <x v="5"/>
    <x v="3"/>
  </r>
  <r>
    <n v="215"/>
    <s v="tGravityAccMag-std()"/>
    <x v="6"/>
    <s v="std()"/>
    <x v="5"/>
    <x v="3"/>
  </r>
  <r>
    <n v="216"/>
    <s v="tGravityAccMag-mad()"/>
    <x v="6"/>
    <s v="mad()"/>
    <x v="5"/>
    <x v="3"/>
  </r>
  <r>
    <n v="217"/>
    <s v="tGravityAccMag-max()"/>
    <x v="6"/>
    <s v="max()"/>
    <x v="5"/>
    <x v="3"/>
  </r>
  <r>
    <n v="218"/>
    <s v="tGravityAccMag-min()"/>
    <x v="6"/>
    <s v="min()"/>
    <x v="5"/>
    <x v="3"/>
  </r>
  <r>
    <n v="219"/>
    <s v="tGravityAccMag-sma()"/>
    <x v="6"/>
    <s v="sma()"/>
    <x v="5"/>
    <x v="3"/>
  </r>
  <r>
    <n v="220"/>
    <s v="tGravityAccMag-energy()"/>
    <x v="6"/>
    <s v="energy()"/>
    <x v="5"/>
    <x v="3"/>
  </r>
  <r>
    <n v="221"/>
    <s v="tGravityAccMag-iqr()"/>
    <x v="6"/>
    <s v="iqr()"/>
    <x v="5"/>
    <x v="3"/>
  </r>
  <r>
    <n v="222"/>
    <s v="tGravityAccMag-entropy()"/>
    <x v="6"/>
    <s v="entropy()"/>
    <x v="5"/>
    <x v="3"/>
  </r>
  <r>
    <n v="223"/>
    <s v="tGravityAccMag-arCoeff()1"/>
    <x v="6"/>
    <s v="arCoeff()1"/>
    <x v="5"/>
    <x v="3"/>
  </r>
  <r>
    <n v="224"/>
    <s v="tGravityAccMag-arCoeff()2"/>
    <x v="6"/>
    <s v="arCoeff()2"/>
    <x v="5"/>
    <x v="3"/>
  </r>
  <r>
    <n v="225"/>
    <s v="tGravityAccMag-arCoeff()3"/>
    <x v="6"/>
    <s v="arCoeff()3"/>
    <x v="5"/>
    <x v="3"/>
  </r>
  <r>
    <n v="226"/>
    <s v="tGravityAccMag-arCoeff()4"/>
    <x v="6"/>
    <s v="arCoeff()4"/>
    <x v="5"/>
    <x v="3"/>
  </r>
  <r>
    <n v="227"/>
    <s v="tBodyAccJerkMag-mean()"/>
    <x v="7"/>
    <s v="mean()"/>
    <x v="5"/>
    <x v="3"/>
  </r>
  <r>
    <n v="228"/>
    <s v="tBodyAccJerkMag-std()"/>
    <x v="7"/>
    <s v="std()"/>
    <x v="5"/>
    <x v="3"/>
  </r>
  <r>
    <n v="229"/>
    <s v="tBodyAccJerkMag-mad()"/>
    <x v="7"/>
    <s v="mad()"/>
    <x v="5"/>
    <x v="3"/>
  </r>
  <r>
    <n v="230"/>
    <s v="tBodyAccJerkMag-max()"/>
    <x v="7"/>
    <s v="max()"/>
    <x v="5"/>
    <x v="3"/>
  </r>
  <r>
    <n v="231"/>
    <s v="tBodyAccJerkMag-min()"/>
    <x v="7"/>
    <s v="min()"/>
    <x v="5"/>
    <x v="3"/>
  </r>
  <r>
    <n v="232"/>
    <s v="tBodyAccJerkMag-sma()"/>
    <x v="7"/>
    <s v="sma()"/>
    <x v="5"/>
    <x v="3"/>
  </r>
  <r>
    <n v="233"/>
    <s v="tBodyAccJerkMag-energy()"/>
    <x v="7"/>
    <s v="energy()"/>
    <x v="5"/>
    <x v="3"/>
  </r>
  <r>
    <n v="234"/>
    <s v="tBodyAccJerkMag-iqr()"/>
    <x v="7"/>
    <s v="iqr()"/>
    <x v="5"/>
    <x v="3"/>
  </r>
  <r>
    <n v="235"/>
    <s v="tBodyAccJerkMag-entropy()"/>
    <x v="7"/>
    <s v="entropy()"/>
    <x v="5"/>
    <x v="3"/>
  </r>
  <r>
    <n v="236"/>
    <s v="tBodyAccJerkMag-arCoeff()1"/>
    <x v="7"/>
    <s v="arCoeff()1"/>
    <x v="5"/>
    <x v="3"/>
  </r>
  <r>
    <n v="237"/>
    <s v="tBodyAccJerkMag-arCoeff()2"/>
    <x v="7"/>
    <s v="arCoeff()2"/>
    <x v="5"/>
    <x v="3"/>
  </r>
  <r>
    <n v="238"/>
    <s v="tBodyAccJerkMag-arCoeff()3"/>
    <x v="7"/>
    <s v="arCoeff()3"/>
    <x v="5"/>
    <x v="3"/>
  </r>
  <r>
    <n v="239"/>
    <s v="tBodyAccJerkMag-arCoeff()4"/>
    <x v="7"/>
    <s v="arCoeff()4"/>
    <x v="5"/>
    <x v="3"/>
  </r>
  <r>
    <n v="240"/>
    <s v="tBodyGyroMag-mean()"/>
    <x v="8"/>
    <s v="mean()"/>
    <x v="5"/>
    <x v="3"/>
  </r>
  <r>
    <n v="241"/>
    <s v="tBodyGyroMag-std()"/>
    <x v="8"/>
    <s v="std()"/>
    <x v="5"/>
    <x v="3"/>
  </r>
  <r>
    <n v="242"/>
    <s v="tBodyGyroMag-mad()"/>
    <x v="8"/>
    <s v="mad()"/>
    <x v="5"/>
    <x v="3"/>
  </r>
  <r>
    <n v="243"/>
    <s v="tBodyGyroMag-max()"/>
    <x v="8"/>
    <s v="max()"/>
    <x v="5"/>
    <x v="3"/>
  </r>
  <r>
    <n v="244"/>
    <s v="tBodyGyroMag-min()"/>
    <x v="8"/>
    <s v="min()"/>
    <x v="5"/>
    <x v="3"/>
  </r>
  <r>
    <n v="245"/>
    <s v="tBodyGyroMag-sma()"/>
    <x v="8"/>
    <s v="sma()"/>
    <x v="5"/>
    <x v="3"/>
  </r>
  <r>
    <n v="246"/>
    <s v="tBodyGyroMag-energy()"/>
    <x v="8"/>
    <s v="energy()"/>
    <x v="5"/>
    <x v="3"/>
  </r>
  <r>
    <n v="247"/>
    <s v="tBodyGyroMag-iqr()"/>
    <x v="8"/>
    <s v="iqr()"/>
    <x v="5"/>
    <x v="3"/>
  </r>
  <r>
    <n v="248"/>
    <s v="tBodyGyroMag-entropy()"/>
    <x v="8"/>
    <s v="entropy()"/>
    <x v="5"/>
    <x v="3"/>
  </r>
  <r>
    <n v="249"/>
    <s v="tBodyGyroMag-arCoeff()1"/>
    <x v="8"/>
    <s v="arCoeff()1"/>
    <x v="5"/>
    <x v="3"/>
  </r>
  <r>
    <n v="250"/>
    <s v="tBodyGyroMag-arCoeff()2"/>
    <x v="8"/>
    <s v="arCoeff()2"/>
    <x v="5"/>
    <x v="3"/>
  </r>
  <r>
    <n v="251"/>
    <s v="tBodyGyroMag-arCoeff()3"/>
    <x v="8"/>
    <s v="arCoeff()3"/>
    <x v="5"/>
    <x v="3"/>
  </r>
  <r>
    <n v="252"/>
    <s v="tBodyGyroMag-arCoeff()4"/>
    <x v="8"/>
    <s v="arCoeff()4"/>
    <x v="5"/>
    <x v="3"/>
  </r>
  <r>
    <n v="253"/>
    <s v="tBodyGyroJerkMag-mean()"/>
    <x v="9"/>
    <s v="mean()"/>
    <x v="5"/>
    <x v="3"/>
  </r>
  <r>
    <n v="254"/>
    <s v="tBodyGyroJerkMag-std()"/>
    <x v="9"/>
    <s v="std()"/>
    <x v="5"/>
    <x v="3"/>
  </r>
  <r>
    <n v="255"/>
    <s v="tBodyGyroJerkMag-mad()"/>
    <x v="9"/>
    <s v="mad()"/>
    <x v="5"/>
    <x v="3"/>
  </r>
  <r>
    <n v="256"/>
    <s v="tBodyGyroJerkMag-max()"/>
    <x v="9"/>
    <s v="max()"/>
    <x v="5"/>
    <x v="3"/>
  </r>
  <r>
    <n v="257"/>
    <s v="tBodyGyroJerkMag-min()"/>
    <x v="9"/>
    <s v="min()"/>
    <x v="5"/>
    <x v="3"/>
  </r>
  <r>
    <n v="258"/>
    <s v="tBodyGyroJerkMag-sma()"/>
    <x v="9"/>
    <s v="sma()"/>
    <x v="5"/>
    <x v="3"/>
  </r>
  <r>
    <n v="259"/>
    <s v="tBodyGyroJerkMag-energy()"/>
    <x v="9"/>
    <s v="energy()"/>
    <x v="5"/>
    <x v="3"/>
  </r>
  <r>
    <n v="260"/>
    <s v="tBodyGyroJerkMag-iqr()"/>
    <x v="9"/>
    <s v="iqr()"/>
    <x v="5"/>
    <x v="3"/>
  </r>
  <r>
    <n v="261"/>
    <s v="tBodyGyroJerkMag-entropy()"/>
    <x v="9"/>
    <s v="entropy()"/>
    <x v="5"/>
    <x v="3"/>
  </r>
  <r>
    <n v="262"/>
    <s v="tBodyGyroJerkMag-arCoeff()1"/>
    <x v="9"/>
    <s v="arCoeff()1"/>
    <x v="5"/>
    <x v="3"/>
  </r>
  <r>
    <n v="263"/>
    <s v="tBodyGyroJerkMag-arCoeff()2"/>
    <x v="9"/>
    <s v="arCoeff()2"/>
    <x v="5"/>
    <x v="3"/>
  </r>
  <r>
    <n v="264"/>
    <s v="tBodyGyroJerkMag-arCoeff()3"/>
    <x v="9"/>
    <s v="arCoeff()3"/>
    <x v="5"/>
    <x v="3"/>
  </r>
  <r>
    <n v="265"/>
    <s v="tBodyGyroJerkMag-arCoeff()4"/>
    <x v="9"/>
    <s v="arCoeff()4"/>
    <x v="5"/>
    <x v="3"/>
  </r>
  <r>
    <n v="266"/>
    <s v="fBodyAcc-mean()-X"/>
    <x v="10"/>
    <s v="mean()-X"/>
    <x v="0"/>
    <x v="0"/>
  </r>
  <r>
    <n v="267"/>
    <s v="fBodyAcc-mean()-Y"/>
    <x v="10"/>
    <s v="mean()-Y"/>
    <x v="0"/>
    <x v="1"/>
  </r>
  <r>
    <n v="268"/>
    <s v="fBodyAcc-mean()-Z"/>
    <x v="10"/>
    <s v="mean()-Z"/>
    <x v="0"/>
    <x v="2"/>
  </r>
  <r>
    <n v="269"/>
    <s v="fBodyAcc-std()-X"/>
    <x v="10"/>
    <s v="std()-X"/>
    <x v="1"/>
    <x v="0"/>
  </r>
  <r>
    <n v="270"/>
    <s v="fBodyAcc-std()-Y"/>
    <x v="10"/>
    <s v="std()-Y"/>
    <x v="1"/>
    <x v="1"/>
  </r>
  <r>
    <n v="271"/>
    <s v="fBodyAcc-std()-Z"/>
    <x v="10"/>
    <s v="std()-Z"/>
    <x v="1"/>
    <x v="2"/>
  </r>
  <r>
    <n v="272"/>
    <s v="fBodyAcc-mad()-X"/>
    <x v="10"/>
    <s v="mad()-X"/>
    <x v="2"/>
    <x v="0"/>
  </r>
  <r>
    <n v="273"/>
    <s v="fBodyAcc-mad()-Y"/>
    <x v="10"/>
    <s v="mad()-Y"/>
    <x v="2"/>
    <x v="1"/>
  </r>
  <r>
    <n v="274"/>
    <s v="fBodyAcc-mad()-Z"/>
    <x v="10"/>
    <s v="mad()-Z"/>
    <x v="2"/>
    <x v="2"/>
  </r>
  <r>
    <n v="275"/>
    <s v="fBodyAcc-max()-X"/>
    <x v="10"/>
    <s v="max()-X"/>
    <x v="3"/>
    <x v="0"/>
  </r>
  <r>
    <n v="276"/>
    <s v="fBodyAcc-max()-Y"/>
    <x v="10"/>
    <s v="max()-Y"/>
    <x v="3"/>
    <x v="1"/>
  </r>
  <r>
    <n v="277"/>
    <s v="fBodyAcc-max()-Z"/>
    <x v="10"/>
    <s v="max()-Z"/>
    <x v="3"/>
    <x v="2"/>
  </r>
  <r>
    <n v="278"/>
    <s v="fBodyAcc-min()-X"/>
    <x v="10"/>
    <s v="min()-X"/>
    <x v="4"/>
    <x v="0"/>
  </r>
  <r>
    <n v="279"/>
    <s v="fBodyAcc-min()-Y"/>
    <x v="10"/>
    <s v="min()-Y"/>
    <x v="4"/>
    <x v="1"/>
  </r>
  <r>
    <n v="280"/>
    <s v="fBodyAcc-min()-Z"/>
    <x v="10"/>
    <s v="min()-Z"/>
    <x v="4"/>
    <x v="2"/>
  </r>
  <r>
    <n v="281"/>
    <s v="fBodyAcc-sma()"/>
    <x v="10"/>
    <s v="sma()"/>
    <x v="5"/>
    <x v="3"/>
  </r>
  <r>
    <n v="282"/>
    <s v="fBodyAcc-energy()-X"/>
    <x v="10"/>
    <s v="energy()-X"/>
    <x v="6"/>
    <x v="0"/>
  </r>
  <r>
    <n v="283"/>
    <s v="fBodyAcc-energy()-Y"/>
    <x v="10"/>
    <s v="energy()-Y"/>
    <x v="6"/>
    <x v="1"/>
  </r>
  <r>
    <n v="284"/>
    <s v="fBodyAcc-energy()-Z"/>
    <x v="10"/>
    <s v="energy()-Z"/>
    <x v="6"/>
    <x v="2"/>
  </r>
  <r>
    <n v="285"/>
    <s v="fBodyAcc-iqr()-X"/>
    <x v="10"/>
    <s v="iqr()-X"/>
    <x v="7"/>
    <x v="0"/>
  </r>
  <r>
    <n v="286"/>
    <s v="fBodyAcc-iqr()-Y"/>
    <x v="10"/>
    <s v="iqr()-Y"/>
    <x v="7"/>
    <x v="1"/>
  </r>
  <r>
    <n v="287"/>
    <s v="fBodyAcc-iqr()-Z"/>
    <x v="10"/>
    <s v="iqr()-Z"/>
    <x v="7"/>
    <x v="2"/>
  </r>
  <r>
    <n v="288"/>
    <s v="fBodyAcc-entropy()-X"/>
    <x v="10"/>
    <s v="entropy()-X"/>
    <x v="8"/>
    <x v="0"/>
  </r>
  <r>
    <n v="289"/>
    <s v="fBodyAcc-entropy()-Y"/>
    <x v="10"/>
    <s v="entropy()-Y"/>
    <x v="8"/>
    <x v="1"/>
  </r>
  <r>
    <n v="290"/>
    <s v="fBodyAcc-entropy()-Z"/>
    <x v="10"/>
    <s v="entropy()-Z"/>
    <x v="8"/>
    <x v="2"/>
  </r>
  <r>
    <n v="291"/>
    <s v="fBodyAcc-maxInds-X"/>
    <x v="10"/>
    <s v="maxInds-X"/>
    <x v="11"/>
    <x v="0"/>
  </r>
  <r>
    <n v="292"/>
    <s v="fBodyAcc-maxInds-Y"/>
    <x v="10"/>
    <s v="maxInds-Y"/>
    <x v="11"/>
    <x v="1"/>
  </r>
  <r>
    <n v="293"/>
    <s v="fBodyAcc-maxInds-Z"/>
    <x v="10"/>
    <s v="maxInds-Z"/>
    <x v="11"/>
    <x v="2"/>
  </r>
  <r>
    <n v="294"/>
    <s v="fBodyAcc-meanFreq()-X"/>
    <x v="10"/>
    <s v="meanFreq()-X"/>
    <x v="12"/>
    <x v="0"/>
  </r>
  <r>
    <n v="295"/>
    <s v="fBodyAcc-meanFreq()-Y"/>
    <x v="10"/>
    <s v="meanFreq()-Y"/>
    <x v="12"/>
    <x v="1"/>
  </r>
  <r>
    <n v="296"/>
    <s v="fBodyAcc-meanFreq()-Z"/>
    <x v="10"/>
    <s v="meanFreq()-Z"/>
    <x v="12"/>
    <x v="2"/>
  </r>
  <r>
    <n v="297"/>
    <s v="fBodyAcc-skewness()-X"/>
    <x v="10"/>
    <s v="skewness()-X"/>
    <x v="13"/>
    <x v="0"/>
  </r>
  <r>
    <n v="298"/>
    <s v="fBodyAcc-kurtosis()-X"/>
    <x v="10"/>
    <s v="kurtosis()-X"/>
    <x v="14"/>
    <x v="0"/>
  </r>
  <r>
    <n v="299"/>
    <s v="fBodyAcc-skewness()-Y"/>
    <x v="10"/>
    <s v="skewness()-Y"/>
    <x v="13"/>
    <x v="1"/>
  </r>
  <r>
    <n v="300"/>
    <s v="fBodyAcc-kurtosis()-Y"/>
    <x v="10"/>
    <s v="kurtosis()-Y"/>
    <x v="14"/>
    <x v="1"/>
  </r>
  <r>
    <n v="301"/>
    <s v="fBodyAcc-skewness()-Z"/>
    <x v="10"/>
    <s v="skewness()-Z"/>
    <x v="13"/>
    <x v="2"/>
  </r>
  <r>
    <n v="302"/>
    <s v="fBodyAcc-kurtosis()-Z"/>
    <x v="10"/>
    <s v="kurtosis()-Z"/>
    <x v="14"/>
    <x v="2"/>
  </r>
  <r>
    <n v="303"/>
    <s v="fBodyAcc-bandsEnergy()-1,8"/>
    <x v="10"/>
    <s v="bandsEnergy()-1,8"/>
    <x v="15"/>
    <x v="19"/>
  </r>
  <r>
    <n v="304"/>
    <s v="fBodyAcc-bandsEnergy()-9,16"/>
    <x v="10"/>
    <s v="bandsEnergy()-9,16"/>
    <x v="15"/>
    <x v="20"/>
  </r>
  <r>
    <n v="305"/>
    <s v="fBodyAcc-bandsEnergy()-17,24"/>
    <x v="10"/>
    <s v="bandsEnergy()-17,24"/>
    <x v="15"/>
    <x v="21"/>
  </r>
  <r>
    <n v="306"/>
    <s v="fBodyAcc-bandsEnergy()-25,32"/>
    <x v="10"/>
    <s v="bandsEnergy()-25,32"/>
    <x v="15"/>
    <x v="22"/>
  </r>
  <r>
    <n v="307"/>
    <s v="fBodyAcc-bandsEnergy()-33,40"/>
    <x v="10"/>
    <s v="bandsEnergy()-33,40"/>
    <x v="15"/>
    <x v="23"/>
  </r>
  <r>
    <n v="308"/>
    <s v="fBodyAcc-bandsEnergy()-41,48"/>
    <x v="10"/>
    <s v="bandsEnergy()-41,48"/>
    <x v="15"/>
    <x v="24"/>
  </r>
  <r>
    <n v="309"/>
    <s v="fBodyAcc-bandsEnergy()-49,56"/>
    <x v="10"/>
    <s v="bandsEnergy()-49,56"/>
    <x v="15"/>
    <x v="25"/>
  </r>
  <r>
    <n v="310"/>
    <s v="fBodyAcc-bandsEnergy()-57,64"/>
    <x v="10"/>
    <s v="bandsEnergy()-57,64"/>
    <x v="15"/>
    <x v="26"/>
  </r>
  <r>
    <n v="311"/>
    <s v="fBodyAcc-bandsEnergy()-1,16"/>
    <x v="10"/>
    <s v="bandsEnergy()-1,16"/>
    <x v="15"/>
    <x v="27"/>
  </r>
  <r>
    <n v="312"/>
    <s v="fBodyAcc-bandsEnergy()-17,32"/>
    <x v="10"/>
    <s v="bandsEnergy()-17,32"/>
    <x v="15"/>
    <x v="28"/>
  </r>
  <r>
    <n v="313"/>
    <s v="fBodyAcc-bandsEnergy()-33,48"/>
    <x v="10"/>
    <s v="bandsEnergy()-33,48"/>
    <x v="15"/>
    <x v="29"/>
  </r>
  <r>
    <n v="314"/>
    <s v="fBodyAcc-bandsEnergy()-49,64"/>
    <x v="10"/>
    <s v="bandsEnergy()-49,64"/>
    <x v="15"/>
    <x v="30"/>
  </r>
  <r>
    <n v="315"/>
    <s v="fBodyAcc-bandsEnergy()-1,24"/>
    <x v="10"/>
    <s v="bandsEnergy()-1,24"/>
    <x v="15"/>
    <x v="31"/>
  </r>
  <r>
    <n v="316"/>
    <s v="fBodyAcc-bandsEnergy()-25,48"/>
    <x v="10"/>
    <s v="bandsEnergy()-25,48"/>
    <x v="15"/>
    <x v="32"/>
  </r>
  <r>
    <n v="317"/>
    <s v="fBodyAcc-bandsEnergy()-1,8"/>
    <x v="10"/>
    <s v="bandsEnergy()-1,8"/>
    <x v="15"/>
    <x v="19"/>
  </r>
  <r>
    <n v="318"/>
    <s v="fBodyAcc-bandsEnergy()-9,16"/>
    <x v="10"/>
    <s v="bandsEnergy()-9,16"/>
    <x v="15"/>
    <x v="20"/>
  </r>
  <r>
    <n v="319"/>
    <s v="fBodyAcc-bandsEnergy()-17,24"/>
    <x v="10"/>
    <s v="bandsEnergy()-17,24"/>
    <x v="15"/>
    <x v="21"/>
  </r>
  <r>
    <n v="320"/>
    <s v="fBodyAcc-bandsEnergy()-25,32"/>
    <x v="10"/>
    <s v="bandsEnergy()-25,32"/>
    <x v="15"/>
    <x v="22"/>
  </r>
  <r>
    <n v="321"/>
    <s v="fBodyAcc-bandsEnergy()-33,40"/>
    <x v="10"/>
    <s v="bandsEnergy()-33,40"/>
    <x v="15"/>
    <x v="23"/>
  </r>
  <r>
    <n v="322"/>
    <s v="fBodyAcc-bandsEnergy()-41,48"/>
    <x v="10"/>
    <s v="bandsEnergy()-41,48"/>
    <x v="15"/>
    <x v="24"/>
  </r>
  <r>
    <n v="323"/>
    <s v="fBodyAcc-bandsEnergy()-49,56"/>
    <x v="10"/>
    <s v="bandsEnergy()-49,56"/>
    <x v="15"/>
    <x v="25"/>
  </r>
  <r>
    <n v="324"/>
    <s v="fBodyAcc-bandsEnergy()-57,64"/>
    <x v="10"/>
    <s v="bandsEnergy()-57,64"/>
    <x v="15"/>
    <x v="26"/>
  </r>
  <r>
    <n v="325"/>
    <s v="fBodyAcc-bandsEnergy()-1,16"/>
    <x v="10"/>
    <s v="bandsEnergy()-1,16"/>
    <x v="15"/>
    <x v="27"/>
  </r>
  <r>
    <n v="326"/>
    <s v="fBodyAcc-bandsEnergy()-17,32"/>
    <x v="10"/>
    <s v="bandsEnergy()-17,32"/>
    <x v="15"/>
    <x v="28"/>
  </r>
  <r>
    <n v="327"/>
    <s v="fBodyAcc-bandsEnergy()-33,48"/>
    <x v="10"/>
    <s v="bandsEnergy()-33,48"/>
    <x v="15"/>
    <x v="29"/>
  </r>
  <r>
    <n v="328"/>
    <s v="fBodyAcc-bandsEnergy()-49,64"/>
    <x v="10"/>
    <s v="bandsEnergy()-49,64"/>
    <x v="15"/>
    <x v="30"/>
  </r>
  <r>
    <n v="329"/>
    <s v="fBodyAcc-bandsEnergy()-1,24"/>
    <x v="10"/>
    <s v="bandsEnergy()-1,24"/>
    <x v="15"/>
    <x v="31"/>
  </r>
  <r>
    <n v="330"/>
    <s v="fBodyAcc-bandsEnergy()-25,48"/>
    <x v="10"/>
    <s v="bandsEnergy()-25,48"/>
    <x v="15"/>
    <x v="32"/>
  </r>
  <r>
    <n v="331"/>
    <s v="fBodyAcc-bandsEnergy()-1,8"/>
    <x v="10"/>
    <s v="bandsEnergy()-1,8"/>
    <x v="15"/>
    <x v="19"/>
  </r>
  <r>
    <n v="332"/>
    <s v="fBodyAcc-bandsEnergy()-9,16"/>
    <x v="10"/>
    <s v="bandsEnergy()-9,16"/>
    <x v="15"/>
    <x v="20"/>
  </r>
  <r>
    <n v="333"/>
    <s v="fBodyAcc-bandsEnergy()-17,24"/>
    <x v="10"/>
    <s v="bandsEnergy()-17,24"/>
    <x v="15"/>
    <x v="21"/>
  </r>
  <r>
    <n v="334"/>
    <s v="fBodyAcc-bandsEnergy()-25,32"/>
    <x v="10"/>
    <s v="bandsEnergy()-25,32"/>
    <x v="15"/>
    <x v="22"/>
  </r>
  <r>
    <n v="335"/>
    <s v="fBodyAcc-bandsEnergy()-33,40"/>
    <x v="10"/>
    <s v="bandsEnergy()-33,40"/>
    <x v="15"/>
    <x v="23"/>
  </r>
  <r>
    <n v="336"/>
    <s v="fBodyAcc-bandsEnergy()-41,48"/>
    <x v="10"/>
    <s v="bandsEnergy()-41,48"/>
    <x v="15"/>
    <x v="24"/>
  </r>
  <r>
    <n v="337"/>
    <s v="fBodyAcc-bandsEnergy()-49,56"/>
    <x v="10"/>
    <s v="bandsEnergy()-49,56"/>
    <x v="15"/>
    <x v="25"/>
  </r>
  <r>
    <n v="338"/>
    <s v="fBodyAcc-bandsEnergy()-57,64"/>
    <x v="10"/>
    <s v="bandsEnergy()-57,64"/>
    <x v="15"/>
    <x v="26"/>
  </r>
  <r>
    <n v="339"/>
    <s v="fBodyAcc-bandsEnergy()-1,16"/>
    <x v="10"/>
    <s v="bandsEnergy()-1,16"/>
    <x v="15"/>
    <x v="27"/>
  </r>
  <r>
    <n v="340"/>
    <s v="fBodyAcc-bandsEnergy()-17,32"/>
    <x v="10"/>
    <s v="bandsEnergy()-17,32"/>
    <x v="15"/>
    <x v="28"/>
  </r>
  <r>
    <n v="341"/>
    <s v="fBodyAcc-bandsEnergy()-33,48"/>
    <x v="10"/>
    <s v="bandsEnergy()-33,48"/>
    <x v="15"/>
    <x v="29"/>
  </r>
  <r>
    <n v="342"/>
    <s v="fBodyAcc-bandsEnergy()-49,64"/>
    <x v="10"/>
    <s v="bandsEnergy()-49,64"/>
    <x v="15"/>
    <x v="30"/>
  </r>
  <r>
    <n v="343"/>
    <s v="fBodyAcc-bandsEnergy()-1,24"/>
    <x v="10"/>
    <s v="bandsEnergy()-1,24"/>
    <x v="15"/>
    <x v="31"/>
  </r>
  <r>
    <n v="344"/>
    <s v="fBodyAcc-bandsEnergy()-25,48"/>
    <x v="10"/>
    <s v="bandsEnergy()-25,48"/>
    <x v="15"/>
    <x v="32"/>
  </r>
  <r>
    <n v="345"/>
    <s v="fBodyAccJerk-mean()-X"/>
    <x v="11"/>
    <s v="mean()-X"/>
    <x v="0"/>
    <x v="0"/>
  </r>
  <r>
    <n v="346"/>
    <s v="fBodyAccJerk-mean()-Y"/>
    <x v="11"/>
    <s v="mean()-Y"/>
    <x v="0"/>
    <x v="1"/>
  </r>
  <r>
    <n v="347"/>
    <s v="fBodyAccJerk-mean()-Z"/>
    <x v="11"/>
    <s v="mean()-Z"/>
    <x v="0"/>
    <x v="2"/>
  </r>
  <r>
    <n v="348"/>
    <s v="fBodyAccJerk-std()-X"/>
    <x v="11"/>
    <s v="std()-X"/>
    <x v="1"/>
    <x v="0"/>
  </r>
  <r>
    <n v="349"/>
    <s v="fBodyAccJerk-std()-Y"/>
    <x v="11"/>
    <s v="std()-Y"/>
    <x v="1"/>
    <x v="1"/>
  </r>
  <r>
    <n v="350"/>
    <s v="fBodyAccJerk-std()-Z"/>
    <x v="11"/>
    <s v="std()-Z"/>
    <x v="1"/>
    <x v="2"/>
  </r>
  <r>
    <n v="351"/>
    <s v="fBodyAccJerk-mad()-X"/>
    <x v="11"/>
    <s v="mad()-X"/>
    <x v="2"/>
    <x v="0"/>
  </r>
  <r>
    <n v="352"/>
    <s v="fBodyAccJerk-mad()-Y"/>
    <x v="11"/>
    <s v="mad()-Y"/>
    <x v="2"/>
    <x v="1"/>
  </r>
  <r>
    <n v="353"/>
    <s v="fBodyAccJerk-mad()-Z"/>
    <x v="11"/>
    <s v="mad()-Z"/>
    <x v="2"/>
    <x v="2"/>
  </r>
  <r>
    <n v="354"/>
    <s v="fBodyAccJerk-max()-X"/>
    <x v="11"/>
    <s v="max()-X"/>
    <x v="3"/>
    <x v="0"/>
  </r>
  <r>
    <n v="355"/>
    <s v="fBodyAccJerk-max()-Y"/>
    <x v="11"/>
    <s v="max()-Y"/>
    <x v="3"/>
    <x v="1"/>
  </r>
  <r>
    <n v="356"/>
    <s v="fBodyAccJerk-max()-Z"/>
    <x v="11"/>
    <s v="max()-Z"/>
    <x v="3"/>
    <x v="2"/>
  </r>
  <r>
    <n v="357"/>
    <s v="fBodyAccJerk-min()-X"/>
    <x v="11"/>
    <s v="min()-X"/>
    <x v="4"/>
    <x v="0"/>
  </r>
  <r>
    <n v="358"/>
    <s v="fBodyAccJerk-min()-Y"/>
    <x v="11"/>
    <s v="min()-Y"/>
    <x v="4"/>
    <x v="1"/>
  </r>
  <r>
    <n v="359"/>
    <s v="fBodyAccJerk-min()-Z"/>
    <x v="11"/>
    <s v="min()-Z"/>
    <x v="4"/>
    <x v="2"/>
  </r>
  <r>
    <n v="360"/>
    <s v="fBodyAccJerk-sma()"/>
    <x v="11"/>
    <s v="sma()"/>
    <x v="5"/>
    <x v="3"/>
  </r>
  <r>
    <n v="361"/>
    <s v="fBodyAccJerk-energy()-X"/>
    <x v="11"/>
    <s v="energy()-X"/>
    <x v="6"/>
    <x v="0"/>
  </r>
  <r>
    <n v="362"/>
    <s v="fBodyAccJerk-energy()-Y"/>
    <x v="11"/>
    <s v="energy()-Y"/>
    <x v="6"/>
    <x v="1"/>
  </r>
  <r>
    <n v="363"/>
    <s v="fBodyAccJerk-energy()-Z"/>
    <x v="11"/>
    <s v="energy()-Z"/>
    <x v="6"/>
    <x v="2"/>
  </r>
  <r>
    <n v="364"/>
    <s v="fBodyAccJerk-iqr()-X"/>
    <x v="11"/>
    <s v="iqr()-X"/>
    <x v="7"/>
    <x v="0"/>
  </r>
  <r>
    <n v="365"/>
    <s v="fBodyAccJerk-iqr()-Y"/>
    <x v="11"/>
    <s v="iqr()-Y"/>
    <x v="7"/>
    <x v="1"/>
  </r>
  <r>
    <n v="366"/>
    <s v="fBodyAccJerk-iqr()-Z"/>
    <x v="11"/>
    <s v="iqr()-Z"/>
    <x v="7"/>
    <x v="2"/>
  </r>
  <r>
    <n v="367"/>
    <s v="fBodyAccJerk-entropy()-X"/>
    <x v="11"/>
    <s v="entropy()-X"/>
    <x v="8"/>
    <x v="0"/>
  </r>
  <r>
    <n v="368"/>
    <s v="fBodyAccJerk-entropy()-Y"/>
    <x v="11"/>
    <s v="entropy()-Y"/>
    <x v="8"/>
    <x v="1"/>
  </r>
  <r>
    <n v="369"/>
    <s v="fBodyAccJerk-entropy()-Z"/>
    <x v="11"/>
    <s v="entropy()-Z"/>
    <x v="8"/>
    <x v="2"/>
  </r>
  <r>
    <n v="370"/>
    <s v="fBodyAccJerk-maxInds-X"/>
    <x v="11"/>
    <s v="maxInds-X"/>
    <x v="11"/>
    <x v="0"/>
  </r>
  <r>
    <n v="371"/>
    <s v="fBodyAccJerk-maxInds-Y"/>
    <x v="11"/>
    <s v="maxInds-Y"/>
    <x v="11"/>
    <x v="1"/>
  </r>
  <r>
    <n v="372"/>
    <s v="fBodyAccJerk-maxInds-Z"/>
    <x v="11"/>
    <s v="maxInds-Z"/>
    <x v="11"/>
    <x v="2"/>
  </r>
  <r>
    <n v="373"/>
    <s v="fBodyAccJerk-meanFreq()-X"/>
    <x v="11"/>
    <s v="meanFreq()-X"/>
    <x v="12"/>
    <x v="0"/>
  </r>
  <r>
    <n v="374"/>
    <s v="fBodyAccJerk-meanFreq()-Y"/>
    <x v="11"/>
    <s v="meanFreq()-Y"/>
    <x v="12"/>
    <x v="1"/>
  </r>
  <r>
    <n v="375"/>
    <s v="fBodyAccJerk-meanFreq()-Z"/>
    <x v="11"/>
    <s v="meanFreq()-Z"/>
    <x v="12"/>
    <x v="2"/>
  </r>
  <r>
    <n v="376"/>
    <s v="fBodyAccJerk-skewness()-X"/>
    <x v="11"/>
    <s v="skewness()-X"/>
    <x v="13"/>
    <x v="0"/>
  </r>
  <r>
    <n v="377"/>
    <s v="fBodyAccJerk-kurtosis()-X"/>
    <x v="11"/>
    <s v="kurtosis()-X"/>
    <x v="14"/>
    <x v="0"/>
  </r>
  <r>
    <n v="378"/>
    <s v="fBodyAccJerk-skewness()-Y"/>
    <x v="11"/>
    <s v="skewness()-Y"/>
    <x v="13"/>
    <x v="1"/>
  </r>
  <r>
    <n v="379"/>
    <s v="fBodyAccJerk-kurtosis()-Y"/>
    <x v="11"/>
    <s v="kurtosis()-Y"/>
    <x v="14"/>
    <x v="1"/>
  </r>
  <r>
    <n v="380"/>
    <s v="fBodyAccJerk-skewness()-Z"/>
    <x v="11"/>
    <s v="skewness()-Z"/>
    <x v="13"/>
    <x v="2"/>
  </r>
  <r>
    <n v="381"/>
    <s v="fBodyAccJerk-kurtosis()-Z"/>
    <x v="11"/>
    <s v="kurtosis()-Z"/>
    <x v="14"/>
    <x v="2"/>
  </r>
  <r>
    <n v="382"/>
    <s v="fBodyAccJerk-bandsEnergy()-1,8"/>
    <x v="11"/>
    <s v="bandsEnergy()-1,8"/>
    <x v="15"/>
    <x v="19"/>
  </r>
  <r>
    <n v="383"/>
    <s v="fBodyAccJerk-bandsEnergy()-9,16"/>
    <x v="11"/>
    <s v="bandsEnergy()-9,16"/>
    <x v="15"/>
    <x v="20"/>
  </r>
  <r>
    <n v="384"/>
    <s v="fBodyAccJerk-bandsEnergy()-17,24"/>
    <x v="11"/>
    <s v="bandsEnergy()-17,24"/>
    <x v="15"/>
    <x v="21"/>
  </r>
  <r>
    <n v="385"/>
    <s v="fBodyAccJerk-bandsEnergy()-25,32"/>
    <x v="11"/>
    <s v="bandsEnergy()-25,32"/>
    <x v="15"/>
    <x v="22"/>
  </r>
  <r>
    <n v="386"/>
    <s v="fBodyAccJerk-bandsEnergy()-33,40"/>
    <x v="11"/>
    <s v="bandsEnergy()-33,40"/>
    <x v="15"/>
    <x v="23"/>
  </r>
  <r>
    <n v="387"/>
    <s v="fBodyAccJerk-bandsEnergy()-41,48"/>
    <x v="11"/>
    <s v="bandsEnergy()-41,48"/>
    <x v="15"/>
    <x v="24"/>
  </r>
  <r>
    <n v="388"/>
    <s v="fBodyAccJerk-bandsEnergy()-49,56"/>
    <x v="11"/>
    <s v="bandsEnergy()-49,56"/>
    <x v="15"/>
    <x v="25"/>
  </r>
  <r>
    <n v="389"/>
    <s v="fBodyAccJerk-bandsEnergy()-57,64"/>
    <x v="11"/>
    <s v="bandsEnergy()-57,64"/>
    <x v="15"/>
    <x v="26"/>
  </r>
  <r>
    <n v="390"/>
    <s v="fBodyAccJerk-bandsEnergy()-1,16"/>
    <x v="11"/>
    <s v="bandsEnergy()-1,16"/>
    <x v="15"/>
    <x v="27"/>
  </r>
  <r>
    <n v="391"/>
    <s v="fBodyAccJerk-bandsEnergy()-17,32"/>
    <x v="11"/>
    <s v="bandsEnergy()-17,32"/>
    <x v="15"/>
    <x v="28"/>
  </r>
  <r>
    <n v="392"/>
    <s v="fBodyAccJerk-bandsEnergy()-33,48"/>
    <x v="11"/>
    <s v="bandsEnergy()-33,48"/>
    <x v="15"/>
    <x v="29"/>
  </r>
  <r>
    <n v="393"/>
    <s v="fBodyAccJerk-bandsEnergy()-49,64"/>
    <x v="11"/>
    <s v="bandsEnergy()-49,64"/>
    <x v="15"/>
    <x v="30"/>
  </r>
  <r>
    <n v="394"/>
    <s v="fBodyAccJerk-bandsEnergy()-1,24"/>
    <x v="11"/>
    <s v="bandsEnergy()-1,24"/>
    <x v="15"/>
    <x v="31"/>
  </r>
  <r>
    <n v="395"/>
    <s v="fBodyAccJerk-bandsEnergy()-25,48"/>
    <x v="11"/>
    <s v="bandsEnergy()-25,48"/>
    <x v="15"/>
    <x v="32"/>
  </r>
  <r>
    <n v="396"/>
    <s v="fBodyAccJerk-bandsEnergy()-1,8"/>
    <x v="11"/>
    <s v="bandsEnergy()-1,8"/>
    <x v="15"/>
    <x v="19"/>
  </r>
  <r>
    <n v="397"/>
    <s v="fBodyAccJerk-bandsEnergy()-9,16"/>
    <x v="11"/>
    <s v="bandsEnergy()-9,16"/>
    <x v="15"/>
    <x v="20"/>
  </r>
  <r>
    <n v="398"/>
    <s v="fBodyAccJerk-bandsEnergy()-17,24"/>
    <x v="11"/>
    <s v="bandsEnergy()-17,24"/>
    <x v="15"/>
    <x v="21"/>
  </r>
  <r>
    <n v="399"/>
    <s v="fBodyAccJerk-bandsEnergy()-25,32"/>
    <x v="11"/>
    <s v="bandsEnergy()-25,32"/>
    <x v="15"/>
    <x v="22"/>
  </r>
  <r>
    <n v="400"/>
    <s v="fBodyAccJerk-bandsEnergy()-33,40"/>
    <x v="11"/>
    <s v="bandsEnergy()-33,40"/>
    <x v="15"/>
    <x v="23"/>
  </r>
  <r>
    <n v="401"/>
    <s v="fBodyAccJerk-bandsEnergy()-41,48"/>
    <x v="11"/>
    <s v="bandsEnergy()-41,48"/>
    <x v="15"/>
    <x v="24"/>
  </r>
  <r>
    <n v="402"/>
    <s v="fBodyAccJerk-bandsEnergy()-49,56"/>
    <x v="11"/>
    <s v="bandsEnergy()-49,56"/>
    <x v="15"/>
    <x v="25"/>
  </r>
  <r>
    <n v="403"/>
    <s v="fBodyAccJerk-bandsEnergy()-57,64"/>
    <x v="11"/>
    <s v="bandsEnergy()-57,64"/>
    <x v="15"/>
    <x v="26"/>
  </r>
  <r>
    <n v="404"/>
    <s v="fBodyAccJerk-bandsEnergy()-1,16"/>
    <x v="11"/>
    <s v="bandsEnergy()-1,16"/>
    <x v="15"/>
    <x v="27"/>
  </r>
  <r>
    <n v="405"/>
    <s v="fBodyAccJerk-bandsEnergy()-17,32"/>
    <x v="11"/>
    <s v="bandsEnergy()-17,32"/>
    <x v="15"/>
    <x v="28"/>
  </r>
  <r>
    <n v="406"/>
    <s v="fBodyAccJerk-bandsEnergy()-33,48"/>
    <x v="11"/>
    <s v="bandsEnergy()-33,48"/>
    <x v="15"/>
    <x v="29"/>
  </r>
  <r>
    <n v="407"/>
    <s v="fBodyAccJerk-bandsEnergy()-49,64"/>
    <x v="11"/>
    <s v="bandsEnergy()-49,64"/>
    <x v="15"/>
    <x v="30"/>
  </r>
  <r>
    <n v="408"/>
    <s v="fBodyAccJerk-bandsEnergy()-1,24"/>
    <x v="11"/>
    <s v="bandsEnergy()-1,24"/>
    <x v="15"/>
    <x v="31"/>
  </r>
  <r>
    <n v="409"/>
    <s v="fBodyAccJerk-bandsEnergy()-25,48"/>
    <x v="11"/>
    <s v="bandsEnergy()-25,48"/>
    <x v="15"/>
    <x v="32"/>
  </r>
  <r>
    <n v="410"/>
    <s v="fBodyAccJerk-bandsEnergy()-1,8"/>
    <x v="11"/>
    <s v="bandsEnergy()-1,8"/>
    <x v="15"/>
    <x v="19"/>
  </r>
  <r>
    <n v="411"/>
    <s v="fBodyAccJerk-bandsEnergy()-9,16"/>
    <x v="11"/>
    <s v="bandsEnergy()-9,16"/>
    <x v="15"/>
    <x v="20"/>
  </r>
  <r>
    <n v="412"/>
    <s v="fBodyAccJerk-bandsEnergy()-17,24"/>
    <x v="11"/>
    <s v="bandsEnergy()-17,24"/>
    <x v="15"/>
    <x v="21"/>
  </r>
  <r>
    <n v="413"/>
    <s v="fBodyAccJerk-bandsEnergy()-25,32"/>
    <x v="11"/>
    <s v="bandsEnergy()-25,32"/>
    <x v="15"/>
    <x v="22"/>
  </r>
  <r>
    <n v="414"/>
    <s v="fBodyAccJerk-bandsEnergy()-33,40"/>
    <x v="11"/>
    <s v="bandsEnergy()-33,40"/>
    <x v="15"/>
    <x v="23"/>
  </r>
  <r>
    <n v="415"/>
    <s v="fBodyAccJerk-bandsEnergy()-41,48"/>
    <x v="11"/>
    <s v="bandsEnergy()-41,48"/>
    <x v="15"/>
    <x v="24"/>
  </r>
  <r>
    <n v="416"/>
    <s v="fBodyAccJerk-bandsEnergy()-49,56"/>
    <x v="11"/>
    <s v="bandsEnergy()-49,56"/>
    <x v="15"/>
    <x v="25"/>
  </r>
  <r>
    <n v="417"/>
    <s v="fBodyAccJerk-bandsEnergy()-57,64"/>
    <x v="11"/>
    <s v="bandsEnergy()-57,64"/>
    <x v="15"/>
    <x v="26"/>
  </r>
  <r>
    <n v="418"/>
    <s v="fBodyAccJerk-bandsEnergy()-1,16"/>
    <x v="11"/>
    <s v="bandsEnergy()-1,16"/>
    <x v="15"/>
    <x v="27"/>
  </r>
  <r>
    <n v="419"/>
    <s v="fBodyAccJerk-bandsEnergy()-17,32"/>
    <x v="11"/>
    <s v="bandsEnergy()-17,32"/>
    <x v="15"/>
    <x v="28"/>
  </r>
  <r>
    <n v="420"/>
    <s v="fBodyAccJerk-bandsEnergy()-33,48"/>
    <x v="11"/>
    <s v="bandsEnergy()-33,48"/>
    <x v="15"/>
    <x v="29"/>
  </r>
  <r>
    <n v="421"/>
    <s v="fBodyAccJerk-bandsEnergy()-49,64"/>
    <x v="11"/>
    <s v="bandsEnergy()-49,64"/>
    <x v="15"/>
    <x v="30"/>
  </r>
  <r>
    <n v="422"/>
    <s v="fBodyAccJerk-bandsEnergy()-1,24"/>
    <x v="11"/>
    <s v="bandsEnergy()-1,24"/>
    <x v="15"/>
    <x v="31"/>
  </r>
  <r>
    <n v="423"/>
    <s v="fBodyAccJerk-bandsEnergy()-25,48"/>
    <x v="11"/>
    <s v="bandsEnergy()-25,48"/>
    <x v="15"/>
    <x v="32"/>
  </r>
  <r>
    <n v="424"/>
    <s v="fBodyGyro-mean()-X"/>
    <x v="12"/>
    <s v="mean()-X"/>
    <x v="0"/>
    <x v="0"/>
  </r>
  <r>
    <n v="425"/>
    <s v="fBodyGyro-mean()-Y"/>
    <x v="12"/>
    <s v="mean()-Y"/>
    <x v="0"/>
    <x v="1"/>
  </r>
  <r>
    <n v="426"/>
    <s v="fBodyGyro-mean()-Z"/>
    <x v="12"/>
    <s v="mean()-Z"/>
    <x v="0"/>
    <x v="2"/>
  </r>
  <r>
    <n v="427"/>
    <s v="fBodyGyro-std()-X"/>
    <x v="12"/>
    <s v="std()-X"/>
    <x v="1"/>
    <x v="0"/>
  </r>
  <r>
    <n v="428"/>
    <s v="fBodyGyro-std()-Y"/>
    <x v="12"/>
    <s v="std()-Y"/>
    <x v="1"/>
    <x v="1"/>
  </r>
  <r>
    <n v="429"/>
    <s v="fBodyGyro-std()-Z"/>
    <x v="12"/>
    <s v="std()-Z"/>
    <x v="1"/>
    <x v="2"/>
  </r>
  <r>
    <n v="430"/>
    <s v="fBodyGyro-mad()-X"/>
    <x v="12"/>
    <s v="mad()-X"/>
    <x v="2"/>
    <x v="0"/>
  </r>
  <r>
    <n v="431"/>
    <s v="fBodyGyro-mad()-Y"/>
    <x v="12"/>
    <s v="mad()-Y"/>
    <x v="2"/>
    <x v="1"/>
  </r>
  <r>
    <n v="432"/>
    <s v="fBodyGyro-mad()-Z"/>
    <x v="12"/>
    <s v="mad()-Z"/>
    <x v="2"/>
    <x v="2"/>
  </r>
  <r>
    <n v="433"/>
    <s v="fBodyGyro-max()-X"/>
    <x v="12"/>
    <s v="max()-X"/>
    <x v="3"/>
    <x v="0"/>
  </r>
  <r>
    <n v="434"/>
    <s v="fBodyGyro-max()-Y"/>
    <x v="12"/>
    <s v="max()-Y"/>
    <x v="3"/>
    <x v="1"/>
  </r>
  <r>
    <n v="435"/>
    <s v="fBodyGyro-max()-Z"/>
    <x v="12"/>
    <s v="max()-Z"/>
    <x v="3"/>
    <x v="2"/>
  </r>
  <r>
    <n v="436"/>
    <s v="fBodyGyro-min()-X"/>
    <x v="12"/>
    <s v="min()-X"/>
    <x v="4"/>
    <x v="0"/>
  </r>
  <r>
    <n v="437"/>
    <s v="fBodyGyro-min()-Y"/>
    <x v="12"/>
    <s v="min()-Y"/>
    <x v="4"/>
    <x v="1"/>
  </r>
  <r>
    <n v="438"/>
    <s v="fBodyGyro-min()-Z"/>
    <x v="12"/>
    <s v="min()-Z"/>
    <x v="4"/>
    <x v="2"/>
  </r>
  <r>
    <n v="439"/>
    <s v="fBodyGyro-sma()"/>
    <x v="12"/>
    <s v="sma()"/>
    <x v="5"/>
    <x v="3"/>
  </r>
  <r>
    <n v="440"/>
    <s v="fBodyGyro-energy()-X"/>
    <x v="12"/>
    <s v="energy()-X"/>
    <x v="6"/>
    <x v="0"/>
  </r>
  <r>
    <n v="441"/>
    <s v="fBodyGyro-energy()-Y"/>
    <x v="12"/>
    <s v="energy()-Y"/>
    <x v="6"/>
    <x v="1"/>
  </r>
  <r>
    <n v="442"/>
    <s v="fBodyGyro-energy()-Z"/>
    <x v="12"/>
    <s v="energy()-Z"/>
    <x v="6"/>
    <x v="2"/>
  </r>
  <r>
    <n v="443"/>
    <s v="fBodyGyro-iqr()-X"/>
    <x v="12"/>
    <s v="iqr()-X"/>
    <x v="7"/>
    <x v="0"/>
  </r>
  <r>
    <n v="444"/>
    <s v="fBodyGyro-iqr()-Y"/>
    <x v="12"/>
    <s v="iqr()-Y"/>
    <x v="7"/>
    <x v="1"/>
  </r>
  <r>
    <n v="445"/>
    <s v="fBodyGyro-iqr()-Z"/>
    <x v="12"/>
    <s v="iqr()-Z"/>
    <x v="7"/>
    <x v="2"/>
  </r>
  <r>
    <n v="446"/>
    <s v="fBodyGyro-entropy()-X"/>
    <x v="12"/>
    <s v="entropy()-X"/>
    <x v="8"/>
    <x v="0"/>
  </r>
  <r>
    <n v="447"/>
    <s v="fBodyGyro-entropy()-Y"/>
    <x v="12"/>
    <s v="entropy()-Y"/>
    <x v="8"/>
    <x v="1"/>
  </r>
  <r>
    <n v="448"/>
    <s v="fBodyGyro-entropy()-Z"/>
    <x v="12"/>
    <s v="entropy()-Z"/>
    <x v="8"/>
    <x v="2"/>
  </r>
  <r>
    <n v="449"/>
    <s v="fBodyGyro-maxInds-X"/>
    <x v="12"/>
    <s v="maxInds-X"/>
    <x v="11"/>
    <x v="0"/>
  </r>
  <r>
    <n v="450"/>
    <s v="fBodyGyro-maxInds-Y"/>
    <x v="12"/>
    <s v="maxInds-Y"/>
    <x v="11"/>
    <x v="1"/>
  </r>
  <r>
    <n v="451"/>
    <s v="fBodyGyro-maxInds-Z"/>
    <x v="12"/>
    <s v="maxInds-Z"/>
    <x v="11"/>
    <x v="2"/>
  </r>
  <r>
    <n v="452"/>
    <s v="fBodyGyro-meanFreq()-X"/>
    <x v="12"/>
    <s v="meanFreq()-X"/>
    <x v="12"/>
    <x v="0"/>
  </r>
  <r>
    <n v="453"/>
    <s v="fBodyGyro-meanFreq()-Y"/>
    <x v="12"/>
    <s v="meanFreq()-Y"/>
    <x v="12"/>
    <x v="1"/>
  </r>
  <r>
    <n v="454"/>
    <s v="fBodyGyro-meanFreq()-Z"/>
    <x v="12"/>
    <s v="meanFreq()-Z"/>
    <x v="12"/>
    <x v="2"/>
  </r>
  <r>
    <n v="455"/>
    <s v="fBodyGyro-skewness()-X"/>
    <x v="12"/>
    <s v="skewness()-X"/>
    <x v="13"/>
    <x v="0"/>
  </r>
  <r>
    <n v="456"/>
    <s v="fBodyGyro-kurtosis()-X"/>
    <x v="12"/>
    <s v="kurtosis()-X"/>
    <x v="14"/>
    <x v="0"/>
  </r>
  <r>
    <n v="457"/>
    <s v="fBodyGyro-skewness()-Y"/>
    <x v="12"/>
    <s v="skewness()-Y"/>
    <x v="13"/>
    <x v="1"/>
  </r>
  <r>
    <n v="458"/>
    <s v="fBodyGyro-kurtosis()-Y"/>
    <x v="12"/>
    <s v="kurtosis()-Y"/>
    <x v="14"/>
    <x v="1"/>
  </r>
  <r>
    <n v="459"/>
    <s v="fBodyGyro-skewness()-Z"/>
    <x v="12"/>
    <s v="skewness()-Z"/>
    <x v="13"/>
    <x v="2"/>
  </r>
  <r>
    <n v="460"/>
    <s v="fBodyGyro-kurtosis()-Z"/>
    <x v="12"/>
    <s v="kurtosis()-Z"/>
    <x v="14"/>
    <x v="2"/>
  </r>
  <r>
    <n v="461"/>
    <s v="fBodyGyro-bandsEnergy()-1,8"/>
    <x v="12"/>
    <s v="bandsEnergy()-1,8"/>
    <x v="15"/>
    <x v="19"/>
  </r>
  <r>
    <n v="462"/>
    <s v="fBodyGyro-bandsEnergy()-9,16"/>
    <x v="12"/>
    <s v="bandsEnergy()-9,16"/>
    <x v="15"/>
    <x v="20"/>
  </r>
  <r>
    <n v="463"/>
    <s v="fBodyGyro-bandsEnergy()-17,24"/>
    <x v="12"/>
    <s v="bandsEnergy()-17,24"/>
    <x v="15"/>
    <x v="21"/>
  </r>
  <r>
    <n v="464"/>
    <s v="fBodyGyro-bandsEnergy()-25,32"/>
    <x v="12"/>
    <s v="bandsEnergy()-25,32"/>
    <x v="15"/>
    <x v="22"/>
  </r>
  <r>
    <n v="465"/>
    <s v="fBodyGyro-bandsEnergy()-33,40"/>
    <x v="12"/>
    <s v="bandsEnergy()-33,40"/>
    <x v="15"/>
    <x v="23"/>
  </r>
  <r>
    <n v="466"/>
    <s v="fBodyGyro-bandsEnergy()-41,48"/>
    <x v="12"/>
    <s v="bandsEnergy()-41,48"/>
    <x v="15"/>
    <x v="24"/>
  </r>
  <r>
    <n v="467"/>
    <s v="fBodyGyro-bandsEnergy()-49,56"/>
    <x v="12"/>
    <s v="bandsEnergy()-49,56"/>
    <x v="15"/>
    <x v="25"/>
  </r>
  <r>
    <n v="468"/>
    <s v="fBodyGyro-bandsEnergy()-57,64"/>
    <x v="12"/>
    <s v="bandsEnergy()-57,64"/>
    <x v="15"/>
    <x v="26"/>
  </r>
  <r>
    <n v="469"/>
    <s v="fBodyGyro-bandsEnergy()-1,16"/>
    <x v="12"/>
    <s v="bandsEnergy()-1,16"/>
    <x v="15"/>
    <x v="27"/>
  </r>
  <r>
    <n v="470"/>
    <s v="fBodyGyro-bandsEnergy()-17,32"/>
    <x v="12"/>
    <s v="bandsEnergy()-17,32"/>
    <x v="15"/>
    <x v="28"/>
  </r>
  <r>
    <n v="471"/>
    <s v="fBodyGyro-bandsEnergy()-33,48"/>
    <x v="12"/>
    <s v="bandsEnergy()-33,48"/>
    <x v="15"/>
    <x v="29"/>
  </r>
  <r>
    <n v="472"/>
    <s v="fBodyGyro-bandsEnergy()-49,64"/>
    <x v="12"/>
    <s v="bandsEnergy()-49,64"/>
    <x v="15"/>
    <x v="30"/>
  </r>
  <r>
    <n v="473"/>
    <s v="fBodyGyro-bandsEnergy()-1,24"/>
    <x v="12"/>
    <s v="bandsEnergy()-1,24"/>
    <x v="15"/>
    <x v="31"/>
  </r>
  <r>
    <n v="474"/>
    <s v="fBodyGyro-bandsEnergy()-25,48"/>
    <x v="12"/>
    <s v="bandsEnergy()-25,48"/>
    <x v="15"/>
    <x v="32"/>
  </r>
  <r>
    <n v="475"/>
    <s v="fBodyGyro-bandsEnergy()-1,8"/>
    <x v="12"/>
    <s v="bandsEnergy()-1,8"/>
    <x v="15"/>
    <x v="19"/>
  </r>
  <r>
    <n v="476"/>
    <s v="fBodyGyro-bandsEnergy()-9,16"/>
    <x v="12"/>
    <s v="bandsEnergy()-9,16"/>
    <x v="15"/>
    <x v="20"/>
  </r>
  <r>
    <n v="477"/>
    <s v="fBodyGyro-bandsEnergy()-17,24"/>
    <x v="12"/>
    <s v="bandsEnergy()-17,24"/>
    <x v="15"/>
    <x v="21"/>
  </r>
  <r>
    <n v="478"/>
    <s v="fBodyGyro-bandsEnergy()-25,32"/>
    <x v="12"/>
    <s v="bandsEnergy()-25,32"/>
    <x v="15"/>
    <x v="22"/>
  </r>
  <r>
    <n v="479"/>
    <s v="fBodyGyro-bandsEnergy()-33,40"/>
    <x v="12"/>
    <s v="bandsEnergy()-33,40"/>
    <x v="15"/>
    <x v="23"/>
  </r>
  <r>
    <n v="480"/>
    <s v="fBodyGyro-bandsEnergy()-41,48"/>
    <x v="12"/>
    <s v="bandsEnergy()-41,48"/>
    <x v="15"/>
    <x v="24"/>
  </r>
  <r>
    <n v="481"/>
    <s v="fBodyGyro-bandsEnergy()-49,56"/>
    <x v="12"/>
    <s v="bandsEnergy()-49,56"/>
    <x v="15"/>
    <x v="25"/>
  </r>
  <r>
    <n v="482"/>
    <s v="fBodyGyro-bandsEnergy()-57,64"/>
    <x v="12"/>
    <s v="bandsEnergy()-57,64"/>
    <x v="15"/>
    <x v="26"/>
  </r>
  <r>
    <n v="483"/>
    <s v="fBodyGyro-bandsEnergy()-1,16"/>
    <x v="12"/>
    <s v="bandsEnergy()-1,16"/>
    <x v="15"/>
    <x v="27"/>
  </r>
  <r>
    <n v="484"/>
    <s v="fBodyGyro-bandsEnergy()-17,32"/>
    <x v="12"/>
    <s v="bandsEnergy()-17,32"/>
    <x v="15"/>
    <x v="28"/>
  </r>
  <r>
    <n v="485"/>
    <s v="fBodyGyro-bandsEnergy()-33,48"/>
    <x v="12"/>
    <s v="bandsEnergy()-33,48"/>
    <x v="15"/>
    <x v="29"/>
  </r>
  <r>
    <n v="486"/>
    <s v="fBodyGyro-bandsEnergy()-49,64"/>
    <x v="12"/>
    <s v="bandsEnergy()-49,64"/>
    <x v="15"/>
    <x v="30"/>
  </r>
  <r>
    <n v="487"/>
    <s v="fBodyGyro-bandsEnergy()-1,24"/>
    <x v="12"/>
    <s v="bandsEnergy()-1,24"/>
    <x v="15"/>
    <x v="31"/>
  </r>
  <r>
    <n v="488"/>
    <s v="fBodyGyro-bandsEnergy()-25,48"/>
    <x v="12"/>
    <s v="bandsEnergy()-25,48"/>
    <x v="15"/>
    <x v="32"/>
  </r>
  <r>
    <n v="489"/>
    <s v="fBodyGyro-bandsEnergy()-1,8"/>
    <x v="12"/>
    <s v="bandsEnergy()-1,8"/>
    <x v="15"/>
    <x v="19"/>
  </r>
  <r>
    <n v="490"/>
    <s v="fBodyGyro-bandsEnergy()-9,16"/>
    <x v="12"/>
    <s v="bandsEnergy()-9,16"/>
    <x v="15"/>
    <x v="20"/>
  </r>
  <r>
    <n v="491"/>
    <s v="fBodyGyro-bandsEnergy()-17,24"/>
    <x v="12"/>
    <s v="bandsEnergy()-17,24"/>
    <x v="15"/>
    <x v="21"/>
  </r>
  <r>
    <n v="492"/>
    <s v="fBodyGyro-bandsEnergy()-25,32"/>
    <x v="12"/>
    <s v="bandsEnergy()-25,32"/>
    <x v="15"/>
    <x v="22"/>
  </r>
  <r>
    <n v="493"/>
    <s v="fBodyGyro-bandsEnergy()-33,40"/>
    <x v="12"/>
    <s v="bandsEnergy()-33,40"/>
    <x v="15"/>
    <x v="23"/>
  </r>
  <r>
    <n v="494"/>
    <s v="fBodyGyro-bandsEnergy()-41,48"/>
    <x v="12"/>
    <s v="bandsEnergy()-41,48"/>
    <x v="15"/>
    <x v="24"/>
  </r>
  <r>
    <n v="495"/>
    <s v="fBodyGyro-bandsEnergy()-49,56"/>
    <x v="12"/>
    <s v="bandsEnergy()-49,56"/>
    <x v="15"/>
    <x v="25"/>
  </r>
  <r>
    <n v="496"/>
    <s v="fBodyGyro-bandsEnergy()-57,64"/>
    <x v="12"/>
    <s v="bandsEnergy()-57,64"/>
    <x v="15"/>
    <x v="26"/>
  </r>
  <r>
    <n v="497"/>
    <s v="fBodyGyro-bandsEnergy()-1,16"/>
    <x v="12"/>
    <s v="bandsEnergy()-1,16"/>
    <x v="15"/>
    <x v="27"/>
  </r>
  <r>
    <n v="498"/>
    <s v="fBodyGyro-bandsEnergy()-17,32"/>
    <x v="12"/>
    <s v="bandsEnergy()-17,32"/>
    <x v="15"/>
    <x v="28"/>
  </r>
  <r>
    <n v="499"/>
    <s v="fBodyGyro-bandsEnergy()-33,48"/>
    <x v="12"/>
    <s v="bandsEnergy()-33,48"/>
    <x v="15"/>
    <x v="29"/>
  </r>
  <r>
    <n v="500"/>
    <s v="fBodyGyro-bandsEnergy()-49,64"/>
    <x v="12"/>
    <s v="bandsEnergy()-49,64"/>
    <x v="15"/>
    <x v="30"/>
  </r>
  <r>
    <n v="501"/>
    <s v="fBodyGyro-bandsEnergy()-1,24"/>
    <x v="12"/>
    <s v="bandsEnergy()-1,24"/>
    <x v="15"/>
    <x v="31"/>
  </r>
  <r>
    <n v="502"/>
    <s v="fBodyGyro-bandsEnergy()-25,48"/>
    <x v="12"/>
    <s v="bandsEnergy()-25,48"/>
    <x v="15"/>
    <x v="32"/>
  </r>
  <r>
    <n v="503"/>
    <s v="fBodyAccMag-mean()"/>
    <x v="13"/>
    <s v="mean()"/>
    <x v="5"/>
    <x v="3"/>
  </r>
  <r>
    <n v="504"/>
    <s v="fBodyAccMag-std()"/>
    <x v="13"/>
    <s v="std()"/>
    <x v="5"/>
    <x v="3"/>
  </r>
  <r>
    <n v="505"/>
    <s v="fBodyAccMag-mad()"/>
    <x v="13"/>
    <s v="mad()"/>
    <x v="5"/>
    <x v="3"/>
  </r>
  <r>
    <n v="506"/>
    <s v="fBodyAccMag-max()"/>
    <x v="13"/>
    <s v="max()"/>
    <x v="5"/>
    <x v="3"/>
  </r>
  <r>
    <n v="507"/>
    <s v="fBodyAccMag-min()"/>
    <x v="13"/>
    <s v="min()"/>
    <x v="5"/>
    <x v="3"/>
  </r>
  <r>
    <n v="508"/>
    <s v="fBodyAccMag-sma()"/>
    <x v="13"/>
    <s v="sma()"/>
    <x v="5"/>
    <x v="3"/>
  </r>
  <r>
    <n v="509"/>
    <s v="fBodyAccMag-energy()"/>
    <x v="13"/>
    <s v="energy()"/>
    <x v="5"/>
    <x v="3"/>
  </r>
  <r>
    <n v="510"/>
    <s v="fBodyAccMag-iqr()"/>
    <x v="13"/>
    <s v="iqr()"/>
    <x v="5"/>
    <x v="3"/>
  </r>
  <r>
    <n v="511"/>
    <s v="fBodyAccMag-entropy()"/>
    <x v="13"/>
    <s v="entropy()"/>
    <x v="5"/>
    <x v="3"/>
  </r>
  <r>
    <n v="512"/>
    <s v="fBodyAccMag-maxInds"/>
    <x v="13"/>
    <s v="maxInds"/>
    <x v="5"/>
    <x v="3"/>
  </r>
  <r>
    <n v="513"/>
    <s v="fBodyAccMag-meanFreq()"/>
    <x v="13"/>
    <s v="meanFreq()"/>
    <x v="5"/>
    <x v="3"/>
  </r>
  <r>
    <n v="514"/>
    <s v="fBodyAccMag-skewness()"/>
    <x v="13"/>
    <s v="skewness()"/>
    <x v="5"/>
    <x v="3"/>
  </r>
  <r>
    <n v="515"/>
    <s v="fBodyAccMag-kurtosis()"/>
    <x v="13"/>
    <s v="kurtosis()"/>
    <x v="5"/>
    <x v="3"/>
  </r>
  <r>
    <n v="516"/>
    <s v="fBodyBodyAccJerkMag-mean()"/>
    <x v="14"/>
    <s v="mean()"/>
    <x v="5"/>
    <x v="3"/>
  </r>
  <r>
    <n v="517"/>
    <s v="fBodyBodyAccJerkMag-std()"/>
    <x v="14"/>
    <s v="std()"/>
    <x v="5"/>
    <x v="3"/>
  </r>
  <r>
    <n v="518"/>
    <s v="fBodyBodyAccJerkMag-mad()"/>
    <x v="14"/>
    <s v="mad()"/>
    <x v="5"/>
    <x v="3"/>
  </r>
  <r>
    <n v="519"/>
    <s v="fBodyBodyAccJerkMag-max()"/>
    <x v="14"/>
    <s v="max()"/>
    <x v="5"/>
    <x v="3"/>
  </r>
  <r>
    <n v="520"/>
    <s v="fBodyBodyAccJerkMag-min()"/>
    <x v="14"/>
    <s v="min()"/>
    <x v="5"/>
    <x v="3"/>
  </r>
  <r>
    <n v="521"/>
    <s v="fBodyBodyAccJerkMag-sma()"/>
    <x v="14"/>
    <s v="sma()"/>
    <x v="5"/>
    <x v="3"/>
  </r>
  <r>
    <n v="522"/>
    <s v="fBodyBodyAccJerkMag-energy()"/>
    <x v="14"/>
    <s v="energy()"/>
    <x v="5"/>
    <x v="3"/>
  </r>
  <r>
    <n v="523"/>
    <s v="fBodyBodyAccJerkMag-iqr()"/>
    <x v="14"/>
    <s v="iqr()"/>
    <x v="5"/>
    <x v="3"/>
  </r>
  <r>
    <n v="524"/>
    <s v="fBodyBodyAccJerkMag-entropy()"/>
    <x v="14"/>
    <s v="entropy()"/>
    <x v="5"/>
    <x v="3"/>
  </r>
  <r>
    <n v="525"/>
    <s v="fBodyBodyAccJerkMag-maxInds"/>
    <x v="14"/>
    <s v="maxInds"/>
    <x v="5"/>
    <x v="3"/>
  </r>
  <r>
    <n v="526"/>
    <s v="fBodyBodyAccJerkMag-meanFreq()"/>
    <x v="14"/>
    <s v="meanFreq()"/>
    <x v="5"/>
    <x v="3"/>
  </r>
  <r>
    <n v="527"/>
    <s v="fBodyBodyAccJerkMag-skewness()"/>
    <x v="14"/>
    <s v="skewness()"/>
    <x v="5"/>
    <x v="3"/>
  </r>
  <r>
    <n v="528"/>
    <s v="fBodyBodyAccJerkMag-kurtosis()"/>
    <x v="14"/>
    <s v="kurtosis()"/>
    <x v="5"/>
    <x v="3"/>
  </r>
  <r>
    <n v="529"/>
    <s v="fBodyBodyGyroMag-mean()"/>
    <x v="15"/>
    <s v="mean()"/>
    <x v="5"/>
    <x v="3"/>
  </r>
  <r>
    <n v="530"/>
    <s v="fBodyBodyGyroMag-std()"/>
    <x v="15"/>
    <s v="std()"/>
    <x v="5"/>
    <x v="3"/>
  </r>
  <r>
    <n v="531"/>
    <s v="fBodyBodyGyroMag-mad()"/>
    <x v="15"/>
    <s v="mad()"/>
    <x v="5"/>
    <x v="3"/>
  </r>
  <r>
    <n v="532"/>
    <s v="fBodyBodyGyroMag-max()"/>
    <x v="15"/>
    <s v="max()"/>
    <x v="5"/>
    <x v="3"/>
  </r>
  <r>
    <n v="533"/>
    <s v="fBodyBodyGyroMag-min()"/>
    <x v="15"/>
    <s v="min()"/>
    <x v="5"/>
    <x v="3"/>
  </r>
  <r>
    <n v="534"/>
    <s v="fBodyBodyGyroMag-sma()"/>
    <x v="15"/>
    <s v="sma()"/>
    <x v="5"/>
    <x v="3"/>
  </r>
  <r>
    <n v="535"/>
    <s v="fBodyBodyGyroMag-energy()"/>
    <x v="15"/>
    <s v="energy()"/>
    <x v="5"/>
    <x v="3"/>
  </r>
  <r>
    <n v="536"/>
    <s v="fBodyBodyGyroMag-iqr()"/>
    <x v="15"/>
    <s v="iqr()"/>
    <x v="5"/>
    <x v="3"/>
  </r>
  <r>
    <n v="537"/>
    <s v="fBodyBodyGyroMag-entropy()"/>
    <x v="15"/>
    <s v="entropy()"/>
    <x v="5"/>
    <x v="3"/>
  </r>
  <r>
    <n v="538"/>
    <s v="fBodyBodyGyroMag-maxInds"/>
    <x v="15"/>
    <s v="maxInds"/>
    <x v="5"/>
    <x v="3"/>
  </r>
  <r>
    <n v="539"/>
    <s v="fBodyBodyGyroMag-meanFreq()"/>
    <x v="15"/>
    <s v="meanFreq()"/>
    <x v="5"/>
    <x v="3"/>
  </r>
  <r>
    <n v="540"/>
    <s v="fBodyBodyGyroMag-skewness()"/>
    <x v="15"/>
    <s v="skewness()"/>
    <x v="5"/>
    <x v="3"/>
  </r>
  <r>
    <n v="541"/>
    <s v="fBodyBodyGyroMag-kurtosis()"/>
    <x v="15"/>
    <s v="kurtosis()"/>
    <x v="5"/>
    <x v="3"/>
  </r>
  <r>
    <n v="542"/>
    <s v="fBodyBodyGyroJerkMag-mean()"/>
    <x v="16"/>
    <s v="mean()"/>
    <x v="5"/>
    <x v="3"/>
  </r>
  <r>
    <n v="543"/>
    <s v="fBodyBodyGyroJerkMag-std()"/>
    <x v="16"/>
    <s v="std()"/>
    <x v="5"/>
    <x v="3"/>
  </r>
  <r>
    <n v="544"/>
    <s v="fBodyBodyGyroJerkMag-mad()"/>
    <x v="16"/>
    <s v="mad()"/>
    <x v="5"/>
    <x v="3"/>
  </r>
  <r>
    <n v="545"/>
    <s v="fBodyBodyGyroJerkMag-max()"/>
    <x v="16"/>
    <s v="max()"/>
    <x v="5"/>
    <x v="3"/>
  </r>
  <r>
    <n v="546"/>
    <s v="fBodyBodyGyroJerkMag-min()"/>
    <x v="16"/>
    <s v="min()"/>
    <x v="5"/>
    <x v="3"/>
  </r>
  <r>
    <n v="547"/>
    <s v="fBodyBodyGyroJerkMag-sma()"/>
    <x v="16"/>
    <s v="sma()"/>
    <x v="5"/>
    <x v="3"/>
  </r>
  <r>
    <n v="548"/>
    <s v="fBodyBodyGyroJerkMag-energy()"/>
    <x v="16"/>
    <s v="energy()"/>
    <x v="5"/>
    <x v="3"/>
  </r>
  <r>
    <n v="549"/>
    <s v="fBodyBodyGyroJerkMag-iqr()"/>
    <x v="16"/>
    <s v="iqr()"/>
    <x v="5"/>
    <x v="3"/>
  </r>
  <r>
    <n v="550"/>
    <s v="fBodyBodyGyroJerkMag-entropy()"/>
    <x v="16"/>
    <s v="entropy()"/>
    <x v="5"/>
    <x v="3"/>
  </r>
  <r>
    <n v="551"/>
    <s v="fBodyBodyGyroJerkMag-maxInds"/>
    <x v="16"/>
    <s v="maxInds"/>
    <x v="5"/>
    <x v="3"/>
  </r>
  <r>
    <n v="552"/>
    <s v="fBodyBodyGyroJerkMag-meanFreq()"/>
    <x v="16"/>
    <s v="meanFreq()"/>
    <x v="5"/>
    <x v="3"/>
  </r>
  <r>
    <n v="553"/>
    <s v="fBodyBodyGyroJerkMag-skewness()"/>
    <x v="16"/>
    <s v="skewness()"/>
    <x v="5"/>
    <x v="3"/>
  </r>
  <r>
    <n v="554"/>
    <s v="fBodyBodyGyroJerkMag-kurtosis()"/>
    <x v="16"/>
    <s v="kurtosis()"/>
    <x v="5"/>
    <x v="3"/>
  </r>
  <r>
    <n v="555"/>
    <s v="angle(tBodyAccMean,gravity)"/>
    <x v="17"/>
    <s v=""/>
    <x v="5"/>
    <x v="3"/>
  </r>
  <r>
    <n v="556"/>
    <s v="angle(tBodyAccJerkMean),gravityMean)"/>
    <x v="17"/>
    <s v=""/>
    <x v="5"/>
    <x v="3"/>
  </r>
  <r>
    <n v="557"/>
    <s v="angle(tBodyGyroMean,gravityMean)"/>
    <x v="17"/>
    <s v=""/>
    <x v="5"/>
    <x v="3"/>
  </r>
  <r>
    <n v="558"/>
    <s v="angle(tBodyGyroJerkMean,gravityMean)"/>
    <x v="17"/>
    <s v=""/>
    <x v="5"/>
    <x v="3"/>
  </r>
  <r>
    <n v="559"/>
    <s v="angle(X,gravityMean)"/>
    <x v="17"/>
    <s v=""/>
    <x v="5"/>
    <x v="3"/>
  </r>
  <r>
    <n v="560"/>
    <s v="angle(Y,gravityMean)"/>
    <x v="17"/>
    <s v=""/>
    <x v="5"/>
    <x v="3"/>
  </r>
  <r>
    <n v="561"/>
    <s v="angle(Z,gravityMean)"/>
    <x v="17"/>
    <s v=""/>
    <x v="5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K3:M28" firstHeaderRow="1" firstDataRow="1" firstDataCol="3"/>
  <pivotFields count="6">
    <pivotField compact="0" outline="0" showAll="0"/>
    <pivotField compact="0" outline="0" showAll="0"/>
    <pivotField axis="axisRow" compact="0" outline="0" showAll="0" defaultSubtotal="0">
      <items count="19">
        <item x="10"/>
        <item x="11"/>
        <item sd="0" x="13"/>
        <item x="14"/>
        <item x="16"/>
        <item x="15"/>
        <item x="12"/>
        <item x="0"/>
        <item x="2"/>
        <item x="7"/>
        <item x="5"/>
        <item x="3"/>
        <item x="4"/>
        <item x="9"/>
        <item x="8"/>
        <item x="1"/>
        <item x="6"/>
        <item m="1" x="18"/>
        <item x="17"/>
      </items>
    </pivotField>
    <pivotField compact="0" outline="0" showAll="0"/>
    <pivotField axis="axisRow" compact="0" outline="0" showAll="0" defaultSubtotal="0">
      <items count="16">
        <item h="1" x="5"/>
        <item h="1" x="9"/>
        <item h="1" x="15"/>
        <item h="1" x="10"/>
        <item h="1" x="6"/>
        <item h="1" x="8"/>
        <item h="1" x="7"/>
        <item h="1" x="14"/>
        <item h="1" x="2"/>
        <item h="1" x="3"/>
        <item h="1" x="11"/>
        <item x="0"/>
        <item h="1" x="12"/>
        <item h="1" x="4"/>
        <item h="1" x="13"/>
        <item h="1" x="1"/>
      </items>
    </pivotField>
    <pivotField axis="axisRow" compact="0" outline="0" showAll="0">
      <items count="34">
        <item x="3"/>
        <item x="27"/>
        <item x="31"/>
        <item x="19"/>
        <item x="21"/>
        <item x="28"/>
        <item x="22"/>
        <item x="32"/>
        <item x="23"/>
        <item x="29"/>
        <item x="24"/>
        <item x="25"/>
        <item x="30"/>
        <item x="26"/>
        <item x="20"/>
        <item x="0"/>
        <item x="4"/>
        <item x="5"/>
        <item x="6"/>
        <item x="7"/>
        <item x="16"/>
        <item x="17"/>
        <item x="1"/>
        <item x="8"/>
        <item x="9"/>
        <item x="10"/>
        <item x="11"/>
        <item x="18"/>
        <item x="2"/>
        <item x="12"/>
        <item x="13"/>
        <item x="14"/>
        <item x="15"/>
        <item t="default"/>
      </items>
    </pivotField>
  </pivotFields>
  <rowFields count="3">
    <field x="2"/>
    <field x="4"/>
    <field x="5"/>
  </rowFields>
  <rowItems count="25">
    <i>
      <x/>
      <x v="11"/>
      <x v="15"/>
    </i>
    <i r="2">
      <x v="22"/>
    </i>
    <i r="2">
      <x v="28"/>
    </i>
    <i>
      <x v="1"/>
      <x v="11"/>
      <x v="15"/>
    </i>
    <i r="2">
      <x v="22"/>
    </i>
    <i r="2">
      <x v="28"/>
    </i>
    <i>
      <x v="6"/>
      <x v="11"/>
      <x v="15"/>
    </i>
    <i r="2">
      <x v="22"/>
    </i>
    <i r="2">
      <x v="28"/>
    </i>
    <i>
      <x v="7"/>
      <x v="11"/>
      <x v="15"/>
    </i>
    <i r="2">
      <x v="22"/>
    </i>
    <i r="2">
      <x v="28"/>
    </i>
    <i>
      <x v="8"/>
      <x v="11"/>
      <x v="15"/>
    </i>
    <i r="2">
      <x v="22"/>
    </i>
    <i r="2">
      <x v="28"/>
    </i>
    <i>
      <x v="11"/>
      <x v="11"/>
      <x v="15"/>
    </i>
    <i r="2">
      <x v="22"/>
    </i>
    <i r="2">
      <x v="28"/>
    </i>
    <i>
      <x v="12"/>
      <x v="11"/>
      <x v="15"/>
    </i>
    <i r="2">
      <x v="22"/>
    </i>
    <i r="2">
      <x v="28"/>
    </i>
    <i>
      <x v="15"/>
      <x v="11"/>
      <x v="15"/>
    </i>
    <i r="2">
      <x v="22"/>
    </i>
    <i r="2">
      <x v="28"/>
    </i>
    <i t="grand">
      <x/>
    </i>
  </rowItems>
  <colItems count="1">
    <i/>
  </colItem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G562" totalsRowShown="0">
  <autoFilter ref="A1:G562">
    <filterColumn colId="4">
      <filters>
        <filter val="std()"/>
      </filters>
    </filterColumn>
  </autoFilter>
  <tableColumns count="7">
    <tableColumn id="1" name="Column1"/>
    <tableColumn id="2" name="Full String"/>
    <tableColumn id="7" name="No." dataDxfId="0">
      <calculatedColumnFormula>COUNTIF(Table1[Full String],Table1[Full String])</calculatedColumnFormula>
    </tableColumn>
    <tableColumn id="3" name="Part 1" dataDxfId="1">
      <calculatedColumnFormula>LEFT(Table1[Full String],SEARCH("-",Table1[Full String],1)-1)</calculatedColumnFormula>
    </tableColumn>
    <tableColumn id="5" name="Part X" dataDxfId="3">
      <calculatedColumnFormula>IFERROR(RIGHT(Table1[Full String],LEN(Table1[Full String])-SEARCH("-",Table1[Full String],1)),"")</calculatedColumnFormula>
    </tableColumn>
    <tableColumn id="4" name="Part 2" dataDxfId="4">
      <calculatedColumnFormula>IFERROR(LEFT(Table1[Part X],SEARCH("-",Table1[Part X],1)-1),"")</calculatedColumnFormula>
    </tableColumn>
    <tableColumn id="6" name="Part 3" dataDxfId="2">
      <calculatedColumnFormula>IFERROR(RIGHT(Table1[Part X],LEN(Table1[Part X])-SEARCH("-",Table1[Part X],1)),"")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3"/>
  <sheetViews>
    <sheetView showGridLines="0" tabSelected="1" workbookViewId="0">
      <selection activeCell="B568" sqref="B568"/>
    </sheetView>
  </sheetViews>
  <sheetFormatPr baseColWidth="10" defaultRowHeight="16" x14ac:dyDescent="0.2"/>
  <cols>
    <col min="1" max="1" width="11.1640625" bestFit="1" customWidth="1"/>
    <col min="2" max="2" width="34.1640625" bestFit="1" customWidth="1"/>
    <col min="3" max="3" width="11.1640625" style="4" customWidth="1"/>
    <col min="4" max="4" width="20.6640625" style="1" bestFit="1" customWidth="1"/>
    <col min="5" max="5" width="18" style="1" bestFit="1" customWidth="1"/>
    <col min="6" max="6" width="12.83203125" bestFit="1" customWidth="1"/>
    <col min="7" max="7" width="8.6640625" bestFit="1" customWidth="1"/>
    <col min="10" max="10" width="10.83203125" style="3"/>
    <col min="11" max="11" width="31" customWidth="1"/>
    <col min="13" max="13" width="8.5" customWidth="1"/>
  </cols>
  <sheetData>
    <row r="1" spans="1:13" x14ac:dyDescent="0.2">
      <c r="A1" t="s">
        <v>477</v>
      </c>
      <c r="B1" t="s">
        <v>478</v>
      </c>
      <c r="C1" s="4" t="s">
        <v>496</v>
      </c>
      <c r="D1" s="1" t="s">
        <v>479</v>
      </c>
      <c r="E1" s="1" t="s">
        <v>482</v>
      </c>
      <c r="F1" s="1" t="s">
        <v>480</v>
      </c>
      <c r="G1" s="1" t="s">
        <v>481</v>
      </c>
    </row>
    <row r="2" spans="1:13" hidden="1" x14ac:dyDescent="0.2">
      <c r="A2">
        <v>1</v>
      </c>
      <c r="B2" t="s">
        <v>0</v>
      </c>
      <c r="C2" s="4">
        <f>COUNTIF(Table1[Full String],Table1[Full String])</f>
        <v>1</v>
      </c>
      <c r="D2" s="1" t="str">
        <f>IFERROR(LEFT(Table1[Full String],SEARCH("-",Table1[Full String],1)-1),"")</f>
        <v>tBodyAcc</v>
      </c>
      <c r="E2" s="1" t="str">
        <f>IFERROR(RIGHT(Table1[Full String],LEN(Table1[Full String])-SEARCH("-",Table1[Full String],1)),"")</f>
        <v>mean()-X</v>
      </c>
      <c r="F2" s="1" t="str">
        <f>IFERROR(LEFT(Table1[Part X],SEARCH("-",Table1[Part X],1)-1),"")</f>
        <v>mean()</v>
      </c>
      <c r="G2" s="1" t="str">
        <f>IFERROR(RIGHT(Table1[Part X],LEN(Table1[Part X])-SEARCH("-",Table1[Part X],1)),"")</f>
        <v>X</v>
      </c>
      <c r="I2" t="s">
        <v>0</v>
      </c>
    </row>
    <row r="3" spans="1:13" hidden="1" x14ac:dyDescent="0.2">
      <c r="A3">
        <v>2</v>
      </c>
      <c r="B3" t="s">
        <v>1</v>
      </c>
      <c r="C3" s="4">
        <f>COUNTIF(Table1[Full String],Table1[Full String])</f>
        <v>1</v>
      </c>
      <c r="D3" s="1" t="str">
        <f>IFERROR(LEFT(Table1[Full String],SEARCH("-",Table1[Full String],1)-1),"")</f>
        <v>tBodyAcc</v>
      </c>
      <c r="E3" s="1" t="str">
        <f>IFERROR(RIGHT(Table1[Full String],LEN(Table1[Full String])-SEARCH("-",Table1[Full String],1)),"")</f>
        <v>mean()-Y</v>
      </c>
      <c r="F3" s="1" t="str">
        <f>IFERROR(LEFT(Table1[Part X],SEARCH("-",Table1[Part X],1)-1),"")</f>
        <v>mean()</v>
      </c>
      <c r="G3" s="1" t="str">
        <f>IFERROR(RIGHT(Table1[Part X],LEN(Table1[Part X])-SEARCH("-",Table1[Part X],1)),"")</f>
        <v>Y</v>
      </c>
      <c r="I3" t="s">
        <v>1</v>
      </c>
      <c r="K3" s="2" t="s">
        <v>479</v>
      </c>
      <c r="L3" s="2" t="s">
        <v>480</v>
      </c>
      <c r="M3" s="2" t="s">
        <v>481</v>
      </c>
    </row>
    <row r="4" spans="1:13" hidden="1" x14ac:dyDescent="0.2">
      <c r="A4">
        <v>3</v>
      </c>
      <c r="B4" t="s">
        <v>2</v>
      </c>
      <c r="C4" s="4">
        <f>COUNTIF(Table1[Full String],Table1[Full String])</f>
        <v>1</v>
      </c>
      <c r="D4" s="1" t="str">
        <f>IFERROR(LEFT(Table1[Full String],SEARCH("-",Table1[Full String],1)-1),"")</f>
        <v>tBodyAcc</v>
      </c>
      <c r="E4" s="1" t="str">
        <f>IFERROR(RIGHT(Table1[Full String],LEN(Table1[Full String])-SEARCH("-",Table1[Full String],1)),"")</f>
        <v>mean()-Z</v>
      </c>
      <c r="F4" s="1" t="str">
        <f>IFERROR(LEFT(Table1[Part X],SEARCH("-",Table1[Part X],1)-1),"")</f>
        <v>mean()</v>
      </c>
      <c r="G4" s="1" t="str">
        <f>IFERROR(RIGHT(Table1[Part X],LEN(Table1[Part X])-SEARCH("-",Table1[Part X],1)),"")</f>
        <v>Z</v>
      </c>
      <c r="I4" t="s">
        <v>2</v>
      </c>
      <c r="K4" t="s">
        <v>483</v>
      </c>
      <c r="L4" t="s">
        <v>492</v>
      </c>
      <c r="M4" t="s">
        <v>493</v>
      </c>
    </row>
    <row r="5" spans="1:13" hidden="1" x14ac:dyDescent="0.2">
      <c r="A5">
        <v>4</v>
      </c>
      <c r="B5" t="s">
        <v>3</v>
      </c>
      <c r="C5" s="4">
        <f>COUNTIF(Table1[Full String],Table1[Full String])</f>
        <v>1</v>
      </c>
      <c r="D5" s="1" t="str">
        <f>IFERROR(LEFT(Table1[Full String],SEARCH("-",Table1[Full String],1)-1),"")</f>
        <v>tBodyAcc</v>
      </c>
      <c r="E5" s="1" t="str">
        <f>IFERROR(RIGHT(Table1[Full String],LEN(Table1[Full String])-SEARCH("-",Table1[Full String],1)),"")</f>
        <v>std()-X</v>
      </c>
      <c r="F5" s="1" t="str">
        <f>IFERROR(LEFT(Table1[Part X],SEARCH("-",Table1[Part X],1)-1),"")</f>
        <v>std()</v>
      </c>
      <c r="G5" s="1" t="str">
        <f>IFERROR(RIGHT(Table1[Part X],LEN(Table1[Part X])-SEARCH("-",Table1[Part X],1)),"")</f>
        <v>X</v>
      </c>
      <c r="I5" t="s">
        <v>3</v>
      </c>
      <c r="M5" t="s">
        <v>494</v>
      </c>
    </row>
    <row r="6" spans="1:13" hidden="1" x14ac:dyDescent="0.2">
      <c r="A6">
        <v>5</v>
      </c>
      <c r="B6" t="s">
        <v>4</v>
      </c>
      <c r="C6" s="4">
        <f>COUNTIF(Table1[Full String],Table1[Full String])</f>
        <v>1</v>
      </c>
      <c r="D6" s="1" t="str">
        <f>IFERROR(LEFT(Table1[Full String],SEARCH("-",Table1[Full String],1)-1),"")</f>
        <v>tBodyAcc</v>
      </c>
      <c r="E6" s="1" t="str">
        <f>IFERROR(RIGHT(Table1[Full String],LEN(Table1[Full String])-SEARCH("-",Table1[Full String],1)),"")</f>
        <v>std()-Y</v>
      </c>
      <c r="F6" s="1" t="str">
        <f>IFERROR(LEFT(Table1[Part X],SEARCH("-",Table1[Part X],1)-1),"")</f>
        <v>std()</v>
      </c>
      <c r="G6" s="1" t="str">
        <f>IFERROR(RIGHT(Table1[Part X],LEN(Table1[Part X])-SEARCH("-",Table1[Part X],1)),"")</f>
        <v>Y</v>
      </c>
      <c r="I6" t="s">
        <v>4</v>
      </c>
      <c r="M6" t="s">
        <v>495</v>
      </c>
    </row>
    <row r="7" spans="1:13" hidden="1" x14ac:dyDescent="0.2">
      <c r="A7">
        <v>6</v>
      </c>
      <c r="B7" t="s">
        <v>5</v>
      </c>
      <c r="C7" s="4">
        <f>COUNTIF(Table1[Full String],Table1[Full String])</f>
        <v>1</v>
      </c>
      <c r="D7" s="1" t="str">
        <f>IFERROR(LEFT(Table1[Full String],SEARCH("-",Table1[Full String],1)-1),"")</f>
        <v>tBodyAcc</v>
      </c>
      <c r="E7" s="1" t="str">
        <f>IFERROR(RIGHT(Table1[Full String],LEN(Table1[Full String])-SEARCH("-",Table1[Full String],1)),"")</f>
        <v>std()-Z</v>
      </c>
      <c r="F7" s="1" t="str">
        <f>IFERROR(LEFT(Table1[Part X],SEARCH("-",Table1[Part X],1)-1),"")</f>
        <v>std()</v>
      </c>
      <c r="G7" s="1" t="str">
        <f>IFERROR(RIGHT(Table1[Part X],LEN(Table1[Part X])-SEARCH("-",Table1[Part X],1)),"")</f>
        <v>Z</v>
      </c>
      <c r="I7" t="s">
        <v>5</v>
      </c>
      <c r="K7" t="s">
        <v>484</v>
      </c>
      <c r="L7" t="s">
        <v>492</v>
      </c>
      <c r="M7" t="s">
        <v>493</v>
      </c>
    </row>
    <row r="8" spans="1:13" hidden="1" x14ac:dyDescent="0.2">
      <c r="A8">
        <v>7</v>
      </c>
      <c r="B8" t="s">
        <v>6</v>
      </c>
      <c r="C8" s="4">
        <f>COUNTIF(Table1[Full String],Table1[Full String])</f>
        <v>1</v>
      </c>
      <c r="D8" s="1" t="str">
        <f>IFERROR(LEFT(Table1[Full String],SEARCH("-",Table1[Full String],1)-1),"")</f>
        <v>tBodyAcc</v>
      </c>
      <c r="E8" s="1" t="str">
        <f>IFERROR(RIGHT(Table1[Full String],LEN(Table1[Full String])-SEARCH("-",Table1[Full String],1)),"")</f>
        <v>mad()-X</v>
      </c>
      <c r="F8" s="1" t="str">
        <f>IFERROR(LEFT(Table1[Part X],SEARCH("-",Table1[Part X],1)-1),"")</f>
        <v>mad()</v>
      </c>
      <c r="G8" s="1" t="str">
        <f>IFERROR(RIGHT(Table1[Part X],LEN(Table1[Part X])-SEARCH("-",Table1[Part X],1)),"")</f>
        <v>X</v>
      </c>
      <c r="I8" t="s">
        <v>6</v>
      </c>
      <c r="M8" t="s">
        <v>494</v>
      </c>
    </row>
    <row r="9" spans="1:13" hidden="1" x14ac:dyDescent="0.2">
      <c r="A9">
        <v>8</v>
      </c>
      <c r="B9" t="s">
        <v>7</v>
      </c>
      <c r="C9" s="4">
        <f>COUNTIF(Table1[Full String],Table1[Full String])</f>
        <v>1</v>
      </c>
      <c r="D9" s="1" t="str">
        <f>IFERROR(LEFT(Table1[Full String],SEARCH("-",Table1[Full String],1)-1),"")</f>
        <v>tBodyAcc</v>
      </c>
      <c r="E9" s="1" t="str">
        <f>IFERROR(RIGHT(Table1[Full String],LEN(Table1[Full String])-SEARCH("-",Table1[Full String],1)),"")</f>
        <v>mad()-Y</v>
      </c>
      <c r="F9" s="1" t="str">
        <f>IFERROR(LEFT(Table1[Part X],SEARCH("-",Table1[Part X],1)-1),"")</f>
        <v>mad()</v>
      </c>
      <c r="G9" s="1" t="str">
        <f>IFERROR(RIGHT(Table1[Part X],LEN(Table1[Part X])-SEARCH("-",Table1[Part X],1)),"")</f>
        <v>Y</v>
      </c>
      <c r="I9" t="s">
        <v>7</v>
      </c>
      <c r="M9" t="s">
        <v>495</v>
      </c>
    </row>
    <row r="10" spans="1:13" hidden="1" x14ac:dyDescent="0.2">
      <c r="A10">
        <v>9</v>
      </c>
      <c r="B10" t="s">
        <v>8</v>
      </c>
      <c r="C10" s="4">
        <f>COUNTIF(Table1[Full String],Table1[Full String])</f>
        <v>1</v>
      </c>
      <c r="D10" s="1" t="str">
        <f>IFERROR(LEFT(Table1[Full String],SEARCH("-",Table1[Full String],1)-1),"")</f>
        <v>tBodyAcc</v>
      </c>
      <c r="E10" s="1" t="str">
        <f>IFERROR(RIGHT(Table1[Full String],LEN(Table1[Full String])-SEARCH("-",Table1[Full String],1)),"")</f>
        <v>mad()-Z</v>
      </c>
      <c r="F10" s="1" t="str">
        <f>IFERROR(LEFT(Table1[Part X],SEARCH("-",Table1[Part X],1)-1),"")</f>
        <v>mad()</v>
      </c>
      <c r="G10" s="1" t="str">
        <f>IFERROR(RIGHT(Table1[Part X],LEN(Table1[Part X])-SEARCH("-",Table1[Part X],1)),"")</f>
        <v>Z</v>
      </c>
      <c r="I10" t="s">
        <v>8</v>
      </c>
      <c r="K10" t="s">
        <v>485</v>
      </c>
      <c r="L10" t="s">
        <v>492</v>
      </c>
      <c r="M10" t="s">
        <v>493</v>
      </c>
    </row>
    <row r="11" spans="1:13" hidden="1" x14ac:dyDescent="0.2">
      <c r="A11">
        <v>10</v>
      </c>
      <c r="B11" t="s">
        <v>9</v>
      </c>
      <c r="C11" s="4">
        <f>COUNTIF(Table1[Full String],Table1[Full String])</f>
        <v>1</v>
      </c>
      <c r="D11" s="1" t="str">
        <f>IFERROR(LEFT(Table1[Full String],SEARCH("-",Table1[Full String],1)-1),"")</f>
        <v>tBodyAcc</v>
      </c>
      <c r="E11" s="1" t="str">
        <f>IFERROR(RIGHT(Table1[Full String],LEN(Table1[Full String])-SEARCH("-",Table1[Full String],1)),"")</f>
        <v>max()-X</v>
      </c>
      <c r="F11" s="1" t="str">
        <f>IFERROR(LEFT(Table1[Part X],SEARCH("-",Table1[Part X],1)-1),"")</f>
        <v>max()</v>
      </c>
      <c r="G11" s="1" t="str">
        <f>IFERROR(RIGHT(Table1[Part X],LEN(Table1[Part X])-SEARCH("-",Table1[Part X],1)),"")</f>
        <v>X</v>
      </c>
      <c r="I11" t="s">
        <v>9</v>
      </c>
      <c r="M11" t="s">
        <v>494</v>
      </c>
    </row>
    <row r="12" spans="1:13" hidden="1" x14ac:dyDescent="0.2">
      <c r="A12">
        <v>11</v>
      </c>
      <c r="B12" t="s">
        <v>10</v>
      </c>
      <c r="C12" s="4">
        <f>COUNTIF(Table1[Full String],Table1[Full String])</f>
        <v>1</v>
      </c>
      <c r="D12" s="1" t="str">
        <f>IFERROR(LEFT(Table1[Full String],SEARCH("-",Table1[Full String],1)-1),"")</f>
        <v>tBodyAcc</v>
      </c>
      <c r="E12" s="1" t="str">
        <f>IFERROR(RIGHT(Table1[Full String],LEN(Table1[Full String])-SEARCH("-",Table1[Full String],1)),"")</f>
        <v>max()-Y</v>
      </c>
      <c r="F12" s="1" t="str">
        <f>IFERROR(LEFT(Table1[Part X],SEARCH("-",Table1[Part X],1)-1),"")</f>
        <v>max()</v>
      </c>
      <c r="G12" s="1" t="str">
        <f>IFERROR(RIGHT(Table1[Part X],LEN(Table1[Part X])-SEARCH("-",Table1[Part X],1)),"")</f>
        <v>Y</v>
      </c>
      <c r="I12" t="s">
        <v>10</v>
      </c>
      <c r="M12" t="s">
        <v>495</v>
      </c>
    </row>
    <row r="13" spans="1:13" hidden="1" x14ac:dyDescent="0.2">
      <c r="A13">
        <v>12</v>
      </c>
      <c r="B13" t="s">
        <v>11</v>
      </c>
      <c r="C13" s="4">
        <f>COUNTIF(Table1[Full String],Table1[Full String])</f>
        <v>1</v>
      </c>
      <c r="D13" s="1" t="str">
        <f>IFERROR(LEFT(Table1[Full String],SEARCH("-",Table1[Full String],1)-1),"")</f>
        <v>tBodyAcc</v>
      </c>
      <c r="E13" s="1" t="str">
        <f>IFERROR(RIGHT(Table1[Full String],LEN(Table1[Full String])-SEARCH("-",Table1[Full String],1)),"")</f>
        <v>max()-Z</v>
      </c>
      <c r="F13" s="1" t="str">
        <f>IFERROR(LEFT(Table1[Part X],SEARCH("-",Table1[Part X],1)-1),"")</f>
        <v>max()</v>
      </c>
      <c r="G13" s="1" t="str">
        <f>IFERROR(RIGHT(Table1[Part X],LEN(Table1[Part X])-SEARCH("-",Table1[Part X],1)),"")</f>
        <v>Z</v>
      </c>
      <c r="I13" t="s">
        <v>11</v>
      </c>
      <c r="K13" t="s">
        <v>486</v>
      </c>
      <c r="L13" t="s">
        <v>492</v>
      </c>
      <c r="M13" t="s">
        <v>493</v>
      </c>
    </row>
    <row r="14" spans="1:13" hidden="1" x14ac:dyDescent="0.2">
      <c r="A14">
        <v>13</v>
      </c>
      <c r="B14" t="s">
        <v>12</v>
      </c>
      <c r="C14" s="4">
        <f>COUNTIF(Table1[Full String],Table1[Full String])</f>
        <v>1</v>
      </c>
      <c r="D14" s="1" t="str">
        <f>IFERROR(LEFT(Table1[Full String],SEARCH("-",Table1[Full String],1)-1),"")</f>
        <v>tBodyAcc</v>
      </c>
      <c r="E14" s="1" t="str">
        <f>IFERROR(RIGHT(Table1[Full String],LEN(Table1[Full String])-SEARCH("-",Table1[Full String],1)),"")</f>
        <v>min()-X</v>
      </c>
      <c r="F14" s="1" t="str">
        <f>IFERROR(LEFT(Table1[Part X],SEARCH("-",Table1[Part X],1)-1),"")</f>
        <v>min()</v>
      </c>
      <c r="G14" s="1" t="str">
        <f>IFERROR(RIGHT(Table1[Part X],LEN(Table1[Part X])-SEARCH("-",Table1[Part X],1)),"")</f>
        <v>X</v>
      </c>
      <c r="I14" t="s">
        <v>12</v>
      </c>
      <c r="M14" t="s">
        <v>494</v>
      </c>
    </row>
    <row r="15" spans="1:13" hidden="1" x14ac:dyDescent="0.2">
      <c r="A15">
        <v>14</v>
      </c>
      <c r="B15" t="s">
        <v>13</v>
      </c>
      <c r="C15" s="4">
        <f>COUNTIF(Table1[Full String],Table1[Full String])</f>
        <v>1</v>
      </c>
      <c r="D15" s="1" t="str">
        <f>IFERROR(LEFT(Table1[Full String],SEARCH("-",Table1[Full String],1)-1),"")</f>
        <v>tBodyAcc</v>
      </c>
      <c r="E15" s="1" t="str">
        <f>IFERROR(RIGHT(Table1[Full String],LEN(Table1[Full String])-SEARCH("-",Table1[Full String],1)),"")</f>
        <v>min()-Y</v>
      </c>
      <c r="F15" s="1" t="str">
        <f>IFERROR(LEFT(Table1[Part X],SEARCH("-",Table1[Part X],1)-1),"")</f>
        <v>min()</v>
      </c>
      <c r="G15" s="1" t="str">
        <f>IFERROR(RIGHT(Table1[Part X],LEN(Table1[Part X])-SEARCH("-",Table1[Part X],1)),"")</f>
        <v>Y</v>
      </c>
      <c r="I15" t="s">
        <v>13</v>
      </c>
      <c r="M15" t="s">
        <v>495</v>
      </c>
    </row>
    <row r="16" spans="1:13" hidden="1" x14ac:dyDescent="0.2">
      <c r="A16">
        <v>15</v>
      </c>
      <c r="B16" t="s">
        <v>14</v>
      </c>
      <c r="C16" s="4">
        <f>COUNTIF(Table1[Full String],Table1[Full String])</f>
        <v>1</v>
      </c>
      <c r="D16" s="1" t="str">
        <f>IFERROR(LEFT(Table1[Full String],SEARCH("-",Table1[Full String],1)-1),"")</f>
        <v>tBodyAcc</v>
      </c>
      <c r="E16" s="1" t="str">
        <f>IFERROR(RIGHT(Table1[Full String],LEN(Table1[Full String])-SEARCH("-",Table1[Full String],1)),"")</f>
        <v>min()-Z</v>
      </c>
      <c r="F16" s="1" t="str">
        <f>IFERROR(LEFT(Table1[Part X],SEARCH("-",Table1[Part X],1)-1),"")</f>
        <v>min()</v>
      </c>
      <c r="G16" s="1" t="str">
        <f>IFERROR(RIGHT(Table1[Part X],LEN(Table1[Part X])-SEARCH("-",Table1[Part X],1)),"")</f>
        <v>Z</v>
      </c>
      <c r="I16" t="s">
        <v>14</v>
      </c>
      <c r="K16" t="s">
        <v>487</v>
      </c>
      <c r="L16" t="s">
        <v>492</v>
      </c>
      <c r="M16" t="s">
        <v>493</v>
      </c>
    </row>
    <row r="17" spans="1:13" hidden="1" x14ac:dyDescent="0.2">
      <c r="A17">
        <v>16</v>
      </c>
      <c r="B17" t="s">
        <v>15</v>
      </c>
      <c r="C17" s="4">
        <f>COUNTIF(Table1[Full String],Table1[Full String])</f>
        <v>1</v>
      </c>
      <c r="D17" s="1" t="str">
        <f>IFERROR(LEFT(Table1[Full String],SEARCH("-",Table1[Full String],1)-1),"")</f>
        <v>tBodyAcc</v>
      </c>
      <c r="E17" s="1" t="str">
        <f>IFERROR(RIGHT(Table1[Full String],LEN(Table1[Full String])-SEARCH("-",Table1[Full String],1)),"")</f>
        <v>sma()</v>
      </c>
      <c r="F17" s="1" t="str">
        <f>IFERROR(LEFT(Table1[Part X],SEARCH("-",Table1[Part X],1)-1),"")</f>
        <v/>
      </c>
      <c r="G17" s="1" t="str">
        <f>IFERROR(RIGHT(Table1[Part X],LEN(Table1[Part X])-SEARCH("-",Table1[Part X],1)),"")</f>
        <v/>
      </c>
      <c r="I17" t="s">
        <v>15</v>
      </c>
      <c r="M17" t="s">
        <v>494</v>
      </c>
    </row>
    <row r="18" spans="1:13" hidden="1" x14ac:dyDescent="0.2">
      <c r="A18">
        <v>17</v>
      </c>
      <c r="B18" t="s">
        <v>16</v>
      </c>
      <c r="C18" s="4">
        <f>COUNTIF(Table1[Full String],Table1[Full String])</f>
        <v>1</v>
      </c>
      <c r="D18" s="1" t="str">
        <f>IFERROR(LEFT(Table1[Full String],SEARCH("-",Table1[Full String],1)-1),"")</f>
        <v>tBodyAcc</v>
      </c>
      <c r="E18" s="1" t="str">
        <f>IFERROR(RIGHT(Table1[Full String],LEN(Table1[Full String])-SEARCH("-",Table1[Full String],1)),"")</f>
        <v>energy()-X</v>
      </c>
      <c r="F18" s="1" t="str">
        <f>IFERROR(LEFT(Table1[Part X],SEARCH("-",Table1[Part X],1)-1),"")</f>
        <v>energy()</v>
      </c>
      <c r="G18" s="1" t="str">
        <f>IFERROR(RIGHT(Table1[Part X],LEN(Table1[Part X])-SEARCH("-",Table1[Part X],1)),"")</f>
        <v>X</v>
      </c>
      <c r="I18" t="s">
        <v>16</v>
      </c>
      <c r="M18" t="s">
        <v>495</v>
      </c>
    </row>
    <row r="19" spans="1:13" hidden="1" x14ac:dyDescent="0.2">
      <c r="A19">
        <v>18</v>
      </c>
      <c r="B19" t="s">
        <v>17</v>
      </c>
      <c r="C19" s="4">
        <f>COUNTIF(Table1[Full String],Table1[Full String])</f>
        <v>1</v>
      </c>
      <c r="D19" s="1" t="str">
        <f>IFERROR(LEFT(Table1[Full String],SEARCH("-",Table1[Full String],1)-1),"")</f>
        <v>tBodyAcc</v>
      </c>
      <c r="E19" s="1" t="str">
        <f>IFERROR(RIGHT(Table1[Full String],LEN(Table1[Full String])-SEARCH("-",Table1[Full String],1)),"")</f>
        <v>energy()-Y</v>
      </c>
      <c r="F19" s="1" t="str">
        <f>IFERROR(LEFT(Table1[Part X],SEARCH("-",Table1[Part X],1)-1),"")</f>
        <v>energy()</v>
      </c>
      <c r="G19" s="1" t="str">
        <f>IFERROR(RIGHT(Table1[Part X],LEN(Table1[Part X])-SEARCH("-",Table1[Part X],1)),"")</f>
        <v>Y</v>
      </c>
      <c r="I19" t="s">
        <v>17</v>
      </c>
      <c r="K19" t="s">
        <v>488</v>
      </c>
      <c r="L19" t="s">
        <v>492</v>
      </c>
      <c r="M19" t="s">
        <v>493</v>
      </c>
    </row>
    <row r="20" spans="1:13" hidden="1" x14ac:dyDescent="0.2">
      <c r="A20">
        <v>19</v>
      </c>
      <c r="B20" t="s">
        <v>18</v>
      </c>
      <c r="C20" s="4">
        <f>COUNTIF(Table1[Full String],Table1[Full String])</f>
        <v>1</v>
      </c>
      <c r="D20" s="1" t="str">
        <f>IFERROR(LEFT(Table1[Full String],SEARCH("-",Table1[Full String],1)-1),"")</f>
        <v>tBodyAcc</v>
      </c>
      <c r="E20" s="1" t="str">
        <f>IFERROR(RIGHT(Table1[Full String],LEN(Table1[Full String])-SEARCH("-",Table1[Full String],1)),"")</f>
        <v>energy()-Z</v>
      </c>
      <c r="F20" s="1" t="str">
        <f>IFERROR(LEFT(Table1[Part X],SEARCH("-",Table1[Part X],1)-1),"")</f>
        <v>energy()</v>
      </c>
      <c r="G20" s="1" t="str">
        <f>IFERROR(RIGHT(Table1[Part X],LEN(Table1[Part X])-SEARCH("-",Table1[Part X],1)),"")</f>
        <v>Z</v>
      </c>
      <c r="I20" t="s">
        <v>18</v>
      </c>
      <c r="M20" t="s">
        <v>494</v>
      </c>
    </row>
    <row r="21" spans="1:13" hidden="1" x14ac:dyDescent="0.2">
      <c r="A21">
        <v>20</v>
      </c>
      <c r="B21" t="s">
        <v>19</v>
      </c>
      <c r="C21" s="4">
        <f>COUNTIF(Table1[Full String],Table1[Full String])</f>
        <v>1</v>
      </c>
      <c r="D21" s="1" t="str">
        <f>IFERROR(LEFT(Table1[Full String],SEARCH("-",Table1[Full String],1)-1),"")</f>
        <v>tBodyAcc</v>
      </c>
      <c r="E21" s="1" t="str">
        <f>IFERROR(RIGHT(Table1[Full String],LEN(Table1[Full String])-SEARCH("-",Table1[Full String],1)),"")</f>
        <v>iqr()-X</v>
      </c>
      <c r="F21" s="1" t="str">
        <f>IFERROR(LEFT(Table1[Part X],SEARCH("-",Table1[Part X],1)-1),"")</f>
        <v>iqr()</v>
      </c>
      <c r="G21" s="1" t="str">
        <f>IFERROR(RIGHT(Table1[Part X],LEN(Table1[Part X])-SEARCH("-",Table1[Part X],1)),"")</f>
        <v>X</v>
      </c>
      <c r="I21" t="s">
        <v>19</v>
      </c>
      <c r="M21" t="s">
        <v>495</v>
      </c>
    </row>
    <row r="22" spans="1:13" hidden="1" x14ac:dyDescent="0.2">
      <c r="A22">
        <v>21</v>
      </c>
      <c r="B22" t="s">
        <v>20</v>
      </c>
      <c r="C22" s="4">
        <f>COUNTIF(Table1[Full String],Table1[Full String])</f>
        <v>1</v>
      </c>
      <c r="D22" s="1" t="str">
        <f>IFERROR(LEFT(Table1[Full String],SEARCH("-",Table1[Full String],1)-1),"")</f>
        <v>tBodyAcc</v>
      </c>
      <c r="E22" s="1" t="str">
        <f>IFERROR(RIGHT(Table1[Full String],LEN(Table1[Full String])-SEARCH("-",Table1[Full String],1)),"")</f>
        <v>iqr()-Y</v>
      </c>
      <c r="F22" s="1" t="str">
        <f>IFERROR(LEFT(Table1[Part X],SEARCH("-",Table1[Part X],1)-1),"")</f>
        <v>iqr()</v>
      </c>
      <c r="G22" s="1" t="str">
        <f>IFERROR(RIGHT(Table1[Part X],LEN(Table1[Part X])-SEARCH("-",Table1[Part X],1)),"")</f>
        <v>Y</v>
      </c>
      <c r="I22" t="s">
        <v>20</v>
      </c>
      <c r="K22" t="s">
        <v>489</v>
      </c>
      <c r="L22" t="s">
        <v>492</v>
      </c>
      <c r="M22" t="s">
        <v>493</v>
      </c>
    </row>
    <row r="23" spans="1:13" hidden="1" x14ac:dyDescent="0.2">
      <c r="A23">
        <v>22</v>
      </c>
      <c r="B23" t="s">
        <v>21</v>
      </c>
      <c r="C23" s="4">
        <f>COUNTIF(Table1[Full String],Table1[Full String])</f>
        <v>1</v>
      </c>
      <c r="D23" s="1" t="str">
        <f>IFERROR(LEFT(Table1[Full String],SEARCH("-",Table1[Full String],1)-1),"")</f>
        <v>tBodyAcc</v>
      </c>
      <c r="E23" s="1" t="str">
        <f>IFERROR(RIGHT(Table1[Full String],LEN(Table1[Full String])-SEARCH("-",Table1[Full String],1)),"")</f>
        <v>iqr()-Z</v>
      </c>
      <c r="F23" s="1" t="str">
        <f>IFERROR(LEFT(Table1[Part X],SEARCH("-",Table1[Part X],1)-1),"")</f>
        <v>iqr()</v>
      </c>
      <c r="G23" s="1" t="str">
        <f>IFERROR(RIGHT(Table1[Part X],LEN(Table1[Part X])-SEARCH("-",Table1[Part X],1)),"")</f>
        <v>Z</v>
      </c>
      <c r="I23" t="s">
        <v>21</v>
      </c>
      <c r="M23" t="s">
        <v>494</v>
      </c>
    </row>
    <row r="24" spans="1:13" hidden="1" x14ac:dyDescent="0.2">
      <c r="A24">
        <v>23</v>
      </c>
      <c r="B24" t="s">
        <v>22</v>
      </c>
      <c r="C24" s="4">
        <f>COUNTIF(Table1[Full String],Table1[Full String])</f>
        <v>1</v>
      </c>
      <c r="D24" s="1" t="str">
        <f>IFERROR(LEFT(Table1[Full String],SEARCH("-",Table1[Full String],1)-1),"")</f>
        <v>tBodyAcc</v>
      </c>
      <c r="E24" s="1" t="str">
        <f>IFERROR(RIGHT(Table1[Full String],LEN(Table1[Full String])-SEARCH("-",Table1[Full String],1)),"")</f>
        <v>entropy()-X</v>
      </c>
      <c r="F24" s="1" t="str">
        <f>IFERROR(LEFT(Table1[Part X],SEARCH("-",Table1[Part X],1)-1),"")</f>
        <v>entropy()</v>
      </c>
      <c r="G24" s="1" t="str">
        <f>IFERROR(RIGHT(Table1[Part X],LEN(Table1[Part X])-SEARCH("-",Table1[Part X],1)),"")</f>
        <v>X</v>
      </c>
      <c r="I24" t="s">
        <v>22</v>
      </c>
      <c r="M24" t="s">
        <v>495</v>
      </c>
    </row>
    <row r="25" spans="1:13" hidden="1" x14ac:dyDescent="0.2">
      <c r="A25">
        <v>24</v>
      </c>
      <c r="B25" t="s">
        <v>23</v>
      </c>
      <c r="C25" s="4">
        <f>COUNTIF(Table1[Full String],Table1[Full String])</f>
        <v>1</v>
      </c>
      <c r="D25" s="1" t="str">
        <f>IFERROR(LEFT(Table1[Full String],SEARCH("-",Table1[Full String],1)-1),"")</f>
        <v>tBodyAcc</v>
      </c>
      <c r="E25" s="1" t="str">
        <f>IFERROR(RIGHT(Table1[Full String],LEN(Table1[Full String])-SEARCH("-",Table1[Full String],1)),"")</f>
        <v>entropy()-Y</v>
      </c>
      <c r="F25" s="1" t="str">
        <f>IFERROR(LEFT(Table1[Part X],SEARCH("-",Table1[Part X],1)-1),"")</f>
        <v>entropy()</v>
      </c>
      <c r="G25" s="1" t="str">
        <f>IFERROR(RIGHT(Table1[Part X],LEN(Table1[Part X])-SEARCH("-",Table1[Part X],1)),"")</f>
        <v>Y</v>
      </c>
      <c r="I25" t="s">
        <v>23</v>
      </c>
      <c r="K25" t="s">
        <v>490</v>
      </c>
      <c r="L25" t="s">
        <v>492</v>
      </c>
      <c r="M25" t="s">
        <v>493</v>
      </c>
    </row>
    <row r="26" spans="1:13" hidden="1" x14ac:dyDescent="0.2">
      <c r="A26">
        <v>25</v>
      </c>
      <c r="B26" t="s">
        <v>24</v>
      </c>
      <c r="C26" s="4">
        <f>COUNTIF(Table1[Full String],Table1[Full String])</f>
        <v>1</v>
      </c>
      <c r="D26" s="1" t="str">
        <f>IFERROR(LEFT(Table1[Full String],SEARCH("-",Table1[Full String],1)-1),"")</f>
        <v>tBodyAcc</v>
      </c>
      <c r="E26" s="1" t="str">
        <f>IFERROR(RIGHT(Table1[Full String],LEN(Table1[Full String])-SEARCH("-",Table1[Full String],1)),"")</f>
        <v>entropy()-Z</v>
      </c>
      <c r="F26" s="1" t="str">
        <f>IFERROR(LEFT(Table1[Part X],SEARCH("-",Table1[Part X],1)-1),"")</f>
        <v>entropy()</v>
      </c>
      <c r="G26" s="1" t="str">
        <f>IFERROR(RIGHT(Table1[Part X],LEN(Table1[Part X])-SEARCH("-",Table1[Part X],1)),"")</f>
        <v>Z</v>
      </c>
      <c r="I26" t="s">
        <v>24</v>
      </c>
      <c r="M26" t="s">
        <v>494</v>
      </c>
    </row>
    <row r="27" spans="1:13" hidden="1" x14ac:dyDescent="0.2">
      <c r="A27">
        <v>26</v>
      </c>
      <c r="B27" t="s">
        <v>25</v>
      </c>
      <c r="C27" s="4">
        <f>COUNTIF(Table1[Full String],Table1[Full String])</f>
        <v>1</v>
      </c>
      <c r="D27" s="1" t="str">
        <f>IFERROR(LEFT(Table1[Full String],SEARCH("-",Table1[Full String],1)-1),"")</f>
        <v>tBodyAcc</v>
      </c>
      <c r="E27" s="1" t="str">
        <f>IFERROR(RIGHT(Table1[Full String],LEN(Table1[Full String])-SEARCH("-",Table1[Full String],1)),"")</f>
        <v>arCoeff()-X,1</v>
      </c>
      <c r="F27" s="1" t="str">
        <f>IFERROR(LEFT(Table1[Part X],SEARCH("-",Table1[Part X],1)-1),"")</f>
        <v>arCoeff()</v>
      </c>
      <c r="G27" s="1" t="str">
        <f>IFERROR(RIGHT(Table1[Part X],LEN(Table1[Part X])-SEARCH("-",Table1[Part X],1)),"")</f>
        <v>X,1</v>
      </c>
      <c r="I27" t="s">
        <v>25</v>
      </c>
      <c r="M27" t="s">
        <v>495</v>
      </c>
    </row>
    <row r="28" spans="1:13" hidden="1" x14ac:dyDescent="0.2">
      <c r="A28">
        <v>27</v>
      </c>
      <c r="B28" t="s">
        <v>26</v>
      </c>
      <c r="C28" s="4">
        <f>COUNTIF(Table1[Full String],Table1[Full String])</f>
        <v>1</v>
      </c>
      <c r="D28" s="1" t="str">
        <f>IFERROR(LEFT(Table1[Full String],SEARCH("-",Table1[Full String],1)-1),"")</f>
        <v>tBodyAcc</v>
      </c>
      <c r="E28" s="1" t="str">
        <f>IFERROR(RIGHT(Table1[Full String],LEN(Table1[Full String])-SEARCH("-",Table1[Full String],1)),"")</f>
        <v>arCoeff()-X,2</v>
      </c>
      <c r="F28" s="1" t="str">
        <f>IFERROR(LEFT(Table1[Part X],SEARCH("-",Table1[Part X],1)-1),"")</f>
        <v>arCoeff()</v>
      </c>
      <c r="G28" s="1" t="str">
        <f>IFERROR(RIGHT(Table1[Part X],LEN(Table1[Part X])-SEARCH("-",Table1[Part X],1)),"")</f>
        <v>X,2</v>
      </c>
      <c r="I28" t="s">
        <v>26</v>
      </c>
      <c r="K28" t="s">
        <v>491</v>
      </c>
    </row>
    <row r="29" spans="1:13" hidden="1" x14ac:dyDescent="0.2">
      <c r="A29">
        <v>28</v>
      </c>
      <c r="B29" t="s">
        <v>27</v>
      </c>
      <c r="C29" s="4">
        <f>COUNTIF(Table1[Full String],Table1[Full String])</f>
        <v>1</v>
      </c>
      <c r="D29" s="1" t="str">
        <f>IFERROR(LEFT(Table1[Full String],SEARCH("-",Table1[Full String],1)-1),"")</f>
        <v>tBodyAcc</v>
      </c>
      <c r="E29" s="1" t="str">
        <f>IFERROR(RIGHT(Table1[Full String],LEN(Table1[Full String])-SEARCH("-",Table1[Full String],1)),"")</f>
        <v>arCoeff()-X,3</v>
      </c>
      <c r="F29" s="1" t="str">
        <f>IFERROR(LEFT(Table1[Part X],SEARCH("-",Table1[Part X],1)-1),"")</f>
        <v>arCoeff()</v>
      </c>
      <c r="G29" s="1" t="str">
        <f>IFERROR(RIGHT(Table1[Part X],LEN(Table1[Part X])-SEARCH("-",Table1[Part X],1)),"")</f>
        <v>X,3</v>
      </c>
      <c r="I29" t="s">
        <v>27</v>
      </c>
    </row>
    <row r="30" spans="1:13" hidden="1" x14ac:dyDescent="0.2">
      <c r="A30">
        <v>29</v>
      </c>
      <c r="B30" t="s">
        <v>28</v>
      </c>
      <c r="C30" s="4">
        <f>COUNTIF(Table1[Full String],Table1[Full String])</f>
        <v>1</v>
      </c>
      <c r="D30" s="1" t="str">
        <f>IFERROR(LEFT(Table1[Full String],SEARCH("-",Table1[Full String],1)-1),"")</f>
        <v>tBodyAcc</v>
      </c>
      <c r="E30" s="1" t="str">
        <f>IFERROR(RIGHT(Table1[Full String],LEN(Table1[Full String])-SEARCH("-",Table1[Full String],1)),"")</f>
        <v>arCoeff()-X,4</v>
      </c>
      <c r="F30" s="1" t="str">
        <f>IFERROR(LEFT(Table1[Part X],SEARCH("-",Table1[Part X],1)-1),"")</f>
        <v>arCoeff()</v>
      </c>
      <c r="G30" s="1" t="str">
        <f>IFERROR(RIGHT(Table1[Part X],LEN(Table1[Part X])-SEARCH("-",Table1[Part X],1)),"")</f>
        <v>X,4</v>
      </c>
      <c r="I30" t="s">
        <v>28</v>
      </c>
    </row>
    <row r="31" spans="1:13" hidden="1" x14ac:dyDescent="0.2">
      <c r="A31">
        <v>30</v>
      </c>
      <c r="B31" t="s">
        <v>29</v>
      </c>
      <c r="C31" s="4">
        <f>COUNTIF(Table1[Full String],Table1[Full String])</f>
        <v>1</v>
      </c>
      <c r="D31" s="1" t="str">
        <f>IFERROR(LEFT(Table1[Full String],SEARCH("-",Table1[Full String],1)-1),"")</f>
        <v>tBodyAcc</v>
      </c>
      <c r="E31" s="1" t="str">
        <f>IFERROR(RIGHT(Table1[Full String],LEN(Table1[Full String])-SEARCH("-",Table1[Full String],1)),"")</f>
        <v>arCoeff()-Y,1</v>
      </c>
      <c r="F31" s="1" t="str">
        <f>IFERROR(LEFT(Table1[Part X],SEARCH("-",Table1[Part X],1)-1),"")</f>
        <v>arCoeff()</v>
      </c>
      <c r="G31" s="1" t="str">
        <f>IFERROR(RIGHT(Table1[Part X],LEN(Table1[Part X])-SEARCH("-",Table1[Part X],1)),"")</f>
        <v>Y,1</v>
      </c>
      <c r="I31" t="s">
        <v>29</v>
      </c>
    </row>
    <row r="32" spans="1:13" hidden="1" x14ac:dyDescent="0.2">
      <c r="A32">
        <v>31</v>
      </c>
      <c r="B32" t="s">
        <v>30</v>
      </c>
      <c r="C32" s="4">
        <f>COUNTIF(Table1[Full String],Table1[Full String])</f>
        <v>1</v>
      </c>
      <c r="D32" s="1" t="str">
        <f>IFERROR(LEFT(Table1[Full String],SEARCH("-",Table1[Full String],1)-1),"")</f>
        <v>tBodyAcc</v>
      </c>
      <c r="E32" s="1" t="str">
        <f>IFERROR(RIGHT(Table1[Full String],LEN(Table1[Full String])-SEARCH("-",Table1[Full String],1)),"")</f>
        <v>arCoeff()-Y,2</v>
      </c>
      <c r="F32" s="1" t="str">
        <f>IFERROR(LEFT(Table1[Part X],SEARCH("-",Table1[Part X],1)-1),"")</f>
        <v>arCoeff()</v>
      </c>
      <c r="G32" s="1" t="str">
        <f>IFERROR(RIGHT(Table1[Part X],LEN(Table1[Part X])-SEARCH("-",Table1[Part X],1)),"")</f>
        <v>Y,2</v>
      </c>
      <c r="I32" t="s">
        <v>30</v>
      </c>
    </row>
    <row r="33" spans="1:9" hidden="1" x14ac:dyDescent="0.2">
      <c r="A33">
        <v>32</v>
      </c>
      <c r="B33" t="s">
        <v>31</v>
      </c>
      <c r="C33" s="4">
        <f>COUNTIF(Table1[Full String],Table1[Full String])</f>
        <v>1</v>
      </c>
      <c r="D33" s="1" t="str">
        <f>IFERROR(LEFT(Table1[Full String],SEARCH("-",Table1[Full String],1)-1),"")</f>
        <v>tBodyAcc</v>
      </c>
      <c r="E33" s="1" t="str">
        <f>IFERROR(RIGHT(Table1[Full String],LEN(Table1[Full String])-SEARCH("-",Table1[Full String],1)),"")</f>
        <v>arCoeff()-Y,3</v>
      </c>
      <c r="F33" s="1" t="str">
        <f>IFERROR(LEFT(Table1[Part X],SEARCH("-",Table1[Part X],1)-1),"")</f>
        <v>arCoeff()</v>
      </c>
      <c r="G33" s="1" t="str">
        <f>IFERROR(RIGHT(Table1[Part X],LEN(Table1[Part X])-SEARCH("-",Table1[Part X],1)),"")</f>
        <v>Y,3</v>
      </c>
      <c r="I33" t="s">
        <v>31</v>
      </c>
    </row>
    <row r="34" spans="1:9" hidden="1" x14ac:dyDescent="0.2">
      <c r="A34">
        <v>33</v>
      </c>
      <c r="B34" t="s">
        <v>32</v>
      </c>
      <c r="C34" s="4">
        <f>COUNTIF(Table1[Full String],Table1[Full String])</f>
        <v>1</v>
      </c>
      <c r="D34" s="1" t="str">
        <f>IFERROR(LEFT(Table1[Full String],SEARCH("-",Table1[Full String],1)-1),"")</f>
        <v>tBodyAcc</v>
      </c>
      <c r="E34" s="1" t="str">
        <f>IFERROR(RIGHT(Table1[Full String],LEN(Table1[Full String])-SEARCH("-",Table1[Full String],1)),"")</f>
        <v>arCoeff()-Y,4</v>
      </c>
      <c r="F34" s="1" t="str">
        <f>IFERROR(LEFT(Table1[Part X],SEARCH("-",Table1[Part X],1)-1),"")</f>
        <v>arCoeff()</v>
      </c>
      <c r="G34" s="1" t="str">
        <f>IFERROR(RIGHT(Table1[Part X],LEN(Table1[Part X])-SEARCH("-",Table1[Part X],1)),"")</f>
        <v>Y,4</v>
      </c>
      <c r="I34" t="s">
        <v>32</v>
      </c>
    </row>
    <row r="35" spans="1:9" hidden="1" x14ac:dyDescent="0.2">
      <c r="A35">
        <v>34</v>
      </c>
      <c r="B35" t="s">
        <v>33</v>
      </c>
      <c r="C35" s="4">
        <f>COUNTIF(Table1[Full String],Table1[Full String])</f>
        <v>1</v>
      </c>
      <c r="D35" s="1" t="str">
        <f>IFERROR(LEFT(Table1[Full String],SEARCH("-",Table1[Full String],1)-1),"")</f>
        <v>tBodyAcc</v>
      </c>
      <c r="E35" s="1" t="str">
        <f>IFERROR(RIGHT(Table1[Full String],LEN(Table1[Full String])-SEARCH("-",Table1[Full String],1)),"")</f>
        <v>arCoeff()-Z,1</v>
      </c>
      <c r="F35" s="1" t="str">
        <f>IFERROR(LEFT(Table1[Part X],SEARCH("-",Table1[Part X],1)-1),"")</f>
        <v>arCoeff()</v>
      </c>
      <c r="G35" s="1" t="str">
        <f>IFERROR(RIGHT(Table1[Part X],LEN(Table1[Part X])-SEARCH("-",Table1[Part X],1)),"")</f>
        <v>Z,1</v>
      </c>
      <c r="I35" t="s">
        <v>33</v>
      </c>
    </row>
    <row r="36" spans="1:9" hidden="1" x14ac:dyDescent="0.2">
      <c r="A36">
        <v>35</v>
      </c>
      <c r="B36" t="s">
        <v>34</v>
      </c>
      <c r="C36" s="4">
        <f>COUNTIF(Table1[Full String],Table1[Full String])</f>
        <v>1</v>
      </c>
      <c r="D36" s="1" t="str">
        <f>IFERROR(LEFT(Table1[Full String],SEARCH("-",Table1[Full String],1)-1),"")</f>
        <v>tBodyAcc</v>
      </c>
      <c r="E36" s="1" t="str">
        <f>IFERROR(RIGHT(Table1[Full String],LEN(Table1[Full String])-SEARCH("-",Table1[Full String],1)),"")</f>
        <v>arCoeff()-Z,2</v>
      </c>
      <c r="F36" s="1" t="str">
        <f>IFERROR(LEFT(Table1[Part X],SEARCH("-",Table1[Part X],1)-1),"")</f>
        <v>arCoeff()</v>
      </c>
      <c r="G36" s="1" t="str">
        <f>IFERROR(RIGHT(Table1[Part X],LEN(Table1[Part X])-SEARCH("-",Table1[Part X],1)),"")</f>
        <v>Z,2</v>
      </c>
      <c r="I36" t="s">
        <v>34</v>
      </c>
    </row>
    <row r="37" spans="1:9" hidden="1" x14ac:dyDescent="0.2">
      <c r="A37">
        <v>36</v>
      </c>
      <c r="B37" t="s">
        <v>35</v>
      </c>
      <c r="C37" s="4">
        <f>COUNTIF(Table1[Full String],Table1[Full String])</f>
        <v>1</v>
      </c>
      <c r="D37" s="1" t="str">
        <f>IFERROR(LEFT(Table1[Full String],SEARCH("-",Table1[Full String],1)-1),"")</f>
        <v>tBodyAcc</v>
      </c>
      <c r="E37" s="1" t="str">
        <f>IFERROR(RIGHT(Table1[Full String],LEN(Table1[Full String])-SEARCH("-",Table1[Full String],1)),"")</f>
        <v>arCoeff()-Z,3</v>
      </c>
      <c r="F37" s="1" t="str">
        <f>IFERROR(LEFT(Table1[Part X],SEARCH("-",Table1[Part X],1)-1),"")</f>
        <v>arCoeff()</v>
      </c>
      <c r="G37" s="1" t="str">
        <f>IFERROR(RIGHT(Table1[Part X],LEN(Table1[Part X])-SEARCH("-",Table1[Part X],1)),"")</f>
        <v>Z,3</v>
      </c>
      <c r="I37" t="s">
        <v>35</v>
      </c>
    </row>
    <row r="38" spans="1:9" hidden="1" x14ac:dyDescent="0.2">
      <c r="A38">
        <v>37</v>
      </c>
      <c r="B38" t="s">
        <v>36</v>
      </c>
      <c r="C38" s="4">
        <f>COUNTIF(Table1[Full String],Table1[Full String])</f>
        <v>1</v>
      </c>
      <c r="D38" s="1" t="str">
        <f>IFERROR(LEFT(Table1[Full String],SEARCH("-",Table1[Full String],1)-1),"")</f>
        <v>tBodyAcc</v>
      </c>
      <c r="E38" s="1" t="str">
        <f>IFERROR(RIGHT(Table1[Full String],LEN(Table1[Full String])-SEARCH("-",Table1[Full String],1)),"")</f>
        <v>arCoeff()-Z,4</v>
      </c>
      <c r="F38" s="1" t="str">
        <f>IFERROR(LEFT(Table1[Part X],SEARCH("-",Table1[Part X],1)-1),"")</f>
        <v>arCoeff()</v>
      </c>
      <c r="G38" s="1" t="str">
        <f>IFERROR(RIGHT(Table1[Part X],LEN(Table1[Part X])-SEARCH("-",Table1[Part X],1)),"")</f>
        <v>Z,4</v>
      </c>
      <c r="I38" t="s">
        <v>36</v>
      </c>
    </row>
    <row r="39" spans="1:9" hidden="1" x14ac:dyDescent="0.2">
      <c r="A39">
        <v>38</v>
      </c>
      <c r="B39" t="s">
        <v>37</v>
      </c>
      <c r="C39" s="4">
        <f>COUNTIF(Table1[Full String],Table1[Full String])</f>
        <v>1</v>
      </c>
      <c r="D39" s="1" t="str">
        <f>IFERROR(LEFT(Table1[Full String],SEARCH("-",Table1[Full String],1)-1),"")</f>
        <v>tBodyAcc</v>
      </c>
      <c r="E39" s="1" t="str">
        <f>IFERROR(RIGHT(Table1[Full String],LEN(Table1[Full String])-SEARCH("-",Table1[Full String],1)),"")</f>
        <v>correlation()-X,Y</v>
      </c>
      <c r="F39" s="1" t="str">
        <f>IFERROR(LEFT(Table1[Part X],SEARCH("-",Table1[Part X],1)-1),"")</f>
        <v>correlation()</v>
      </c>
      <c r="G39" s="1" t="str">
        <f>IFERROR(RIGHT(Table1[Part X],LEN(Table1[Part X])-SEARCH("-",Table1[Part X],1)),"")</f>
        <v>X,Y</v>
      </c>
      <c r="I39" t="s">
        <v>37</v>
      </c>
    </row>
    <row r="40" spans="1:9" hidden="1" x14ac:dyDescent="0.2">
      <c r="A40">
        <v>39</v>
      </c>
      <c r="B40" t="s">
        <v>38</v>
      </c>
      <c r="C40" s="4">
        <f>COUNTIF(Table1[Full String],Table1[Full String])</f>
        <v>1</v>
      </c>
      <c r="D40" s="1" t="str">
        <f>IFERROR(LEFT(Table1[Full String],SEARCH("-",Table1[Full String],1)-1),"")</f>
        <v>tBodyAcc</v>
      </c>
      <c r="E40" s="1" t="str">
        <f>IFERROR(RIGHT(Table1[Full String],LEN(Table1[Full String])-SEARCH("-",Table1[Full String],1)),"")</f>
        <v>correlation()-X,Z</v>
      </c>
      <c r="F40" s="1" t="str">
        <f>IFERROR(LEFT(Table1[Part X],SEARCH("-",Table1[Part X],1)-1),"")</f>
        <v>correlation()</v>
      </c>
      <c r="G40" s="1" t="str">
        <f>IFERROR(RIGHT(Table1[Part X],LEN(Table1[Part X])-SEARCH("-",Table1[Part X],1)),"")</f>
        <v>X,Z</v>
      </c>
      <c r="I40" t="s">
        <v>38</v>
      </c>
    </row>
    <row r="41" spans="1:9" hidden="1" x14ac:dyDescent="0.2">
      <c r="A41">
        <v>40</v>
      </c>
      <c r="B41" t="s">
        <v>39</v>
      </c>
      <c r="C41" s="4">
        <f>COUNTIF(Table1[Full String],Table1[Full String])</f>
        <v>1</v>
      </c>
      <c r="D41" s="1" t="str">
        <f>IFERROR(LEFT(Table1[Full String],SEARCH("-",Table1[Full String],1)-1),"")</f>
        <v>tBodyAcc</v>
      </c>
      <c r="E41" s="1" t="str">
        <f>IFERROR(RIGHT(Table1[Full String],LEN(Table1[Full String])-SEARCH("-",Table1[Full String],1)),"")</f>
        <v>correlation()-Y,Z</v>
      </c>
      <c r="F41" s="1" t="str">
        <f>IFERROR(LEFT(Table1[Part X],SEARCH("-",Table1[Part X],1)-1),"")</f>
        <v>correlation()</v>
      </c>
      <c r="G41" s="1" t="str">
        <f>IFERROR(RIGHT(Table1[Part X],LEN(Table1[Part X])-SEARCH("-",Table1[Part X],1)),"")</f>
        <v>Y,Z</v>
      </c>
      <c r="I41" t="s">
        <v>39</v>
      </c>
    </row>
    <row r="42" spans="1:9" hidden="1" x14ac:dyDescent="0.2">
      <c r="A42">
        <v>41</v>
      </c>
      <c r="B42" t="s">
        <v>40</v>
      </c>
      <c r="C42" s="4">
        <f>COUNTIF(Table1[Full String],Table1[Full String])</f>
        <v>1</v>
      </c>
      <c r="D42" s="1" t="str">
        <f>IFERROR(LEFT(Table1[Full String],SEARCH("-",Table1[Full String],1)-1),"")</f>
        <v>tGravityAcc</v>
      </c>
      <c r="E42" s="1" t="str">
        <f>IFERROR(RIGHT(Table1[Full String],LEN(Table1[Full String])-SEARCH("-",Table1[Full String],1)),"")</f>
        <v>mean()-X</v>
      </c>
      <c r="F42" s="1" t="str">
        <f>IFERROR(LEFT(Table1[Part X],SEARCH("-",Table1[Part X],1)-1),"")</f>
        <v>mean()</v>
      </c>
      <c r="G42" s="1" t="str">
        <f>IFERROR(RIGHT(Table1[Part X],LEN(Table1[Part X])-SEARCH("-",Table1[Part X],1)),"")</f>
        <v>X</v>
      </c>
      <c r="I42" t="s">
        <v>40</v>
      </c>
    </row>
    <row r="43" spans="1:9" hidden="1" x14ac:dyDescent="0.2">
      <c r="A43">
        <v>42</v>
      </c>
      <c r="B43" t="s">
        <v>41</v>
      </c>
      <c r="C43" s="4">
        <f>COUNTIF(Table1[Full String],Table1[Full String])</f>
        <v>1</v>
      </c>
      <c r="D43" s="1" t="str">
        <f>IFERROR(LEFT(Table1[Full String],SEARCH("-",Table1[Full String],1)-1),"")</f>
        <v>tGravityAcc</v>
      </c>
      <c r="E43" s="1" t="str">
        <f>IFERROR(RIGHT(Table1[Full String],LEN(Table1[Full String])-SEARCH("-",Table1[Full String],1)),"")</f>
        <v>mean()-Y</v>
      </c>
      <c r="F43" s="1" t="str">
        <f>IFERROR(LEFT(Table1[Part X],SEARCH("-",Table1[Part X],1)-1),"")</f>
        <v>mean()</v>
      </c>
      <c r="G43" s="1" t="str">
        <f>IFERROR(RIGHT(Table1[Part X],LEN(Table1[Part X])-SEARCH("-",Table1[Part X],1)),"")</f>
        <v>Y</v>
      </c>
      <c r="I43" t="s">
        <v>41</v>
      </c>
    </row>
    <row r="44" spans="1:9" hidden="1" x14ac:dyDescent="0.2">
      <c r="A44">
        <v>43</v>
      </c>
      <c r="B44" t="s">
        <v>42</v>
      </c>
      <c r="C44" s="4">
        <f>COUNTIF(Table1[Full String],Table1[Full String])</f>
        <v>1</v>
      </c>
      <c r="D44" s="1" t="str">
        <f>IFERROR(LEFT(Table1[Full String],SEARCH("-",Table1[Full String],1)-1),"")</f>
        <v>tGravityAcc</v>
      </c>
      <c r="E44" s="1" t="str">
        <f>IFERROR(RIGHT(Table1[Full String],LEN(Table1[Full String])-SEARCH("-",Table1[Full String],1)),"")</f>
        <v>mean()-Z</v>
      </c>
      <c r="F44" s="1" t="str">
        <f>IFERROR(LEFT(Table1[Part X],SEARCH("-",Table1[Part X],1)-1),"")</f>
        <v>mean()</v>
      </c>
      <c r="G44" s="1" t="str">
        <f>IFERROR(RIGHT(Table1[Part X],LEN(Table1[Part X])-SEARCH("-",Table1[Part X],1)),"")</f>
        <v>Z</v>
      </c>
      <c r="I44" t="s">
        <v>42</v>
      </c>
    </row>
    <row r="45" spans="1:9" hidden="1" x14ac:dyDescent="0.2">
      <c r="A45">
        <v>44</v>
      </c>
      <c r="B45" t="s">
        <v>43</v>
      </c>
      <c r="C45" s="4">
        <f>COUNTIF(Table1[Full String],Table1[Full String])</f>
        <v>1</v>
      </c>
      <c r="D45" s="1" t="str">
        <f>IFERROR(LEFT(Table1[Full String],SEARCH("-",Table1[Full String],1)-1),"")</f>
        <v>tGravityAcc</v>
      </c>
      <c r="E45" s="1" t="str">
        <f>IFERROR(RIGHT(Table1[Full String],LEN(Table1[Full String])-SEARCH("-",Table1[Full String],1)),"")</f>
        <v>std()-X</v>
      </c>
      <c r="F45" s="1" t="str">
        <f>IFERROR(LEFT(Table1[Part X],SEARCH("-",Table1[Part X],1)-1),"")</f>
        <v>std()</v>
      </c>
      <c r="G45" s="1" t="str">
        <f>IFERROR(RIGHT(Table1[Part X],LEN(Table1[Part X])-SEARCH("-",Table1[Part X],1)),"")</f>
        <v>X</v>
      </c>
      <c r="I45" t="s">
        <v>43</v>
      </c>
    </row>
    <row r="46" spans="1:9" hidden="1" x14ac:dyDescent="0.2">
      <c r="A46">
        <v>45</v>
      </c>
      <c r="B46" t="s">
        <v>44</v>
      </c>
      <c r="C46" s="4">
        <f>COUNTIF(Table1[Full String],Table1[Full String])</f>
        <v>1</v>
      </c>
      <c r="D46" s="1" t="str">
        <f>IFERROR(LEFT(Table1[Full String],SEARCH("-",Table1[Full String],1)-1),"")</f>
        <v>tGravityAcc</v>
      </c>
      <c r="E46" s="1" t="str">
        <f>IFERROR(RIGHT(Table1[Full String],LEN(Table1[Full String])-SEARCH("-",Table1[Full String],1)),"")</f>
        <v>std()-Y</v>
      </c>
      <c r="F46" s="1" t="str">
        <f>IFERROR(LEFT(Table1[Part X],SEARCH("-",Table1[Part X],1)-1),"")</f>
        <v>std()</v>
      </c>
      <c r="G46" s="1" t="str">
        <f>IFERROR(RIGHT(Table1[Part X],LEN(Table1[Part X])-SEARCH("-",Table1[Part X],1)),"")</f>
        <v>Y</v>
      </c>
      <c r="I46" t="s">
        <v>44</v>
      </c>
    </row>
    <row r="47" spans="1:9" hidden="1" x14ac:dyDescent="0.2">
      <c r="A47">
        <v>46</v>
      </c>
      <c r="B47" t="s">
        <v>45</v>
      </c>
      <c r="C47" s="4">
        <f>COUNTIF(Table1[Full String],Table1[Full String])</f>
        <v>1</v>
      </c>
      <c r="D47" s="1" t="str">
        <f>IFERROR(LEFT(Table1[Full String],SEARCH("-",Table1[Full String],1)-1),"")</f>
        <v>tGravityAcc</v>
      </c>
      <c r="E47" s="1" t="str">
        <f>IFERROR(RIGHT(Table1[Full String],LEN(Table1[Full String])-SEARCH("-",Table1[Full String],1)),"")</f>
        <v>std()-Z</v>
      </c>
      <c r="F47" s="1" t="str">
        <f>IFERROR(LEFT(Table1[Part X],SEARCH("-",Table1[Part X],1)-1),"")</f>
        <v>std()</v>
      </c>
      <c r="G47" s="1" t="str">
        <f>IFERROR(RIGHT(Table1[Part X],LEN(Table1[Part X])-SEARCH("-",Table1[Part X],1)),"")</f>
        <v>Z</v>
      </c>
      <c r="I47" t="s">
        <v>45</v>
      </c>
    </row>
    <row r="48" spans="1:9" hidden="1" x14ac:dyDescent="0.2">
      <c r="A48">
        <v>47</v>
      </c>
      <c r="B48" t="s">
        <v>46</v>
      </c>
      <c r="C48" s="4">
        <f>COUNTIF(Table1[Full String],Table1[Full String])</f>
        <v>1</v>
      </c>
      <c r="D48" s="1" t="str">
        <f>IFERROR(LEFT(Table1[Full String],SEARCH("-",Table1[Full String],1)-1),"")</f>
        <v>tGravityAcc</v>
      </c>
      <c r="E48" s="1" t="str">
        <f>IFERROR(RIGHT(Table1[Full String],LEN(Table1[Full String])-SEARCH("-",Table1[Full String],1)),"")</f>
        <v>mad()-X</v>
      </c>
      <c r="F48" s="1" t="str">
        <f>IFERROR(LEFT(Table1[Part X],SEARCH("-",Table1[Part X],1)-1),"")</f>
        <v>mad()</v>
      </c>
      <c r="G48" s="1" t="str">
        <f>IFERROR(RIGHT(Table1[Part X],LEN(Table1[Part X])-SEARCH("-",Table1[Part X],1)),"")</f>
        <v>X</v>
      </c>
      <c r="I48" t="s">
        <v>46</v>
      </c>
    </row>
    <row r="49" spans="1:9" hidden="1" x14ac:dyDescent="0.2">
      <c r="A49">
        <v>48</v>
      </c>
      <c r="B49" t="s">
        <v>47</v>
      </c>
      <c r="C49" s="4">
        <f>COUNTIF(Table1[Full String],Table1[Full String])</f>
        <v>1</v>
      </c>
      <c r="D49" s="1" t="str">
        <f>IFERROR(LEFT(Table1[Full String],SEARCH("-",Table1[Full String],1)-1),"")</f>
        <v>tGravityAcc</v>
      </c>
      <c r="E49" s="1" t="str">
        <f>IFERROR(RIGHT(Table1[Full String],LEN(Table1[Full String])-SEARCH("-",Table1[Full String],1)),"")</f>
        <v>mad()-Y</v>
      </c>
      <c r="F49" s="1" t="str">
        <f>IFERROR(LEFT(Table1[Part X],SEARCH("-",Table1[Part X],1)-1),"")</f>
        <v>mad()</v>
      </c>
      <c r="G49" s="1" t="str">
        <f>IFERROR(RIGHT(Table1[Part X],LEN(Table1[Part X])-SEARCH("-",Table1[Part X],1)),"")</f>
        <v>Y</v>
      </c>
      <c r="I49" t="s">
        <v>47</v>
      </c>
    </row>
    <row r="50" spans="1:9" hidden="1" x14ac:dyDescent="0.2">
      <c r="A50">
        <v>49</v>
      </c>
      <c r="B50" t="s">
        <v>48</v>
      </c>
      <c r="C50" s="4">
        <f>COUNTIF(Table1[Full String],Table1[Full String])</f>
        <v>1</v>
      </c>
      <c r="D50" s="1" t="str">
        <f>IFERROR(LEFT(Table1[Full String],SEARCH("-",Table1[Full String],1)-1),"")</f>
        <v>tGravityAcc</v>
      </c>
      <c r="E50" s="1" t="str">
        <f>IFERROR(RIGHT(Table1[Full String],LEN(Table1[Full String])-SEARCH("-",Table1[Full String],1)),"")</f>
        <v>mad()-Z</v>
      </c>
      <c r="F50" s="1" t="str">
        <f>IFERROR(LEFT(Table1[Part X],SEARCH("-",Table1[Part X],1)-1),"")</f>
        <v>mad()</v>
      </c>
      <c r="G50" s="1" t="str">
        <f>IFERROR(RIGHT(Table1[Part X],LEN(Table1[Part X])-SEARCH("-",Table1[Part X],1)),"")</f>
        <v>Z</v>
      </c>
      <c r="I50" t="s">
        <v>48</v>
      </c>
    </row>
    <row r="51" spans="1:9" hidden="1" x14ac:dyDescent="0.2">
      <c r="A51">
        <v>50</v>
      </c>
      <c r="B51" t="s">
        <v>49</v>
      </c>
      <c r="C51" s="4">
        <f>COUNTIF(Table1[Full String],Table1[Full String])</f>
        <v>1</v>
      </c>
      <c r="D51" s="1" t="str">
        <f>IFERROR(LEFT(Table1[Full String],SEARCH("-",Table1[Full String],1)-1),"")</f>
        <v>tGravityAcc</v>
      </c>
      <c r="E51" s="1" t="str">
        <f>IFERROR(RIGHT(Table1[Full String],LEN(Table1[Full String])-SEARCH("-",Table1[Full String],1)),"")</f>
        <v>max()-X</v>
      </c>
      <c r="F51" s="1" t="str">
        <f>IFERROR(LEFT(Table1[Part X],SEARCH("-",Table1[Part X],1)-1),"")</f>
        <v>max()</v>
      </c>
      <c r="G51" s="1" t="str">
        <f>IFERROR(RIGHT(Table1[Part X],LEN(Table1[Part X])-SEARCH("-",Table1[Part X],1)),"")</f>
        <v>X</v>
      </c>
      <c r="I51" t="s">
        <v>49</v>
      </c>
    </row>
    <row r="52" spans="1:9" hidden="1" x14ac:dyDescent="0.2">
      <c r="A52">
        <v>51</v>
      </c>
      <c r="B52" t="s">
        <v>50</v>
      </c>
      <c r="C52" s="4">
        <f>COUNTIF(Table1[Full String],Table1[Full String])</f>
        <v>1</v>
      </c>
      <c r="D52" s="1" t="str">
        <f>IFERROR(LEFT(Table1[Full String],SEARCH("-",Table1[Full String],1)-1),"")</f>
        <v>tGravityAcc</v>
      </c>
      <c r="E52" s="1" t="str">
        <f>IFERROR(RIGHT(Table1[Full String],LEN(Table1[Full String])-SEARCH("-",Table1[Full String],1)),"")</f>
        <v>max()-Y</v>
      </c>
      <c r="F52" s="1" t="str">
        <f>IFERROR(LEFT(Table1[Part X],SEARCH("-",Table1[Part X],1)-1),"")</f>
        <v>max()</v>
      </c>
      <c r="G52" s="1" t="str">
        <f>IFERROR(RIGHT(Table1[Part X],LEN(Table1[Part X])-SEARCH("-",Table1[Part X],1)),"")</f>
        <v>Y</v>
      </c>
      <c r="I52" t="s">
        <v>50</v>
      </c>
    </row>
    <row r="53" spans="1:9" hidden="1" x14ac:dyDescent="0.2">
      <c r="A53">
        <v>52</v>
      </c>
      <c r="B53" t="s">
        <v>51</v>
      </c>
      <c r="C53" s="4">
        <f>COUNTIF(Table1[Full String],Table1[Full String])</f>
        <v>1</v>
      </c>
      <c r="D53" s="1" t="str">
        <f>IFERROR(LEFT(Table1[Full String],SEARCH("-",Table1[Full String],1)-1),"")</f>
        <v>tGravityAcc</v>
      </c>
      <c r="E53" s="1" t="str">
        <f>IFERROR(RIGHT(Table1[Full String],LEN(Table1[Full String])-SEARCH("-",Table1[Full String],1)),"")</f>
        <v>max()-Z</v>
      </c>
      <c r="F53" s="1" t="str">
        <f>IFERROR(LEFT(Table1[Part X],SEARCH("-",Table1[Part X],1)-1),"")</f>
        <v>max()</v>
      </c>
      <c r="G53" s="1" t="str">
        <f>IFERROR(RIGHT(Table1[Part X],LEN(Table1[Part X])-SEARCH("-",Table1[Part X],1)),"")</f>
        <v>Z</v>
      </c>
      <c r="I53" t="s">
        <v>51</v>
      </c>
    </row>
    <row r="54" spans="1:9" hidden="1" x14ac:dyDescent="0.2">
      <c r="A54">
        <v>53</v>
      </c>
      <c r="B54" t="s">
        <v>52</v>
      </c>
      <c r="C54" s="4">
        <f>COUNTIF(Table1[Full String],Table1[Full String])</f>
        <v>1</v>
      </c>
      <c r="D54" s="1" t="str">
        <f>IFERROR(LEFT(Table1[Full String],SEARCH("-",Table1[Full String],1)-1),"")</f>
        <v>tGravityAcc</v>
      </c>
      <c r="E54" s="1" t="str">
        <f>IFERROR(RIGHT(Table1[Full String],LEN(Table1[Full String])-SEARCH("-",Table1[Full String],1)),"")</f>
        <v>min()-X</v>
      </c>
      <c r="F54" s="1" t="str">
        <f>IFERROR(LEFT(Table1[Part X],SEARCH("-",Table1[Part X],1)-1),"")</f>
        <v>min()</v>
      </c>
      <c r="G54" s="1" t="str">
        <f>IFERROR(RIGHT(Table1[Part X],LEN(Table1[Part X])-SEARCH("-",Table1[Part X],1)),"")</f>
        <v>X</v>
      </c>
      <c r="I54" t="s">
        <v>52</v>
      </c>
    </row>
    <row r="55" spans="1:9" hidden="1" x14ac:dyDescent="0.2">
      <c r="A55">
        <v>54</v>
      </c>
      <c r="B55" t="s">
        <v>53</v>
      </c>
      <c r="C55" s="4">
        <f>COUNTIF(Table1[Full String],Table1[Full String])</f>
        <v>1</v>
      </c>
      <c r="D55" s="1" t="str">
        <f>IFERROR(LEFT(Table1[Full String],SEARCH("-",Table1[Full String],1)-1),"")</f>
        <v>tGravityAcc</v>
      </c>
      <c r="E55" s="1" t="str">
        <f>IFERROR(RIGHT(Table1[Full String],LEN(Table1[Full String])-SEARCH("-",Table1[Full String],1)),"")</f>
        <v>min()-Y</v>
      </c>
      <c r="F55" s="1" t="str">
        <f>IFERROR(LEFT(Table1[Part X],SEARCH("-",Table1[Part X],1)-1),"")</f>
        <v>min()</v>
      </c>
      <c r="G55" s="1" t="str">
        <f>IFERROR(RIGHT(Table1[Part X],LEN(Table1[Part X])-SEARCH("-",Table1[Part X],1)),"")</f>
        <v>Y</v>
      </c>
      <c r="I55" t="s">
        <v>53</v>
      </c>
    </row>
    <row r="56" spans="1:9" hidden="1" x14ac:dyDescent="0.2">
      <c r="A56">
        <v>55</v>
      </c>
      <c r="B56" t="s">
        <v>54</v>
      </c>
      <c r="C56" s="4">
        <f>COUNTIF(Table1[Full String],Table1[Full String])</f>
        <v>1</v>
      </c>
      <c r="D56" s="1" t="str">
        <f>IFERROR(LEFT(Table1[Full String],SEARCH("-",Table1[Full String],1)-1),"")</f>
        <v>tGravityAcc</v>
      </c>
      <c r="E56" s="1" t="str">
        <f>IFERROR(RIGHT(Table1[Full String],LEN(Table1[Full String])-SEARCH("-",Table1[Full String],1)),"")</f>
        <v>min()-Z</v>
      </c>
      <c r="F56" s="1" t="str">
        <f>IFERROR(LEFT(Table1[Part X],SEARCH("-",Table1[Part X],1)-1),"")</f>
        <v>min()</v>
      </c>
      <c r="G56" s="1" t="str">
        <f>IFERROR(RIGHT(Table1[Part X],LEN(Table1[Part X])-SEARCH("-",Table1[Part X],1)),"")</f>
        <v>Z</v>
      </c>
      <c r="I56" t="s">
        <v>54</v>
      </c>
    </row>
    <row r="57" spans="1:9" hidden="1" x14ac:dyDescent="0.2">
      <c r="A57">
        <v>56</v>
      </c>
      <c r="B57" t="s">
        <v>55</v>
      </c>
      <c r="C57" s="4">
        <f>COUNTIF(Table1[Full String],Table1[Full String])</f>
        <v>1</v>
      </c>
      <c r="D57" s="1" t="str">
        <f>IFERROR(LEFT(Table1[Full String],SEARCH("-",Table1[Full String],1)-1),"")</f>
        <v>tGravityAcc</v>
      </c>
      <c r="E57" s="1" t="str">
        <f>IFERROR(RIGHT(Table1[Full String],LEN(Table1[Full String])-SEARCH("-",Table1[Full String],1)),"")</f>
        <v>sma()</v>
      </c>
      <c r="F57" s="1" t="str">
        <f>IFERROR(LEFT(Table1[Part X],SEARCH("-",Table1[Part X],1)-1),"")</f>
        <v/>
      </c>
      <c r="G57" s="1" t="str">
        <f>IFERROR(RIGHT(Table1[Part X],LEN(Table1[Part X])-SEARCH("-",Table1[Part X],1)),"")</f>
        <v/>
      </c>
      <c r="I57" t="s">
        <v>55</v>
      </c>
    </row>
    <row r="58" spans="1:9" hidden="1" x14ac:dyDescent="0.2">
      <c r="A58">
        <v>57</v>
      </c>
      <c r="B58" t="s">
        <v>56</v>
      </c>
      <c r="C58" s="4">
        <f>COUNTIF(Table1[Full String],Table1[Full String])</f>
        <v>1</v>
      </c>
      <c r="D58" s="1" t="str">
        <f>IFERROR(LEFT(Table1[Full String],SEARCH("-",Table1[Full String],1)-1),"")</f>
        <v>tGravityAcc</v>
      </c>
      <c r="E58" s="1" t="str">
        <f>IFERROR(RIGHT(Table1[Full String],LEN(Table1[Full String])-SEARCH("-",Table1[Full String],1)),"")</f>
        <v>energy()-X</v>
      </c>
      <c r="F58" s="1" t="str">
        <f>IFERROR(LEFT(Table1[Part X],SEARCH("-",Table1[Part X],1)-1),"")</f>
        <v>energy()</v>
      </c>
      <c r="G58" s="1" t="str">
        <f>IFERROR(RIGHT(Table1[Part X],LEN(Table1[Part X])-SEARCH("-",Table1[Part X],1)),"")</f>
        <v>X</v>
      </c>
      <c r="I58" t="s">
        <v>56</v>
      </c>
    </row>
    <row r="59" spans="1:9" hidden="1" x14ac:dyDescent="0.2">
      <c r="A59">
        <v>58</v>
      </c>
      <c r="B59" t="s">
        <v>57</v>
      </c>
      <c r="C59" s="4">
        <f>COUNTIF(Table1[Full String],Table1[Full String])</f>
        <v>1</v>
      </c>
      <c r="D59" s="1" t="str">
        <f>IFERROR(LEFT(Table1[Full String],SEARCH("-",Table1[Full String],1)-1),"")</f>
        <v>tGravityAcc</v>
      </c>
      <c r="E59" s="1" t="str">
        <f>IFERROR(RIGHT(Table1[Full String],LEN(Table1[Full String])-SEARCH("-",Table1[Full String],1)),"")</f>
        <v>energy()-Y</v>
      </c>
      <c r="F59" s="1" t="str">
        <f>IFERROR(LEFT(Table1[Part X],SEARCH("-",Table1[Part X],1)-1),"")</f>
        <v>energy()</v>
      </c>
      <c r="G59" s="1" t="str">
        <f>IFERROR(RIGHT(Table1[Part X],LEN(Table1[Part X])-SEARCH("-",Table1[Part X],1)),"")</f>
        <v>Y</v>
      </c>
      <c r="I59" t="s">
        <v>57</v>
      </c>
    </row>
    <row r="60" spans="1:9" hidden="1" x14ac:dyDescent="0.2">
      <c r="A60">
        <v>59</v>
      </c>
      <c r="B60" t="s">
        <v>58</v>
      </c>
      <c r="C60" s="4">
        <f>COUNTIF(Table1[Full String],Table1[Full String])</f>
        <v>1</v>
      </c>
      <c r="D60" s="1" t="str">
        <f>IFERROR(LEFT(Table1[Full String],SEARCH("-",Table1[Full String],1)-1),"")</f>
        <v>tGravityAcc</v>
      </c>
      <c r="E60" s="1" t="str">
        <f>IFERROR(RIGHT(Table1[Full String],LEN(Table1[Full String])-SEARCH("-",Table1[Full String],1)),"")</f>
        <v>energy()-Z</v>
      </c>
      <c r="F60" s="1" t="str">
        <f>IFERROR(LEFT(Table1[Part X],SEARCH("-",Table1[Part X],1)-1),"")</f>
        <v>energy()</v>
      </c>
      <c r="G60" s="1" t="str">
        <f>IFERROR(RIGHT(Table1[Part X],LEN(Table1[Part X])-SEARCH("-",Table1[Part X],1)),"")</f>
        <v>Z</v>
      </c>
      <c r="I60" t="s">
        <v>58</v>
      </c>
    </row>
    <row r="61" spans="1:9" hidden="1" x14ac:dyDescent="0.2">
      <c r="A61">
        <v>60</v>
      </c>
      <c r="B61" t="s">
        <v>59</v>
      </c>
      <c r="C61" s="4">
        <f>COUNTIF(Table1[Full String],Table1[Full String])</f>
        <v>1</v>
      </c>
      <c r="D61" s="1" t="str">
        <f>IFERROR(LEFT(Table1[Full String],SEARCH("-",Table1[Full String],1)-1),"")</f>
        <v>tGravityAcc</v>
      </c>
      <c r="E61" s="1" t="str">
        <f>IFERROR(RIGHT(Table1[Full String],LEN(Table1[Full String])-SEARCH("-",Table1[Full String],1)),"")</f>
        <v>iqr()-X</v>
      </c>
      <c r="F61" s="1" t="str">
        <f>IFERROR(LEFT(Table1[Part X],SEARCH("-",Table1[Part X],1)-1),"")</f>
        <v>iqr()</v>
      </c>
      <c r="G61" s="1" t="str">
        <f>IFERROR(RIGHT(Table1[Part X],LEN(Table1[Part X])-SEARCH("-",Table1[Part X],1)),"")</f>
        <v>X</v>
      </c>
      <c r="I61" t="s">
        <v>59</v>
      </c>
    </row>
    <row r="62" spans="1:9" hidden="1" x14ac:dyDescent="0.2">
      <c r="A62">
        <v>61</v>
      </c>
      <c r="B62" t="s">
        <v>60</v>
      </c>
      <c r="C62" s="4">
        <f>COUNTIF(Table1[Full String],Table1[Full String])</f>
        <v>1</v>
      </c>
      <c r="D62" s="1" t="str">
        <f>IFERROR(LEFT(Table1[Full String],SEARCH("-",Table1[Full String],1)-1),"")</f>
        <v>tGravityAcc</v>
      </c>
      <c r="E62" s="1" t="str">
        <f>IFERROR(RIGHT(Table1[Full String],LEN(Table1[Full String])-SEARCH("-",Table1[Full String],1)),"")</f>
        <v>iqr()-Y</v>
      </c>
      <c r="F62" s="1" t="str">
        <f>IFERROR(LEFT(Table1[Part X],SEARCH("-",Table1[Part X],1)-1),"")</f>
        <v>iqr()</v>
      </c>
      <c r="G62" s="1" t="str">
        <f>IFERROR(RIGHT(Table1[Part X],LEN(Table1[Part X])-SEARCH("-",Table1[Part X],1)),"")</f>
        <v>Y</v>
      </c>
      <c r="I62" t="s">
        <v>60</v>
      </c>
    </row>
    <row r="63" spans="1:9" hidden="1" x14ac:dyDescent="0.2">
      <c r="A63">
        <v>62</v>
      </c>
      <c r="B63" t="s">
        <v>61</v>
      </c>
      <c r="C63" s="4">
        <f>COUNTIF(Table1[Full String],Table1[Full String])</f>
        <v>1</v>
      </c>
      <c r="D63" s="1" t="str">
        <f>IFERROR(LEFT(Table1[Full String],SEARCH("-",Table1[Full String],1)-1),"")</f>
        <v>tGravityAcc</v>
      </c>
      <c r="E63" s="1" t="str">
        <f>IFERROR(RIGHT(Table1[Full String],LEN(Table1[Full String])-SEARCH("-",Table1[Full String],1)),"")</f>
        <v>iqr()-Z</v>
      </c>
      <c r="F63" s="1" t="str">
        <f>IFERROR(LEFT(Table1[Part X],SEARCH("-",Table1[Part X],1)-1),"")</f>
        <v>iqr()</v>
      </c>
      <c r="G63" s="1" t="str">
        <f>IFERROR(RIGHT(Table1[Part X],LEN(Table1[Part X])-SEARCH("-",Table1[Part X],1)),"")</f>
        <v>Z</v>
      </c>
      <c r="I63" t="s">
        <v>61</v>
      </c>
    </row>
    <row r="64" spans="1:9" hidden="1" x14ac:dyDescent="0.2">
      <c r="A64">
        <v>63</v>
      </c>
      <c r="B64" t="s">
        <v>62</v>
      </c>
      <c r="C64" s="4">
        <f>COUNTIF(Table1[Full String],Table1[Full String])</f>
        <v>1</v>
      </c>
      <c r="D64" s="1" t="str">
        <f>IFERROR(LEFT(Table1[Full String],SEARCH("-",Table1[Full String],1)-1),"")</f>
        <v>tGravityAcc</v>
      </c>
      <c r="E64" s="1" t="str">
        <f>IFERROR(RIGHT(Table1[Full String],LEN(Table1[Full String])-SEARCH("-",Table1[Full String],1)),"")</f>
        <v>entropy()-X</v>
      </c>
      <c r="F64" s="1" t="str">
        <f>IFERROR(LEFT(Table1[Part X],SEARCH("-",Table1[Part X],1)-1),"")</f>
        <v>entropy()</v>
      </c>
      <c r="G64" s="1" t="str">
        <f>IFERROR(RIGHT(Table1[Part X],LEN(Table1[Part X])-SEARCH("-",Table1[Part X],1)),"")</f>
        <v>X</v>
      </c>
      <c r="I64" t="s">
        <v>62</v>
      </c>
    </row>
    <row r="65" spans="1:9" hidden="1" x14ac:dyDescent="0.2">
      <c r="A65">
        <v>64</v>
      </c>
      <c r="B65" t="s">
        <v>63</v>
      </c>
      <c r="C65" s="4">
        <f>COUNTIF(Table1[Full String],Table1[Full String])</f>
        <v>1</v>
      </c>
      <c r="D65" s="1" t="str">
        <f>IFERROR(LEFT(Table1[Full String],SEARCH("-",Table1[Full String],1)-1),"")</f>
        <v>tGravityAcc</v>
      </c>
      <c r="E65" s="1" t="str">
        <f>IFERROR(RIGHT(Table1[Full String],LEN(Table1[Full String])-SEARCH("-",Table1[Full String],1)),"")</f>
        <v>entropy()-Y</v>
      </c>
      <c r="F65" s="1" t="str">
        <f>IFERROR(LEFT(Table1[Part X],SEARCH("-",Table1[Part X],1)-1),"")</f>
        <v>entropy()</v>
      </c>
      <c r="G65" s="1" t="str">
        <f>IFERROR(RIGHT(Table1[Part X],LEN(Table1[Part X])-SEARCH("-",Table1[Part X],1)),"")</f>
        <v>Y</v>
      </c>
      <c r="I65" t="s">
        <v>63</v>
      </c>
    </row>
    <row r="66" spans="1:9" hidden="1" x14ac:dyDescent="0.2">
      <c r="A66">
        <v>65</v>
      </c>
      <c r="B66" t="s">
        <v>64</v>
      </c>
      <c r="C66" s="4">
        <f>COUNTIF(Table1[Full String],Table1[Full String])</f>
        <v>1</v>
      </c>
      <c r="D66" s="1" t="str">
        <f>IFERROR(LEFT(Table1[Full String],SEARCH("-",Table1[Full String],1)-1),"")</f>
        <v>tGravityAcc</v>
      </c>
      <c r="E66" s="1" t="str">
        <f>IFERROR(RIGHT(Table1[Full String],LEN(Table1[Full String])-SEARCH("-",Table1[Full String],1)),"")</f>
        <v>entropy()-Z</v>
      </c>
      <c r="F66" s="1" t="str">
        <f>IFERROR(LEFT(Table1[Part X],SEARCH("-",Table1[Part X],1)-1),"")</f>
        <v>entropy()</v>
      </c>
      <c r="G66" s="1" t="str">
        <f>IFERROR(RIGHT(Table1[Part X],LEN(Table1[Part X])-SEARCH("-",Table1[Part X],1)),"")</f>
        <v>Z</v>
      </c>
      <c r="I66" t="s">
        <v>64</v>
      </c>
    </row>
    <row r="67" spans="1:9" hidden="1" x14ac:dyDescent="0.2">
      <c r="A67">
        <v>66</v>
      </c>
      <c r="B67" t="s">
        <v>65</v>
      </c>
      <c r="C67" s="4">
        <f>COUNTIF(Table1[Full String],Table1[Full String])</f>
        <v>1</v>
      </c>
      <c r="D67" s="1" t="str">
        <f>IFERROR(LEFT(Table1[Full String],SEARCH("-",Table1[Full String],1)-1),"")</f>
        <v>tGravityAcc</v>
      </c>
      <c r="E67" s="1" t="str">
        <f>IFERROR(RIGHT(Table1[Full String],LEN(Table1[Full String])-SEARCH("-",Table1[Full String],1)),"")</f>
        <v>arCoeff()-X,1</v>
      </c>
      <c r="F67" s="1" t="str">
        <f>IFERROR(LEFT(Table1[Part X],SEARCH("-",Table1[Part X],1)-1),"")</f>
        <v>arCoeff()</v>
      </c>
      <c r="G67" s="1" t="str">
        <f>IFERROR(RIGHT(Table1[Part X],LEN(Table1[Part X])-SEARCH("-",Table1[Part X],1)),"")</f>
        <v>X,1</v>
      </c>
      <c r="I67" t="s">
        <v>65</v>
      </c>
    </row>
    <row r="68" spans="1:9" hidden="1" x14ac:dyDescent="0.2">
      <c r="A68">
        <v>67</v>
      </c>
      <c r="B68" t="s">
        <v>66</v>
      </c>
      <c r="C68" s="4">
        <f>COUNTIF(Table1[Full String],Table1[Full String])</f>
        <v>1</v>
      </c>
      <c r="D68" s="1" t="str">
        <f>IFERROR(LEFT(Table1[Full String],SEARCH("-",Table1[Full String],1)-1),"")</f>
        <v>tGravityAcc</v>
      </c>
      <c r="E68" s="1" t="str">
        <f>IFERROR(RIGHT(Table1[Full String],LEN(Table1[Full String])-SEARCH("-",Table1[Full String],1)),"")</f>
        <v>arCoeff()-X,2</v>
      </c>
      <c r="F68" s="1" t="str">
        <f>IFERROR(LEFT(Table1[Part X],SEARCH("-",Table1[Part X],1)-1),"")</f>
        <v>arCoeff()</v>
      </c>
      <c r="G68" s="1" t="str">
        <f>IFERROR(RIGHT(Table1[Part X],LEN(Table1[Part X])-SEARCH("-",Table1[Part X],1)),"")</f>
        <v>X,2</v>
      </c>
      <c r="I68" t="s">
        <v>66</v>
      </c>
    </row>
    <row r="69" spans="1:9" hidden="1" x14ac:dyDescent="0.2">
      <c r="A69">
        <v>68</v>
      </c>
      <c r="B69" t="s">
        <v>67</v>
      </c>
      <c r="C69" s="4">
        <f>COUNTIF(Table1[Full String],Table1[Full String])</f>
        <v>1</v>
      </c>
      <c r="D69" s="1" t="str">
        <f>IFERROR(LEFT(Table1[Full String],SEARCH("-",Table1[Full String],1)-1),"")</f>
        <v>tGravityAcc</v>
      </c>
      <c r="E69" s="1" t="str">
        <f>IFERROR(RIGHT(Table1[Full String],LEN(Table1[Full String])-SEARCH("-",Table1[Full String],1)),"")</f>
        <v>arCoeff()-X,3</v>
      </c>
      <c r="F69" s="1" t="str">
        <f>IFERROR(LEFT(Table1[Part X],SEARCH("-",Table1[Part X],1)-1),"")</f>
        <v>arCoeff()</v>
      </c>
      <c r="G69" s="1" t="str">
        <f>IFERROR(RIGHT(Table1[Part X],LEN(Table1[Part X])-SEARCH("-",Table1[Part X],1)),"")</f>
        <v>X,3</v>
      </c>
      <c r="I69" t="s">
        <v>67</v>
      </c>
    </row>
    <row r="70" spans="1:9" hidden="1" x14ac:dyDescent="0.2">
      <c r="A70">
        <v>69</v>
      </c>
      <c r="B70" t="s">
        <v>68</v>
      </c>
      <c r="C70" s="4">
        <f>COUNTIF(Table1[Full String],Table1[Full String])</f>
        <v>1</v>
      </c>
      <c r="D70" s="1" t="str">
        <f>IFERROR(LEFT(Table1[Full String],SEARCH("-",Table1[Full String],1)-1),"")</f>
        <v>tGravityAcc</v>
      </c>
      <c r="E70" s="1" t="str">
        <f>IFERROR(RIGHT(Table1[Full String],LEN(Table1[Full String])-SEARCH("-",Table1[Full String],1)),"")</f>
        <v>arCoeff()-X,4</v>
      </c>
      <c r="F70" s="1" t="str">
        <f>IFERROR(LEFT(Table1[Part X],SEARCH("-",Table1[Part X],1)-1),"")</f>
        <v>arCoeff()</v>
      </c>
      <c r="G70" s="1" t="str">
        <f>IFERROR(RIGHT(Table1[Part X],LEN(Table1[Part X])-SEARCH("-",Table1[Part X],1)),"")</f>
        <v>X,4</v>
      </c>
      <c r="I70" t="s">
        <v>68</v>
      </c>
    </row>
    <row r="71" spans="1:9" hidden="1" x14ac:dyDescent="0.2">
      <c r="A71">
        <v>70</v>
      </c>
      <c r="B71" t="s">
        <v>69</v>
      </c>
      <c r="C71" s="4">
        <f>COUNTIF(Table1[Full String],Table1[Full String])</f>
        <v>1</v>
      </c>
      <c r="D71" s="1" t="str">
        <f>IFERROR(LEFT(Table1[Full String],SEARCH("-",Table1[Full String],1)-1),"")</f>
        <v>tGravityAcc</v>
      </c>
      <c r="E71" s="1" t="str">
        <f>IFERROR(RIGHT(Table1[Full String],LEN(Table1[Full String])-SEARCH("-",Table1[Full String],1)),"")</f>
        <v>arCoeff()-Y,1</v>
      </c>
      <c r="F71" s="1" t="str">
        <f>IFERROR(LEFT(Table1[Part X],SEARCH("-",Table1[Part X],1)-1),"")</f>
        <v>arCoeff()</v>
      </c>
      <c r="G71" s="1" t="str">
        <f>IFERROR(RIGHT(Table1[Part X],LEN(Table1[Part X])-SEARCH("-",Table1[Part X],1)),"")</f>
        <v>Y,1</v>
      </c>
      <c r="I71" t="s">
        <v>69</v>
      </c>
    </row>
    <row r="72" spans="1:9" hidden="1" x14ac:dyDescent="0.2">
      <c r="A72">
        <v>71</v>
      </c>
      <c r="B72" t="s">
        <v>70</v>
      </c>
      <c r="C72" s="4">
        <f>COUNTIF(Table1[Full String],Table1[Full String])</f>
        <v>1</v>
      </c>
      <c r="D72" s="1" t="str">
        <f>IFERROR(LEFT(Table1[Full String],SEARCH("-",Table1[Full String],1)-1),"")</f>
        <v>tGravityAcc</v>
      </c>
      <c r="E72" s="1" t="str">
        <f>IFERROR(RIGHT(Table1[Full String],LEN(Table1[Full String])-SEARCH("-",Table1[Full String],1)),"")</f>
        <v>arCoeff()-Y,2</v>
      </c>
      <c r="F72" s="1" t="str">
        <f>IFERROR(LEFT(Table1[Part X],SEARCH("-",Table1[Part X],1)-1),"")</f>
        <v>arCoeff()</v>
      </c>
      <c r="G72" s="1" t="str">
        <f>IFERROR(RIGHT(Table1[Part X],LEN(Table1[Part X])-SEARCH("-",Table1[Part X],1)),"")</f>
        <v>Y,2</v>
      </c>
      <c r="I72" t="s">
        <v>70</v>
      </c>
    </row>
    <row r="73" spans="1:9" hidden="1" x14ac:dyDescent="0.2">
      <c r="A73">
        <v>72</v>
      </c>
      <c r="B73" t="s">
        <v>71</v>
      </c>
      <c r="C73" s="4">
        <f>COUNTIF(Table1[Full String],Table1[Full String])</f>
        <v>1</v>
      </c>
      <c r="D73" s="1" t="str">
        <f>IFERROR(LEFT(Table1[Full String],SEARCH("-",Table1[Full String],1)-1),"")</f>
        <v>tGravityAcc</v>
      </c>
      <c r="E73" s="1" t="str">
        <f>IFERROR(RIGHT(Table1[Full String],LEN(Table1[Full String])-SEARCH("-",Table1[Full String],1)),"")</f>
        <v>arCoeff()-Y,3</v>
      </c>
      <c r="F73" s="1" t="str">
        <f>IFERROR(LEFT(Table1[Part X],SEARCH("-",Table1[Part X],1)-1),"")</f>
        <v>arCoeff()</v>
      </c>
      <c r="G73" s="1" t="str">
        <f>IFERROR(RIGHT(Table1[Part X],LEN(Table1[Part X])-SEARCH("-",Table1[Part X],1)),"")</f>
        <v>Y,3</v>
      </c>
      <c r="I73" t="s">
        <v>71</v>
      </c>
    </row>
    <row r="74" spans="1:9" hidden="1" x14ac:dyDescent="0.2">
      <c r="A74">
        <v>73</v>
      </c>
      <c r="B74" t="s">
        <v>72</v>
      </c>
      <c r="C74" s="4">
        <f>COUNTIF(Table1[Full String],Table1[Full String])</f>
        <v>1</v>
      </c>
      <c r="D74" s="1" t="str">
        <f>IFERROR(LEFT(Table1[Full String],SEARCH("-",Table1[Full String],1)-1),"")</f>
        <v>tGravityAcc</v>
      </c>
      <c r="E74" s="1" t="str">
        <f>IFERROR(RIGHT(Table1[Full String],LEN(Table1[Full String])-SEARCH("-",Table1[Full String],1)),"")</f>
        <v>arCoeff()-Y,4</v>
      </c>
      <c r="F74" s="1" t="str">
        <f>IFERROR(LEFT(Table1[Part X],SEARCH("-",Table1[Part X],1)-1),"")</f>
        <v>arCoeff()</v>
      </c>
      <c r="G74" s="1" t="str">
        <f>IFERROR(RIGHT(Table1[Part X],LEN(Table1[Part X])-SEARCH("-",Table1[Part X],1)),"")</f>
        <v>Y,4</v>
      </c>
      <c r="I74" t="s">
        <v>72</v>
      </c>
    </row>
    <row r="75" spans="1:9" hidden="1" x14ac:dyDescent="0.2">
      <c r="A75">
        <v>74</v>
      </c>
      <c r="B75" t="s">
        <v>73</v>
      </c>
      <c r="C75" s="4">
        <f>COUNTIF(Table1[Full String],Table1[Full String])</f>
        <v>1</v>
      </c>
      <c r="D75" s="1" t="str">
        <f>IFERROR(LEFT(Table1[Full String],SEARCH("-",Table1[Full String],1)-1),"")</f>
        <v>tGravityAcc</v>
      </c>
      <c r="E75" s="1" t="str">
        <f>IFERROR(RIGHT(Table1[Full String],LEN(Table1[Full String])-SEARCH("-",Table1[Full String],1)),"")</f>
        <v>arCoeff()-Z,1</v>
      </c>
      <c r="F75" s="1" t="str">
        <f>IFERROR(LEFT(Table1[Part X],SEARCH("-",Table1[Part X],1)-1),"")</f>
        <v>arCoeff()</v>
      </c>
      <c r="G75" s="1" t="str">
        <f>IFERROR(RIGHT(Table1[Part X],LEN(Table1[Part X])-SEARCH("-",Table1[Part X],1)),"")</f>
        <v>Z,1</v>
      </c>
      <c r="I75" t="s">
        <v>73</v>
      </c>
    </row>
    <row r="76" spans="1:9" hidden="1" x14ac:dyDescent="0.2">
      <c r="A76">
        <v>75</v>
      </c>
      <c r="B76" t="s">
        <v>74</v>
      </c>
      <c r="C76" s="4">
        <f>COUNTIF(Table1[Full String],Table1[Full String])</f>
        <v>1</v>
      </c>
      <c r="D76" s="1" t="str">
        <f>IFERROR(LEFT(Table1[Full String],SEARCH("-",Table1[Full String],1)-1),"")</f>
        <v>tGravityAcc</v>
      </c>
      <c r="E76" s="1" t="str">
        <f>IFERROR(RIGHT(Table1[Full String],LEN(Table1[Full String])-SEARCH("-",Table1[Full String],1)),"")</f>
        <v>arCoeff()-Z,2</v>
      </c>
      <c r="F76" s="1" t="str">
        <f>IFERROR(LEFT(Table1[Part X],SEARCH("-",Table1[Part X],1)-1),"")</f>
        <v>arCoeff()</v>
      </c>
      <c r="G76" s="1" t="str">
        <f>IFERROR(RIGHT(Table1[Part X],LEN(Table1[Part X])-SEARCH("-",Table1[Part X],1)),"")</f>
        <v>Z,2</v>
      </c>
      <c r="I76" t="s">
        <v>74</v>
      </c>
    </row>
    <row r="77" spans="1:9" hidden="1" x14ac:dyDescent="0.2">
      <c r="A77">
        <v>76</v>
      </c>
      <c r="B77" t="s">
        <v>75</v>
      </c>
      <c r="C77" s="4">
        <f>COUNTIF(Table1[Full String],Table1[Full String])</f>
        <v>1</v>
      </c>
      <c r="D77" s="1" t="str">
        <f>IFERROR(LEFT(Table1[Full String],SEARCH("-",Table1[Full String],1)-1),"")</f>
        <v>tGravityAcc</v>
      </c>
      <c r="E77" s="1" t="str">
        <f>IFERROR(RIGHT(Table1[Full String],LEN(Table1[Full String])-SEARCH("-",Table1[Full String],1)),"")</f>
        <v>arCoeff()-Z,3</v>
      </c>
      <c r="F77" s="1" t="str">
        <f>IFERROR(LEFT(Table1[Part X],SEARCH("-",Table1[Part X],1)-1),"")</f>
        <v>arCoeff()</v>
      </c>
      <c r="G77" s="1" t="str">
        <f>IFERROR(RIGHT(Table1[Part X],LEN(Table1[Part X])-SEARCH("-",Table1[Part X],1)),"")</f>
        <v>Z,3</v>
      </c>
      <c r="I77" t="s">
        <v>75</v>
      </c>
    </row>
    <row r="78" spans="1:9" hidden="1" x14ac:dyDescent="0.2">
      <c r="A78">
        <v>77</v>
      </c>
      <c r="B78" t="s">
        <v>76</v>
      </c>
      <c r="C78" s="4">
        <f>COUNTIF(Table1[Full String],Table1[Full String])</f>
        <v>1</v>
      </c>
      <c r="D78" s="1" t="str">
        <f>IFERROR(LEFT(Table1[Full String],SEARCH("-",Table1[Full String],1)-1),"")</f>
        <v>tGravityAcc</v>
      </c>
      <c r="E78" s="1" t="str">
        <f>IFERROR(RIGHT(Table1[Full String],LEN(Table1[Full String])-SEARCH("-",Table1[Full String],1)),"")</f>
        <v>arCoeff()-Z,4</v>
      </c>
      <c r="F78" s="1" t="str">
        <f>IFERROR(LEFT(Table1[Part X],SEARCH("-",Table1[Part X],1)-1),"")</f>
        <v>arCoeff()</v>
      </c>
      <c r="G78" s="1" t="str">
        <f>IFERROR(RIGHT(Table1[Part X],LEN(Table1[Part X])-SEARCH("-",Table1[Part X],1)),"")</f>
        <v>Z,4</v>
      </c>
      <c r="I78" t="s">
        <v>76</v>
      </c>
    </row>
    <row r="79" spans="1:9" hidden="1" x14ac:dyDescent="0.2">
      <c r="A79">
        <v>78</v>
      </c>
      <c r="B79" t="s">
        <v>77</v>
      </c>
      <c r="C79" s="4">
        <f>COUNTIF(Table1[Full String],Table1[Full String])</f>
        <v>1</v>
      </c>
      <c r="D79" s="1" t="str">
        <f>IFERROR(LEFT(Table1[Full String],SEARCH("-",Table1[Full String],1)-1),"")</f>
        <v>tGravityAcc</v>
      </c>
      <c r="E79" s="1" t="str">
        <f>IFERROR(RIGHT(Table1[Full String],LEN(Table1[Full String])-SEARCH("-",Table1[Full String],1)),"")</f>
        <v>correlation()-X,Y</v>
      </c>
      <c r="F79" s="1" t="str">
        <f>IFERROR(LEFT(Table1[Part X],SEARCH("-",Table1[Part X],1)-1),"")</f>
        <v>correlation()</v>
      </c>
      <c r="G79" s="1" t="str">
        <f>IFERROR(RIGHT(Table1[Part X],LEN(Table1[Part X])-SEARCH("-",Table1[Part X],1)),"")</f>
        <v>X,Y</v>
      </c>
      <c r="I79" t="s">
        <v>77</v>
      </c>
    </row>
    <row r="80" spans="1:9" hidden="1" x14ac:dyDescent="0.2">
      <c r="A80">
        <v>79</v>
      </c>
      <c r="B80" t="s">
        <v>78</v>
      </c>
      <c r="C80" s="4">
        <f>COUNTIF(Table1[Full String],Table1[Full String])</f>
        <v>1</v>
      </c>
      <c r="D80" s="1" t="str">
        <f>IFERROR(LEFT(Table1[Full String],SEARCH("-",Table1[Full String],1)-1),"")</f>
        <v>tGravityAcc</v>
      </c>
      <c r="E80" s="1" t="str">
        <f>IFERROR(RIGHT(Table1[Full String],LEN(Table1[Full String])-SEARCH("-",Table1[Full String],1)),"")</f>
        <v>correlation()-X,Z</v>
      </c>
      <c r="F80" s="1" t="str">
        <f>IFERROR(LEFT(Table1[Part X],SEARCH("-",Table1[Part X],1)-1),"")</f>
        <v>correlation()</v>
      </c>
      <c r="G80" s="1" t="str">
        <f>IFERROR(RIGHT(Table1[Part X],LEN(Table1[Part X])-SEARCH("-",Table1[Part X],1)),"")</f>
        <v>X,Z</v>
      </c>
      <c r="I80" t="s">
        <v>78</v>
      </c>
    </row>
    <row r="81" spans="1:9" hidden="1" x14ac:dyDescent="0.2">
      <c r="A81">
        <v>80</v>
      </c>
      <c r="B81" t="s">
        <v>79</v>
      </c>
      <c r="C81" s="4">
        <f>COUNTIF(Table1[Full String],Table1[Full String])</f>
        <v>1</v>
      </c>
      <c r="D81" s="1" t="str">
        <f>IFERROR(LEFT(Table1[Full String],SEARCH("-",Table1[Full String],1)-1),"")</f>
        <v>tGravityAcc</v>
      </c>
      <c r="E81" s="1" t="str">
        <f>IFERROR(RIGHT(Table1[Full String],LEN(Table1[Full String])-SEARCH("-",Table1[Full String],1)),"")</f>
        <v>correlation()-Y,Z</v>
      </c>
      <c r="F81" s="1" t="str">
        <f>IFERROR(LEFT(Table1[Part X],SEARCH("-",Table1[Part X],1)-1),"")</f>
        <v>correlation()</v>
      </c>
      <c r="G81" s="1" t="str">
        <f>IFERROR(RIGHT(Table1[Part X],LEN(Table1[Part X])-SEARCH("-",Table1[Part X],1)),"")</f>
        <v>Y,Z</v>
      </c>
      <c r="I81" t="s">
        <v>79</v>
      </c>
    </row>
    <row r="82" spans="1:9" hidden="1" x14ac:dyDescent="0.2">
      <c r="A82">
        <v>81</v>
      </c>
      <c r="B82" t="s">
        <v>80</v>
      </c>
      <c r="C82" s="4">
        <f>COUNTIF(Table1[Full String],Table1[Full String])</f>
        <v>1</v>
      </c>
      <c r="D82" s="1" t="str">
        <f>IFERROR(LEFT(Table1[Full String],SEARCH("-",Table1[Full String],1)-1),"")</f>
        <v>tBodyAccJerk</v>
      </c>
      <c r="E82" s="1" t="str">
        <f>IFERROR(RIGHT(Table1[Full String],LEN(Table1[Full String])-SEARCH("-",Table1[Full String],1)),"")</f>
        <v>mean()-X</v>
      </c>
      <c r="F82" s="1" t="str">
        <f>IFERROR(LEFT(Table1[Part X],SEARCH("-",Table1[Part X],1)-1),"")</f>
        <v>mean()</v>
      </c>
      <c r="G82" s="1" t="str">
        <f>IFERROR(RIGHT(Table1[Part X],LEN(Table1[Part X])-SEARCH("-",Table1[Part X],1)),"")</f>
        <v>X</v>
      </c>
      <c r="I82" t="s">
        <v>80</v>
      </c>
    </row>
    <row r="83" spans="1:9" hidden="1" x14ac:dyDescent="0.2">
      <c r="A83">
        <v>82</v>
      </c>
      <c r="B83" t="s">
        <v>81</v>
      </c>
      <c r="C83" s="4">
        <f>COUNTIF(Table1[Full String],Table1[Full String])</f>
        <v>1</v>
      </c>
      <c r="D83" s="1" t="str">
        <f>IFERROR(LEFT(Table1[Full String],SEARCH("-",Table1[Full String],1)-1),"")</f>
        <v>tBodyAccJerk</v>
      </c>
      <c r="E83" s="1" t="str">
        <f>IFERROR(RIGHT(Table1[Full String],LEN(Table1[Full String])-SEARCH("-",Table1[Full String],1)),"")</f>
        <v>mean()-Y</v>
      </c>
      <c r="F83" s="1" t="str">
        <f>IFERROR(LEFT(Table1[Part X],SEARCH("-",Table1[Part X],1)-1),"")</f>
        <v>mean()</v>
      </c>
      <c r="G83" s="1" t="str">
        <f>IFERROR(RIGHT(Table1[Part X],LEN(Table1[Part X])-SEARCH("-",Table1[Part X],1)),"")</f>
        <v>Y</v>
      </c>
      <c r="I83" t="s">
        <v>81</v>
      </c>
    </row>
    <row r="84" spans="1:9" hidden="1" x14ac:dyDescent="0.2">
      <c r="A84">
        <v>83</v>
      </c>
      <c r="B84" t="s">
        <v>82</v>
      </c>
      <c r="C84" s="4">
        <f>COUNTIF(Table1[Full String],Table1[Full String])</f>
        <v>1</v>
      </c>
      <c r="D84" s="1" t="str">
        <f>IFERROR(LEFT(Table1[Full String],SEARCH("-",Table1[Full String],1)-1),"")</f>
        <v>tBodyAccJerk</v>
      </c>
      <c r="E84" s="1" t="str">
        <f>IFERROR(RIGHT(Table1[Full String],LEN(Table1[Full String])-SEARCH("-",Table1[Full String],1)),"")</f>
        <v>mean()-Z</v>
      </c>
      <c r="F84" s="1" t="str">
        <f>IFERROR(LEFT(Table1[Part X],SEARCH("-",Table1[Part X],1)-1),"")</f>
        <v>mean()</v>
      </c>
      <c r="G84" s="1" t="str">
        <f>IFERROR(RIGHT(Table1[Part X],LEN(Table1[Part X])-SEARCH("-",Table1[Part X],1)),"")</f>
        <v>Z</v>
      </c>
      <c r="I84" t="s">
        <v>82</v>
      </c>
    </row>
    <row r="85" spans="1:9" hidden="1" x14ac:dyDescent="0.2">
      <c r="A85">
        <v>84</v>
      </c>
      <c r="B85" t="s">
        <v>83</v>
      </c>
      <c r="C85" s="4">
        <f>COUNTIF(Table1[Full String],Table1[Full String])</f>
        <v>1</v>
      </c>
      <c r="D85" s="1" t="str">
        <f>IFERROR(LEFT(Table1[Full String],SEARCH("-",Table1[Full String],1)-1),"")</f>
        <v>tBodyAccJerk</v>
      </c>
      <c r="E85" s="1" t="str">
        <f>IFERROR(RIGHT(Table1[Full String],LEN(Table1[Full String])-SEARCH("-",Table1[Full String],1)),"")</f>
        <v>std()-X</v>
      </c>
      <c r="F85" s="1" t="str">
        <f>IFERROR(LEFT(Table1[Part X],SEARCH("-",Table1[Part X],1)-1),"")</f>
        <v>std()</v>
      </c>
      <c r="G85" s="1" t="str">
        <f>IFERROR(RIGHT(Table1[Part X],LEN(Table1[Part X])-SEARCH("-",Table1[Part X],1)),"")</f>
        <v>X</v>
      </c>
      <c r="I85" t="s">
        <v>83</v>
      </c>
    </row>
    <row r="86" spans="1:9" hidden="1" x14ac:dyDescent="0.2">
      <c r="A86">
        <v>85</v>
      </c>
      <c r="B86" t="s">
        <v>84</v>
      </c>
      <c r="C86" s="4">
        <f>COUNTIF(Table1[Full String],Table1[Full String])</f>
        <v>1</v>
      </c>
      <c r="D86" s="1" t="str">
        <f>IFERROR(LEFT(Table1[Full String],SEARCH("-",Table1[Full String],1)-1),"")</f>
        <v>tBodyAccJerk</v>
      </c>
      <c r="E86" s="1" t="str">
        <f>IFERROR(RIGHT(Table1[Full String],LEN(Table1[Full String])-SEARCH("-",Table1[Full String],1)),"")</f>
        <v>std()-Y</v>
      </c>
      <c r="F86" s="1" t="str">
        <f>IFERROR(LEFT(Table1[Part X],SEARCH("-",Table1[Part X],1)-1),"")</f>
        <v>std()</v>
      </c>
      <c r="G86" s="1" t="str">
        <f>IFERROR(RIGHT(Table1[Part X],LEN(Table1[Part X])-SEARCH("-",Table1[Part X],1)),"")</f>
        <v>Y</v>
      </c>
      <c r="I86" t="s">
        <v>84</v>
      </c>
    </row>
    <row r="87" spans="1:9" hidden="1" x14ac:dyDescent="0.2">
      <c r="A87">
        <v>86</v>
      </c>
      <c r="B87" t="s">
        <v>85</v>
      </c>
      <c r="C87" s="4">
        <f>COUNTIF(Table1[Full String],Table1[Full String])</f>
        <v>1</v>
      </c>
      <c r="D87" s="1" t="str">
        <f>IFERROR(LEFT(Table1[Full String],SEARCH("-",Table1[Full String],1)-1),"")</f>
        <v>tBodyAccJerk</v>
      </c>
      <c r="E87" s="1" t="str">
        <f>IFERROR(RIGHT(Table1[Full String],LEN(Table1[Full String])-SEARCH("-",Table1[Full String],1)),"")</f>
        <v>std()-Z</v>
      </c>
      <c r="F87" s="1" t="str">
        <f>IFERROR(LEFT(Table1[Part X],SEARCH("-",Table1[Part X],1)-1),"")</f>
        <v>std()</v>
      </c>
      <c r="G87" s="1" t="str">
        <f>IFERROR(RIGHT(Table1[Part X],LEN(Table1[Part X])-SEARCH("-",Table1[Part X],1)),"")</f>
        <v>Z</v>
      </c>
      <c r="I87" t="s">
        <v>85</v>
      </c>
    </row>
    <row r="88" spans="1:9" hidden="1" x14ac:dyDescent="0.2">
      <c r="A88">
        <v>87</v>
      </c>
      <c r="B88" t="s">
        <v>86</v>
      </c>
      <c r="C88" s="4">
        <f>COUNTIF(Table1[Full String],Table1[Full String])</f>
        <v>1</v>
      </c>
      <c r="D88" s="1" t="str">
        <f>IFERROR(LEFT(Table1[Full String],SEARCH("-",Table1[Full String],1)-1),"")</f>
        <v>tBodyAccJerk</v>
      </c>
      <c r="E88" s="1" t="str">
        <f>IFERROR(RIGHT(Table1[Full String],LEN(Table1[Full String])-SEARCH("-",Table1[Full String],1)),"")</f>
        <v>mad()-X</v>
      </c>
      <c r="F88" s="1" t="str">
        <f>IFERROR(LEFT(Table1[Part X],SEARCH("-",Table1[Part X],1)-1),"")</f>
        <v>mad()</v>
      </c>
      <c r="G88" s="1" t="str">
        <f>IFERROR(RIGHT(Table1[Part X],LEN(Table1[Part X])-SEARCH("-",Table1[Part X],1)),"")</f>
        <v>X</v>
      </c>
      <c r="I88" t="s">
        <v>86</v>
      </c>
    </row>
    <row r="89" spans="1:9" hidden="1" x14ac:dyDescent="0.2">
      <c r="A89">
        <v>88</v>
      </c>
      <c r="B89" t="s">
        <v>87</v>
      </c>
      <c r="C89" s="4">
        <f>COUNTIF(Table1[Full String],Table1[Full String])</f>
        <v>1</v>
      </c>
      <c r="D89" s="1" t="str">
        <f>IFERROR(LEFT(Table1[Full String],SEARCH("-",Table1[Full String],1)-1),"")</f>
        <v>tBodyAccJerk</v>
      </c>
      <c r="E89" s="1" t="str">
        <f>IFERROR(RIGHT(Table1[Full String],LEN(Table1[Full String])-SEARCH("-",Table1[Full String],1)),"")</f>
        <v>mad()-Y</v>
      </c>
      <c r="F89" s="1" t="str">
        <f>IFERROR(LEFT(Table1[Part X],SEARCH("-",Table1[Part X],1)-1),"")</f>
        <v>mad()</v>
      </c>
      <c r="G89" s="1" t="str">
        <f>IFERROR(RIGHT(Table1[Part X],LEN(Table1[Part X])-SEARCH("-",Table1[Part X],1)),"")</f>
        <v>Y</v>
      </c>
      <c r="I89" t="s">
        <v>87</v>
      </c>
    </row>
    <row r="90" spans="1:9" hidden="1" x14ac:dyDescent="0.2">
      <c r="A90">
        <v>89</v>
      </c>
      <c r="B90" t="s">
        <v>88</v>
      </c>
      <c r="C90" s="4">
        <f>COUNTIF(Table1[Full String],Table1[Full String])</f>
        <v>1</v>
      </c>
      <c r="D90" s="1" t="str">
        <f>IFERROR(LEFT(Table1[Full String],SEARCH("-",Table1[Full String],1)-1),"")</f>
        <v>tBodyAccJerk</v>
      </c>
      <c r="E90" s="1" t="str">
        <f>IFERROR(RIGHT(Table1[Full String],LEN(Table1[Full String])-SEARCH("-",Table1[Full String],1)),"")</f>
        <v>mad()-Z</v>
      </c>
      <c r="F90" s="1" t="str">
        <f>IFERROR(LEFT(Table1[Part X],SEARCH("-",Table1[Part X],1)-1),"")</f>
        <v>mad()</v>
      </c>
      <c r="G90" s="1" t="str">
        <f>IFERROR(RIGHT(Table1[Part X],LEN(Table1[Part X])-SEARCH("-",Table1[Part X],1)),"")</f>
        <v>Z</v>
      </c>
      <c r="I90" t="s">
        <v>88</v>
      </c>
    </row>
    <row r="91" spans="1:9" hidden="1" x14ac:dyDescent="0.2">
      <c r="A91">
        <v>90</v>
      </c>
      <c r="B91" t="s">
        <v>89</v>
      </c>
      <c r="C91" s="4">
        <f>COUNTIF(Table1[Full String],Table1[Full String])</f>
        <v>1</v>
      </c>
      <c r="D91" s="1" t="str">
        <f>IFERROR(LEFT(Table1[Full String],SEARCH("-",Table1[Full String],1)-1),"")</f>
        <v>tBodyAccJerk</v>
      </c>
      <c r="E91" s="1" t="str">
        <f>IFERROR(RIGHT(Table1[Full String],LEN(Table1[Full String])-SEARCH("-",Table1[Full String],1)),"")</f>
        <v>max()-X</v>
      </c>
      <c r="F91" s="1" t="str">
        <f>IFERROR(LEFT(Table1[Part X],SEARCH("-",Table1[Part X],1)-1),"")</f>
        <v>max()</v>
      </c>
      <c r="G91" s="1" t="str">
        <f>IFERROR(RIGHT(Table1[Part X],LEN(Table1[Part X])-SEARCH("-",Table1[Part X],1)),"")</f>
        <v>X</v>
      </c>
      <c r="I91" t="s">
        <v>89</v>
      </c>
    </row>
    <row r="92" spans="1:9" hidden="1" x14ac:dyDescent="0.2">
      <c r="A92">
        <v>91</v>
      </c>
      <c r="B92" t="s">
        <v>90</v>
      </c>
      <c r="C92" s="4">
        <f>COUNTIF(Table1[Full String],Table1[Full String])</f>
        <v>1</v>
      </c>
      <c r="D92" s="1" t="str">
        <f>IFERROR(LEFT(Table1[Full String],SEARCH("-",Table1[Full String],1)-1),"")</f>
        <v>tBodyAccJerk</v>
      </c>
      <c r="E92" s="1" t="str">
        <f>IFERROR(RIGHT(Table1[Full String],LEN(Table1[Full String])-SEARCH("-",Table1[Full String],1)),"")</f>
        <v>max()-Y</v>
      </c>
      <c r="F92" s="1" t="str">
        <f>IFERROR(LEFT(Table1[Part X],SEARCH("-",Table1[Part X],1)-1),"")</f>
        <v>max()</v>
      </c>
      <c r="G92" s="1" t="str">
        <f>IFERROR(RIGHT(Table1[Part X],LEN(Table1[Part X])-SEARCH("-",Table1[Part X],1)),"")</f>
        <v>Y</v>
      </c>
      <c r="I92" t="s">
        <v>90</v>
      </c>
    </row>
    <row r="93" spans="1:9" hidden="1" x14ac:dyDescent="0.2">
      <c r="A93">
        <v>92</v>
      </c>
      <c r="B93" t="s">
        <v>91</v>
      </c>
      <c r="C93" s="4">
        <f>COUNTIF(Table1[Full String],Table1[Full String])</f>
        <v>1</v>
      </c>
      <c r="D93" s="1" t="str">
        <f>IFERROR(LEFT(Table1[Full String],SEARCH("-",Table1[Full String],1)-1),"")</f>
        <v>tBodyAccJerk</v>
      </c>
      <c r="E93" s="1" t="str">
        <f>IFERROR(RIGHT(Table1[Full String],LEN(Table1[Full String])-SEARCH("-",Table1[Full String],1)),"")</f>
        <v>max()-Z</v>
      </c>
      <c r="F93" s="1" t="str">
        <f>IFERROR(LEFT(Table1[Part X],SEARCH("-",Table1[Part X],1)-1),"")</f>
        <v>max()</v>
      </c>
      <c r="G93" s="1" t="str">
        <f>IFERROR(RIGHT(Table1[Part X],LEN(Table1[Part X])-SEARCH("-",Table1[Part X],1)),"")</f>
        <v>Z</v>
      </c>
      <c r="I93" t="s">
        <v>91</v>
      </c>
    </row>
    <row r="94" spans="1:9" hidden="1" x14ac:dyDescent="0.2">
      <c r="A94">
        <v>93</v>
      </c>
      <c r="B94" t="s">
        <v>92</v>
      </c>
      <c r="C94" s="4">
        <f>COUNTIF(Table1[Full String],Table1[Full String])</f>
        <v>1</v>
      </c>
      <c r="D94" s="1" t="str">
        <f>IFERROR(LEFT(Table1[Full String],SEARCH("-",Table1[Full String],1)-1),"")</f>
        <v>tBodyAccJerk</v>
      </c>
      <c r="E94" s="1" t="str">
        <f>IFERROR(RIGHT(Table1[Full String],LEN(Table1[Full String])-SEARCH("-",Table1[Full String],1)),"")</f>
        <v>min()-X</v>
      </c>
      <c r="F94" s="1" t="str">
        <f>IFERROR(LEFT(Table1[Part X],SEARCH("-",Table1[Part X],1)-1),"")</f>
        <v>min()</v>
      </c>
      <c r="G94" s="1" t="str">
        <f>IFERROR(RIGHT(Table1[Part X],LEN(Table1[Part X])-SEARCH("-",Table1[Part X],1)),"")</f>
        <v>X</v>
      </c>
      <c r="I94" t="s">
        <v>92</v>
      </c>
    </row>
    <row r="95" spans="1:9" hidden="1" x14ac:dyDescent="0.2">
      <c r="A95">
        <v>94</v>
      </c>
      <c r="B95" t="s">
        <v>93</v>
      </c>
      <c r="C95" s="4">
        <f>COUNTIF(Table1[Full String],Table1[Full String])</f>
        <v>1</v>
      </c>
      <c r="D95" s="1" t="str">
        <f>IFERROR(LEFT(Table1[Full String],SEARCH("-",Table1[Full String],1)-1),"")</f>
        <v>tBodyAccJerk</v>
      </c>
      <c r="E95" s="1" t="str">
        <f>IFERROR(RIGHT(Table1[Full String],LEN(Table1[Full String])-SEARCH("-",Table1[Full String],1)),"")</f>
        <v>min()-Y</v>
      </c>
      <c r="F95" s="1" t="str">
        <f>IFERROR(LEFT(Table1[Part X],SEARCH("-",Table1[Part X],1)-1),"")</f>
        <v>min()</v>
      </c>
      <c r="G95" s="1" t="str">
        <f>IFERROR(RIGHT(Table1[Part X],LEN(Table1[Part X])-SEARCH("-",Table1[Part X],1)),"")</f>
        <v>Y</v>
      </c>
      <c r="I95" t="s">
        <v>93</v>
      </c>
    </row>
    <row r="96" spans="1:9" hidden="1" x14ac:dyDescent="0.2">
      <c r="A96">
        <v>95</v>
      </c>
      <c r="B96" t="s">
        <v>94</v>
      </c>
      <c r="C96" s="4">
        <f>COUNTIF(Table1[Full String],Table1[Full String])</f>
        <v>1</v>
      </c>
      <c r="D96" s="1" t="str">
        <f>IFERROR(LEFT(Table1[Full String],SEARCH("-",Table1[Full String],1)-1),"")</f>
        <v>tBodyAccJerk</v>
      </c>
      <c r="E96" s="1" t="str">
        <f>IFERROR(RIGHT(Table1[Full String],LEN(Table1[Full String])-SEARCH("-",Table1[Full String],1)),"")</f>
        <v>min()-Z</v>
      </c>
      <c r="F96" s="1" t="str">
        <f>IFERROR(LEFT(Table1[Part X],SEARCH("-",Table1[Part X],1)-1),"")</f>
        <v>min()</v>
      </c>
      <c r="G96" s="1" t="str">
        <f>IFERROR(RIGHT(Table1[Part X],LEN(Table1[Part X])-SEARCH("-",Table1[Part X],1)),"")</f>
        <v>Z</v>
      </c>
      <c r="I96" t="s">
        <v>94</v>
      </c>
    </row>
    <row r="97" spans="1:9" hidden="1" x14ac:dyDescent="0.2">
      <c r="A97">
        <v>96</v>
      </c>
      <c r="B97" t="s">
        <v>95</v>
      </c>
      <c r="C97" s="4">
        <f>COUNTIF(Table1[Full String],Table1[Full String])</f>
        <v>1</v>
      </c>
      <c r="D97" s="1" t="str">
        <f>IFERROR(LEFT(Table1[Full String],SEARCH("-",Table1[Full String],1)-1),"")</f>
        <v>tBodyAccJerk</v>
      </c>
      <c r="E97" s="1" t="str">
        <f>IFERROR(RIGHT(Table1[Full String],LEN(Table1[Full String])-SEARCH("-",Table1[Full String],1)),"")</f>
        <v>sma()</v>
      </c>
      <c r="F97" s="1" t="str">
        <f>IFERROR(LEFT(Table1[Part X],SEARCH("-",Table1[Part X],1)-1),"")</f>
        <v/>
      </c>
      <c r="G97" s="1" t="str">
        <f>IFERROR(RIGHT(Table1[Part X],LEN(Table1[Part X])-SEARCH("-",Table1[Part X],1)),"")</f>
        <v/>
      </c>
      <c r="I97" t="s">
        <v>95</v>
      </c>
    </row>
    <row r="98" spans="1:9" hidden="1" x14ac:dyDescent="0.2">
      <c r="A98">
        <v>97</v>
      </c>
      <c r="B98" t="s">
        <v>96</v>
      </c>
      <c r="C98" s="4">
        <f>COUNTIF(Table1[Full String],Table1[Full String])</f>
        <v>1</v>
      </c>
      <c r="D98" s="1" t="str">
        <f>IFERROR(LEFT(Table1[Full String],SEARCH("-",Table1[Full String],1)-1),"")</f>
        <v>tBodyAccJerk</v>
      </c>
      <c r="E98" s="1" t="str">
        <f>IFERROR(RIGHT(Table1[Full String],LEN(Table1[Full String])-SEARCH("-",Table1[Full String],1)),"")</f>
        <v>energy()-X</v>
      </c>
      <c r="F98" s="1" t="str">
        <f>IFERROR(LEFT(Table1[Part X],SEARCH("-",Table1[Part X],1)-1),"")</f>
        <v>energy()</v>
      </c>
      <c r="G98" s="1" t="str">
        <f>IFERROR(RIGHT(Table1[Part X],LEN(Table1[Part X])-SEARCH("-",Table1[Part X],1)),"")</f>
        <v>X</v>
      </c>
      <c r="I98" t="s">
        <v>96</v>
      </c>
    </row>
    <row r="99" spans="1:9" hidden="1" x14ac:dyDescent="0.2">
      <c r="A99">
        <v>98</v>
      </c>
      <c r="B99" t="s">
        <v>97</v>
      </c>
      <c r="C99" s="4">
        <f>COUNTIF(Table1[Full String],Table1[Full String])</f>
        <v>1</v>
      </c>
      <c r="D99" s="1" t="str">
        <f>IFERROR(LEFT(Table1[Full String],SEARCH("-",Table1[Full String],1)-1),"")</f>
        <v>tBodyAccJerk</v>
      </c>
      <c r="E99" s="1" t="str">
        <f>IFERROR(RIGHT(Table1[Full String],LEN(Table1[Full String])-SEARCH("-",Table1[Full String],1)),"")</f>
        <v>energy()-Y</v>
      </c>
      <c r="F99" s="1" t="str">
        <f>IFERROR(LEFT(Table1[Part X],SEARCH("-",Table1[Part X],1)-1),"")</f>
        <v>energy()</v>
      </c>
      <c r="G99" s="1" t="str">
        <f>IFERROR(RIGHT(Table1[Part X],LEN(Table1[Part X])-SEARCH("-",Table1[Part X],1)),"")</f>
        <v>Y</v>
      </c>
      <c r="I99" t="s">
        <v>97</v>
      </c>
    </row>
    <row r="100" spans="1:9" hidden="1" x14ac:dyDescent="0.2">
      <c r="A100">
        <v>99</v>
      </c>
      <c r="B100" t="s">
        <v>98</v>
      </c>
      <c r="C100" s="4">
        <f>COUNTIF(Table1[Full String],Table1[Full String])</f>
        <v>1</v>
      </c>
      <c r="D100" s="1" t="str">
        <f>IFERROR(LEFT(Table1[Full String],SEARCH("-",Table1[Full String],1)-1),"")</f>
        <v>tBodyAccJerk</v>
      </c>
      <c r="E100" s="1" t="str">
        <f>IFERROR(RIGHT(Table1[Full String],LEN(Table1[Full String])-SEARCH("-",Table1[Full String],1)),"")</f>
        <v>energy()-Z</v>
      </c>
      <c r="F100" s="1" t="str">
        <f>IFERROR(LEFT(Table1[Part X],SEARCH("-",Table1[Part X],1)-1),"")</f>
        <v>energy()</v>
      </c>
      <c r="G100" s="1" t="str">
        <f>IFERROR(RIGHT(Table1[Part X],LEN(Table1[Part X])-SEARCH("-",Table1[Part X],1)),"")</f>
        <v>Z</v>
      </c>
      <c r="I100" t="s">
        <v>98</v>
      </c>
    </row>
    <row r="101" spans="1:9" hidden="1" x14ac:dyDescent="0.2">
      <c r="A101">
        <v>100</v>
      </c>
      <c r="B101" t="s">
        <v>99</v>
      </c>
      <c r="C101" s="4">
        <f>COUNTIF(Table1[Full String],Table1[Full String])</f>
        <v>1</v>
      </c>
      <c r="D101" s="1" t="str">
        <f>IFERROR(LEFT(Table1[Full String],SEARCH("-",Table1[Full String],1)-1),"")</f>
        <v>tBodyAccJerk</v>
      </c>
      <c r="E101" s="1" t="str">
        <f>IFERROR(RIGHT(Table1[Full String],LEN(Table1[Full String])-SEARCH("-",Table1[Full String],1)),"")</f>
        <v>iqr()-X</v>
      </c>
      <c r="F101" s="1" t="str">
        <f>IFERROR(LEFT(Table1[Part X],SEARCH("-",Table1[Part X],1)-1),"")</f>
        <v>iqr()</v>
      </c>
      <c r="G101" s="1" t="str">
        <f>IFERROR(RIGHT(Table1[Part X],LEN(Table1[Part X])-SEARCH("-",Table1[Part X],1)),"")</f>
        <v>X</v>
      </c>
      <c r="I101" t="s">
        <v>99</v>
      </c>
    </row>
    <row r="102" spans="1:9" hidden="1" x14ac:dyDescent="0.2">
      <c r="A102">
        <v>101</v>
      </c>
      <c r="B102" t="s">
        <v>100</v>
      </c>
      <c r="C102" s="4">
        <f>COUNTIF(Table1[Full String],Table1[Full String])</f>
        <v>1</v>
      </c>
      <c r="D102" s="1" t="str">
        <f>IFERROR(LEFT(Table1[Full String],SEARCH("-",Table1[Full String],1)-1),"")</f>
        <v>tBodyAccJerk</v>
      </c>
      <c r="E102" s="1" t="str">
        <f>IFERROR(RIGHT(Table1[Full String],LEN(Table1[Full String])-SEARCH("-",Table1[Full String],1)),"")</f>
        <v>iqr()-Y</v>
      </c>
      <c r="F102" s="1" t="str">
        <f>IFERROR(LEFT(Table1[Part X],SEARCH("-",Table1[Part X],1)-1),"")</f>
        <v>iqr()</v>
      </c>
      <c r="G102" s="1" t="str">
        <f>IFERROR(RIGHT(Table1[Part X],LEN(Table1[Part X])-SEARCH("-",Table1[Part X],1)),"")</f>
        <v>Y</v>
      </c>
      <c r="I102" t="s">
        <v>100</v>
      </c>
    </row>
    <row r="103" spans="1:9" hidden="1" x14ac:dyDescent="0.2">
      <c r="A103">
        <v>102</v>
      </c>
      <c r="B103" t="s">
        <v>101</v>
      </c>
      <c r="C103" s="4">
        <f>COUNTIF(Table1[Full String],Table1[Full String])</f>
        <v>1</v>
      </c>
      <c r="D103" s="1" t="str">
        <f>IFERROR(LEFT(Table1[Full String],SEARCH("-",Table1[Full String],1)-1),"")</f>
        <v>tBodyAccJerk</v>
      </c>
      <c r="E103" s="1" t="str">
        <f>IFERROR(RIGHT(Table1[Full String],LEN(Table1[Full String])-SEARCH("-",Table1[Full String],1)),"")</f>
        <v>iqr()-Z</v>
      </c>
      <c r="F103" s="1" t="str">
        <f>IFERROR(LEFT(Table1[Part X],SEARCH("-",Table1[Part X],1)-1),"")</f>
        <v>iqr()</v>
      </c>
      <c r="G103" s="1" t="str">
        <f>IFERROR(RIGHT(Table1[Part X],LEN(Table1[Part X])-SEARCH("-",Table1[Part X],1)),"")</f>
        <v>Z</v>
      </c>
      <c r="I103" t="s">
        <v>101</v>
      </c>
    </row>
    <row r="104" spans="1:9" hidden="1" x14ac:dyDescent="0.2">
      <c r="A104">
        <v>103</v>
      </c>
      <c r="B104" t="s">
        <v>102</v>
      </c>
      <c r="C104" s="4">
        <f>COUNTIF(Table1[Full String],Table1[Full String])</f>
        <v>1</v>
      </c>
      <c r="D104" s="1" t="str">
        <f>IFERROR(LEFT(Table1[Full String],SEARCH("-",Table1[Full String],1)-1),"")</f>
        <v>tBodyAccJerk</v>
      </c>
      <c r="E104" s="1" t="str">
        <f>IFERROR(RIGHT(Table1[Full String],LEN(Table1[Full String])-SEARCH("-",Table1[Full String],1)),"")</f>
        <v>entropy()-X</v>
      </c>
      <c r="F104" s="1" t="str">
        <f>IFERROR(LEFT(Table1[Part X],SEARCH("-",Table1[Part X],1)-1),"")</f>
        <v>entropy()</v>
      </c>
      <c r="G104" s="1" t="str">
        <f>IFERROR(RIGHT(Table1[Part X],LEN(Table1[Part X])-SEARCH("-",Table1[Part X],1)),"")</f>
        <v>X</v>
      </c>
      <c r="I104" t="s">
        <v>102</v>
      </c>
    </row>
    <row r="105" spans="1:9" hidden="1" x14ac:dyDescent="0.2">
      <c r="A105">
        <v>104</v>
      </c>
      <c r="B105" t="s">
        <v>103</v>
      </c>
      <c r="C105" s="4">
        <f>COUNTIF(Table1[Full String],Table1[Full String])</f>
        <v>1</v>
      </c>
      <c r="D105" s="1" t="str">
        <f>IFERROR(LEFT(Table1[Full String],SEARCH("-",Table1[Full String],1)-1),"")</f>
        <v>tBodyAccJerk</v>
      </c>
      <c r="E105" s="1" t="str">
        <f>IFERROR(RIGHT(Table1[Full String],LEN(Table1[Full String])-SEARCH("-",Table1[Full String],1)),"")</f>
        <v>entropy()-Y</v>
      </c>
      <c r="F105" s="1" t="str">
        <f>IFERROR(LEFT(Table1[Part X],SEARCH("-",Table1[Part X],1)-1),"")</f>
        <v>entropy()</v>
      </c>
      <c r="G105" s="1" t="str">
        <f>IFERROR(RIGHT(Table1[Part X],LEN(Table1[Part X])-SEARCH("-",Table1[Part X],1)),"")</f>
        <v>Y</v>
      </c>
      <c r="I105" t="s">
        <v>103</v>
      </c>
    </row>
    <row r="106" spans="1:9" hidden="1" x14ac:dyDescent="0.2">
      <c r="A106">
        <v>105</v>
      </c>
      <c r="B106" t="s">
        <v>104</v>
      </c>
      <c r="C106" s="4">
        <f>COUNTIF(Table1[Full String],Table1[Full String])</f>
        <v>1</v>
      </c>
      <c r="D106" s="1" t="str">
        <f>IFERROR(LEFT(Table1[Full String],SEARCH("-",Table1[Full String],1)-1),"")</f>
        <v>tBodyAccJerk</v>
      </c>
      <c r="E106" s="1" t="str">
        <f>IFERROR(RIGHT(Table1[Full String],LEN(Table1[Full String])-SEARCH("-",Table1[Full String],1)),"")</f>
        <v>entropy()-Z</v>
      </c>
      <c r="F106" s="1" t="str">
        <f>IFERROR(LEFT(Table1[Part X],SEARCH("-",Table1[Part X],1)-1),"")</f>
        <v>entropy()</v>
      </c>
      <c r="G106" s="1" t="str">
        <f>IFERROR(RIGHT(Table1[Part X],LEN(Table1[Part X])-SEARCH("-",Table1[Part X],1)),"")</f>
        <v>Z</v>
      </c>
      <c r="I106" t="s">
        <v>104</v>
      </c>
    </row>
    <row r="107" spans="1:9" hidden="1" x14ac:dyDescent="0.2">
      <c r="A107">
        <v>106</v>
      </c>
      <c r="B107" t="s">
        <v>105</v>
      </c>
      <c r="C107" s="4">
        <f>COUNTIF(Table1[Full String],Table1[Full String])</f>
        <v>1</v>
      </c>
      <c r="D107" s="1" t="str">
        <f>IFERROR(LEFT(Table1[Full String],SEARCH("-",Table1[Full String],1)-1),"")</f>
        <v>tBodyAccJerk</v>
      </c>
      <c r="E107" s="1" t="str">
        <f>IFERROR(RIGHT(Table1[Full String],LEN(Table1[Full String])-SEARCH("-",Table1[Full String],1)),"")</f>
        <v>arCoeff()-X,1</v>
      </c>
      <c r="F107" s="1" t="str">
        <f>IFERROR(LEFT(Table1[Part X],SEARCH("-",Table1[Part X],1)-1),"")</f>
        <v>arCoeff()</v>
      </c>
      <c r="G107" s="1" t="str">
        <f>IFERROR(RIGHT(Table1[Part X],LEN(Table1[Part X])-SEARCH("-",Table1[Part X],1)),"")</f>
        <v>X,1</v>
      </c>
      <c r="I107" t="s">
        <v>105</v>
      </c>
    </row>
    <row r="108" spans="1:9" hidden="1" x14ac:dyDescent="0.2">
      <c r="A108">
        <v>107</v>
      </c>
      <c r="B108" t="s">
        <v>106</v>
      </c>
      <c r="C108" s="4">
        <f>COUNTIF(Table1[Full String],Table1[Full String])</f>
        <v>1</v>
      </c>
      <c r="D108" s="1" t="str">
        <f>IFERROR(LEFT(Table1[Full String],SEARCH("-",Table1[Full String],1)-1),"")</f>
        <v>tBodyAccJerk</v>
      </c>
      <c r="E108" s="1" t="str">
        <f>IFERROR(RIGHT(Table1[Full String],LEN(Table1[Full String])-SEARCH("-",Table1[Full String],1)),"")</f>
        <v>arCoeff()-X,2</v>
      </c>
      <c r="F108" s="1" t="str">
        <f>IFERROR(LEFT(Table1[Part X],SEARCH("-",Table1[Part X],1)-1),"")</f>
        <v>arCoeff()</v>
      </c>
      <c r="G108" s="1" t="str">
        <f>IFERROR(RIGHT(Table1[Part X],LEN(Table1[Part X])-SEARCH("-",Table1[Part X],1)),"")</f>
        <v>X,2</v>
      </c>
      <c r="I108" t="s">
        <v>106</v>
      </c>
    </row>
    <row r="109" spans="1:9" hidden="1" x14ac:dyDescent="0.2">
      <c r="A109">
        <v>108</v>
      </c>
      <c r="B109" t="s">
        <v>107</v>
      </c>
      <c r="C109" s="4">
        <f>COUNTIF(Table1[Full String],Table1[Full String])</f>
        <v>1</v>
      </c>
      <c r="D109" s="1" t="str">
        <f>IFERROR(LEFT(Table1[Full String],SEARCH("-",Table1[Full String],1)-1),"")</f>
        <v>tBodyAccJerk</v>
      </c>
      <c r="E109" s="1" t="str">
        <f>IFERROR(RIGHT(Table1[Full String],LEN(Table1[Full String])-SEARCH("-",Table1[Full String],1)),"")</f>
        <v>arCoeff()-X,3</v>
      </c>
      <c r="F109" s="1" t="str">
        <f>IFERROR(LEFT(Table1[Part X],SEARCH("-",Table1[Part X],1)-1),"")</f>
        <v>arCoeff()</v>
      </c>
      <c r="G109" s="1" t="str">
        <f>IFERROR(RIGHT(Table1[Part X],LEN(Table1[Part X])-SEARCH("-",Table1[Part X],1)),"")</f>
        <v>X,3</v>
      </c>
      <c r="I109" t="s">
        <v>107</v>
      </c>
    </row>
    <row r="110" spans="1:9" hidden="1" x14ac:dyDescent="0.2">
      <c r="A110">
        <v>109</v>
      </c>
      <c r="B110" t="s">
        <v>108</v>
      </c>
      <c r="C110" s="4">
        <f>COUNTIF(Table1[Full String],Table1[Full String])</f>
        <v>1</v>
      </c>
      <c r="D110" s="1" t="str">
        <f>IFERROR(LEFT(Table1[Full String],SEARCH("-",Table1[Full String],1)-1),"")</f>
        <v>tBodyAccJerk</v>
      </c>
      <c r="E110" s="1" t="str">
        <f>IFERROR(RIGHT(Table1[Full String],LEN(Table1[Full String])-SEARCH("-",Table1[Full String],1)),"")</f>
        <v>arCoeff()-X,4</v>
      </c>
      <c r="F110" s="1" t="str">
        <f>IFERROR(LEFT(Table1[Part X],SEARCH("-",Table1[Part X],1)-1),"")</f>
        <v>arCoeff()</v>
      </c>
      <c r="G110" s="1" t="str">
        <f>IFERROR(RIGHT(Table1[Part X],LEN(Table1[Part X])-SEARCH("-",Table1[Part X],1)),"")</f>
        <v>X,4</v>
      </c>
      <c r="I110" t="s">
        <v>108</v>
      </c>
    </row>
    <row r="111" spans="1:9" hidden="1" x14ac:dyDescent="0.2">
      <c r="A111">
        <v>110</v>
      </c>
      <c r="B111" t="s">
        <v>109</v>
      </c>
      <c r="C111" s="4">
        <f>COUNTIF(Table1[Full String],Table1[Full String])</f>
        <v>1</v>
      </c>
      <c r="D111" s="1" t="str">
        <f>IFERROR(LEFT(Table1[Full String],SEARCH("-",Table1[Full String],1)-1),"")</f>
        <v>tBodyAccJerk</v>
      </c>
      <c r="E111" s="1" t="str">
        <f>IFERROR(RIGHT(Table1[Full String],LEN(Table1[Full String])-SEARCH("-",Table1[Full String],1)),"")</f>
        <v>arCoeff()-Y,1</v>
      </c>
      <c r="F111" s="1" t="str">
        <f>IFERROR(LEFT(Table1[Part X],SEARCH("-",Table1[Part X],1)-1),"")</f>
        <v>arCoeff()</v>
      </c>
      <c r="G111" s="1" t="str">
        <f>IFERROR(RIGHT(Table1[Part X],LEN(Table1[Part X])-SEARCH("-",Table1[Part X],1)),"")</f>
        <v>Y,1</v>
      </c>
      <c r="I111" t="s">
        <v>109</v>
      </c>
    </row>
    <row r="112" spans="1:9" hidden="1" x14ac:dyDescent="0.2">
      <c r="A112">
        <v>111</v>
      </c>
      <c r="B112" t="s">
        <v>110</v>
      </c>
      <c r="C112" s="4">
        <f>COUNTIF(Table1[Full String],Table1[Full String])</f>
        <v>1</v>
      </c>
      <c r="D112" s="1" t="str">
        <f>IFERROR(LEFT(Table1[Full String],SEARCH("-",Table1[Full String],1)-1),"")</f>
        <v>tBodyAccJerk</v>
      </c>
      <c r="E112" s="1" t="str">
        <f>IFERROR(RIGHT(Table1[Full String],LEN(Table1[Full String])-SEARCH("-",Table1[Full String],1)),"")</f>
        <v>arCoeff()-Y,2</v>
      </c>
      <c r="F112" s="1" t="str">
        <f>IFERROR(LEFT(Table1[Part X],SEARCH("-",Table1[Part X],1)-1),"")</f>
        <v>arCoeff()</v>
      </c>
      <c r="G112" s="1" t="str">
        <f>IFERROR(RIGHT(Table1[Part X],LEN(Table1[Part X])-SEARCH("-",Table1[Part X],1)),"")</f>
        <v>Y,2</v>
      </c>
      <c r="I112" t="s">
        <v>110</v>
      </c>
    </row>
    <row r="113" spans="1:9" hidden="1" x14ac:dyDescent="0.2">
      <c r="A113">
        <v>112</v>
      </c>
      <c r="B113" t="s">
        <v>111</v>
      </c>
      <c r="C113" s="4">
        <f>COUNTIF(Table1[Full String],Table1[Full String])</f>
        <v>1</v>
      </c>
      <c r="D113" s="1" t="str">
        <f>IFERROR(LEFT(Table1[Full String],SEARCH("-",Table1[Full String],1)-1),"")</f>
        <v>tBodyAccJerk</v>
      </c>
      <c r="E113" s="1" t="str">
        <f>IFERROR(RIGHT(Table1[Full String],LEN(Table1[Full String])-SEARCH("-",Table1[Full String],1)),"")</f>
        <v>arCoeff()-Y,3</v>
      </c>
      <c r="F113" s="1" t="str">
        <f>IFERROR(LEFT(Table1[Part X],SEARCH("-",Table1[Part X],1)-1),"")</f>
        <v>arCoeff()</v>
      </c>
      <c r="G113" s="1" t="str">
        <f>IFERROR(RIGHT(Table1[Part X],LEN(Table1[Part X])-SEARCH("-",Table1[Part X],1)),"")</f>
        <v>Y,3</v>
      </c>
      <c r="I113" t="s">
        <v>111</v>
      </c>
    </row>
    <row r="114" spans="1:9" hidden="1" x14ac:dyDescent="0.2">
      <c r="A114">
        <v>113</v>
      </c>
      <c r="B114" t="s">
        <v>112</v>
      </c>
      <c r="C114" s="4">
        <f>COUNTIF(Table1[Full String],Table1[Full String])</f>
        <v>1</v>
      </c>
      <c r="D114" s="1" t="str">
        <f>IFERROR(LEFT(Table1[Full String],SEARCH("-",Table1[Full String],1)-1),"")</f>
        <v>tBodyAccJerk</v>
      </c>
      <c r="E114" s="1" t="str">
        <f>IFERROR(RIGHT(Table1[Full String],LEN(Table1[Full String])-SEARCH("-",Table1[Full String],1)),"")</f>
        <v>arCoeff()-Y,4</v>
      </c>
      <c r="F114" s="1" t="str">
        <f>IFERROR(LEFT(Table1[Part X],SEARCH("-",Table1[Part X],1)-1),"")</f>
        <v>arCoeff()</v>
      </c>
      <c r="G114" s="1" t="str">
        <f>IFERROR(RIGHT(Table1[Part X],LEN(Table1[Part X])-SEARCH("-",Table1[Part X],1)),"")</f>
        <v>Y,4</v>
      </c>
      <c r="I114" t="s">
        <v>112</v>
      </c>
    </row>
    <row r="115" spans="1:9" hidden="1" x14ac:dyDescent="0.2">
      <c r="A115">
        <v>114</v>
      </c>
      <c r="B115" t="s">
        <v>113</v>
      </c>
      <c r="C115" s="4">
        <f>COUNTIF(Table1[Full String],Table1[Full String])</f>
        <v>1</v>
      </c>
      <c r="D115" s="1" t="str">
        <f>IFERROR(LEFT(Table1[Full String],SEARCH("-",Table1[Full String],1)-1),"")</f>
        <v>tBodyAccJerk</v>
      </c>
      <c r="E115" s="1" t="str">
        <f>IFERROR(RIGHT(Table1[Full String],LEN(Table1[Full String])-SEARCH("-",Table1[Full String],1)),"")</f>
        <v>arCoeff()-Z,1</v>
      </c>
      <c r="F115" s="1" t="str">
        <f>IFERROR(LEFT(Table1[Part X],SEARCH("-",Table1[Part X],1)-1),"")</f>
        <v>arCoeff()</v>
      </c>
      <c r="G115" s="1" t="str">
        <f>IFERROR(RIGHT(Table1[Part X],LEN(Table1[Part X])-SEARCH("-",Table1[Part X],1)),"")</f>
        <v>Z,1</v>
      </c>
      <c r="I115" t="s">
        <v>113</v>
      </c>
    </row>
    <row r="116" spans="1:9" hidden="1" x14ac:dyDescent="0.2">
      <c r="A116">
        <v>115</v>
      </c>
      <c r="B116" t="s">
        <v>114</v>
      </c>
      <c r="C116" s="4">
        <f>COUNTIF(Table1[Full String],Table1[Full String])</f>
        <v>1</v>
      </c>
      <c r="D116" s="1" t="str">
        <f>IFERROR(LEFT(Table1[Full String],SEARCH("-",Table1[Full String],1)-1),"")</f>
        <v>tBodyAccJerk</v>
      </c>
      <c r="E116" s="1" t="str">
        <f>IFERROR(RIGHT(Table1[Full String],LEN(Table1[Full String])-SEARCH("-",Table1[Full String],1)),"")</f>
        <v>arCoeff()-Z,2</v>
      </c>
      <c r="F116" s="1" t="str">
        <f>IFERROR(LEFT(Table1[Part X],SEARCH("-",Table1[Part X],1)-1),"")</f>
        <v>arCoeff()</v>
      </c>
      <c r="G116" s="1" t="str">
        <f>IFERROR(RIGHT(Table1[Part X],LEN(Table1[Part X])-SEARCH("-",Table1[Part X],1)),"")</f>
        <v>Z,2</v>
      </c>
      <c r="I116" t="s">
        <v>114</v>
      </c>
    </row>
    <row r="117" spans="1:9" hidden="1" x14ac:dyDescent="0.2">
      <c r="A117">
        <v>116</v>
      </c>
      <c r="B117" t="s">
        <v>115</v>
      </c>
      <c r="C117" s="4">
        <f>COUNTIF(Table1[Full String],Table1[Full String])</f>
        <v>1</v>
      </c>
      <c r="D117" s="1" t="str">
        <f>IFERROR(LEFT(Table1[Full String],SEARCH("-",Table1[Full String],1)-1),"")</f>
        <v>tBodyAccJerk</v>
      </c>
      <c r="E117" s="1" t="str">
        <f>IFERROR(RIGHT(Table1[Full String],LEN(Table1[Full String])-SEARCH("-",Table1[Full String],1)),"")</f>
        <v>arCoeff()-Z,3</v>
      </c>
      <c r="F117" s="1" t="str">
        <f>IFERROR(LEFT(Table1[Part X],SEARCH("-",Table1[Part X],1)-1),"")</f>
        <v>arCoeff()</v>
      </c>
      <c r="G117" s="1" t="str">
        <f>IFERROR(RIGHT(Table1[Part X],LEN(Table1[Part X])-SEARCH("-",Table1[Part X],1)),"")</f>
        <v>Z,3</v>
      </c>
      <c r="I117" t="s">
        <v>115</v>
      </c>
    </row>
    <row r="118" spans="1:9" hidden="1" x14ac:dyDescent="0.2">
      <c r="A118">
        <v>117</v>
      </c>
      <c r="B118" t="s">
        <v>116</v>
      </c>
      <c r="C118" s="4">
        <f>COUNTIF(Table1[Full String],Table1[Full String])</f>
        <v>1</v>
      </c>
      <c r="D118" s="1" t="str">
        <f>IFERROR(LEFT(Table1[Full String],SEARCH("-",Table1[Full String],1)-1),"")</f>
        <v>tBodyAccJerk</v>
      </c>
      <c r="E118" s="1" t="str">
        <f>IFERROR(RIGHT(Table1[Full String],LEN(Table1[Full String])-SEARCH("-",Table1[Full String],1)),"")</f>
        <v>arCoeff()-Z,4</v>
      </c>
      <c r="F118" s="1" t="str">
        <f>IFERROR(LEFT(Table1[Part X],SEARCH("-",Table1[Part X],1)-1),"")</f>
        <v>arCoeff()</v>
      </c>
      <c r="G118" s="1" t="str">
        <f>IFERROR(RIGHT(Table1[Part X],LEN(Table1[Part X])-SEARCH("-",Table1[Part X],1)),"")</f>
        <v>Z,4</v>
      </c>
      <c r="I118" t="s">
        <v>116</v>
      </c>
    </row>
    <row r="119" spans="1:9" hidden="1" x14ac:dyDescent="0.2">
      <c r="A119">
        <v>118</v>
      </c>
      <c r="B119" t="s">
        <v>117</v>
      </c>
      <c r="C119" s="4">
        <f>COUNTIF(Table1[Full String],Table1[Full String])</f>
        <v>1</v>
      </c>
      <c r="D119" s="1" t="str">
        <f>IFERROR(LEFT(Table1[Full String],SEARCH("-",Table1[Full String],1)-1),"")</f>
        <v>tBodyAccJerk</v>
      </c>
      <c r="E119" s="1" t="str">
        <f>IFERROR(RIGHT(Table1[Full String],LEN(Table1[Full String])-SEARCH("-",Table1[Full String],1)),"")</f>
        <v>correlation()-X,Y</v>
      </c>
      <c r="F119" s="1" t="str">
        <f>IFERROR(LEFT(Table1[Part X],SEARCH("-",Table1[Part X],1)-1),"")</f>
        <v>correlation()</v>
      </c>
      <c r="G119" s="1" t="str">
        <f>IFERROR(RIGHT(Table1[Part X],LEN(Table1[Part X])-SEARCH("-",Table1[Part X],1)),"")</f>
        <v>X,Y</v>
      </c>
      <c r="I119" t="s">
        <v>117</v>
      </c>
    </row>
    <row r="120" spans="1:9" hidden="1" x14ac:dyDescent="0.2">
      <c r="A120">
        <v>119</v>
      </c>
      <c r="B120" t="s">
        <v>118</v>
      </c>
      <c r="C120" s="4">
        <f>COUNTIF(Table1[Full String],Table1[Full String])</f>
        <v>1</v>
      </c>
      <c r="D120" s="1" t="str">
        <f>IFERROR(LEFT(Table1[Full String],SEARCH("-",Table1[Full String],1)-1),"")</f>
        <v>tBodyAccJerk</v>
      </c>
      <c r="E120" s="1" t="str">
        <f>IFERROR(RIGHT(Table1[Full String],LEN(Table1[Full String])-SEARCH("-",Table1[Full String],1)),"")</f>
        <v>correlation()-X,Z</v>
      </c>
      <c r="F120" s="1" t="str">
        <f>IFERROR(LEFT(Table1[Part X],SEARCH("-",Table1[Part X],1)-1),"")</f>
        <v>correlation()</v>
      </c>
      <c r="G120" s="1" t="str">
        <f>IFERROR(RIGHT(Table1[Part X],LEN(Table1[Part X])-SEARCH("-",Table1[Part X],1)),"")</f>
        <v>X,Z</v>
      </c>
      <c r="I120" t="s">
        <v>118</v>
      </c>
    </row>
    <row r="121" spans="1:9" hidden="1" x14ac:dyDescent="0.2">
      <c r="A121">
        <v>120</v>
      </c>
      <c r="B121" t="s">
        <v>119</v>
      </c>
      <c r="C121" s="4">
        <f>COUNTIF(Table1[Full String],Table1[Full String])</f>
        <v>1</v>
      </c>
      <c r="D121" s="1" t="str">
        <f>IFERROR(LEFT(Table1[Full String],SEARCH("-",Table1[Full String],1)-1),"")</f>
        <v>tBodyAccJerk</v>
      </c>
      <c r="E121" s="1" t="str">
        <f>IFERROR(RIGHT(Table1[Full String],LEN(Table1[Full String])-SEARCH("-",Table1[Full String],1)),"")</f>
        <v>correlation()-Y,Z</v>
      </c>
      <c r="F121" s="1" t="str">
        <f>IFERROR(LEFT(Table1[Part X],SEARCH("-",Table1[Part X],1)-1),"")</f>
        <v>correlation()</v>
      </c>
      <c r="G121" s="1" t="str">
        <f>IFERROR(RIGHT(Table1[Part X],LEN(Table1[Part X])-SEARCH("-",Table1[Part X],1)),"")</f>
        <v>Y,Z</v>
      </c>
      <c r="I121" t="s">
        <v>119</v>
      </c>
    </row>
    <row r="122" spans="1:9" hidden="1" x14ac:dyDescent="0.2">
      <c r="A122">
        <v>121</v>
      </c>
      <c r="B122" t="s">
        <v>120</v>
      </c>
      <c r="C122" s="4">
        <f>COUNTIF(Table1[Full String],Table1[Full String])</f>
        <v>1</v>
      </c>
      <c r="D122" s="1" t="str">
        <f>IFERROR(LEFT(Table1[Full String],SEARCH("-",Table1[Full String],1)-1),"")</f>
        <v>tBodyGyro</v>
      </c>
      <c r="E122" s="1" t="str">
        <f>IFERROR(RIGHT(Table1[Full String],LEN(Table1[Full String])-SEARCH("-",Table1[Full String],1)),"")</f>
        <v>mean()-X</v>
      </c>
      <c r="F122" s="1" t="str">
        <f>IFERROR(LEFT(Table1[Part X],SEARCH("-",Table1[Part X],1)-1),"")</f>
        <v>mean()</v>
      </c>
      <c r="G122" s="1" t="str">
        <f>IFERROR(RIGHT(Table1[Part X],LEN(Table1[Part X])-SEARCH("-",Table1[Part X],1)),"")</f>
        <v>X</v>
      </c>
      <c r="I122" t="s">
        <v>120</v>
      </c>
    </row>
    <row r="123" spans="1:9" hidden="1" x14ac:dyDescent="0.2">
      <c r="A123">
        <v>122</v>
      </c>
      <c r="B123" t="s">
        <v>121</v>
      </c>
      <c r="C123" s="4">
        <f>COUNTIF(Table1[Full String],Table1[Full String])</f>
        <v>1</v>
      </c>
      <c r="D123" s="1" t="str">
        <f>IFERROR(LEFT(Table1[Full String],SEARCH("-",Table1[Full String],1)-1),"")</f>
        <v>tBodyGyro</v>
      </c>
      <c r="E123" s="1" t="str">
        <f>IFERROR(RIGHT(Table1[Full String],LEN(Table1[Full String])-SEARCH("-",Table1[Full String],1)),"")</f>
        <v>mean()-Y</v>
      </c>
      <c r="F123" s="1" t="str">
        <f>IFERROR(LEFT(Table1[Part X],SEARCH("-",Table1[Part X],1)-1),"")</f>
        <v>mean()</v>
      </c>
      <c r="G123" s="1" t="str">
        <f>IFERROR(RIGHT(Table1[Part X],LEN(Table1[Part X])-SEARCH("-",Table1[Part X],1)),"")</f>
        <v>Y</v>
      </c>
      <c r="I123" t="s">
        <v>121</v>
      </c>
    </row>
    <row r="124" spans="1:9" hidden="1" x14ac:dyDescent="0.2">
      <c r="A124">
        <v>123</v>
      </c>
      <c r="B124" t="s">
        <v>122</v>
      </c>
      <c r="C124" s="4">
        <f>COUNTIF(Table1[Full String],Table1[Full String])</f>
        <v>1</v>
      </c>
      <c r="D124" s="1" t="str">
        <f>IFERROR(LEFT(Table1[Full String],SEARCH("-",Table1[Full String],1)-1),"")</f>
        <v>tBodyGyro</v>
      </c>
      <c r="E124" s="1" t="str">
        <f>IFERROR(RIGHT(Table1[Full String],LEN(Table1[Full String])-SEARCH("-",Table1[Full String],1)),"")</f>
        <v>mean()-Z</v>
      </c>
      <c r="F124" s="1" t="str">
        <f>IFERROR(LEFT(Table1[Part X],SEARCH("-",Table1[Part X],1)-1),"")</f>
        <v>mean()</v>
      </c>
      <c r="G124" s="1" t="str">
        <f>IFERROR(RIGHT(Table1[Part X],LEN(Table1[Part X])-SEARCH("-",Table1[Part X],1)),"")</f>
        <v>Z</v>
      </c>
      <c r="I124" t="s">
        <v>122</v>
      </c>
    </row>
    <row r="125" spans="1:9" hidden="1" x14ac:dyDescent="0.2">
      <c r="A125">
        <v>124</v>
      </c>
      <c r="B125" t="s">
        <v>123</v>
      </c>
      <c r="C125" s="4">
        <f>COUNTIF(Table1[Full String],Table1[Full String])</f>
        <v>1</v>
      </c>
      <c r="D125" s="1" t="str">
        <f>IFERROR(LEFT(Table1[Full String],SEARCH("-",Table1[Full String],1)-1),"")</f>
        <v>tBodyGyro</v>
      </c>
      <c r="E125" s="1" t="str">
        <f>IFERROR(RIGHT(Table1[Full String],LEN(Table1[Full String])-SEARCH("-",Table1[Full String],1)),"")</f>
        <v>std()-X</v>
      </c>
      <c r="F125" s="1" t="str">
        <f>IFERROR(LEFT(Table1[Part X],SEARCH("-",Table1[Part X],1)-1),"")</f>
        <v>std()</v>
      </c>
      <c r="G125" s="1" t="str">
        <f>IFERROR(RIGHT(Table1[Part X],LEN(Table1[Part X])-SEARCH("-",Table1[Part X],1)),"")</f>
        <v>X</v>
      </c>
      <c r="I125" t="s">
        <v>123</v>
      </c>
    </row>
    <row r="126" spans="1:9" hidden="1" x14ac:dyDescent="0.2">
      <c r="A126">
        <v>125</v>
      </c>
      <c r="B126" t="s">
        <v>124</v>
      </c>
      <c r="C126" s="4">
        <f>COUNTIF(Table1[Full String],Table1[Full String])</f>
        <v>1</v>
      </c>
      <c r="D126" s="1" t="str">
        <f>IFERROR(LEFT(Table1[Full String],SEARCH("-",Table1[Full String],1)-1),"")</f>
        <v>tBodyGyro</v>
      </c>
      <c r="E126" s="1" t="str">
        <f>IFERROR(RIGHT(Table1[Full String],LEN(Table1[Full String])-SEARCH("-",Table1[Full String],1)),"")</f>
        <v>std()-Y</v>
      </c>
      <c r="F126" s="1" t="str">
        <f>IFERROR(LEFT(Table1[Part X],SEARCH("-",Table1[Part X],1)-1),"")</f>
        <v>std()</v>
      </c>
      <c r="G126" s="1" t="str">
        <f>IFERROR(RIGHT(Table1[Part X],LEN(Table1[Part X])-SEARCH("-",Table1[Part X],1)),"")</f>
        <v>Y</v>
      </c>
      <c r="I126" t="s">
        <v>124</v>
      </c>
    </row>
    <row r="127" spans="1:9" hidden="1" x14ac:dyDescent="0.2">
      <c r="A127">
        <v>126</v>
      </c>
      <c r="B127" t="s">
        <v>125</v>
      </c>
      <c r="C127" s="4">
        <f>COUNTIF(Table1[Full String],Table1[Full String])</f>
        <v>1</v>
      </c>
      <c r="D127" s="1" t="str">
        <f>IFERROR(LEFT(Table1[Full String],SEARCH("-",Table1[Full String],1)-1),"")</f>
        <v>tBodyGyro</v>
      </c>
      <c r="E127" s="1" t="str">
        <f>IFERROR(RIGHT(Table1[Full String],LEN(Table1[Full String])-SEARCH("-",Table1[Full String],1)),"")</f>
        <v>std()-Z</v>
      </c>
      <c r="F127" s="1" t="str">
        <f>IFERROR(LEFT(Table1[Part X],SEARCH("-",Table1[Part X],1)-1),"")</f>
        <v>std()</v>
      </c>
      <c r="G127" s="1" t="str">
        <f>IFERROR(RIGHT(Table1[Part X],LEN(Table1[Part X])-SEARCH("-",Table1[Part X],1)),"")</f>
        <v>Z</v>
      </c>
      <c r="I127" t="s">
        <v>125</v>
      </c>
    </row>
    <row r="128" spans="1:9" hidden="1" x14ac:dyDescent="0.2">
      <c r="A128">
        <v>127</v>
      </c>
      <c r="B128" t="s">
        <v>126</v>
      </c>
      <c r="C128" s="4">
        <f>COUNTIF(Table1[Full String],Table1[Full String])</f>
        <v>1</v>
      </c>
      <c r="D128" s="1" t="str">
        <f>IFERROR(LEFT(Table1[Full String],SEARCH("-",Table1[Full String],1)-1),"")</f>
        <v>tBodyGyro</v>
      </c>
      <c r="E128" s="1" t="str">
        <f>IFERROR(RIGHT(Table1[Full String],LEN(Table1[Full String])-SEARCH("-",Table1[Full String],1)),"")</f>
        <v>mad()-X</v>
      </c>
      <c r="F128" s="1" t="str">
        <f>IFERROR(LEFT(Table1[Part X],SEARCH("-",Table1[Part X],1)-1),"")</f>
        <v>mad()</v>
      </c>
      <c r="G128" s="1" t="str">
        <f>IFERROR(RIGHT(Table1[Part X],LEN(Table1[Part X])-SEARCH("-",Table1[Part X],1)),"")</f>
        <v>X</v>
      </c>
      <c r="I128" t="s">
        <v>126</v>
      </c>
    </row>
    <row r="129" spans="1:9" hidden="1" x14ac:dyDescent="0.2">
      <c r="A129">
        <v>128</v>
      </c>
      <c r="B129" t="s">
        <v>127</v>
      </c>
      <c r="C129" s="4">
        <f>COUNTIF(Table1[Full String],Table1[Full String])</f>
        <v>1</v>
      </c>
      <c r="D129" s="1" t="str">
        <f>IFERROR(LEFT(Table1[Full String],SEARCH("-",Table1[Full String],1)-1),"")</f>
        <v>tBodyGyro</v>
      </c>
      <c r="E129" s="1" t="str">
        <f>IFERROR(RIGHT(Table1[Full String],LEN(Table1[Full String])-SEARCH("-",Table1[Full String],1)),"")</f>
        <v>mad()-Y</v>
      </c>
      <c r="F129" s="1" t="str">
        <f>IFERROR(LEFT(Table1[Part X],SEARCH("-",Table1[Part X],1)-1),"")</f>
        <v>mad()</v>
      </c>
      <c r="G129" s="1" t="str">
        <f>IFERROR(RIGHT(Table1[Part X],LEN(Table1[Part X])-SEARCH("-",Table1[Part X],1)),"")</f>
        <v>Y</v>
      </c>
      <c r="I129" t="s">
        <v>127</v>
      </c>
    </row>
    <row r="130" spans="1:9" hidden="1" x14ac:dyDescent="0.2">
      <c r="A130">
        <v>129</v>
      </c>
      <c r="B130" t="s">
        <v>128</v>
      </c>
      <c r="C130" s="4">
        <f>COUNTIF(Table1[Full String],Table1[Full String])</f>
        <v>1</v>
      </c>
      <c r="D130" s="1" t="str">
        <f>IFERROR(LEFT(Table1[Full String],SEARCH("-",Table1[Full String],1)-1),"")</f>
        <v>tBodyGyro</v>
      </c>
      <c r="E130" s="1" t="str">
        <f>IFERROR(RIGHT(Table1[Full String],LEN(Table1[Full String])-SEARCH("-",Table1[Full String],1)),"")</f>
        <v>mad()-Z</v>
      </c>
      <c r="F130" s="1" t="str">
        <f>IFERROR(LEFT(Table1[Part X],SEARCH("-",Table1[Part X],1)-1),"")</f>
        <v>mad()</v>
      </c>
      <c r="G130" s="1" t="str">
        <f>IFERROR(RIGHT(Table1[Part X],LEN(Table1[Part X])-SEARCH("-",Table1[Part X],1)),"")</f>
        <v>Z</v>
      </c>
      <c r="I130" t="s">
        <v>128</v>
      </c>
    </row>
    <row r="131" spans="1:9" hidden="1" x14ac:dyDescent="0.2">
      <c r="A131">
        <v>130</v>
      </c>
      <c r="B131" t="s">
        <v>129</v>
      </c>
      <c r="C131" s="4">
        <f>COUNTIF(Table1[Full String],Table1[Full String])</f>
        <v>1</v>
      </c>
      <c r="D131" s="1" t="str">
        <f>IFERROR(LEFT(Table1[Full String],SEARCH("-",Table1[Full String],1)-1),"")</f>
        <v>tBodyGyro</v>
      </c>
      <c r="E131" s="1" t="str">
        <f>IFERROR(RIGHT(Table1[Full String],LEN(Table1[Full String])-SEARCH("-",Table1[Full String],1)),"")</f>
        <v>max()-X</v>
      </c>
      <c r="F131" s="1" t="str">
        <f>IFERROR(LEFT(Table1[Part X],SEARCH("-",Table1[Part X],1)-1),"")</f>
        <v>max()</v>
      </c>
      <c r="G131" s="1" t="str">
        <f>IFERROR(RIGHT(Table1[Part X],LEN(Table1[Part X])-SEARCH("-",Table1[Part X],1)),"")</f>
        <v>X</v>
      </c>
      <c r="I131" t="s">
        <v>129</v>
      </c>
    </row>
    <row r="132" spans="1:9" hidden="1" x14ac:dyDescent="0.2">
      <c r="A132">
        <v>131</v>
      </c>
      <c r="B132" t="s">
        <v>130</v>
      </c>
      <c r="C132" s="4">
        <f>COUNTIF(Table1[Full String],Table1[Full String])</f>
        <v>1</v>
      </c>
      <c r="D132" s="1" t="str">
        <f>IFERROR(LEFT(Table1[Full String],SEARCH("-",Table1[Full String],1)-1),"")</f>
        <v>tBodyGyro</v>
      </c>
      <c r="E132" s="1" t="str">
        <f>IFERROR(RIGHT(Table1[Full String],LEN(Table1[Full String])-SEARCH("-",Table1[Full String],1)),"")</f>
        <v>max()-Y</v>
      </c>
      <c r="F132" s="1" t="str">
        <f>IFERROR(LEFT(Table1[Part X],SEARCH("-",Table1[Part X],1)-1),"")</f>
        <v>max()</v>
      </c>
      <c r="G132" s="1" t="str">
        <f>IFERROR(RIGHT(Table1[Part X],LEN(Table1[Part X])-SEARCH("-",Table1[Part X],1)),"")</f>
        <v>Y</v>
      </c>
      <c r="I132" t="s">
        <v>130</v>
      </c>
    </row>
    <row r="133" spans="1:9" hidden="1" x14ac:dyDescent="0.2">
      <c r="A133">
        <v>132</v>
      </c>
      <c r="B133" t="s">
        <v>131</v>
      </c>
      <c r="C133" s="4">
        <f>COUNTIF(Table1[Full String],Table1[Full String])</f>
        <v>1</v>
      </c>
      <c r="D133" s="1" t="str">
        <f>IFERROR(LEFT(Table1[Full String],SEARCH("-",Table1[Full String],1)-1),"")</f>
        <v>tBodyGyro</v>
      </c>
      <c r="E133" s="1" t="str">
        <f>IFERROR(RIGHT(Table1[Full String],LEN(Table1[Full String])-SEARCH("-",Table1[Full String],1)),"")</f>
        <v>max()-Z</v>
      </c>
      <c r="F133" s="1" t="str">
        <f>IFERROR(LEFT(Table1[Part X],SEARCH("-",Table1[Part X],1)-1),"")</f>
        <v>max()</v>
      </c>
      <c r="G133" s="1" t="str">
        <f>IFERROR(RIGHT(Table1[Part X],LEN(Table1[Part X])-SEARCH("-",Table1[Part X],1)),"")</f>
        <v>Z</v>
      </c>
      <c r="I133" t="s">
        <v>131</v>
      </c>
    </row>
    <row r="134" spans="1:9" hidden="1" x14ac:dyDescent="0.2">
      <c r="A134">
        <v>133</v>
      </c>
      <c r="B134" t="s">
        <v>132</v>
      </c>
      <c r="C134" s="4">
        <f>COUNTIF(Table1[Full String],Table1[Full String])</f>
        <v>1</v>
      </c>
      <c r="D134" s="1" t="str">
        <f>IFERROR(LEFT(Table1[Full String],SEARCH("-",Table1[Full String],1)-1),"")</f>
        <v>tBodyGyro</v>
      </c>
      <c r="E134" s="1" t="str">
        <f>IFERROR(RIGHT(Table1[Full String],LEN(Table1[Full String])-SEARCH("-",Table1[Full String],1)),"")</f>
        <v>min()-X</v>
      </c>
      <c r="F134" s="1" t="str">
        <f>IFERROR(LEFT(Table1[Part X],SEARCH("-",Table1[Part X],1)-1),"")</f>
        <v>min()</v>
      </c>
      <c r="G134" s="1" t="str">
        <f>IFERROR(RIGHT(Table1[Part X],LEN(Table1[Part X])-SEARCH("-",Table1[Part X],1)),"")</f>
        <v>X</v>
      </c>
      <c r="I134" t="s">
        <v>132</v>
      </c>
    </row>
    <row r="135" spans="1:9" hidden="1" x14ac:dyDescent="0.2">
      <c r="A135">
        <v>134</v>
      </c>
      <c r="B135" t="s">
        <v>133</v>
      </c>
      <c r="C135" s="4">
        <f>COUNTIF(Table1[Full String],Table1[Full String])</f>
        <v>1</v>
      </c>
      <c r="D135" s="1" t="str">
        <f>IFERROR(LEFT(Table1[Full String],SEARCH("-",Table1[Full String],1)-1),"")</f>
        <v>tBodyGyro</v>
      </c>
      <c r="E135" s="1" t="str">
        <f>IFERROR(RIGHT(Table1[Full String],LEN(Table1[Full String])-SEARCH("-",Table1[Full String],1)),"")</f>
        <v>min()-Y</v>
      </c>
      <c r="F135" s="1" t="str">
        <f>IFERROR(LEFT(Table1[Part X],SEARCH("-",Table1[Part X],1)-1),"")</f>
        <v>min()</v>
      </c>
      <c r="G135" s="1" t="str">
        <f>IFERROR(RIGHT(Table1[Part X],LEN(Table1[Part X])-SEARCH("-",Table1[Part X],1)),"")</f>
        <v>Y</v>
      </c>
      <c r="I135" t="s">
        <v>133</v>
      </c>
    </row>
    <row r="136" spans="1:9" hidden="1" x14ac:dyDescent="0.2">
      <c r="A136">
        <v>135</v>
      </c>
      <c r="B136" t="s">
        <v>134</v>
      </c>
      <c r="C136" s="4">
        <f>COUNTIF(Table1[Full String],Table1[Full String])</f>
        <v>1</v>
      </c>
      <c r="D136" s="1" t="str">
        <f>IFERROR(LEFT(Table1[Full String],SEARCH("-",Table1[Full String],1)-1),"")</f>
        <v>tBodyGyro</v>
      </c>
      <c r="E136" s="1" t="str">
        <f>IFERROR(RIGHT(Table1[Full String],LEN(Table1[Full String])-SEARCH("-",Table1[Full String],1)),"")</f>
        <v>min()-Z</v>
      </c>
      <c r="F136" s="1" t="str">
        <f>IFERROR(LEFT(Table1[Part X],SEARCH("-",Table1[Part X],1)-1),"")</f>
        <v>min()</v>
      </c>
      <c r="G136" s="1" t="str">
        <f>IFERROR(RIGHT(Table1[Part X],LEN(Table1[Part X])-SEARCH("-",Table1[Part X],1)),"")</f>
        <v>Z</v>
      </c>
      <c r="I136" t="s">
        <v>134</v>
      </c>
    </row>
    <row r="137" spans="1:9" hidden="1" x14ac:dyDescent="0.2">
      <c r="A137">
        <v>136</v>
      </c>
      <c r="B137" t="s">
        <v>135</v>
      </c>
      <c r="C137" s="4">
        <f>COUNTIF(Table1[Full String],Table1[Full String])</f>
        <v>1</v>
      </c>
      <c r="D137" s="1" t="str">
        <f>IFERROR(LEFT(Table1[Full String],SEARCH("-",Table1[Full String],1)-1),"")</f>
        <v>tBodyGyro</v>
      </c>
      <c r="E137" s="1" t="str">
        <f>IFERROR(RIGHT(Table1[Full String],LEN(Table1[Full String])-SEARCH("-",Table1[Full String],1)),"")</f>
        <v>sma()</v>
      </c>
      <c r="F137" s="1" t="str">
        <f>IFERROR(LEFT(Table1[Part X],SEARCH("-",Table1[Part X],1)-1),"")</f>
        <v/>
      </c>
      <c r="G137" s="1" t="str">
        <f>IFERROR(RIGHT(Table1[Part X],LEN(Table1[Part X])-SEARCH("-",Table1[Part X],1)),"")</f>
        <v/>
      </c>
      <c r="I137" t="s">
        <v>135</v>
      </c>
    </row>
    <row r="138" spans="1:9" hidden="1" x14ac:dyDescent="0.2">
      <c r="A138">
        <v>137</v>
      </c>
      <c r="B138" t="s">
        <v>136</v>
      </c>
      <c r="C138" s="4">
        <f>COUNTIF(Table1[Full String],Table1[Full String])</f>
        <v>1</v>
      </c>
      <c r="D138" s="1" t="str">
        <f>IFERROR(LEFT(Table1[Full String],SEARCH("-",Table1[Full String],1)-1),"")</f>
        <v>tBodyGyro</v>
      </c>
      <c r="E138" s="1" t="str">
        <f>IFERROR(RIGHT(Table1[Full String],LEN(Table1[Full String])-SEARCH("-",Table1[Full String],1)),"")</f>
        <v>energy()-X</v>
      </c>
      <c r="F138" s="1" t="str">
        <f>IFERROR(LEFT(Table1[Part X],SEARCH("-",Table1[Part X],1)-1),"")</f>
        <v>energy()</v>
      </c>
      <c r="G138" s="1" t="str">
        <f>IFERROR(RIGHT(Table1[Part X],LEN(Table1[Part X])-SEARCH("-",Table1[Part X],1)),"")</f>
        <v>X</v>
      </c>
      <c r="I138" t="s">
        <v>136</v>
      </c>
    </row>
    <row r="139" spans="1:9" hidden="1" x14ac:dyDescent="0.2">
      <c r="A139">
        <v>138</v>
      </c>
      <c r="B139" t="s">
        <v>137</v>
      </c>
      <c r="C139" s="4">
        <f>COUNTIF(Table1[Full String],Table1[Full String])</f>
        <v>1</v>
      </c>
      <c r="D139" s="1" t="str">
        <f>IFERROR(LEFT(Table1[Full String],SEARCH("-",Table1[Full String],1)-1),"")</f>
        <v>tBodyGyro</v>
      </c>
      <c r="E139" s="1" t="str">
        <f>IFERROR(RIGHT(Table1[Full String],LEN(Table1[Full String])-SEARCH("-",Table1[Full String],1)),"")</f>
        <v>energy()-Y</v>
      </c>
      <c r="F139" s="1" t="str">
        <f>IFERROR(LEFT(Table1[Part X],SEARCH("-",Table1[Part X],1)-1),"")</f>
        <v>energy()</v>
      </c>
      <c r="G139" s="1" t="str">
        <f>IFERROR(RIGHT(Table1[Part X],LEN(Table1[Part X])-SEARCH("-",Table1[Part X],1)),"")</f>
        <v>Y</v>
      </c>
      <c r="I139" t="s">
        <v>137</v>
      </c>
    </row>
    <row r="140" spans="1:9" hidden="1" x14ac:dyDescent="0.2">
      <c r="A140">
        <v>139</v>
      </c>
      <c r="B140" t="s">
        <v>138</v>
      </c>
      <c r="C140" s="4">
        <f>COUNTIF(Table1[Full String],Table1[Full String])</f>
        <v>1</v>
      </c>
      <c r="D140" s="1" t="str">
        <f>IFERROR(LEFT(Table1[Full String],SEARCH("-",Table1[Full String],1)-1),"")</f>
        <v>tBodyGyro</v>
      </c>
      <c r="E140" s="1" t="str">
        <f>IFERROR(RIGHT(Table1[Full String],LEN(Table1[Full String])-SEARCH("-",Table1[Full String],1)),"")</f>
        <v>energy()-Z</v>
      </c>
      <c r="F140" s="1" t="str">
        <f>IFERROR(LEFT(Table1[Part X],SEARCH("-",Table1[Part X],1)-1),"")</f>
        <v>energy()</v>
      </c>
      <c r="G140" s="1" t="str">
        <f>IFERROR(RIGHT(Table1[Part X],LEN(Table1[Part X])-SEARCH("-",Table1[Part X],1)),"")</f>
        <v>Z</v>
      </c>
      <c r="I140" t="s">
        <v>138</v>
      </c>
    </row>
    <row r="141" spans="1:9" hidden="1" x14ac:dyDescent="0.2">
      <c r="A141">
        <v>140</v>
      </c>
      <c r="B141" t="s">
        <v>139</v>
      </c>
      <c r="C141" s="4">
        <f>COUNTIF(Table1[Full String],Table1[Full String])</f>
        <v>1</v>
      </c>
      <c r="D141" s="1" t="str">
        <f>IFERROR(LEFT(Table1[Full String],SEARCH("-",Table1[Full String],1)-1),"")</f>
        <v>tBodyGyro</v>
      </c>
      <c r="E141" s="1" t="str">
        <f>IFERROR(RIGHT(Table1[Full String],LEN(Table1[Full String])-SEARCH("-",Table1[Full String],1)),"")</f>
        <v>iqr()-X</v>
      </c>
      <c r="F141" s="1" t="str">
        <f>IFERROR(LEFT(Table1[Part X],SEARCH("-",Table1[Part X],1)-1),"")</f>
        <v>iqr()</v>
      </c>
      <c r="G141" s="1" t="str">
        <f>IFERROR(RIGHT(Table1[Part X],LEN(Table1[Part X])-SEARCH("-",Table1[Part X],1)),"")</f>
        <v>X</v>
      </c>
      <c r="I141" t="s">
        <v>139</v>
      </c>
    </row>
    <row r="142" spans="1:9" hidden="1" x14ac:dyDescent="0.2">
      <c r="A142">
        <v>141</v>
      </c>
      <c r="B142" t="s">
        <v>140</v>
      </c>
      <c r="C142" s="4">
        <f>COUNTIF(Table1[Full String],Table1[Full String])</f>
        <v>1</v>
      </c>
      <c r="D142" s="1" t="str">
        <f>IFERROR(LEFT(Table1[Full String],SEARCH("-",Table1[Full String],1)-1),"")</f>
        <v>tBodyGyro</v>
      </c>
      <c r="E142" s="1" t="str">
        <f>IFERROR(RIGHT(Table1[Full String],LEN(Table1[Full String])-SEARCH("-",Table1[Full String],1)),"")</f>
        <v>iqr()-Y</v>
      </c>
      <c r="F142" s="1" t="str">
        <f>IFERROR(LEFT(Table1[Part X],SEARCH("-",Table1[Part X],1)-1),"")</f>
        <v>iqr()</v>
      </c>
      <c r="G142" s="1" t="str">
        <f>IFERROR(RIGHT(Table1[Part X],LEN(Table1[Part X])-SEARCH("-",Table1[Part X],1)),"")</f>
        <v>Y</v>
      </c>
      <c r="I142" t="s">
        <v>140</v>
      </c>
    </row>
    <row r="143" spans="1:9" hidden="1" x14ac:dyDescent="0.2">
      <c r="A143">
        <v>142</v>
      </c>
      <c r="B143" t="s">
        <v>141</v>
      </c>
      <c r="C143" s="4">
        <f>COUNTIF(Table1[Full String],Table1[Full String])</f>
        <v>1</v>
      </c>
      <c r="D143" s="1" t="str">
        <f>IFERROR(LEFT(Table1[Full String],SEARCH("-",Table1[Full String],1)-1),"")</f>
        <v>tBodyGyro</v>
      </c>
      <c r="E143" s="1" t="str">
        <f>IFERROR(RIGHT(Table1[Full String],LEN(Table1[Full String])-SEARCH("-",Table1[Full String],1)),"")</f>
        <v>iqr()-Z</v>
      </c>
      <c r="F143" s="1" t="str">
        <f>IFERROR(LEFT(Table1[Part X],SEARCH("-",Table1[Part X],1)-1),"")</f>
        <v>iqr()</v>
      </c>
      <c r="G143" s="1" t="str">
        <f>IFERROR(RIGHT(Table1[Part X],LEN(Table1[Part X])-SEARCH("-",Table1[Part X],1)),"")</f>
        <v>Z</v>
      </c>
      <c r="I143" t="s">
        <v>141</v>
      </c>
    </row>
    <row r="144" spans="1:9" hidden="1" x14ac:dyDescent="0.2">
      <c r="A144">
        <v>143</v>
      </c>
      <c r="B144" t="s">
        <v>142</v>
      </c>
      <c r="C144" s="4">
        <f>COUNTIF(Table1[Full String],Table1[Full String])</f>
        <v>1</v>
      </c>
      <c r="D144" s="1" t="str">
        <f>IFERROR(LEFT(Table1[Full String],SEARCH("-",Table1[Full String],1)-1),"")</f>
        <v>tBodyGyro</v>
      </c>
      <c r="E144" s="1" t="str">
        <f>IFERROR(RIGHT(Table1[Full String],LEN(Table1[Full String])-SEARCH("-",Table1[Full String],1)),"")</f>
        <v>entropy()-X</v>
      </c>
      <c r="F144" s="1" t="str">
        <f>IFERROR(LEFT(Table1[Part X],SEARCH("-",Table1[Part X],1)-1),"")</f>
        <v>entropy()</v>
      </c>
      <c r="G144" s="1" t="str">
        <f>IFERROR(RIGHT(Table1[Part X],LEN(Table1[Part X])-SEARCH("-",Table1[Part X],1)),"")</f>
        <v>X</v>
      </c>
      <c r="I144" t="s">
        <v>142</v>
      </c>
    </row>
    <row r="145" spans="1:9" hidden="1" x14ac:dyDescent="0.2">
      <c r="A145">
        <v>144</v>
      </c>
      <c r="B145" t="s">
        <v>143</v>
      </c>
      <c r="C145" s="4">
        <f>COUNTIF(Table1[Full String],Table1[Full String])</f>
        <v>1</v>
      </c>
      <c r="D145" s="1" t="str">
        <f>IFERROR(LEFT(Table1[Full String],SEARCH("-",Table1[Full String],1)-1),"")</f>
        <v>tBodyGyro</v>
      </c>
      <c r="E145" s="1" t="str">
        <f>IFERROR(RIGHT(Table1[Full String],LEN(Table1[Full String])-SEARCH("-",Table1[Full String],1)),"")</f>
        <v>entropy()-Y</v>
      </c>
      <c r="F145" s="1" t="str">
        <f>IFERROR(LEFT(Table1[Part X],SEARCH("-",Table1[Part X],1)-1),"")</f>
        <v>entropy()</v>
      </c>
      <c r="G145" s="1" t="str">
        <f>IFERROR(RIGHT(Table1[Part X],LEN(Table1[Part X])-SEARCH("-",Table1[Part X],1)),"")</f>
        <v>Y</v>
      </c>
      <c r="I145" t="s">
        <v>143</v>
      </c>
    </row>
    <row r="146" spans="1:9" hidden="1" x14ac:dyDescent="0.2">
      <c r="A146">
        <v>145</v>
      </c>
      <c r="B146" t="s">
        <v>144</v>
      </c>
      <c r="C146" s="4">
        <f>COUNTIF(Table1[Full String],Table1[Full String])</f>
        <v>1</v>
      </c>
      <c r="D146" s="1" t="str">
        <f>IFERROR(LEFT(Table1[Full String],SEARCH("-",Table1[Full String],1)-1),"")</f>
        <v>tBodyGyro</v>
      </c>
      <c r="E146" s="1" t="str">
        <f>IFERROR(RIGHT(Table1[Full String],LEN(Table1[Full String])-SEARCH("-",Table1[Full String],1)),"")</f>
        <v>entropy()-Z</v>
      </c>
      <c r="F146" s="1" t="str">
        <f>IFERROR(LEFT(Table1[Part X],SEARCH("-",Table1[Part X],1)-1),"")</f>
        <v>entropy()</v>
      </c>
      <c r="G146" s="1" t="str">
        <f>IFERROR(RIGHT(Table1[Part X],LEN(Table1[Part X])-SEARCH("-",Table1[Part X],1)),"")</f>
        <v>Z</v>
      </c>
      <c r="I146" t="s">
        <v>144</v>
      </c>
    </row>
    <row r="147" spans="1:9" hidden="1" x14ac:dyDescent="0.2">
      <c r="A147">
        <v>146</v>
      </c>
      <c r="B147" t="s">
        <v>145</v>
      </c>
      <c r="C147" s="4">
        <f>COUNTIF(Table1[Full String],Table1[Full String])</f>
        <v>1</v>
      </c>
      <c r="D147" s="1" t="str">
        <f>IFERROR(LEFT(Table1[Full String],SEARCH("-",Table1[Full String],1)-1),"")</f>
        <v>tBodyGyro</v>
      </c>
      <c r="E147" s="1" t="str">
        <f>IFERROR(RIGHT(Table1[Full String],LEN(Table1[Full String])-SEARCH("-",Table1[Full String],1)),"")</f>
        <v>arCoeff()-X,1</v>
      </c>
      <c r="F147" s="1" t="str">
        <f>IFERROR(LEFT(Table1[Part X],SEARCH("-",Table1[Part X],1)-1),"")</f>
        <v>arCoeff()</v>
      </c>
      <c r="G147" s="1" t="str">
        <f>IFERROR(RIGHT(Table1[Part X],LEN(Table1[Part X])-SEARCH("-",Table1[Part X],1)),"")</f>
        <v>X,1</v>
      </c>
      <c r="I147" t="s">
        <v>145</v>
      </c>
    </row>
    <row r="148" spans="1:9" hidden="1" x14ac:dyDescent="0.2">
      <c r="A148">
        <v>147</v>
      </c>
      <c r="B148" t="s">
        <v>146</v>
      </c>
      <c r="C148" s="4">
        <f>COUNTIF(Table1[Full String],Table1[Full String])</f>
        <v>1</v>
      </c>
      <c r="D148" s="1" t="str">
        <f>IFERROR(LEFT(Table1[Full String],SEARCH("-",Table1[Full String],1)-1),"")</f>
        <v>tBodyGyro</v>
      </c>
      <c r="E148" s="1" t="str">
        <f>IFERROR(RIGHT(Table1[Full String],LEN(Table1[Full String])-SEARCH("-",Table1[Full String],1)),"")</f>
        <v>arCoeff()-X,2</v>
      </c>
      <c r="F148" s="1" t="str">
        <f>IFERROR(LEFT(Table1[Part X],SEARCH("-",Table1[Part X],1)-1),"")</f>
        <v>arCoeff()</v>
      </c>
      <c r="G148" s="1" t="str">
        <f>IFERROR(RIGHT(Table1[Part X],LEN(Table1[Part X])-SEARCH("-",Table1[Part X],1)),"")</f>
        <v>X,2</v>
      </c>
      <c r="I148" t="s">
        <v>146</v>
      </c>
    </row>
    <row r="149" spans="1:9" hidden="1" x14ac:dyDescent="0.2">
      <c r="A149">
        <v>148</v>
      </c>
      <c r="B149" t="s">
        <v>147</v>
      </c>
      <c r="C149" s="4">
        <f>COUNTIF(Table1[Full String],Table1[Full String])</f>
        <v>1</v>
      </c>
      <c r="D149" s="1" t="str">
        <f>IFERROR(LEFT(Table1[Full String],SEARCH("-",Table1[Full String],1)-1),"")</f>
        <v>tBodyGyro</v>
      </c>
      <c r="E149" s="1" t="str">
        <f>IFERROR(RIGHT(Table1[Full String],LEN(Table1[Full String])-SEARCH("-",Table1[Full String],1)),"")</f>
        <v>arCoeff()-X,3</v>
      </c>
      <c r="F149" s="1" t="str">
        <f>IFERROR(LEFT(Table1[Part X],SEARCH("-",Table1[Part X],1)-1),"")</f>
        <v>arCoeff()</v>
      </c>
      <c r="G149" s="1" t="str">
        <f>IFERROR(RIGHT(Table1[Part X],LEN(Table1[Part X])-SEARCH("-",Table1[Part X],1)),"")</f>
        <v>X,3</v>
      </c>
      <c r="I149" t="s">
        <v>147</v>
      </c>
    </row>
    <row r="150" spans="1:9" hidden="1" x14ac:dyDescent="0.2">
      <c r="A150">
        <v>149</v>
      </c>
      <c r="B150" t="s">
        <v>148</v>
      </c>
      <c r="C150" s="4">
        <f>COUNTIF(Table1[Full String],Table1[Full String])</f>
        <v>1</v>
      </c>
      <c r="D150" s="1" t="str">
        <f>IFERROR(LEFT(Table1[Full String],SEARCH("-",Table1[Full String],1)-1),"")</f>
        <v>tBodyGyro</v>
      </c>
      <c r="E150" s="1" t="str">
        <f>IFERROR(RIGHT(Table1[Full String],LEN(Table1[Full String])-SEARCH("-",Table1[Full String],1)),"")</f>
        <v>arCoeff()-X,4</v>
      </c>
      <c r="F150" s="1" t="str">
        <f>IFERROR(LEFT(Table1[Part X],SEARCH("-",Table1[Part X],1)-1),"")</f>
        <v>arCoeff()</v>
      </c>
      <c r="G150" s="1" t="str">
        <f>IFERROR(RIGHT(Table1[Part X],LEN(Table1[Part X])-SEARCH("-",Table1[Part X],1)),"")</f>
        <v>X,4</v>
      </c>
      <c r="I150" t="s">
        <v>148</v>
      </c>
    </row>
    <row r="151" spans="1:9" hidden="1" x14ac:dyDescent="0.2">
      <c r="A151">
        <v>150</v>
      </c>
      <c r="B151" t="s">
        <v>149</v>
      </c>
      <c r="C151" s="4">
        <f>COUNTIF(Table1[Full String],Table1[Full String])</f>
        <v>1</v>
      </c>
      <c r="D151" s="1" t="str">
        <f>IFERROR(LEFT(Table1[Full String],SEARCH("-",Table1[Full String],1)-1),"")</f>
        <v>tBodyGyro</v>
      </c>
      <c r="E151" s="1" t="str">
        <f>IFERROR(RIGHT(Table1[Full String],LEN(Table1[Full String])-SEARCH("-",Table1[Full String],1)),"")</f>
        <v>arCoeff()-Y,1</v>
      </c>
      <c r="F151" s="1" t="str">
        <f>IFERROR(LEFT(Table1[Part X],SEARCH("-",Table1[Part X],1)-1),"")</f>
        <v>arCoeff()</v>
      </c>
      <c r="G151" s="1" t="str">
        <f>IFERROR(RIGHT(Table1[Part X],LEN(Table1[Part X])-SEARCH("-",Table1[Part X],1)),"")</f>
        <v>Y,1</v>
      </c>
      <c r="I151" t="s">
        <v>149</v>
      </c>
    </row>
    <row r="152" spans="1:9" hidden="1" x14ac:dyDescent="0.2">
      <c r="A152">
        <v>151</v>
      </c>
      <c r="B152" t="s">
        <v>150</v>
      </c>
      <c r="C152" s="4">
        <f>COUNTIF(Table1[Full String],Table1[Full String])</f>
        <v>1</v>
      </c>
      <c r="D152" s="1" t="str">
        <f>IFERROR(LEFT(Table1[Full String],SEARCH("-",Table1[Full String],1)-1),"")</f>
        <v>tBodyGyro</v>
      </c>
      <c r="E152" s="1" t="str">
        <f>IFERROR(RIGHT(Table1[Full String],LEN(Table1[Full String])-SEARCH("-",Table1[Full String],1)),"")</f>
        <v>arCoeff()-Y,2</v>
      </c>
      <c r="F152" s="1" t="str">
        <f>IFERROR(LEFT(Table1[Part X],SEARCH("-",Table1[Part X],1)-1),"")</f>
        <v>arCoeff()</v>
      </c>
      <c r="G152" s="1" t="str">
        <f>IFERROR(RIGHT(Table1[Part X],LEN(Table1[Part X])-SEARCH("-",Table1[Part X],1)),"")</f>
        <v>Y,2</v>
      </c>
      <c r="I152" t="s">
        <v>150</v>
      </c>
    </row>
    <row r="153" spans="1:9" hidden="1" x14ac:dyDescent="0.2">
      <c r="A153">
        <v>152</v>
      </c>
      <c r="B153" t="s">
        <v>151</v>
      </c>
      <c r="C153" s="4">
        <f>COUNTIF(Table1[Full String],Table1[Full String])</f>
        <v>1</v>
      </c>
      <c r="D153" s="1" t="str">
        <f>IFERROR(LEFT(Table1[Full String],SEARCH("-",Table1[Full String],1)-1),"")</f>
        <v>tBodyGyro</v>
      </c>
      <c r="E153" s="1" t="str">
        <f>IFERROR(RIGHT(Table1[Full String],LEN(Table1[Full String])-SEARCH("-",Table1[Full String],1)),"")</f>
        <v>arCoeff()-Y,3</v>
      </c>
      <c r="F153" s="1" t="str">
        <f>IFERROR(LEFT(Table1[Part X],SEARCH("-",Table1[Part X],1)-1),"")</f>
        <v>arCoeff()</v>
      </c>
      <c r="G153" s="1" t="str">
        <f>IFERROR(RIGHT(Table1[Part X],LEN(Table1[Part X])-SEARCH("-",Table1[Part X],1)),"")</f>
        <v>Y,3</v>
      </c>
      <c r="I153" t="s">
        <v>151</v>
      </c>
    </row>
    <row r="154" spans="1:9" hidden="1" x14ac:dyDescent="0.2">
      <c r="A154">
        <v>153</v>
      </c>
      <c r="B154" t="s">
        <v>152</v>
      </c>
      <c r="C154" s="4">
        <f>COUNTIF(Table1[Full String],Table1[Full String])</f>
        <v>1</v>
      </c>
      <c r="D154" s="1" t="str">
        <f>IFERROR(LEFT(Table1[Full String],SEARCH("-",Table1[Full String],1)-1),"")</f>
        <v>tBodyGyro</v>
      </c>
      <c r="E154" s="1" t="str">
        <f>IFERROR(RIGHT(Table1[Full String],LEN(Table1[Full String])-SEARCH("-",Table1[Full String],1)),"")</f>
        <v>arCoeff()-Y,4</v>
      </c>
      <c r="F154" s="1" t="str">
        <f>IFERROR(LEFT(Table1[Part X],SEARCH("-",Table1[Part X],1)-1),"")</f>
        <v>arCoeff()</v>
      </c>
      <c r="G154" s="1" t="str">
        <f>IFERROR(RIGHT(Table1[Part X],LEN(Table1[Part X])-SEARCH("-",Table1[Part X],1)),"")</f>
        <v>Y,4</v>
      </c>
      <c r="I154" t="s">
        <v>152</v>
      </c>
    </row>
    <row r="155" spans="1:9" hidden="1" x14ac:dyDescent="0.2">
      <c r="A155">
        <v>154</v>
      </c>
      <c r="B155" t="s">
        <v>153</v>
      </c>
      <c r="C155" s="4">
        <f>COUNTIF(Table1[Full String],Table1[Full String])</f>
        <v>1</v>
      </c>
      <c r="D155" s="1" t="str">
        <f>IFERROR(LEFT(Table1[Full String],SEARCH("-",Table1[Full String],1)-1),"")</f>
        <v>tBodyGyro</v>
      </c>
      <c r="E155" s="1" t="str">
        <f>IFERROR(RIGHT(Table1[Full String],LEN(Table1[Full String])-SEARCH("-",Table1[Full String],1)),"")</f>
        <v>arCoeff()-Z,1</v>
      </c>
      <c r="F155" s="1" t="str">
        <f>IFERROR(LEFT(Table1[Part X],SEARCH("-",Table1[Part X],1)-1),"")</f>
        <v>arCoeff()</v>
      </c>
      <c r="G155" s="1" t="str">
        <f>IFERROR(RIGHT(Table1[Part X],LEN(Table1[Part X])-SEARCH("-",Table1[Part X],1)),"")</f>
        <v>Z,1</v>
      </c>
      <c r="I155" t="s">
        <v>153</v>
      </c>
    </row>
    <row r="156" spans="1:9" hidden="1" x14ac:dyDescent="0.2">
      <c r="A156">
        <v>155</v>
      </c>
      <c r="B156" t="s">
        <v>154</v>
      </c>
      <c r="C156" s="4">
        <f>COUNTIF(Table1[Full String],Table1[Full String])</f>
        <v>1</v>
      </c>
      <c r="D156" s="1" t="str">
        <f>IFERROR(LEFT(Table1[Full String],SEARCH("-",Table1[Full String],1)-1),"")</f>
        <v>tBodyGyro</v>
      </c>
      <c r="E156" s="1" t="str">
        <f>IFERROR(RIGHT(Table1[Full String],LEN(Table1[Full String])-SEARCH("-",Table1[Full String],1)),"")</f>
        <v>arCoeff()-Z,2</v>
      </c>
      <c r="F156" s="1" t="str">
        <f>IFERROR(LEFT(Table1[Part X],SEARCH("-",Table1[Part X],1)-1),"")</f>
        <v>arCoeff()</v>
      </c>
      <c r="G156" s="1" t="str">
        <f>IFERROR(RIGHT(Table1[Part X],LEN(Table1[Part X])-SEARCH("-",Table1[Part X],1)),"")</f>
        <v>Z,2</v>
      </c>
      <c r="I156" t="s">
        <v>154</v>
      </c>
    </row>
    <row r="157" spans="1:9" hidden="1" x14ac:dyDescent="0.2">
      <c r="A157">
        <v>156</v>
      </c>
      <c r="B157" t="s">
        <v>155</v>
      </c>
      <c r="C157" s="4">
        <f>COUNTIF(Table1[Full String],Table1[Full String])</f>
        <v>1</v>
      </c>
      <c r="D157" s="1" t="str">
        <f>IFERROR(LEFT(Table1[Full String],SEARCH("-",Table1[Full String],1)-1),"")</f>
        <v>tBodyGyro</v>
      </c>
      <c r="E157" s="1" t="str">
        <f>IFERROR(RIGHT(Table1[Full String],LEN(Table1[Full String])-SEARCH("-",Table1[Full String],1)),"")</f>
        <v>arCoeff()-Z,3</v>
      </c>
      <c r="F157" s="1" t="str">
        <f>IFERROR(LEFT(Table1[Part X],SEARCH("-",Table1[Part X],1)-1),"")</f>
        <v>arCoeff()</v>
      </c>
      <c r="G157" s="1" t="str">
        <f>IFERROR(RIGHT(Table1[Part X],LEN(Table1[Part X])-SEARCH("-",Table1[Part X],1)),"")</f>
        <v>Z,3</v>
      </c>
      <c r="I157" t="s">
        <v>155</v>
      </c>
    </row>
    <row r="158" spans="1:9" hidden="1" x14ac:dyDescent="0.2">
      <c r="A158">
        <v>157</v>
      </c>
      <c r="B158" t="s">
        <v>156</v>
      </c>
      <c r="C158" s="4">
        <f>COUNTIF(Table1[Full String],Table1[Full String])</f>
        <v>1</v>
      </c>
      <c r="D158" s="1" t="str">
        <f>IFERROR(LEFT(Table1[Full String],SEARCH("-",Table1[Full String],1)-1),"")</f>
        <v>tBodyGyro</v>
      </c>
      <c r="E158" s="1" t="str">
        <f>IFERROR(RIGHT(Table1[Full String],LEN(Table1[Full String])-SEARCH("-",Table1[Full String],1)),"")</f>
        <v>arCoeff()-Z,4</v>
      </c>
      <c r="F158" s="1" t="str">
        <f>IFERROR(LEFT(Table1[Part X],SEARCH("-",Table1[Part X],1)-1),"")</f>
        <v>arCoeff()</v>
      </c>
      <c r="G158" s="1" t="str">
        <f>IFERROR(RIGHT(Table1[Part X],LEN(Table1[Part X])-SEARCH("-",Table1[Part X],1)),"")</f>
        <v>Z,4</v>
      </c>
      <c r="I158" t="s">
        <v>156</v>
      </c>
    </row>
    <row r="159" spans="1:9" hidden="1" x14ac:dyDescent="0.2">
      <c r="A159">
        <v>158</v>
      </c>
      <c r="B159" t="s">
        <v>157</v>
      </c>
      <c r="C159" s="4">
        <f>COUNTIF(Table1[Full String],Table1[Full String])</f>
        <v>1</v>
      </c>
      <c r="D159" s="1" t="str">
        <f>IFERROR(LEFT(Table1[Full String],SEARCH("-",Table1[Full String],1)-1),"")</f>
        <v>tBodyGyro</v>
      </c>
      <c r="E159" s="1" t="str">
        <f>IFERROR(RIGHT(Table1[Full String],LEN(Table1[Full String])-SEARCH("-",Table1[Full String],1)),"")</f>
        <v>correlation()-X,Y</v>
      </c>
      <c r="F159" s="1" t="str">
        <f>IFERROR(LEFT(Table1[Part X],SEARCH("-",Table1[Part X],1)-1),"")</f>
        <v>correlation()</v>
      </c>
      <c r="G159" s="1" t="str">
        <f>IFERROR(RIGHT(Table1[Part X],LEN(Table1[Part X])-SEARCH("-",Table1[Part X],1)),"")</f>
        <v>X,Y</v>
      </c>
      <c r="I159" t="s">
        <v>157</v>
      </c>
    </row>
    <row r="160" spans="1:9" hidden="1" x14ac:dyDescent="0.2">
      <c r="A160">
        <v>159</v>
      </c>
      <c r="B160" t="s">
        <v>158</v>
      </c>
      <c r="C160" s="4">
        <f>COUNTIF(Table1[Full String],Table1[Full String])</f>
        <v>1</v>
      </c>
      <c r="D160" s="1" t="str">
        <f>IFERROR(LEFT(Table1[Full String],SEARCH("-",Table1[Full String],1)-1),"")</f>
        <v>tBodyGyro</v>
      </c>
      <c r="E160" s="1" t="str">
        <f>IFERROR(RIGHT(Table1[Full String],LEN(Table1[Full String])-SEARCH("-",Table1[Full String],1)),"")</f>
        <v>correlation()-X,Z</v>
      </c>
      <c r="F160" s="1" t="str">
        <f>IFERROR(LEFT(Table1[Part X],SEARCH("-",Table1[Part X],1)-1),"")</f>
        <v>correlation()</v>
      </c>
      <c r="G160" s="1" t="str">
        <f>IFERROR(RIGHT(Table1[Part X],LEN(Table1[Part X])-SEARCH("-",Table1[Part X],1)),"")</f>
        <v>X,Z</v>
      </c>
      <c r="I160" t="s">
        <v>158</v>
      </c>
    </row>
    <row r="161" spans="1:9" hidden="1" x14ac:dyDescent="0.2">
      <c r="A161">
        <v>160</v>
      </c>
      <c r="B161" t="s">
        <v>159</v>
      </c>
      <c r="C161" s="4">
        <f>COUNTIF(Table1[Full String],Table1[Full String])</f>
        <v>1</v>
      </c>
      <c r="D161" s="1" t="str">
        <f>IFERROR(LEFT(Table1[Full String],SEARCH("-",Table1[Full String],1)-1),"")</f>
        <v>tBodyGyro</v>
      </c>
      <c r="E161" s="1" t="str">
        <f>IFERROR(RIGHT(Table1[Full String],LEN(Table1[Full String])-SEARCH("-",Table1[Full String],1)),"")</f>
        <v>correlation()-Y,Z</v>
      </c>
      <c r="F161" s="1" t="str">
        <f>IFERROR(LEFT(Table1[Part X],SEARCH("-",Table1[Part X],1)-1),"")</f>
        <v>correlation()</v>
      </c>
      <c r="G161" s="1" t="str">
        <f>IFERROR(RIGHT(Table1[Part X],LEN(Table1[Part X])-SEARCH("-",Table1[Part X],1)),"")</f>
        <v>Y,Z</v>
      </c>
      <c r="I161" t="s">
        <v>159</v>
      </c>
    </row>
    <row r="162" spans="1:9" hidden="1" x14ac:dyDescent="0.2">
      <c r="A162">
        <v>161</v>
      </c>
      <c r="B162" t="s">
        <v>160</v>
      </c>
      <c r="C162" s="4">
        <f>COUNTIF(Table1[Full String],Table1[Full String])</f>
        <v>1</v>
      </c>
      <c r="D162" s="1" t="str">
        <f>IFERROR(LEFT(Table1[Full String],SEARCH("-",Table1[Full String],1)-1),"")</f>
        <v>tBodyGyroJerk</v>
      </c>
      <c r="E162" s="1" t="str">
        <f>IFERROR(RIGHT(Table1[Full String],LEN(Table1[Full String])-SEARCH("-",Table1[Full String],1)),"")</f>
        <v>mean()-X</v>
      </c>
      <c r="F162" s="1" t="str">
        <f>IFERROR(LEFT(Table1[Part X],SEARCH("-",Table1[Part X],1)-1),"")</f>
        <v>mean()</v>
      </c>
      <c r="G162" s="1" t="str">
        <f>IFERROR(RIGHT(Table1[Part X],LEN(Table1[Part X])-SEARCH("-",Table1[Part X],1)),"")</f>
        <v>X</v>
      </c>
      <c r="I162" t="s">
        <v>160</v>
      </c>
    </row>
    <row r="163" spans="1:9" hidden="1" x14ac:dyDescent="0.2">
      <c r="A163">
        <v>162</v>
      </c>
      <c r="B163" t="s">
        <v>161</v>
      </c>
      <c r="C163" s="4">
        <f>COUNTIF(Table1[Full String],Table1[Full String])</f>
        <v>1</v>
      </c>
      <c r="D163" s="1" t="str">
        <f>IFERROR(LEFT(Table1[Full String],SEARCH("-",Table1[Full String],1)-1),"")</f>
        <v>tBodyGyroJerk</v>
      </c>
      <c r="E163" s="1" t="str">
        <f>IFERROR(RIGHT(Table1[Full String],LEN(Table1[Full String])-SEARCH("-",Table1[Full String],1)),"")</f>
        <v>mean()-Y</v>
      </c>
      <c r="F163" s="1" t="str">
        <f>IFERROR(LEFT(Table1[Part X],SEARCH("-",Table1[Part X],1)-1),"")</f>
        <v>mean()</v>
      </c>
      <c r="G163" s="1" t="str">
        <f>IFERROR(RIGHT(Table1[Part X],LEN(Table1[Part X])-SEARCH("-",Table1[Part X],1)),"")</f>
        <v>Y</v>
      </c>
      <c r="I163" t="s">
        <v>161</v>
      </c>
    </row>
    <row r="164" spans="1:9" hidden="1" x14ac:dyDescent="0.2">
      <c r="A164">
        <v>163</v>
      </c>
      <c r="B164" t="s">
        <v>162</v>
      </c>
      <c r="C164" s="4">
        <f>COUNTIF(Table1[Full String],Table1[Full String])</f>
        <v>1</v>
      </c>
      <c r="D164" s="1" t="str">
        <f>IFERROR(LEFT(Table1[Full String],SEARCH("-",Table1[Full String],1)-1),"")</f>
        <v>tBodyGyroJerk</v>
      </c>
      <c r="E164" s="1" t="str">
        <f>IFERROR(RIGHT(Table1[Full String],LEN(Table1[Full String])-SEARCH("-",Table1[Full String],1)),"")</f>
        <v>mean()-Z</v>
      </c>
      <c r="F164" s="1" t="str">
        <f>IFERROR(LEFT(Table1[Part X],SEARCH("-",Table1[Part X],1)-1),"")</f>
        <v>mean()</v>
      </c>
      <c r="G164" s="1" t="str">
        <f>IFERROR(RIGHT(Table1[Part X],LEN(Table1[Part X])-SEARCH("-",Table1[Part X],1)),"")</f>
        <v>Z</v>
      </c>
      <c r="I164" t="s">
        <v>162</v>
      </c>
    </row>
    <row r="165" spans="1:9" hidden="1" x14ac:dyDescent="0.2">
      <c r="A165">
        <v>164</v>
      </c>
      <c r="B165" t="s">
        <v>163</v>
      </c>
      <c r="C165" s="4">
        <f>COUNTIF(Table1[Full String],Table1[Full String])</f>
        <v>1</v>
      </c>
      <c r="D165" s="1" t="str">
        <f>IFERROR(LEFT(Table1[Full String],SEARCH("-",Table1[Full String],1)-1),"")</f>
        <v>tBodyGyroJerk</v>
      </c>
      <c r="E165" s="1" t="str">
        <f>IFERROR(RIGHT(Table1[Full String],LEN(Table1[Full String])-SEARCH("-",Table1[Full String],1)),"")</f>
        <v>std()-X</v>
      </c>
      <c r="F165" s="1" t="str">
        <f>IFERROR(LEFT(Table1[Part X],SEARCH("-",Table1[Part X],1)-1),"")</f>
        <v>std()</v>
      </c>
      <c r="G165" s="1" t="str">
        <f>IFERROR(RIGHT(Table1[Part X],LEN(Table1[Part X])-SEARCH("-",Table1[Part X],1)),"")</f>
        <v>X</v>
      </c>
      <c r="I165" t="s">
        <v>163</v>
      </c>
    </row>
    <row r="166" spans="1:9" hidden="1" x14ac:dyDescent="0.2">
      <c r="A166">
        <v>165</v>
      </c>
      <c r="B166" t="s">
        <v>164</v>
      </c>
      <c r="C166" s="4">
        <f>COUNTIF(Table1[Full String],Table1[Full String])</f>
        <v>1</v>
      </c>
      <c r="D166" s="1" t="str">
        <f>IFERROR(LEFT(Table1[Full String],SEARCH("-",Table1[Full String],1)-1),"")</f>
        <v>tBodyGyroJerk</v>
      </c>
      <c r="E166" s="1" t="str">
        <f>IFERROR(RIGHT(Table1[Full String],LEN(Table1[Full String])-SEARCH("-",Table1[Full String],1)),"")</f>
        <v>std()-Y</v>
      </c>
      <c r="F166" s="1" t="str">
        <f>IFERROR(LEFT(Table1[Part X],SEARCH("-",Table1[Part X],1)-1),"")</f>
        <v>std()</v>
      </c>
      <c r="G166" s="1" t="str">
        <f>IFERROR(RIGHT(Table1[Part X],LEN(Table1[Part X])-SEARCH("-",Table1[Part X],1)),"")</f>
        <v>Y</v>
      </c>
      <c r="I166" t="s">
        <v>164</v>
      </c>
    </row>
    <row r="167" spans="1:9" hidden="1" x14ac:dyDescent="0.2">
      <c r="A167">
        <v>166</v>
      </c>
      <c r="B167" t="s">
        <v>165</v>
      </c>
      <c r="C167" s="4">
        <f>COUNTIF(Table1[Full String],Table1[Full String])</f>
        <v>1</v>
      </c>
      <c r="D167" s="1" t="str">
        <f>IFERROR(LEFT(Table1[Full String],SEARCH("-",Table1[Full String],1)-1),"")</f>
        <v>tBodyGyroJerk</v>
      </c>
      <c r="E167" s="1" t="str">
        <f>IFERROR(RIGHT(Table1[Full String],LEN(Table1[Full String])-SEARCH("-",Table1[Full String],1)),"")</f>
        <v>std()-Z</v>
      </c>
      <c r="F167" s="1" t="str">
        <f>IFERROR(LEFT(Table1[Part X],SEARCH("-",Table1[Part X],1)-1),"")</f>
        <v>std()</v>
      </c>
      <c r="G167" s="1" t="str">
        <f>IFERROR(RIGHT(Table1[Part X],LEN(Table1[Part X])-SEARCH("-",Table1[Part X],1)),"")</f>
        <v>Z</v>
      </c>
      <c r="I167" t="s">
        <v>165</v>
      </c>
    </row>
    <row r="168" spans="1:9" hidden="1" x14ac:dyDescent="0.2">
      <c r="A168">
        <v>167</v>
      </c>
      <c r="B168" t="s">
        <v>166</v>
      </c>
      <c r="C168" s="4">
        <f>COUNTIF(Table1[Full String],Table1[Full String])</f>
        <v>1</v>
      </c>
      <c r="D168" s="1" t="str">
        <f>IFERROR(LEFT(Table1[Full String],SEARCH("-",Table1[Full String],1)-1),"")</f>
        <v>tBodyGyroJerk</v>
      </c>
      <c r="E168" s="1" t="str">
        <f>IFERROR(RIGHT(Table1[Full String],LEN(Table1[Full String])-SEARCH("-",Table1[Full String],1)),"")</f>
        <v>mad()-X</v>
      </c>
      <c r="F168" s="1" t="str">
        <f>IFERROR(LEFT(Table1[Part X],SEARCH("-",Table1[Part X],1)-1),"")</f>
        <v>mad()</v>
      </c>
      <c r="G168" s="1" t="str">
        <f>IFERROR(RIGHT(Table1[Part X],LEN(Table1[Part X])-SEARCH("-",Table1[Part X],1)),"")</f>
        <v>X</v>
      </c>
      <c r="I168" t="s">
        <v>166</v>
      </c>
    </row>
    <row r="169" spans="1:9" hidden="1" x14ac:dyDescent="0.2">
      <c r="A169">
        <v>168</v>
      </c>
      <c r="B169" t="s">
        <v>167</v>
      </c>
      <c r="C169" s="4">
        <f>COUNTIF(Table1[Full String],Table1[Full String])</f>
        <v>1</v>
      </c>
      <c r="D169" s="1" t="str">
        <f>IFERROR(LEFT(Table1[Full String],SEARCH("-",Table1[Full String],1)-1),"")</f>
        <v>tBodyGyroJerk</v>
      </c>
      <c r="E169" s="1" t="str">
        <f>IFERROR(RIGHT(Table1[Full String],LEN(Table1[Full String])-SEARCH("-",Table1[Full String],1)),"")</f>
        <v>mad()-Y</v>
      </c>
      <c r="F169" s="1" t="str">
        <f>IFERROR(LEFT(Table1[Part X],SEARCH("-",Table1[Part X],1)-1),"")</f>
        <v>mad()</v>
      </c>
      <c r="G169" s="1" t="str">
        <f>IFERROR(RIGHT(Table1[Part X],LEN(Table1[Part X])-SEARCH("-",Table1[Part X],1)),"")</f>
        <v>Y</v>
      </c>
      <c r="I169" t="s">
        <v>167</v>
      </c>
    </row>
    <row r="170" spans="1:9" hidden="1" x14ac:dyDescent="0.2">
      <c r="A170">
        <v>169</v>
      </c>
      <c r="B170" t="s">
        <v>168</v>
      </c>
      <c r="C170" s="4">
        <f>COUNTIF(Table1[Full String],Table1[Full String])</f>
        <v>1</v>
      </c>
      <c r="D170" s="1" t="str">
        <f>IFERROR(LEFT(Table1[Full String],SEARCH("-",Table1[Full String],1)-1),"")</f>
        <v>tBodyGyroJerk</v>
      </c>
      <c r="E170" s="1" t="str">
        <f>IFERROR(RIGHT(Table1[Full String],LEN(Table1[Full String])-SEARCH("-",Table1[Full String],1)),"")</f>
        <v>mad()-Z</v>
      </c>
      <c r="F170" s="1" t="str">
        <f>IFERROR(LEFT(Table1[Part X],SEARCH("-",Table1[Part X],1)-1),"")</f>
        <v>mad()</v>
      </c>
      <c r="G170" s="1" t="str">
        <f>IFERROR(RIGHT(Table1[Part X],LEN(Table1[Part X])-SEARCH("-",Table1[Part X],1)),"")</f>
        <v>Z</v>
      </c>
      <c r="I170" t="s">
        <v>168</v>
      </c>
    </row>
    <row r="171" spans="1:9" hidden="1" x14ac:dyDescent="0.2">
      <c r="A171">
        <v>170</v>
      </c>
      <c r="B171" t="s">
        <v>169</v>
      </c>
      <c r="C171" s="4">
        <f>COUNTIF(Table1[Full String],Table1[Full String])</f>
        <v>1</v>
      </c>
      <c r="D171" s="1" t="str">
        <f>IFERROR(LEFT(Table1[Full String],SEARCH("-",Table1[Full String],1)-1),"")</f>
        <v>tBodyGyroJerk</v>
      </c>
      <c r="E171" s="1" t="str">
        <f>IFERROR(RIGHT(Table1[Full String],LEN(Table1[Full String])-SEARCH("-",Table1[Full String],1)),"")</f>
        <v>max()-X</v>
      </c>
      <c r="F171" s="1" t="str">
        <f>IFERROR(LEFT(Table1[Part X],SEARCH("-",Table1[Part X],1)-1),"")</f>
        <v>max()</v>
      </c>
      <c r="G171" s="1" t="str">
        <f>IFERROR(RIGHT(Table1[Part X],LEN(Table1[Part X])-SEARCH("-",Table1[Part X],1)),"")</f>
        <v>X</v>
      </c>
      <c r="I171" t="s">
        <v>169</v>
      </c>
    </row>
    <row r="172" spans="1:9" hidden="1" x14ac:dyDescent="0.2">
      <c r="A172">
        <v>171</v>
      </c>
      <c r="B172" t="s">
        <v>170</v>
      </c>
      <c r="C172" s="4">
        <f>COUNTIF(Table1[Full String],Table1[Full String])</f>
        <v>1</v>
      </c>
      <c r="D172" s="1" t="str">
        <f>IFERROR(LEFT(Table1[Full String],SEARCH("-",Table1[Full String],1)-1),"")</f>
        <v>tBodyGyroJerk</v>
      </c>
      <c r="E172" s="1" t="str">
        <f>IFERROR(RIGHT(Table1[Full String],LEN(Table1[Full String])-SEARCH("-",Table1[Full String],1)),"")</f>
        <v>max()-Y</v>
      </c>
      <c r="F172" s="1" t="str">
        <f>IFERROR(LEFT(Table1[Part X],SEARCH("-",Table1[Part X],1)-1),"")</f>
        <v>max()</v>
      </c>
      <c r="G172" s="1" t="str">
        <f>IFERROR(RIGHT(Table1[Part X],LEN(Table1[Part X])-SEARCH("-",Table1[Part X],1)),"")</f>
        <v>Y</v>
      </c>
      <c r="I172" t="s">
        <v>170</v>
      </c>
    </row>
    <row r="173" spans="1:9" hidden="1" x14ac:dyDescent="0.2">
      <c r="A173">
        <v>172</v>
      </c>
      <c r="B173" t="s">
        <v>171</v>
      </c>
      <c r="C173" s="4">
        <f>COUNTIF(Table1[Full String],Table1[Full String])</f>
        <v>1</v>
      </c>
      <c r="D173" s="1" t="str">
        <f>IFERROR(LEFT(Table1[Full String],SEARCH("-",Table1[Full String],1)-1),"")</f>
        <v>tBodyGyroJerk</v>
      </c>
      <c r="E173" s="1" t="str">
        <f>IFERROR(RIGHT(Table1[Full String],LEN(Table1[Full String])-SEARCH("-",Table1[Full String],1)),"")</f>
        <v>max()-Z</v>
      </c>
      <c r="F173" s="1" t="str">
        <f>IFERROR(LEFT(Table1[Part X],SEARCH("-",Table1[Part X],1)-1),"")</f>
        <v>max()</v>
      </c>
      <c r="G173" s="1" t="str">
        <f>IFERROR(RIGHT(Table1[Part X],LEN(Table1[Part X])-SEARCH("-",Table1[Part X],1)),"")</f>
        <v>Z</v>
      </c>
      <c r="I173" t="s">
        <v>171</v>
      </c>
    </row>
    <row r="174" spans="1:9" hidden="1" x14ac:dyDescent="0.2">
      <c r="A174">
        <v>173</v>
      </c>
      <c r="B174" t="s">
        <v>172</v>
      </c>
      <c r="C174" s="4">
        <f>COUNTIF(Table1[Full String],Table1[Full String])</f>
        <v>1</v>
      </c>
      <c r="D174" s="1" t="str">
        <f>IFERROR(LEFT(Table1[Full String],SEARCH("-",Table1[Full String],1)-1),"")</f>
        <v>tBodyGyroJerk</v>
      </c>
      <c r="E174" s="1" t="str">
        <f>IFERROR(RIGHT(Table1[Full String],LEN(Table1[Full String])-SEARCH("-",Table1[Full String],1)),"")</f>
        <v>min()-X</v>
      </c>
      <c r="F174" s="1" t="str">
        <f>IFERROR(LEFT(Table1[Part X],SEARCH("-",Table1[Part X],1)-1),"")</f>
        <v>min()</v>
      </c>
      <c r="G174" s="1" t="str">
        <f>IFERROR(RIGHT(Table1[Part X],LEN(Table1[Part X])-SEARCH("-",Table1[Part X],1)),"")</f>
        <v>X</v>
      </c>
      <c r="I174" t="s">
        <v>172</v>
      </c>
    </row>
    <row r="175" spans="1:9" hidden="1" x14ac:dyDescent="0.2">
      <c r="A175">
        <v>174</v>
      </c>
      <c r="B175" t="s">
        <v>173</v>
      </c>
      <c r="C175" s="4">
        <f>COUNTIF(Table1[Full String],Table1[Full String])</f>
        <v>1</v>
      </c>
      <c r="D175" s="1" t="str">
        <f>IFERROR(LEFT(Table1[Full String],SEARCH("-",Table1[Full String],1)-1),"")</f>
        <v>tBodyGyroJerk</v>
      </c>
      <c r="E175" s="1" t="str">
        <f>IFERROR(RIGHT(Table1[Full String],LEN(Table1[Full String])-SEARCH("-",Table1[Full String],1)),"")</f>
        <v>min()-Y</v>
      </c>
      <c r="F175" s="1" t="str">
        <f>IFERROR(LEFT(Table1[Part X],SEARCH("-",Table1[Part X],1)-1),"")</f>
        <v>min()</v>
      </c>
      <c r="G175" s="1" t="str">
        <f>IFERROR(RIGHT(Table1[Part X],LEN(Table1[Part X])-SEARCH("-",Table1[Part X],1)),"")</f>
        <v>Y</v>
      </c>
      <c r="I175" t="s">
        <v>173</v>
      </c>
    </row>
    <row r="176" spans="1:9" hidden="1" x14ac:dyDescent="0.2">
      <c r="A176">
        <v>175</v>
      </c>
      <c r="B176" t="s">
        <v>174</v>
      </c>
      <c r="C176" s="4">
        <f>COUNTIF(Table1[Full String],Table1[Full String])</f>
        <v>1</v>
      </c>
      <c r="D176" s="1" t="str">
        <f>IFERROR(LEFT(Table1[Full String],SEARCH("-",Table1[Full String],1)-1),"")</f>
        <v>tBodyGyroJerk</v>
      </c>
      <c r="E176" s="1" t="str">
        <f>IFERROR(RIGHT(Table1[Full String],LEN(Table1[Full String])-SEARCH("-",Table1[Full String],1)),"")</f>
        <v>min()-Z</v>
      </c>
      <c r="F176" s="1" t="str">
        <f>IFERROR(LEFT(Table1[Part X],SEARCH("-",Table1[Part X],1)-1),"")</f>
        <v>min()</v>
      </c>
      <c r="G176" s="1" t="str">
        <f>IFERROR(RIGHT(Table1[Part X],LEN(Table1[Part X])-SEARCH("-",Table1[Part X],1)),"")</f>
        <v>Z</v>
      </c>
      <c r="I176" t="s">
        <v>174</v>
      </c>
    </row>
    <row r="177" spans="1:9" hidden="1" x14ac:dyDescent="0.2">
      <c r="A177">
        <v>176</v>
      </c>
      <c r="B177" t="s">
        <v>175</v>
      </c>
      <c r="C177" s="4">
        <f>COUNTIF(Table1[Full String],Table1[Full String])</f>
        <v>1</v>
      </c>
      <c r="D177" s="1" t="str">
        <f>IFERROR(LEFT(Table1[Full String],SEARCH("-",Table1[Full String],1)-1),"")</f>
        <v>tBodyGyroJerk</v>
      </c>
      <c r="E177" s="1" t="str">
        <f>IFERROR(RIGHT(Table1[Full String],LEN(Table1[Full String])-SEARCH("-",Table1[Full String],1)),"")</f>
        <v>sma()</v>
      </c>
      <c r="F177" s="1" t="str">
        <f>IFERROR(LEFT(Table1[Part X],SEARCH("-",Table1[Part X],1)-1),"")</f>
        <v/>
      </c>
      <c r="G177" s="1" t="str">
        <f>IFERROR(RIGHT(Table1[Part X],LEN(Table1[Part X])-SEARCH("-",Table1[Part X],1)),"")</f>
        <v/>
      </c>
      <c r="I177" t="s">
        <v>175</v>
      </c>
    </row>
    <row r="178" spans="1:9" hidden="1" x14ac:dyDescent="0.2">
      <c r="A178">
        <v>177</v>
      </c>
      <c r="B178" t="s">
        <v>176</v>
      </c>
      <c r="C178" s="4">
        <f>COUNTIF(Table1[Full String],Table1[Full String])</f>
        <v>1</v>
      </c>
      <c r="D178" s="1" t="str">
        <f>IFERROR(LEFT(Table1[Full String],SEARCH("-",Table1[Full String],1)-1),"")</f>
        <v>tBodyGyroJerk</v>
      </c>
      <c r="E178" s="1" t="str">
        <f>IFERROR(RIGHT(Table1[Full String],LEN(Table1[Full String])-SEARCH("-",Table1[Full String],1)),"")</f>
        <v>energy()-X</v>
      </c>
      <c r="F178" s="1" t="str">
        <f>IFERROR(LEFT(Table1[Part X],SEARCH("-",Table1[Part X],1)-1),"")</f>
        <v>energy()</v>
      </c>
      <c r="G178" s="1" t="str">
        <f>IFERROR(RIGHT(Table1[Part X],LEN(Table1[Part X])-SEARCH("-",Table1[Part X],1)),"")</f>
        <v>X</v>
      </c>
      <c r="I178" t="s">
        <v>176</v>
      </c>
    </row>
    <row r="179" spans="1:9" hidden="1" x14ac:dyDescent="0.2">
      <c r="A179">
        <v>178</v>
      </c>
      <c r="B179" t="s">
        <v>177</v>
      </c>
      <c r="C179" s="4">
        <f>COUNTIF(Table1[Full String],Table1[Full String])</f>
        <v>1</v>
      </c>
      <c r="D179" s="1" t="str">
        <f>IFERROR(LEFT(Table1[Full String],SEARCH("-",Table1[Full String],1)-1),"")</f>
        <v>tBodyGyroJerk</v>
      </c>
      <c r="E179" s="1" t="str">
        <f>IFERROR(RIGHT(Table1[Full String],LEN(Table1[Full String])-SEARCH("-",Table1[Full String],1)),"")</f>
        <v>energy()-Y</v>
      </c>
      <c r="F179" s="1" t="str">
        <f>IFERROR(LEFT(Table1[Part X],SEARCH("-",Table1[Part X],1)-1),"")</f>
        <v>energy()</v>
      </c>
      <c r="G179" s="1" t="str">
        <f>IFERROR(RIGHT(Table1[Part X],LEN(Table1[Part X])-SEARCH("-",Table1[Part X],1)),"")</f>
        <v>Y</v>
      </c>
      <c r="I179" t="s">
        <v>177</v>
      </c>
    </row>
    <row r="180" spans="1:9" hidden="1" x14ac:dyDescent="0.2">
      <c r="A180">
        <v>179</v>
      </c>
      <c r="B180" t="s">
        <v>178</v>
      </c>
      <c r="C180" s="4">
        <f>COUNTIF(Table1[Full String],Table1[Full String])</f>
        <v>1</v>
      </c>
      <c r="D180" s="1" t="str">
        <f>IFERROR(LEFT(Table1[Full String],SEARCH("-",Table1[Full String],1)-1),"")</f>
        <v>tBodyGyroJerk</v>
      </c>
      <c r="E180" s="1" t="str">
        <f>IFERROR(RIGHT(Table1[Full String],LEN(Table1[Full String])-SEARCH("-",Table1[Full String],1)),"")</f>
        <v>energy()-Z</v>
      </c>
      <c r="F180" s="1" t="str">
        <f>IFERROR(LEFT(Table1[Part X],SEARCH("-",Table1[Part X],1)-1),"")</f>
        <v>energy()</v>
      </c>
      <c r="G180" s="1" t="str">
        <f>IFERROR(RIGHT(Table1[Part X],LEN(Table1[Part X])-SEARCH("-",Table1[Part X],1)),"")</f>
        <v>Z</v>
      </c>
      <c r="I180" t="s">
        <v>178</v>
      </c>
    </row>
    <row r="181" spans="1:9" hidden="1" x14ac:dyDescent="0.2">
      <c r="A181">
        <v>180</v>
      </c>
      <c r="B181" t="s">
        <v>179</v>
      </c>
      <c r="C181" s="4">
        <f>COUNTIF(Table1[Full String],Table1[Full String])</f>
        <v>1</v>
      </c>
      <c r="D181" s="1" t="str">
        <f>IFERROR(LEFT(Table1[Full String],SEARCH("-",Table1[Full String],1)-1),"")</f>
        <v>tBodyGyroJerk</v>
      </c>
      <c r="E181" s="1" t="str">
        <f>IFERROR(RIGHT(Table1[Full String],LEN(Table1[Full String])-SEARCH("-",Table1[Full String],1)),"")</f>
        <v>iqr()-X</v>
      </c>
      <c r="F181" s="1" t="str">
        <f>IFERROR(LEFT(Table1[Part X],SEARCH("-",Table1[Part X],1)-1),"")</f>
        <v>iqr()</v>
      </c>
      <c r="G181" s="1" t="str">
        <f>IFERROR(RIGHT(Table1[Part X],LEN(Table1[Part X])-SEARCH("-",Table1[Part X],1)),"")</f>
        <v>X</v>
      </c>
      <c r="I181" t="s">
        <v>179</v>
      </c>
    </row>
    <row r="182" spans="1:9" hidden="1" x14ac:dyDescent="0.2">
      <c r="A182">
        <v>181</v>
      </c>
      <c r="B182" t="s">
        <v>180</v>
      </c>
      <c r="C182" s="4">
        <f>COUNTIF(Table1[Full String],Table1[Full String])</f>
        <v>1</v>
      </c>
      <c r="D182" s="1" t="str">
        <f>IFERROR(LEFT(Table1[Full String],SEARCH("-",Table1[Full String],1)-1),"")</f>
        <v>tBodyGyroJerk</v>
      </c>
      <c r="E182" s="1" t="str">
        <f>IFERROR(RIGHT(Table1[Full String],LEN(Table1[Full String])-SEARCH("-",Table1[Full String],1)),"")</f>
        <v>iqr()-Y</v>
      </c>
      <c r="F182" s="1" t="str">
        <f>IFERROR(LEFT(Table1[Part X],SEARCH("-",Table1[Part X],1)-1),"")</f>
        <v>iqr()</v>
      </c>
      <c r="G182" s="1" t="str">
        <f>IFERROR(RIGHT(Table1[Part X],LEN(Table1[Part X])-SEARCH("-",Table1[Part X],1)),"")</f>
        <v>Y</v>
      </c>
      <c r="I182" t="s">
        <v>180</v>
      </c>
    </row>
    <row r="183" spans="1:9" hidden="1" x14ac:dyDescent="0.2">
      <c r="A183">
        <v>182</v>
      </c>
      <c r="B183" t="s">
        <v>181</v>
      </c>
      <c r="C183" s="4">
        <f>COUNTIF(Table1[Full String],Table1[Full String])</f>
        <v>1</v>
      </c>
      <c r="D183" s="1" t="str">
        <f>IFERROR(LEFT(Table1[Full String],SEARCH("-",Table1[Full String],1)-1),"")</f>
        <v>tBodyGyroJerk</v>
      </c>
      <c r="E183" s="1" t="str">
        <f>IFERROR(RIGHT(Table1[Full String],LEN(Table1[Full String])-SEARCH("-",Table1[Full String],1)),"")</f>
        <v>iqr()-Z</v>
      </c>
      <c r="F183" s="1" t="str">
        <f>IFERROR(LEFT(Table1[Part X],SEARCH("-",Table1[Part X],1)-1),"")</f>
        <v>iqr()</v>
      </c>
      <c r="G183" s="1" t="str">
        <f>IFERROR(RIGHT(Table1[Part X],LEN(Table1[Part X])-SEARCH("-",Table1[Part X],1)),"")</f>
        <v>Z</v>
      </c>
      <c r="I183" t="s">
        <v>181</v>
      </c>
    </row>
    <row r="184" spans="1:9" hidden="1" x14ac:dyDescent="0.2">
      <c r="A184">
        <v>183</v>
      </c>
      <c r="B184" t="s">
        <v>182</v>
      </c>
      <c r="C184" s="4">
        <f>COUNTIF(Table1[Full String],Table1[Full String])</f>
        <v>1</v>
      </c>
      <c r="D184" s="1" t="str">
        <f>IFERROR(LEFT(Table1[Full String],SEARCH("-",Table1[Full String],1)-1),"")</f>
        <v>tBodyGyroJerk</v>
      </c>
      <c r="E184" s="1" t="str">
        <f>IFERROR(RIGHT(Table1[Full String],LEN(Table1[Full String])-SEARCH("-",Table1[Full String],1)),"")</f>
        <v>entropy()-X</v>
      </c>
      <c r="F184" s="1" t="str">
        <f>IFERROR(LEFT(Table1[Part X],SEARCH("-",Table1[Part X],1)-1),"")</f>
        <v>entropy()</v>
      </c>
      <c r="G184" s="1" t="str">
        <f>IFERROR(RIGHT(Table1[Part X],LEN(Table1[Part X])-SEARCH("-",Table1[Part X],1)),"")</f>
        <v>X</v>
      </c>
      <c r="I184" t="s">
        <v>182</v>
      </c>
    </row>
    <row r="185" spans="1:9" hidden="1" x14ac:dyDescent="0.2">
      <c r="A185">
        <v>184</v>
      </c>
      <c r="B185" t="s">
        <v>183</v>
      </c>
      <c r="C185" s="4">
        <f>COUNTIF(Table1[Full String],Table1[Full String])</f>
        <v>1</v>
      </c>
      <c r="D185" s="1" t="str">
        <f>IFERROR(LEFT(Table1[Full String],SEARCH("-",Table1[Full String],1)-1),"")</f>
        <v>tBodyGyroJerk</v>
      </c>
      <c r="E185" s="1" t="str">
        <f>IFERROR(RIGHT(Table1[Full String],LEN(Table1[Full String])-SEARCH("-",Table1[Full String],1)),"")</f>
        <v>entropy()-Y</v>
      </c>
      <c r="F185" s="1" t="str">
        <f>IFERROR(LEFT(Table1[Part X],SEARCH("-",Table1[Part X],1)-1),"")</f>
        <v>entropy()</v>
      </c>
      <c r="G185" s="1" t="str">
        <f>IFERROR(RIGHT(Table1[Part X],LEN(Table1[Part X])-SEARCH("-",Table1[Part X],1)),"")</f>
        <v>Y</v>
      </c>
      <c r="I185" t="s">
        <v>183</v>
      </c>
    </row>
    <row r="186" spans="1:9" hidden="1" x14ac:dyDescent="0.2">
      <c r="A186">
        <v>185</v>
      </c>
      <c r="B186" t="s">
        <v>184</v>
      </c>
      <c r="C186" s="4">
        <f>COUNTIF(Table1[Full String],Table1[Full String])</f>
        <v>1</v>
      </c>
      <c r="D186" s="1" t="str">
        <f>IFERROR(LEFT(Table1[Full String],SEARCH("-",Table1[Full String],1)-1),"")</f>
        <v>tBodyGyroJerk</v>
      </c>
      <c r="E186" s="1" t="str">
        <f>IFERROR(RIGHT(Table1[Full String],LEN(Table1[Full String])-SEARCH("-",Table1[Full String],1)),"")</f>
        <v>entropy()-Z</v>
      </c>
      <c r="F186" s="1" t="str">
        <f>IFERROR(LEFT(Table1[Part X],SEARCH("-",Table1[Part X],1)-1),"")</f>
        <v>entropy()</v>
      </c>
      <c r="G186" s="1" t="str">
        <f>IFERROR(RIGHT(Table1[Part X],LEN(Table1[Part X])-SEARCH("-",Table1[Part X],1)),"")</f>
        <v>Z</v>
      </c>
      <c r="I186" t="s">
        <v>184</v>
      </c>
    </row>
    <row r="187" spans="1:9" hidden="1" x14ac:dyDescent="0.2">
      <c r="A187">
        <v>186</v>
      </c>
      <c r="B187" t="s">
        <v>185</v>
      </c>
      <c r="C187" s="4">
        <f>COUNTIF(Table1[Full String],Table1[Full String])</f>
        <v>1</v>
      </c>
      <c r="D187" s="1" t="str">
        <f>IFERROR(LEFT(Table1[Full String],SEARCH("-",Table1[Full String],1)-1),"")</f>
        <v>tBodyGyroJerk</v>
      </c>
      <c r="E187" s="1" t="str">
        <f>IFERROR(RIGHT(Table1[Full String],LEN(Table1[Full String])-SEARCH("-",Table1[Full String],1)),"")</f>
        <v>arCoeff()-X,1</v>
      </c>
      <c r="F187" s="1" t="str">
        <f>IFERROR(LEFT(Table1[Part X],SEARCH("-",Table1[Part X],1)-1),"")</f>
        <v>arCoeff()</v>
      </c>
      <c r="G187" s="1" t="str">
        <f>IFERROR(RIGHT(Table1[Part X],LEN(Table1[Part X])-SEARCH("-",Table1[Part X],1)),"")</f>
        <v>X,1</v>
      </c>
      <c r="I187" t="s">
        <v>185</v>
      </c>
    </row>
    <row r="188" spans="1:9" hidden="1" x14ac:dyDescent="0.2">
      <c r="A188">
        <v>187</v>
      </c>
      <c r="B188" t="s">
        <v>186</v>
      </c>
      <c r="C188" s="4">
        <f>COUNTIF(Table1[Full String],Table1[Full String])</f>
        <v>1</v>
      </c>
      <c r="D188" s="1" t="str">
        <f>IFERROR(LEFT(Table1[Full String],SEARCH("-",Table1[Full String],1)-1),"")</f>
        <v>tBodyGyroJerk</v>
      </c>
      <c r="E188" s="1" t="str">
        <f>IFERROR(RIGHT(Table1[Full String],LEN(Table1[Full String])-SEARCH("-",Table1[Full String],1)),"")</f>
        <v>arCoeff()-X,2</v>
      </c>
      <c r="F188" s="1" t="str">
        <f>IFERROR(LEFT(Table1[Part X],SEARCH("-",Table1[Part X],1)-1),"")</f>
        <v>arCoeff()</v>
      </c>
      <c r="G188" s="1" t="str">
        <f>IFERROR(RIGHT(Table1[Part X],LEN(Table1[Part X])-SEARCH("-",Table1[Part X],1)),"")</f>
        <v>X,2</v>
      </c>
      <c r="I188" t="s">
        <v>186</v>
      </c>
    </row>
    <row r="189" spans="1:9" hidden="1" x14ac:dyDescent="0.2">
      <c r="A189">
        <v>188</v>
      </c>
      <c r="B189" t="s">
        <v>187</v>
      </c>
      <c r="C189" s="4">
        <f>COUNTIF(Table1[Full String],Table1[Full String])</f>
        <v>1</v>
      </c>
      <c r="D189" s="1" t="str">
        <f>IFERROR(LEFT(Table1[Full String],SEARCH("-",Table1[Full String],1)-1),"")</f>
        <v>tBodyGyroJerk</v>
      </c>
      <c r="E189" s="1" t="str">
        <f>IFERROR(RIGHT(Table1[Full String],LEN(Table1[Full String])-SEARCH("-",Table1[Full String],1)),"")</f>
        <v>arCoeff()-X,3</v>
      </c>
      <c r="F189" s="1" t="str">
        <f>IFERROR(LEFT(Table1[Part X],SEARCH("-",Table1[Part X],1)-1),"")</f>
        <v>arCoeff()</v>
      </c>
      <c r="G189" s="1" t="str">
        <f>IFERROR(RIGHT(Table1[Part X],LEN(Table1[Part X])-SEARCH("-",Table1[Part X],1)),"")</f>
        <v>X,3</v>
      </c>
      <c r="I189" t="s">
        <v>187</v>
      </c>
    </row>
    <row r="190" spans="1:9" hidden="1" x14ac:dyDescent="0.2">
      <c r="A190">
        <v>189</v>
      </c>
      <c r="B190" t="s">
        <v>188</v>
      </c>
      <c r="C190" s="4">
        <f>COUNTIF(Table1[Full String],Table1[Full String])</f>
        <v>1</v>
      </c>
      <c r="D190" s="1" t="str">
        <f>IFERROR(LEFT(Table1[Full String],SEARCH("-",Table1[Full String],1)-1),"")</f>
        <v>tBodyGyroJerk</v>
      </c>
      <c r="E190" s="1" t="str">
        <f>IFERROR(RIGHT(Table1[Full String],LEN(Table1[Full String])-SEARCH("-",Table1[Full String],1)),"")</f>
        <v>arCoeff()-X,4</v>
      </c>
      <c r="F190" s="1" t="str">
        <f>IFERROR(LEFT(Table1[Part X],SEARCH("-",Table1[Part X],1)-1),"")</f>
        <v>arCoeff()</v>
      </c>
      <c r="G190" s="1" t="str">
        <f>IFERROR(RIGHT(Table1[Part X],LEN(Table1[Part X])-SEARCH("-",Table1[Part X],1)),"")</f>
        <v>X,4</v>
      </c>
      <c r="I190" t="s">
        <v>188</v>
      </c>
    </row>
    <row r="191" spans="1:9" hidden="1" x14ac:dyDescent="0.2">
      <c r="A191">
        <v>190</v>
      </c>
      <c r="B191" t="s">
        <v>189</v>
      </c>
      <c r="C191" s="4">
        <f>COUNTIF(Table1[Full String],Table1[Full String])</f>
        <v>1</v>
      </c>
      <c r="D191" s="1" t="str">
        <f>IFERROR(LEFT(Table1[Full String],SEARCH("-",Table1[Full String],1)-1),"")</f>
        <v>tBodyGyroJerk</v>
      </c>
      <c r="E191" s="1" t="str">
        <f>IFERROR(RIGHT(Table1[Full String],LEN(Table1[Full String])-SEARCH("-",Table1[Full String],1)),"")</f>
        <v>arCoeff()-Y,1</v>
      </c>
      <c r="F191" s="1" t="str">
        <f>IFERROR(LEFT(Table1[Part X],SEARCH("-",Table1[Part X],1)-1),"")</f>
        <v>arCoeff()</v>
      </c>
      <c r="G191" s="1" t="str">
        <f>IFERROR(RIGHT(Table1[Part X],LEN(Table1[Part X])-SEARCH("-",Table1[Part X],1)),"")</f>
        <v>Y,1</v>
      </c>
      <c r="I191" t="s">
        <v>189</v>
      </c>
    </row>
    <row r="192" spans="1:9" hidden="1" x14ac:dyDescent="0.2">
      <c r="A192">
        <v>191</v>
      </c>
      <c r="B192" t="s">
        <v>190</v>
      </c>
      <c r="C192" s="4">
        <f>COUNTIF(Table1[Full String],Table1[Full String])</f>
        <v>1</v>
      </c>
      <c r="D192" s="1" t="str">
        <f>IFERROR(LEFT(Table1[Full String],SEARCH("-",Table1[Full String],1)-1),"")</f>
        <v>tBodyGyroJerk</v>
      </c>
      <c r="E192" s="1" t="str">
        <f>IFERROR(RIGHT(Table1[Full String],LEN(Table1[Full String])-SEARCH("-",Table1[Full String],1)),"")</f>
        <v>arCoeff()-Y,2</v>
      </c>
      <c r="F192" s="1" t="str">
        <f>IFERROR(LEFT(Table1[Part X],SEARCH("-",Table1[Part X],1)-1),"")</f>
        <v>arCoeff()</v>
      </c>
      <c r="G192" s="1" t="str">
        <f>IFERROR(RIGHT(Table1[Part X],LEN(Table1[Part X])-SEARCH("-",Table1[Part X],1)),"")</f>
        <v>Y,2</v>
      </c>
      <c r="I192" t="s">
        <v>190</v>
      </c>
    </row>
    <row r="193" spans="1:9" hidden="1" x14ac:dyDescent="0.2">
      <c r="A193">
        <v>192</v>
      </c>
      <c r="B193" t="s">
        <v>191</v>
      </c>
      <c r="C193" s="4">
        <f>COUNTIF(Table1[Full String],Table1[Full String])</f>
        <v>1</v>
      </c>
      <c r="D193" s="1" t="str">
        <f>IFERROR(LEFT(Table1[Full String],SEARCH("-",Table1[Full String],1)-1),"")</f>
        <v>tBodyGyroJerk</v>
      </c>
      <c r="E193" s="1" t="str">
        <f>IFERROR(RIGHT(Table1[Full String],LEN(Table1[Full String])-SEARCH("-",Table1[Full String],1)),"")</f>
        <v>arCoeff()-Y,3</v>
      </c>
      <c r="F193" s="1" t="str">
        <f>IFERROR(LEFT(Table1[Part X],SEARCH("-",Table1[Part X],1)-1),"")</f>
        <v>arCoeff()</v>
      </c>
      <c r="G193" s="1" t="str">
        <f>IFERROR(RIGHT(Table1[Part X],LEN(Table1[Part X])-SEARCH("-",Table1[Part X],1)),"")</f>
        <v>Y,3</v>
      </c>
      <c r="I193" t="s">
        <v>191</v>
      </c>
    </row>
    <row r="194" spans="1:9" hidden="1" x14ac:dyDescent="0.2">
      <c r="A194">
        <v>193</v>
      </c>
      <c r="B194" t="s">
        <v>192</v>
      </c>
      <c r="C194" s="4">
        <f>COUNTIF(Table1[Full String],Table1[Full String])</f>
        <v>1</v>
      </c>
      <c r="D194" s="1" t="str">
        <f>IFERROR(LEFT(Table1[Full String],SEARCH("-",Table1[Full String],1)-1),"")</f>
        <v>tBodyGyroJerk</v>
      </c>
      <c r="E194" s="1" t="str">
        <f>IFERROR(RIGHT(Table1[Full String],LEN(Table1[Full String])-SEARCH("-",Table1[Full String],1)),"")</f>
        <v>arCoeff()-Y,4</v>
      </c>
      <c r="F194" s="1" t="str">
        <f>IFERROR(LEFT(Table1[Part X],SEARCH("-",Table1[Part X],1)-1),"")</f>
        <v>arCoeff()</v>
      </c>
      <c r="G194" s="1" t="str">
        <f>IFERROR(RIGHT(Table1[Part X],LEN(Table1[Part X])-SEARCH("-",Table1[Part X],1)),"")</f>
        <v>Y,4</v>
      </c>
      <c r="I194" t="s">
        <v>192</v>
      </c>
    </row>
    <row r="195" spans="1:9" hidden="1" x14ac:dyDescent="0.2">
      <c r="A195">
        <v>194</v>
      </c>
      <c r="B195" t="s">
        <v>193</v>
      </c>
      <c r="C195" s="4">
        <f>COUNTIF(Table1[Full String],Table1[Full String])</f>
        <v>1</v>
      </c>
      <c r="D195" s="1" t="str">
        <f>IFERROR(LEFT(Table1[Full String],SEARCH("-",Table1[Full String],1)-1),"")</f>
        <v>tBodyGyroJerk</v>
      </c>
      <c r="E195" s="1" t="str">
        <f>IFERROR(RIGHT(Table1[Full String],LEN(Table1[Full String])-SEARCH("-",Table1[Full String],1)),"")</f>
        <v>arCoeff()-Z,1</v>
      </c>
      <c r="F195" s="1" t="str">
        <f>IFERROR(LEFT(Table1[Part X],SEARCH("-",Table1[Part X],1)-1),"")</f>
        <v>arCoeff()</v>
      </c>
      <c r="G195" s="1" t="str">
        <f>IFERROR(RIGHT(Table1[Part X],LEN(Table1[Part X])-SEARCH("-",Table1[Part X],1)),"")</f>
        <v>Z,1</v>
      </c>
      <c r="I195" t="s">
        <v>193</v>
      </c>
    </row>
    <row r="196" spans="1:9" hidden="1" x14ac:dyDescent="0.2">
      <c r="A196">
        <v>195</v>
      </c>
      <c r="B196" t="s">
        <v>194</v>
      </c>
      <c r="C196" s="4">
        <f>COUNTIF(Table1[Full String],Table1[Full String])</f>
        <v>1</v>
      </c>
      <c r="D196" s="1" t="str">
        <f>IFERROR(LEFT(Table1[Full String],SEARCH("-",Table1[Full String],1)-1),"")</f>
        <v>tBodyGyroJerk</v>
      </c>
      <c r="E196" s="1" t="str">
        <f>IFERROR(RIGHT(Table1[Full String],LEN(Table1[Full String])-SEARCH("-",Table1[Full String],1)),"")</f>
        <v>arCoeff()-Z,2</v>
      </c>
      <c r="F196" s="1" t="str">
        <f>IFERROR(LEFT(Table1[Part X],SEARCH("-",Table1[Part X],1)-1),"")</f>
        <v>arCoeff()</v>
      </c>
      <c r="G196" s="1" t="str">
        <f>IFERROR(RIGHT(Table1[Part X],LEN(Table1[Part X])-SEARCH("-",Table1[Part X],1)),"")</f>
        <v>Z,2</v>
      </c>
      <c r="I196" t="s">
        <v>194</v>
      </c>
    </row>
    <row r="197" spans="1:9" hidden="1" x14ac:dyDescent="0.2">
      <c r="A197">
        <v>196</v>
      </c>
      <c r="B197" t="s">
        <v>195</v>
      </c>
      <c r="C197" s="4">
        <f>COUNTIF(Table1[Full String],Table1[Full String])</f>
        <v>1</v>
      </c>
      <c r="D197" s="1" t="str">
        <f>IFERROR(LEFT(Table1[Full String],SEARCH("-",Table1[Full String],1)-1),"")</f>
        <v>tBodyGyroJerk</v>
      </c>
      <c r="E197" s="1" t="str">
        <f>IFERROR(RIGHT(Table1[Full String],LEN(Table1[Full String])-SEARCH("-",Table1[Full String],1)),"")</f>
        <v>arCoeff()-Z,3</v>
      </c>
      <c r="F197" s="1" t="str">
        <f>IFERROR(LEFT(Table1[Part X],SEARCH("-",Table1[Part X],1)-1),"")</f>
        <v>arCoeff()</v>
      </c>
      <c r="G197" s="1" t="str">
        <f>IFERROR(RIGHT(Table1[Part X],LEN(Table1[Part X])-SEARCH("-",Table1[Part X],1)),"")</f>
        <v>Z,3</v>
      </c>
      <c r="I197" t="s">
        <v>195</v>
      </c>
    </row>
    <row r="198" spans="1:9" hidden="1" x14ac:dyDescent="0.2">
      <c r="A198">
        <v>197</v>
      </c>
      <c r="B198" t="s">
        <v>196</v>
      </c>
      <c r="C198" s="4">
        <f>COUNTIF(Table1[Full String],Table1[Full String])</f>
        <v>1</v>
      </c>
      <c r="D198" s="1" t="str">
        <f>IFERROR(LEFT(Table1[Full String],SEARCH("-",Table1[Full String],1)-1),"")</f>
        <v>tBodyGyroJerk</v>
      </c>
      <c r="E198" s="1" t="str">
        <f>IFERROR(RIGHT(Table1[Full String],LEN(Table1[Full String])-SEARCH("-",Table1[Full String],1)),"")</f>
        <v>arCoeff()-Z,4</v>
      </c>
      <c r="F198" s="1" t="str">
        <f>IFERROR(LEFT(Table1[Part X],SEARCH("-",Table1[Part X],1)-1),"")</f>
        <v>arCoeff()</v>
      </c>
      <c r="G198" s="1" t="str">
        <f>IFERROR(RIGHT(Table1[Part X],LEN(Table1[Part X])-SEARCH("-",Table1[Part X],1)),"")</f>
        <v>Z,4</v>
      </c>
      <c r="I198" t="s">
        <v>196</v>
      </c>
    </row>
    <row r="199" spans="1:9" hidden="1" x14ac:dyDescent="0.2">
      <c r="A199">
        <v>198</v>
      </c>
      <c r="B199" t="s">
        <v>197</v>
      </c>
      <c r="C199" s="4">
        <f>COUNTIF(Table1[Full String],Table1[Full String])</f>
        <v>1</v>
      </c>
      <c r="D199" s="1" t="str">
        <f>IFERROR(LEFT(Table1[Full String],SEARCH("-",Table1[Full String],1)-1),"")</f>
        <v>tBodyGyroJerk</v>
      </c>
      <c r="E199" s="1" t="str">
        <f>IFERROR(RIGHT(Table1[Full String],LEN(Table1[Full String])-SEARCH("-",Table1[Full String],1)),"")</f>
        <v>correlation()-X,Y</v>
      </c>
      <c r="F199" s="1" t="str">
        <f>IFERROR(LEFT(Table1[Part X],SEARCH("-",Table1[Part X],1)-1),"")</f>
        <v>correlation()</v>
      </c>
      <c r="G199" s="1" t="str">
        <f>IFERROR(RIGHT(Table1[Part X],LEN(Table1[Part X])-SEARCH("-",Table1[Part X],1)),"")</f>
        <v>X,Y</v>
      </c>
      <c r="I199" t="s">
        <v>197</v>
      </c>
    </row>
    <row r="200" spans="1:9" hidden="1" x14ac:dyDescent="0.2">
      <c r="A200">
        <v>199</v>
      </c>
      <c r="B200" t="s">
        <v>198</v>
      </c>
      <c r="C200" s="4">
        <f>COUNTIF(Table1[Full String],Table1[Full String])</f>
        <v>1</v>
      </c>
      <c r="D200" s="1" t="str">
        <f>IFERROR(LEFT(Table1[Full String],SEARCH("-",Table1[Full String],1)-1),"")</f>
        <v>tBodyGyroJerk</v>
      </c>
      <c r="E200" s="1" t="str">
        <f>IFERROR(RIGHT(Table1[Full String],LEN(Table1[Full String])-SEARCH("-",Table1[Full String],1)),"")</f>
        <v>correlation()-X,Z</v>
      </c>
      <c r="F200" s="1" t="str">
        <f>IFERROR(LEFT(Table1[Part X],SEARCH("-",Table1[Part X],1)-1),"")</f>
        <v>correlation()</v>
      </c>
      <c r="G200" s="1" t="str">
        <f>IFERROR(RIGHT(Table1[Part X],LEN(Table1[Part X])-SEARCH("-",Table1[Part X],1)),"")</f>
        <v>X,Z</v>
      </c>
      <c r="I200" t="s">
        <v>198</v>
      </c>
    </row>
    <row r="201" spans="1:9" hidden="1" x14ac:dyDescent="0.2">
      <c r="A201">
        <v>200</v>
      </c>
      <c r="B201" t="s">
        <v>199</v>
      </c>
      <c r="C201" s="4">
        <f>COUNTIF(Table1[Full String],Table1[Full String])</f>
        <v>1</v>
      </c>
      <c r="D201" s="1" t="str">
        <f>IFERROR(LEFT(Table1[Full String],SEARCH("-",Table1[Full String],1)-1),"")</f>
        <v>tBodyGyroJerk</v>
      </c>
      <c r="E201" s="1" t="str">
        <f>IFERROR(RIGHT(Table1[Full String],LEN(Table1[Full String])-SEARCH("-",Table1[Full String],1)),"")</f>
        <v>correlation()-Y,Z</v>
      </c>
      <c r="F201" s="1" t="str">
        <f>IFERROR(LEFT(Table1[Part X],SEARCH("-",Table1[Part X],1)-1),"")</f>
        <v>correlation()</v>
      </c>
      <c r="G201" s="1" t="str">
        <f>IFERROR(RIGHT(Table1[Part X],LEN(Table1[Part X])-SEARCH("-",Table1[Part X],1)),"")</f>
        <v>Y,Z</v>
      </c>
      <c r="I201" t="s">
        <v>199</v>
      </c>
    </row>
    <row r="202" spans="1:9" hidden="1" x14ac:dyDescent="0.2">
      <c r="A202">
        <v>201</v>
      </c>
      <c r="B202" t="s">
        <v>200</v>
      </c>
      <c r="C202" s="4">
        <f>COUNTIF(Table1[Full String],Table1[Full String])</f>
        <v>1</v>
      </c>
      <c r="D202" s="1" t="str">
        <f>IFERROR(LEFT(Table1[Full String],SEARCH("-",Table1[Full String],1)-1),"")</f>
        <v>tBodyAccMag</v>
      </c>
      <c r="E202" s="1" t="str">
        <f>IFERROR(RIGHT(Table1[Full String],LEN(Table1[Full String])-SEARCH("-",Table1[Full String],1)),"")</f>
        <v>mean()</v>
      </c>
      <c r="F202" s="1" t="str">
        <f>IFERROR(LEFT(Table1[Part X],SEARCH("-",Table1[Part X],1)-1),"")</f>
        <v/>
      </c>
      <c r="G202" s="1" t="str">
        <f>IFERROR(RIGHT(Table1[Part X],LEN(Table1[Part X])-SEARCH("-",Table1[Part X],1)),"")</f>
        <v/>
      </c>
      <c r="I202" t="s">
        <v>200</v>
      </c>
    </row>
    <row r="203" spans="1:9" x14ac:dyDescent="0.2">
      <c r="A203">
        <v>202</v>
      </c>
      <c r="B203" t="s">
        <v>201</v>
      </c>
      <c r="C203" s="4">
        <f>COUNTIF(Table1[Full String],Table1[Full String])</f>
        <v>1</v>
      </c>
      <c r="D203" s="1" t="str">
        <f>IFERROR(LEFT(Table1[Full String],SEARCH("-",Table1[Full String],1)-1),"")</f>
        <v>tBodyAccMag</v>
      </c>
      <c r="E203" s="1" t="str">
        <f>IFERROR(RIGHT(Table1[Full String],LEN(Table1[Full String])-SEARCH("-",Table1[Full String],1)),"")</f>
        <v>std()</v>
      </c>
      <c r="F203" s="1" t="str">
        <f>IFERROR(LEFT(Table1[Part X],SEARCH("-",Table1[Part X],1)-1),"")</f>
        <v/>
      </c>
      <c r="G203" s="1" t="str">
        <f>IFERROR(RIGHT(Table1[Part X],LEN(Table1[Part X])-SEARCH("-",Table1[Part X],1)),"")</f>
        <v/>
      </c>
      <c r="I203" t="s">
        <v>201</v>
      </c>
    </row>
    <row r="204" spans="1:9" hidden="1" x14ac:dyDescent="0.2">
      <c r="A204">
        <v>203</v>
      </c>
      <c r="B204" t="s">
        <v>202</v>
      </c>
      <c r="C204" s="4">
        <f>COUNTIF(Table1[Full String],Table1[Full String])</f>
        <v>1</v>
      </c>
      <c r="D204" s="1" t="str">
        <f>IFERROR(LEFT(Table1[Full String],SEARCH("-",Table1[Full String],1)-1),"")</f>
        <v>tBodyAccMag</v>
      </c>
      <c r="E204" s="1" t="str">
        <f>IFERROR(RIGHT(Table1[Full String],LEN(Table1[Full String])-SEARCH("-",Table1[Full String],1)),"")</f>
        <v>mad()</v>
      </c>
      <c r="F204" s="1" t="str">
        <f>IFERROR(LEFT(Table1[Part X],SEARCH("-",Table1[Part X],1)-1),"")</f>
        <v/>
      </c>
      <c r="G204" s="1" t="str">
        <f>IFERROR(RIGHT(Table1[Part X],LEN(Table1[Part X])-SEARCH("-",Table1[Part X],1)),"")</f>
        <v/>
      </c>
      <c r="I204" t="s">
        <v>202</v>
      </c>
    </row>
    <row r="205" spans="1:9" hidden="1" x14ac:dyDescent="0.2">
      <c r="A205">
        <v>204</v>
      </c>
      <c r="B205" t="s">
        <v>203</v>
      </c>
      <c r="C205" s="4">
        <f>COUNTIF(Table1[Full String],Table1[Full String])</f>
        <v>1</v>
      </c>
      <c r="D205" s="1" t="str">
        <f>IFERROR(LEFT(Table1[Full String],SEARCH("-",Table1[Full String],1)-1),"")</f>
        <v>tBodyAccMag</v>
      </c>
      <c r="E205" s="1" t="str">
        <f>IFERROR(RIGHT(Table1[Full String],LEN(Table1[Full String])-SEARCH("-",Table1[Full String],1)),"")</f>
        <v>max()</v>
      </c>
      <c r="F205" s="1" t="str">
        <f>IFERROR(LEFT(Table1[Part X],SEARCH("-",Table1[Part X],1)-1),"")</f>
        <v/>
      </c>
      <c r="G205" s="1" t="str">
        <f>IFERROR(RIGHT(Table1[Part X],LEN(Table1[Part X])-SEARCH("-",Table1[Part X],1)),"")</f>
        <v/>
      </c>
      <c r="I205" t="s">
        <v>203</v>
      </c>
    </row>
    <row r="206" spans="1:9" hidden="1" x14ac:dyDescent="0.2">
      <c r="A206">
        <v>205</v>
      </c>
      <c r="B206" t="s">
        <v>204</v>
      </c>
      <c r="C206" s="4">
        <f>COUNTIF(Table1[Full String],Table1[Full String])</f>
        <v>1</v>
      </c>
      <c r="D206" s="1" t="str">
        <f>IFERROR(LEFT(Table1[Full String],SEARCH("-",Table1[Full String],1)-1),"")</f>
        <v>tBodyAccMag</v>
      </c>
      <c r="E206" s="1" t="str">
        <f>IFERROR(RIGHT(Table1[Full String],LEN(Table1[Full String])-SEARCH("-",Table1[Full String],1)),"")</f>
        <v>min()</v>
      </c>
      <c r="F206" s="1" t="str">
        <f>IFERROR(LEFT(Table1[Part X],SEARCH("-",Table1[Part X],1)-1),"")</f>
        <v/>
      </c>
      <c r="G206" s="1" t="str">
        <f>IFERROR(RIGHT(Table1[Part X],LEN(Table1[Part X])-SEARCH("-",Table1[Part X],1)),"")</f>
        <v/>
      </c>
      <c r="I206" t="s">
        <v>204</v>
      </c>
    </row>
    <row r="207" spans="1:9" hidden="1" x14ac:dyDescent="0.2">
      <c r="A207">
        <v>206</v>
      </c>
      <c r="B207" t="s">
        <v>205</v>
      </c>
      <c r="C207" s="4">
        <f>COUNTIF(Table1[Full String],Table1[Full String])</f>
        <v>1</v>
      </c>
      <c r="D207" s="1" t="str">
        <f>IFERROR(LEFT(Table1[Full String],SEARCH("-",Table1[Full String],1)-1),"")</f>
        <v>tBodyAccMag</v>
      </c>
      <c r="E207" s="1" t="str">
        <f>IFERROR(RIGHT(Table1[Full String],LEN(Table1[Full String])-SEARCH("-",Table1[Full String],1)),"")</f>
        <v>sma()</v>
      </c>
      <c r="F207" s="1" t="str">
        <f>IFERROR(LEFT(Table1[Part X],SEARCH("-",Table1[Part X],1)-1),"")</f>
        <v/>
      </c>
      <c r="G207" s="1" t="str">
        <f>IFERROR(RIGHT(Table1[Part X],LEN(Table1[Part X])-SEARCH("-",Table1[Part X],1)),"")</f>
        <v/>
      </c>
      <c r="I207" t="s">
        <v>205</v>
      </c>
    </row>
    <row r="208" spans="1:9" hidden="1" x14ac:dyDescent="0.2">
      <c r="A208">
        <v>207</v>
      </c>
      <c r="B208" t="s">
        <v>206</v>
      </c>
      <c r="C208" s="4">
        <f>COUNTIF(Table1[Full String],Table1[Full String])</f>
        <v>1</v>
      </c>
      <c r="D208" s="1" t="str">
        <f>IFERROR(LEFT(Table1[Full String],SEARCH("-",Table1[Full String],1)-1),"")</f>
        <v>tBodyAccMag</v>
      </c>
      <c r="E208" s="1" t="str">
        <f>IFERROR(RIGHT(Table1[Full String],LEN(Table1[Full String])-SEARCH("-",Table1[Full String],1)),"")</f>
        <v>energy()</v>
      </c>
      <c r="F208" s="1" t="str">
        <f>IFERROR(LEFT(Table1[Part X],SEARCH("-",Table1[Part X],1)-1),"")</f>
        <v/>
      </c>
      <c r="G208" s="1" t="str">
        <f>IFERROR(RIGHT(Table1[Part X],LEN(Table1[Part X])-SEARCH("-",Table1[Part X],1)),"")</f>
        <v/>
      </c>
      <c r="I208" t="s">
        <v>206</v>
      </c>
    </row>
    <row r="209" spans="1:9" hidden="1" x14ac:dyDescent="0.2">
      <c r="A209">
        <v>208</v>
      </c>
      <c r="B209" t="s">
        <v>207</v>
      </c>
      <c r="C209" s="4">
        <f>COUNTIF(Table1[Full String],Table1[Full String])</f>
        <v>1</v>
      </c>
      <c r="D209" s="1" t="str">
        <f>IFERROR(LEFT(Table1[Full String],SEARCH("-",Table1[Full String],1)-1),"")</f>
        <v>tBodyAccMag</v>
      </c>
      <c r="E209" s="1" t="str">
        <f>IFERROR(RIGHT(Table1[Full String],LEN(Table1[Full String])-SEARCH("-",Table1[Full String],1)),"")</f>
        <v>iqr()</v>
      </c>
      <c r="F209" s="1" t="str">
        <f>IFERROR(LEFT(Table1[Part X],SEARCH("-",Table1[Part X],1)-1),"")</f>
        <v/>
      </c>
      <c r="G209" s="1" t="str">
        <f>IFERROR(RIGHT(Table1[Part X],LEN(Table1[Part X])-SEARCH("-",Table1[Part X],1)),"")</f>
        <v/>
      </c>
      <c r="I209" t="s">
        <v>207</v>
      </c>
    </row>
    <row r="210" spans="1:9" hidden="1" x14ac:dyDescent="0.2">
      <c r="A210">
        <v>209</v>
      </c>
      <c r="B210" t="s">
        <v>208</v>
      </c>
      <c r="C210" s="4">
        <f>COUNTIF(Table1[Full String],Table1[Full String])</f>
        <v>1</v>
      </c>
      <c r="D210" s="1" t="str">
        <f>IFERROR(LEFT(Table1[Full String],SEARCH("-",Table1[Full String],1)-1),"")</f>
        <v>tBodyAccMag</v>
      </c>
      <c r="E210" s="1" t="str">
        <f>IFERROR(RIGHT(Table1[Full String],LEN(Table1[Full String])-SEARCH("-",Table1[Full String],1)),"")</f>
        <v>entropy()</v>
      </c>
      <c r="F210" s="1" t="str">
        <f>IFERROR(LEFT(Table1[Part X],SEARCH("-",Table1[Part X],1)-1),"")</f>
        <v/>
      </c>
      <c r="G210" s="1" t="str">
        <f>IFERROR(RIGHT(Table1[Part X],LEN(Table1[Part X])-SEARCH("-",Table1[Part X],1)),"")</f>
        <v/>
      </c>
      <c r="I210" t="s">
        <v>208</v>
      </c>
    </row>
    <row r="211" spans="1:9" hidden="1" x14ac:dyDescent="0.2">
      <c r="A211">
        <v>210</v>
      </c>
      <c r="B211" t="s">
        <v>209</v>
      </c>
      <c r="C211" s="4">
        <f>COUNTIF(Table1[Full String],Table1[Full String])</f>
        <v>1</v>
      </c>
      <c r="D211" s="1" t="str">
        <f>IFERROR(LEFT(Table1[Full String],SEARCH("-",Table1[Full String],1)-1),"")</f>
        <v>tBodyAccMag</v>
      </c>
      <c r="E211" s="1" t="str">
        <f>IFERROR(RIGHT(Table1[Full String],LEN(Table1[Full String])-SEARCH("-",Table1[Full String],1)),"")</f>
        <v>arCoeff()1</v>
      </c>
      <c r="F211" s="1" t="str">
        <f>IFERROR(LEFT(Table1[Part X],SEARCH("-",Table1[Part X],1)-1),"")</f>
        <v/>
      </c>
      <c r="G211" s="1" t="str">
        <f>IFERROR(RIGHT(Table1[Part X],LEN(Table1[Part X])-SEARCH("-",Table1[Part X],1)),"")</f>
        <v/>
      </c>
      <c r="I211" t="s">
        <v>209</v>
      </c>
    </row>
    <row r="212" spans="1:9" hidden="1" x14ac:dyDescent="0.2">
      <c r="A212">
        <v>211</v>
      </c>
      <c r="B212" t="s">
        <v>210</v>
      </c>
      <c r="C212" s="4">
        <f>COUNTIF(Table1[Full String],Table1[Full String])</f>
        <v>1</v>
      </c>
      <c r="D212" s="1" t="str">
        <f>IFERROR(LEFT(Table1[Full String],SEARCH("-",Table1[Full String],1)-1),"")</f>
        <v>tBodyAccMag</v>
      </c>
      <c r="E212" s="1" t="str">
        <f>IFERROR(RIGHT(Table1[Full String],LEN(Table1[Full String])-SEARCH("-",Table1[Full String],1)),"")</f>
        <v>arCoeff()2</v>
      </c>
      <c r="F212" s="1" t="str">
        <f>IFERROR(LEFT(Table1[Part X],SEARCH("-",Table1[Part X],1)-1),"")</f>
        <v/>
      </c>
      <c r="G212" s="1" t="str">
        <f>IFERROR(RIGHT(Table1[Part X],LEN(Table1[Part X])-SEARCH("-",Table1[Part X],1)),"")</f>
        <v/>
      </c>
      <c r="I212" t="s">
        <v>210</v>
      </c>
    </row>
    <row r="213" spans="1:9" hidden="1" x14ac:dyDescent="0.2">
      <c r="A213">
        <v>212</v>
      </c>
      <c r="B213" t="s">
        <v>211</v>
      </c>
      <c r="C213" s="4">
        <f>COUNTIF(Table1[Full String],Table1[Full String])</f>
        <v>1</v>
      </c>
      <c r="D213" s="1" t="str">
        <f>IFERROR(LEFT(Table1[Full String],SEARCH("-",Table1[Full String],1)-1),"")</f>
        <v>tBodyAccMag</v>
      </c>
      <c r="E213" s="1" t="str">
        <f>IFERROR(RIGHT(Table1[Full String],LEN(Table1[Full String])-SEARCH("-",Table1[Full String],1)),"")</f>
        <v>arCoeff()3</v>
      </c>
      <c r="F213" s="1" t="str">
        <f>IFERROR(LEFT(Table1[Part X],SEARCH("-",Table1[Part X],1)-1),"")</f>
        <v/>
      </c>
      <c r="G213" s="1" t="str">
        <f>IFERROR(RIGHT(Table1[Part X],LEN(Table1[Part X])-SEARCH("-",Table1[Part X],1)),"")</f>
        <v/>
      </c>
      <c r="I213" t="s">
        <v>211</v>
      </c>
    </row>
    <row r="214" spans="1:9" hidden="1" x14ac:dyDescent="0.2">
      <c r="A214">
        <v>213</v>
      </c>
      <c r="B214" t="s">
        <v>212</v>
      </c>
      <c r="C214" s="4">
        <f>COUNTIF(Table1[Full String],Table1[Full String])</f>
        <v>1</v>
      </c>
      <c r="D214" s="1" t="str">
        <f>IFERROR(LEFT(Table1[Full String],SEARCH("-",Table1[Full String],1)-1),"")</f>
        <v>tBodyAccMag</v>
      </c>
      <c r="E214" s="1" t="str">
        <f>IFERROR(RIGHT(Table1[Full String],LEN(Table1[Full String])-SEARCH("-",Table1[Full String],1)),"")</f>
        <v>arCoeff()4</v>
      </c>
      <c r="F214" s="1" t="str">
        <f>IFERROR(LEFT(Table1[Part X],SEARCH("-",Table1[Part X],1)-1),"")</f>
        <v/>
      </c>
      <c r="G214" s="1" t="str">
        <f>IFERROR(RIGHT(Table1[Part X],LEN(Table1[Part X])-SEARCH("-",Table1[Part X],1)),"")</f>
        <v/>
      </c>
      <c r="I214" t="s">
        <v>212</v>
      </c>
    </row>
    <row r="215" spans="1:9" hidden="1" x14ac:dyDescent="0.2">
      <c r="A215">
        <v>214</v>
      </c>
      <c r="B215" t="s">
        <v>213</v>
      </c>
      <c r="C215" s="4">
        <f>COUNTIF(Table1[Full String],Table1[Full String])</f>
        <v>1</v>
      </c>
      <c r="D215" s="1" t="str">
        <f>IFERROR(LEFT(Table1[Full String],SEARCH("-",Table1[Full String],1)-1),"")</f>
        <v>tGravityAccMag</v>
      </c>
      <c r="E215" s="1" t="str">
        <f>IFERROR(RIGHT(Table1[Full String],LEN(Table1[Full String])-SEARCH("-",Table1[Full String],1)),"")</f>
        <v>mean()</v>
      </c>
      <c r="F215" s="1" t="str">
        <f>IFERROR(LEFT(Table1[Part X],SEARCH("-",Table1[Part X],1)-1),"")</f>
        <v/>
      </c>
      <c r="G215" s="1" t="str">
        <f>IFERROR(RIGHT(Table1[Part X],LEN(Table1[Part X])-SEARCH("-",Table1[Part X],1)),"")</f>
        <v/>
      </c>
      <c r="I215" t="s">
        <v>213</v>
      </c>
    </row>
    <row r="216" spans="1:9" x14ac:dyDescent="0.2">
      <c r="A216">
        <v>215</v>
      </c>
      <c r="B216" t="s">
        <v>214</v>
      </c>
      <c r="C216" s="4">
        <f>COUNTIF(Table1[Full String],Table1[Full String])</f>
        <v>1</v>
      </c>
      <c r="D216" s="1" t="str">
        <f>IFERROR(LEFT(Table1[Full String],SEARCH("-",Table1[Full String],1)-1),"")</f>
        <v>tGravityAccMag</v>
      </c>
      <c r="E216" s="1" t="str">
        <f>IFERROR(RIGHT(Table1[Full String],LEN(Table1[Full String])-SEARCH("-",Table1[Full String],1)),"")</f>
        <v>std()</v>
      </c>
      <c r="F216" s="1" t="str">
        <f>IFERROR(LEFT(Table1[Part X],SEARCH("-",Table1[Part X],1)-1),"")</f>
        <v/>
      </c>
      <c r="G216" s="1" t="str">
        <f>IFERROR(RIGHT(Table1[Part X],LEN(Table1[Part X])-SEARCH("-",Table1[Part X],1)),"")</f>
        <v/>
      </c>
      <c r="I216" t="s">
        <v>214</v>
      </c>
    </row>
    <row r="217" spans="1:9" hidden="1" x14ac:dyDescent="0.2">
      <c r="A217">
        <v>216</v>
      </c>
      <c r="B217" t="s">
        <v>215</v>
      </c>
      <c r="C217" s="4">
        <f>COUNTIF(Table1[Full String],Table1[Full String])</f>
        <v>1</v>
      </c>
      <c r="D217" s="1" t="str">
        <f>IFERROR(LEFT(Table1[Full String],SEARCH("-",Table1[Full String],1)-1),"")</f>
        <v>tGravityAccMag</v>
      </c>
      <c r="E217" s="1" t="str">
        <f>IFERROR(RIGHT(Table1[Full String],LEN(Table1[Full String])-SEARCH("-",Table1[Full String],1)),"")</f>
        <v>mad()</v>
      </c>
      <c r="F217" s="1" t="str">
        <f>IFERROR(LEFT(Table1[Part X],SEARCH("-",Table1[Part X],1)-1),"")</f>
        <v/>
      </c>
      <c r="G217" s="1" t="str">
        <f>IFERROR(RIGHT(Table1[Part X],LEN(Table1[Part X])-SEARCH("-",Table1[Part X],1)),"")</f>
        <v/>
      </c>
      <c r="I217" t="s">
        <v>215</v>
      </c>
    </row>
    <row r="218" spans="1:9" hidden="1" x14ac:dyDescent="0.2">
      <c r="A218">
        <v>217</v>
      </c>
      <c r="B218" t="s">
        <v>216</v>
      </c>
      <c r="C218" s="4">
        <f>COUNTIF(Table1[Full String],Table1[Full String])</f>
        <v>1</v>
      </c>
      <c r="D218" s="1" t="str">
        <f>IFERROR(LEFT(Table1[Full String],SEARCH("-",Table1[Full String],1)-1),"")</f>
        <v>tGravityAccMag</v>
      </c>
      <c r="E218" s="1" t="str">
        <f>IFERROR(RIGHT(Table1[Full String],LEN(Table1[Full String])-SEARCH("-",Table1[Full String],1)),"")</f>
        <v>max()</v>
      </c>
      <c r="F218" s="1" t="str">
        <f>IFERROR(LEFT(Table1[Part X],SEARCH("-",Table1[Part X],1)-1),"")</f>
        <v/>
      </c>
      <c r="G218" s="1" t="str">
        <f>IFERROR(RIGHT(Table1[Part X],LEN(Table1[Part X])-SEARCH("-",Table1[Part X],1)),"")</f>
        <v/>
      </c>
      <c r="I218" t="s">
        <v>216</v>
      </c>
    </row>
    <row r="219" spans="1:9" hidden="1" x14ac:dyDescent="0.2">
      <c r="A219">
        <v>218</v>
      </c>
      <c r="B219" t="s">
        <v>217</v>
      </c>
      <c r="C219" s="4">
        <f>COUNTIF(Table1[Full String],Table1[Full String])</f>
        <v>1</v>
      </c>
      <c r="D219" s="1" t="str">
        <f>IFERROR(LEFT(Table1[Full String],SEARCH("-",Table1[Full String],1)-1),"")</f>
        <v>tGravityAccMag</v>
      </c>
      <c r="E219" s="1" t="str">
        <f>IFERROR(RIGHT(Table1[Full String],LEN(Table1[Full String])-SEARCH("-",Table1[Full String],1)),"")</f>
        <v>min()</v>
      </c>
      <c r="F219" s="1" t="str">
        <f>IFERROR(LEFT(Table1[Part X],SEARCH("-",Table1[Part X],1)-1),"")</f>
        <v/>
      </c>
      <c r="G219" s="1" t="str">
        <f>IFERROR(RIGHT(Table1[Part X],LEN(Table1[Part X])-SEARCH("-",Table1[Part X],1)),"")</f>
        <v/>
      </c>
      <c r="I219" t="s">
        <v>217</v>
      </c>
    </row>
    <row r="220" spans="1:9" hidden="1" x14ac:dyDescent="0.2">
      <c r="A220">
        <v>219</v>
      </c>
      <c r="B220" t="s">
        <v>218</v>
      </c>
      <c r="C220" s="4">
        <f>COUNTIF(Table1[Full String],Table1[Full String])</f>
        <v>1</v>
      </c>
      <c r="D220" s="1" t="str">
        <f>IFERROR(LEFT(Table1[Full String],SEARCH("-",Table1[Full String],1)-1),"")</f>
        <v>tGravityAccMag</v>
      </c>
      <c r="E220" s="1" t="str">
        <f>IFERROR(RIGHT(Table1[Full String],LEN(Table1[Full String])-SEARCH("-",Table1[Full String],1)),"")</f>
        <v>sma()</v>
      </c>
      <c r="F220" s="1" t="str">
        <f>IFERROR(LEFT(Table1[Part X],SEARCH("-",Table1[Part X],1)-1),"")</f>
        <v/>
      </c>
      <c r="G220" s="1" t="str">
        <f>IFERROR(RIGHT(Table1[Part X],LEN(Table1[Part X])-SEARCH("-",Table1[Part X],1)),"")</f>
        <v/>
      </c>
      <c r="I220" t="s">
        <v>218</v>
      </c>
    </row>
    <row r="221" spans="1:9" hidden="1" x14ac:dyDescent="0.2">
      <c r="A221">
        <v>220</v>
      </c>
      <c r="B221" t="s">
        <v>219</v>
      </c>
      <c r="C221" s="4">
        <f>COUNTIF(Table1[Full String],Table1[Full String])</f>
        <v>1</v>
      </c>
      <c r="D221" s="1" t="str">
        <f>IFERROR(LEFT(Table1[Full String],SEARCH("-",Table1[Full String],1)-1),"")</f>
        <v>tGravityAccMag</v>
      </c>
      <c r="E221" s="1" t="str">
        <f>IFERROR(RIGHT(Table1[Full String],LEN(Table1[Full String])-SEARCH("-",Table1[Full String],1)),"")</f>
        <v>energy()</v>
      </c>
      <c r="F221" s="1" t="str">
        <f>IFERROR(LEFT(Table1[Part X],SEARCH("-",Table1[Part X],1)-1),"")</f>
        <v/>
      </c>
      <c r="G221" s="1" t="str">
        <f>IFERROR(RIGHT(Table1[Part X],LEN(Table1[Part X])-SEARCH("-",Table1[Part X],1)),"")</f>
        <v/>
      </c>
      <c r="I221" t="s">
        <v>219</v>
      </c>
    </row>
    <row r="222" spans="1:9" hidden="1" x14ac:dyDescent="0.2">
      <c r="A222">
        <v>221</v>
      </c>
      <c r="B222" t="s">
        <v>220</v>
      </c>
      <c r="C222" s="4">
        <f>COUNTIF(Table1[Full String],Table1[Full String])</f>
        <v>1</v>
      </c>
      <c r="D222" s="1" t="str">
        <f>IFERROR(LEFT(Table1[Full String],SEARCH("-",Table1[Full String],1)-1),"")</f>
        <v>tGravityAccMag</v>
      </c>
      <c r="E222" s="1" t="str">
        <f>IFERROR(RIGHT(Table1[Full String],LEN(Table1[Full String])-SEARCH("-",Table1[Full String],1)),"")</f>
        <v>iqr()</v>
      </c>
      <c r="F222" s="1" t="str">
        <f>IFERROR(LEFT(Table1[Part X],SEARCH("-",Table1[Part X],1)-1),"")</f>
        <v/>
      </c>
      <c r="G222" s="1" t="str">
        <f>IFERROR(RIGHT(Table1[Part X],LEN(Table1[Part X])-SEARCH("-",Table1[Part X],1)),"")</f>
        <v/>
      </c>
      <c r="I222" t="s">
        <v>220</v>
      </c>
    </row>
    <row r="223" spans="1:9" hidden="1" x14ac:dyDescent="0.2">
      <c r="A223">
        <v>222</v>
      </c>
      <c r="B223" t="s">
        <v>221</v>
      </c>
      <c r="C223" s="4">
        <f>COUNTIF(Table1[Full String],Table1[Full String])</f>
        <v>1</v>
      </c>
      <c r="D223" s="1" t="str">
        <f>IFERROR(LEFT(Table1[Full String],SEARCH("-",Table1[Full String],1)-1),"")</f>
        <v>tGravityAccMag</v>
      </c>
      <c r="E223" s="1" t="str">
        <f>IFERROR(RIGHT(Table1[Full String],LEN(Table1[Full String])-SEARCH("-",Table1[Full String],1)),"")</f>
        <v>entropy()</v>
      </c>
      <c r="F223" s="1" t="str">
        <f>IFERROR(LEFT(Table1[Part X],SEARCH("-",Table1[Part X],1)-1),"")</f>
        <v/>
      </c>
      <c r="G223" s="1" t="str">
        <f>IFERROR(RIGHT(Table1[Part X],LEN(Table1[Part X])-SEARCH("-",Table1[Part X],1)),"")</f>
        <v/>
      </c>
      <c r="I223" t="s">
        <v>221</v>
      </c>
    </row>
    <row r="224" spans="1:9" hidden="1" x14ac:dyDescent="0.2">
      <c r="A224">
        <v>223</v>
      </c>
      <c r="B224" t="s">
        <v>222</v>
      </c>
      <c r="C224" s="4">
        <f>COUNTIF(Table1[Full String],Table1[Full String])</f>
        <v>1</v>
      </c>
      <c r="D224" s="1" t="str">
        <f>IFERROR(LEFT(Table1[Full String],SEARCH("-",Table1[Full String],1)-1),"")</f>
        <v>tGravityAccMag</v>
      </c>
      <c r="E224" s="1" t="str">
        <f>IFERROR(RIGHT(Table1[Full String],LEN(Table1[Full String])-SEARCH("-",Table1[Full String],1)),"")</f>
        <v>arCoeff()1</v>
      </c>
      <c r="F224" s="1" t="str">
        <f>IFERROR(LEFT(Table1[Part X],SEARCH("-",Table1[Part X],1)-1),"")</f>
        <v/>
      </c>
      <c r="G224" s="1" t="str">
        <f>IFERROR(RIGHT(Table1[Part X],LEN(Table1[Part X])-SEARCH("-",Table1[Part X],1)),"")</f>
        <v/>
      </c>
      <c r="I224" t="s">
        <v>222</v>
      </c>
    </row>
    <row r="225" spans="1:9" hidden="1" x14ac:dyDescent="0.2">
      <c r="A225">
        <v>224</v>
      </c>
      <c r="B225" t="s">
        <v>223</v>
      </c>
      <c r="C225" s="4">
        <f>COUNTIF(Table1[Full String],Table1[Full String])</f>
        <v>1</v>
      </c>
      <c r="D225" s="1" t="str">
        <f>IFERROR(LEFT(Table1[Full String],SEARCH("-",Table1[Full String],1)-1),"")</f>
        <v>tGravityAccMag</v>
      </c>
      <c r="E225" s="1" t="str">
        <f>IFERROR(RIGHT(Table1[Full String],LEN(Table1[Full String])-SEARCH("-",Table1[Full String],1)),"")</f>
        <v>arCoeff()2</v>
      </c>
      <c r="F225" s="1" t="str">
        <f>IFERROR(LEFT(Table1[Part X],SEARCH("-",Table1[Part X],1)-1),"")</f>
        <v/>
      </c>
      <c r="G225" s="1" t="str">
        <f>IFERROR(RIGHT(Table1[Part X],LEN(Table1[Part X])-SEARCH("-",Table1[Part X],1)),"")</f>
        <v/>
      </c>
      <c r="I225" t="s">
        <v>223</v>
      </c>
    </row>
    <row r="226" spans="1:9" hidden="1" x14ac:dyDescent="0.2">
      <c r="A226">
        <v>225</v>
      </c>
      <c r="B226" t="s">
        <v>224</v>
      </c>
      <c r="C226" s="4">
        <f>COUNTIF(Table1[Full String],Table1[Full String])</f>
        <v>1</v>
      </c>
      <c r="D226" s="1" t="str">
        <f>IFERROR(LEFT(Table1[Full String],SEARCH("-",Table1[Full String],1)-1),"")</f>
        <v>tGravityAccMag</v>
      </c>
      <c r="E226" s="1" t="str">
        <f>IFERROR(RIGHT(Table1[Full String],LEN(Table1[Full String])-SEARCH("-",Table1[Full String],1)),"")</f>
        <v>arCoeff()3</v>
      </c>
      <c r="F226" s="1" t="str">
        <f>IFERROR(LEFT(Table1[Part X],SEARCH("-",Table1[Part X],1)-1),"")</f>
        <v/>
      </c>
      <c r="G226" s="1" t="str">
        <f>IFERROR(RIGHT(Table1[Part X],LEN(Table1[Part X])-SEARCH("-",Table1[Part X],1)),"")</f>
        <v/>
      </c>
      <c r="I226" t="s">
        <v>224</v>
      </c>
    </row>
    <row r="227" spans="1:9" hidden="1" x14ac:dyDescent="0.2">
      <c r="A227">
        <v>226</v>
      </c>
      <c r="B227" t="s">
        <v>225</v>
      </c>
      <c r="C227" s="4">
        <f>COUNTIF(Table1[Full String],Table1[Full String])</f>
        <v>1</v>
      </c>
      <c r="D227" s="1" t="str">
        <f>IFERROR(LEFT(Table1[Full String],SEARCH("-",Table1[Full String],1)-1),"")</f>
        <v>tGravityAccMag</v>
      </c>
      <c r="E227" s="1" t="str">
        <f>IFERROR(RIGHT(Table1[Full String],LEN(Table1[Full String])-SEARCH("-",Table1[Full String],1)),"")</f>
        <v>arCoeff()4</v>
      </c>
      <c r="F227" s="1" t="str">
        <f>IFERROR(LEFT(Table1[Part X],SEARCH("-",Table1[Part X],1)-1),"")</f>
        <v/>
      </c>
      <c r="G227" s="1" t="str">
        <f>IFERROR(RIGHT(Table1[Part X],LEN(Table1[Part X])-SEARCH("-",Table1[Part X],1)),"")</f>
        <v/>
      </c>
      <c r="I227" t="s">
        <v>225</v>
      </c>
    </row>
    <row r="228" spans="1:9" hidden="1" x14ac:dyDescent="0.2">
      <c r="A228">
        <v>227</v>
      </c>
      <c r="B228" t="s">
        <v>226</v>
      </c>
      <c r="C228" s="4">
        <f>COUNTIF(Table1[Full String],Table1[Full String])</f>
        <v>1</v>
      </c>
      <c r="D228" s="1" t="str">
        <f>IFERROR(LEFT(Table1[Full String],SEARCH("-",Table1[Full String],1)-1),"")</f>
        <v>tBodyAccJerkMag</v>
      </c>
      <c r="E228" s="1" t="str">
        <f>IFERROR(RIGHT(Table1[Full String],LEN(Table1[Full String])-SEARCH("-",Table1[Full String],1)),"")</f>
        <v>mean()</v>
      </c>
      <c r="F228" s="1" t="str">
        <f>IFERROR(LEFT(Table1[Part X],SEARCH("-",Table1[Part X],1)-1),"")</f>
        <v/>
      </c>
      <c r="G228" s="1" t="str">
        <f>IFERROR(RIGHT(Table1[Part X],LEN(Table1[Part X])-SEARCH("-",Table1[Part X],1)),"")</f>
        <v/>
      </c>
      <c r="I228" t="s">
        <v>226</v>
      </c>
    </row>
    <row r="229" spans="1:9" x14ac:dyDescent="0.2">
      <c r="A229">
        <v>228</v>
      </c>
      <c r="B229" t="s">
        <v>227</v>
      </c>
      <c r="C229" s="4">
        <f>COUNTIF(Table1[Full String],Table1[Full String])</f>
        <v>1</v>
      </c>
      <c r="D229" s="1" t="str">
        <f>IFERROR(LEFT(Table1[Full String],SEARCH("-",Table1[Full String],1)-1),"")</f>
        <v>tBodyAccJerkMag</v>
      </c>
      <c r="E229" s="1" t="str">
        <f>IFERROR(RIGHT(Table1[Full String],LEN(Table1[Full String])-SEARCH("-",Table1[Full String],1)),"")</f>
        <v>std()</v>
      </c>
      <c r="F229" s="1" t="str">
        <f>IFERROR(LEFT(Table1[Part X],SEARCH("-",Table1[Part X],1)-1),"")</f>
        <v/>
      </c>
      <c r="G229" s="1" t="str">
        <f>IFERROR(RIGHT(Table1[Part X],LEN(Table1[Part X])-SEARCH("-",Table1[Part X],1)),"")</f>
        <v/>
      </c>
      <c r="I229" t="s">
        <v>227</v>
      </c>
    </row>
    <row r="230" spans="1:9" hidden="1" x14ac:dyDescent="0.2">
      <c r="A230">
        <v>229</v>
      </c>
      <c r="B230" t="s">
        <v>228</v>
      </c>
      <c r="C230" s="4">
        <f>COUNTIF(Table1[Full String],Table1[Full String])</f>
        <v>1</v>
      </c>
      <c r="D230" s="1" t="str">
        <f>IFERROR(LEFT(Table1[Full String],SEARCH("-",Table1[Full String],1)-1),"")</f>
        <v>tBodyAccJerkMag</v>
      </c>
      <c r="E230" s="1" t="str">
        <f>IFERROR(RIGHT(Table1[Full String],LEN(Table1[Full String])-SEARCH("-",Table1[Full String],1)),"")</f>
        <v>mad()</v>
      </c>
      <c r="F230" s="1" t="str">
        <f>IFERROR(LEFT(Table1[Part X],SEARCH("-",Table1[Part X],1)-1),"")</f>
        <v/>
      </c>
      <c r="G230" s="1" t="str">
        <f>IFERROR(RIGHT(Table1[Part X],LEN(Table1[Part X])-SEARCH("-",Table1[Part X],1)),"")</f>
        <v/>
      </c>
      <c r="I230" t="s">
        <v>228</v>
      </c>
    </row>
    <row r="231" spans="1:9" hidden="1" x14ac:dyDescent="0.2">
      <c r="A231">
        <v>230</v>
      </c>
      <c r="B231" t="s">
        <v>229</v>
      </c>
      <c r="C231" s="4">
        <f>COUNTIF(Table1[Full String],Table1[Full String])</f>
        <v>1</v>
      </c>
      <c r="D231" s="1" t="str">
        <f>IFERROR(LEFT(Table1[Full String],SEARCH("-",Table1[Full String],1)-1),"")</f>
        <v>tBodyAccJerkMag</v>
      </c>
      <c r="E231" s="1" t="str">
        <f>IFERROR(RIGHT(Table1[Full String],LEN(Table1[Full String])-SEARCH("-",Table1[Full String],1)),"")</f>
        <v>max()</v>
      </c>
      <c r="F231" s="1" t="str">
        <f>IFERROR(LEFT(Table1[Part X],SEARCH("-",Table1[Part X],1)-1),"")</f>
        <v/>
      </c>
      <c r="G231" s="1" t="str">
        <f>IFERROR(RIGHT(Table1[Part X],LEN(Table1[Part X])-SEARCH("-",Table1[Part X],1)),"")</f>
        <v/>
      </c>
      <c r="I231" t="s">
        <v>229</v>
      </c>
    </row>
    <row r="232" spans="1:9" hidden="1" x14ac:dyDescent="0.2">
      <c r="A232">
        <v>231</v>
      </c>
      <c r="B232" t="s">
        <v>230</v>
      </c>
      <c r="C232" s="4">
        <f>COUNTIF(Table1[Full String],Table1[Full String])</f>
        <v>1</v>
      </c>
      <c r="D232" s="1" t="str">
        <f>IFERROR(LEFT(Table1[Full String],SEARCH("-",Table1[Full String],1)-1),"")</f>
        <v>tBodyAccJerkMag</v>
      </c>
      <c r="E232" s="1" t="str">
        <f>IFERROR(RIGHT(Table1[Full String],LEN(Table1[Full String])-SEARCH("-",Table1[Full String],1)),"")</f>
        <v>min()</v>
      </c>
      <c r="F232" s="1" t="str">
        <f>IFERROR(LEFT(Table1[Part X],SEARCH("-",Table1[Part X],1)-1),"")</f>
        <v/>
      </c>
      <c r="G232" s="1" t="str">
        <f>IFERROR(RIGHT(Table1[Part X],LEN(Table1[Part X])-SEARCH("-",Table1[Part X],1)),"")</f>
        <v/>
      </c>
      <c r="I232" t="s">
        <v>230</v>
      </c>
    </row>
    <row r="233" spans="1:9" hidden="1" x14ac:dyDescent="0.2">
      <c r="A233">
        <v>232</v>
      </c>
      <c r="B233" t="s">
        <v>231</v>
      </c>
      <c r="C233" s="4">
        <f>COUNTIF(Table1[Full String],Table1[Full String])</f>
        <v>1</v>
      </c>
      <c r="D233" s="1" t="str">
        <f>IFERROR(LEFT(Table1[Full String],SEARCH("-",Table1[Full String],1)-1),"")</f>
        <v>tBodyAccJerkMag</v>
      </c>
      <c r="E233" s="1" t="str">
        <f>IFERROR(RIGHT(Table1[Full String],LEN(Table1[Full String])-SEARCH("-",Table1[Full String],1)),"")</f>
        <v>sma()</v>
      </c>
      <c r="F233" s="1" t="str">
        <f>IFERROR(LEFT(Table1[Part X],SEARCH("-",Table1[Part X],1)-1),"")</f>
        <v/>
      </c>
      <c r="G233" s="1" t="str">
        <f>IFERROR(RIGHT(Table1[Part X],LEN(Table1[Part X])-SEARCH("-",Table1[Part X],1)),"")</f>
        <v/>
      </c>
      <c r="I233" t="s">
        <v>231</v>
      </c>
    </row>
    <row r="234" spans="1:9" hidden="1" x14ac:dyDescent="0.2">
      <c r="A234">
        <v>233</v>
      </c>
      <c r="B234" t="s">
        <v>232</v>
      </c>
      <c r="C234" s="4">
        <f>COUNTIF(Table1[Full String],Table1[Full String])</f>
        <v>1</v>
      </c>
      <c r="D234" s="1" t="str">
        <f>IFERROR(LEFT(Table1[Full String],SEARCH("-",Table1[Full String],1)-1),"")</f>
        <v>tBodyAccJerkMag</v>
      </c>
      <c r="E234" s="1" t="str">
        <f>IFERROR(RIGHT(Table1[Full String],LEN(Table1[Full String])-SEARCH("-",Table1[Full String],1)),"")</f>
        <v>energy()</v>
      </c>
      <c r="F234" s="1" t="str">
        <f>IFERROR(LEFT(Table1[Part X],SEARCH("-",Table1[Part X],1)-1),"")</f>
        <v/>
      </c>
      <c r="G234" s="1" t="str">
        <f>IFERROR(RIGHT(Table1[Part X],LEN(Table1[Part X])-SEARCH("-",Table1[Part X],1)),"")</f>
        <v/>
      </c>
      <c r="I234" t="s">
        <v>232</v>
      </c>
    </row>
    <row r="235" spans="1:9" hidden="1" x14ac:dyDescent="0.2">
      <c r="A235">
        <v>234</v>
      </c>
      <c r="B235" t="s">
        <v>233</v>
      </c>
      <c r="C235" s="4">
        <f>COUNTIF(Table1[Full String],Table1[Full String])</f>
        <v>1</v>
      </c>
      <c r="D235" s="1" t="str">
        <f>IFERROR(LEFT(Table1[Full String],SEARCH("-",Table1[Full String],1)-1),"")</f>
        <v>tBodyAccJerkMag</v>
      </c>
      <c r="E235" s="1" t="str">
        <f>IFERROR(RIGHT(Table1[Full String],LEN(Table1[Full String])-SEARCH("-",Table1[Full String],1)),"")</f>
        <v>iqr()</v>
      </c>
      <c r="F235" s="1" t="str">
        <f>IFERROR(LEFT(Table1[Part X],SEARCH("-",Table1[Part X],1)-1),"")</f>
        <v/>
      </c>
      <c r="G235" s="1" t="str">
        <f>IFERROR(RIGHT(Table1[Part X],LEN(Table1[Part X])-SEARCH("-",Table1[Part X],1)),"")</f>
        <v/>
      </c>
      <c r="I235" t="s">
        <v>233</v>
      </c>
    </row>
    <row r="236" spans="1:9" hidden="1" x14ac:dyDescent="0.2">
      <c r="A236">
        <v>235</v>
      </c>
      <c r="B236" t="s">
        <v>234</v>
      </c>
      <c r="C236" s="4">
        <f>COUNTIF(Table1[Full String],Table1[Full String])</f>
        <v>1</v>
      </c>
      <c r="D236" s="1" t="str">
        <f>IFERROR(LEFT(Table1[Full String],SEARCH("-",Table1[Full String],1)-1),"")</f>
        <v>tBodyAccJerkMag</v>
      </c>
      <c r="E236" s="1" t="str">
        <f>IFERROR(RIGHT(Table1[Full String],LEN(Table1[Full String])-SEARCH("-",Table1[Full String],1)),"")</f>
        <v>entropy()</v>
      </c>
      <c r="F236" s="1" t="str">
        <f>IFERROR(LEFT(Table1[Part X],SEARCH("-",Table1[Part X],1)-1),"")</f>
        <v/>
      </c>
      <c r="G236" s="1" t="str">
        <f>IFERROR(RIGHT(Table1[Part X],LEN(Table1[Part X])-SEARCH("-",Table1[Part X],1)),"")</f>
        <v/>
      </c>
      <c r="I236" t="s">
        <v>234</v>
      </c>
    </row>
    <row r="237" spans="1:9" hidden="1" x14ac:dyDescent="0.2">
      <c r="A237">
        <v>236</v>
      </c>
      <c r="B237" t="s">
        <v>235</v>
      </c>
      <c r="C237" s="4">
        <f>COUNTIF(Table1[Full String],Table1[Full String])</f>
        <v>1</v>
      </c>
      <c r="D237" s="1" t="str">
        <f>IFERROR(LEFT(Table1[Full String],SEARCH("-",Table1[Full String],1)-1),"")</f>
        <v>tBodyAccJerkMag</v>
      </c>
      <c r="E237" s="1" t="str">
        <f>IFERROR(RIGHT(Table1[Full String],LEN(Table1[Full String])-SEARCH("-",Table1[Full String],1)),"")</f>
        <v>arCoeff()1</v>
      </c>
      <c r="F237" s="1" t="str">
        <f>IFERROR(LEFT(Table1[Part X],SEARCH("-",Table1[Part X],1)-1),"")</f>
        <v/>
      </c>
      <c r="G237" s="1" t="str">
        <f>IFERROR(RIGHT(Table1[Part X],LEN(Table1[Part X])-SEARCH("-",Table1[Part X],1)),"")</f>
        <v/>
      </c>
      <c r="I237" t="s">
        <v>235</v>
      </c>
    </row>
    <row r="238" spans="1:9" hidden="1" x14ac:dyDescent="0.2">
      <c r="A238">
        <v>237</v>
      </c>
      <c r="B238" t="s">
        <v>236</v>
      </c>
      <c r="C238" s="4">
        <f>COUNTIF(Table1[Full String],Table1[Full String])</f>
        <v>1</v>
      </c>
      <c r="D238" s="1" t="str">
        <f>IFERROR(LEFT(Table1[Full String],SEARCH("-",Table1[Full String],1)-1),"")</f>
        <v>tBodyAccJerkMag</v>
      </c>
      <c r="E238" s="1" t="str">
        <f>IFERROR(RIGHT(Table1[Full String],LEN(Table1[Full String])-SEARCH("-",Table1[Full String],1)),"")</f>
        <v>arCoeff()2</v>
      </c>
      <c r="F238" s="1" t="str">
        <f>IFERROR(LEFT(Table1[Part X],SEARCH("-",Table1[Part X],1)-1),"")</f>
        <v/>
      </c>
      <c r="G238" s="1" t="str">
        <f>IFERROR(RIGHT(Table1[Part X],LEN(Table1[Part X])-SEARCH("-",Table1[Part X],1)),"")</f>
        <v/>
      </c>
      <c r="I238" t="s">
        <v>236</v>
      </c>
    </row>
    <row r="239" spans="1:9" hidden="1" x14ac:dyDescent="0.2">
      <c r="A239">
        <v>238</v>
      </c>
      <c r="B239" t="s">
        <v>237</v>
      </c>
      <c r="C239" s="4">
        <f>COUNTIF(Table1[Full String],Table1[Full String])</f>
        <v>1</v>
      </c>
      <c r="D239" s="1" t="str">
        <f>IFERROR(LEFT(Table1[Full String],SEARCH("-",Table1[Full String],1)-1),"")</f>
        <v>tBodyAccJerkMag</v>
      </c>
      <c r="E239" s="1" t="str">
        <f>IFERROR(RIGHT(Table1[Full String],LEN(Table1[Full String])-SEARCH("-",Table1[Full String],1)),"")</f>
        <v>arCoeff()3</v>
      </c>
      <c r="F239" s="1" t="str">
        <f>IFERROR(LEFT(Table1[Part X],SEARCH("-",Table1[Part X],1)-1),"")</f>
        <v/>
      </c>
      <c r="G239" s="1" t="str">
        <f>IFERROR(RIGHT(Table1[Part X],LEN(Table1[Part X])-SEARCH("-",Table1[Part X],1)),"")</f>
        <v/>
      </c>
      <c r="I239" t="s">
        <v>237</v>
      </c>
    </row>
    <row r="240" spans="1:9" hidden="1" x14ac:dyDescent="0.2">
      <c r="A240">
        <v>239</v>
      </c>
      <c r="B240" t="s">
        <v>238</v>
      </c>
      <c r="C240" s="4">
        <f>COUNTIF(Table1[Full String],Table1[Full String])</f>
        <v>1</v>
      </c>
      <c r="D240" s="1" t="str">
        <f>IFERROR(LEFT(Table1[Full String],SEARCH("-",Table1[Full String],1)-1),"")</f>
        <v>tBodyAccJerkMag</v>
      </c>
      <c r="E240" s="1" t="str">
        <f>IFERROR(RIGHT(Table1[Full String],LEN(Table1[Full String])-SEARCH("-",Table1[Full String],1)),"")</f>
        <v>arCoeff()4</v>
      </c>
      <c r="F240" s="1" t="str">
        <f>IFERROR(LEFT(Table1[Part X],SEARCH("-",Table1[Part X],1)-1),"")</f>
        <v/>
      </c>
      <c r="G240" s="1" t="str">
        <f>IFERROR(RIGHT(Table1[Part X],LEN(Table1[Part X])-SEARCH("-",Table1[Part X],1)),"")</f>
        <v/>
      </c>
      <c r="I240" t="s">
        <v>238</v>
      </c>
    </row>
    <row r="241" spans="1:9" hidden="1" x14ac:dyDescent="0.2">
      <c r="A241">
        <v>240</v>
      </c>
      <c r="B241" t="s">
        <v>239</v>
      </c>
      <c r="C241" s="4">
        <f>COUNTIF(Table1[Full String],Table1[Full String])</f>
        <v>1</v>
      </c>
      <c r="D241" s="1" t="str">
        <f>IFERROR(LEFT(Table1[Full String],SEARCH("-",Table1[Full String],1)-1),"")</f>
        <v>tBodyGyroMag</v>
      </c>
      <c r="E241" s="1" t="str">
        <f>IFERROR(RIGHT(Table1[Full String],LEN(Table1[Full String])-SEARCH("-",Table1[Full String],1)),"")</f>
        <v>mean()</v>
      </c>
      <c r="F241" s="1" t="str">
        <f>IFERROR(LEFT(Table1[Part X],SEARCH("-",Table1[Part X],1)-1),"")</f>
        <v/>
      </c>
      <c r="G241" s="1" t="str">
        <f>IFERROR(RIGHT(Table1[Part X],LEN(Table1[Part X])-SEARCH("-",Table1[Part X],1)),"")</f>
        <v/>
      </c>
      <c r="I241" t="s">
        <v>239</v>
      </c>
    </row>
    <row r="242" spans="1:9" x14ac:dyDescent="0.2">
      <c r="A242">
        <v>241</v>
      </c>
      <c r="B242" t="s">
        <v>240</v>
      </c>
      <c r="C242" s="4">
        <f>COUNTIF(Table1[Full String],Table1[Full String])</f>
        <v>1</v>
      </c>
      <c r="D242" s="1" t="str">
        <f>IFERROR(LEFT(Table1[Full String],SEARCH("-",Table1[Full String],1)-1),"")</f>
        <v>tBodyGyroMag</v>
      </c>
      <c r="E242" s="1" t="str">
        <f>IFERROR(RIGHT(Table1[Full String],LEN(Table1[Full String])-SEARCH("-",Table1[Full String],1)),"")</f>
        <v>std()</v>
      </c>
      <c r="F242" s="1" t="str">
        <f>IFERROR(LEFT(Table1[Part X],SEARCH("-",Table1[Part X],1)-1),"")</f>
        <v/>
      </c>
      <c r="G242" s="1" t="str">
        <f>IFERROR(RIGHT(Table1[Part X],LEN(Table1[Part X])-SEARCH("-",Table1[Part X],1)),"")</f>
        <v/>
      </c>
      <c r="I242" t="s">
        <v>240</v>
      </c>
    </row>
    <row r="243" spans="1:9" hidden="1" x14ac:dyDescent="0.2">
      <c r="A243">
        <v>242</v>
      </c>
      <c r="B243" t="s">
        <v>241</v>
      </c>
      <c r="C243" s="4">
        <f>COUNTIF(Table1[Full String],Table1[Full String])</f>
        <v>1</v>
      </c>
      <c r="D243" s="1" t="str">
        <f>IFERROR(LEFT(Table1[Full String],SEARCH("-",Table1[Full String],1)-1),"")</f>
        <v>tBodyGyroMag</v>
      </c>
      <c r="E243" s="1" t="str">
        <f>IFERROR(RIGHT(Table1[Full String],LEN(Table1[Full String])-SEARCH("-",Table1[Full String],1)),"")</f>
        <v>mad()</v>
      </c>
      <c r="F243" s="1" t="str">
        <f>IFERROR(LEFT(Table1[Part X],SEARCH("-",Table1[Part X],1)-1),"")</f>
        <v/>
      </c>
      <c r="G243" s="1" t="str">
        <f>IFERROR(RIGHT(Table1[Part X],LEN(Table1[Part X])-SEARCH("-",Table1[Part X],1)),"")</f>
        <v/>
      </c>
      <c r="I243" t="s">
        <v>241</v>
      </c>
    </row>
    <row r="244" spans="1:9" hidden="1" x14ac:dyDescent="0.2">
      <c r="A244">
        <v>243</v>
      </c>
      <c r="B244" t="s">
        <v>242</v>
      </c>
      <c r="C244" s="4">
        <f>COUNTIF(Table1[Full String],Table1[Full String])</f>
        <v>1</v>
      </c>
      <c r="D244" s="1" t="str">
        <f>IFERROR(LEFT(Table1[Full String],SEARCH("-",Table1[Full String],1)-1),"")</f>
        <v>tBodyGyroMag</v>
      </c>
      <c r="E244" s="1" t="str">
        <f>IFERROR(RIGHT(Table1[Full String],LEN(Table1[Full String])-SEARCH("-",Table1[Full String],1)),"")</f>
        <v>max()</v>
      </c>
      <c r="F244" s="1" t="str">
        <f>IFERROR(LEFT(Table1[Part X],SEARCH("-",Table1[Part X],1)-1),"")</f>
        <v/>
      </c>
      <c r="G244" s="1" t="str">
        <f>IFERROR(RIGHT(Table1[Part X],LEN(Table1[Part X])-SEARCH("-",Table1[Part X],1)),"")</f>
        <v/>
      </c>
      <c r="I244" t="s">
        <v>242</v>
      </c>
    </row>
    <row r="245" spans="1:9" hidden="1" x14ac:dyDescent="0.2">
      <c r="A245">
        <v>244</v>
      </c>
      <c r="B245" t="s">
        <v>243</v>
      </c>
      <c r="C245" s="4">
        <f>COUNTIF(Table1[Full String],Table1[Full String])</f>
        <v>1</v>
      </c>
      <c r="D245" s="1" t="str">
        <f>IFERROR(LEFT(Table1[Full String],SEARCH("-",Table1[Full String],1)-1),"")</f>
        <v>tBodyGyroMag</v>
      </c>
      <c r="E245" s="1" t="str">
        <f>IFERROR(RIGHT(Table1[Full String],LEN(Table1[Full String])-SEARCH("-",Table1[Full String],1)),"")</f>
        <v>min()</v>
      </c>
      <c r="F245" s="1" t="str">
        <f>IFERROR(LEFT(Table1[Part X],SEARCH("-",Table1[Part X],1)-1),"")</f>
        <v/>
      </c>
      <c r="G245" s="1" t="str">
        <f>IFERROR(RIGHT(Table1[Part X],LEN(Table1[Part X])-SEARCH("-",Table1[Part X],1)),"")</f>
        <v/>
      </c>
      <c r="I245" t="s">
        <v>243</v>
      </c>
    </row>
    <row r="246" spans="1:9" hidden="1" x14ac:dyDescent="0.2">
      <c r="A246">
        <v>245</v>
      </c>
      <c r="B246" t="s">
        <v>244</v>
      </c>
      <c r="C246" s="4">
        <f>COUNTIF(Table1[Full String],Table1[Full String])</f>
        <v>1</v>
      </c>
      <c r="D246" s="1" t="str">
        <f>IFERROR(LEFT(Table1[Full String],SEARCH("-",Table1[Full String],1)-1),"")</f>
        <v>tBodyGyroMag</v>
      </c>
      <c r="E246" s="1" t="str">
        <f>IFERROR(RIGHT(Table1[Full String],LEN(Table1[Full String])-SEARCH("-",Table1[Full String],1)),"")</f>
        <v>sma()</v>
      </c>
      <c r="F246" s="1" t="str">
        <f>IFERROR(LEFT(Table1[Part X],SEARCH("-",Table1[Part X],1)-1),"")</f>
        <v/>
      </c>
      <c r="G246" s="1" t="str">
        <f>IFERROR(RIGHT(Table1[Part X],LEN(Table1[Part X])-SEARCH("-",Table1[Part X],1)),"")</f>
        <v/>
      </c>
      <c r="I246" t="s">
        <v>244</v>
      </c>
    </row>
    <row r="247" spans="1:9" hidden="1" x14ac:dyDescent="0.2">
      <c r="A247">
        <v>246</v>
      </c>
      <c r="B247" t="s">
        <v>245</v>
      </c>
      <c r="C247" s="4">
        <f>COUNTIF(Table1[Full String],Table1[Full String])</f>
        <v>1</v>
      </c>
      <c r="D247" s="1" t="str">
        <f>IFERROR(LEFT(Table1[Full String],SEARCH("-",Table1[Full String],1)-1),"")</f>
        <v>tBodyGyroMag</v>
      </c>
      <c r="E247" s="1" t="str">
        <f>IFERROR(RIGHT(Table1[Full String],LEN(Table1[Full String])-SEARCH("-",Table1[Full String],1)),"")</f>
        <v>energy()</v>
      </c>
      <c r="F247" s="1" t="str">
        <f>IFERROR(LEFT(Table1[Part X],SEARCH("-",Table1[Part X],1)-1),"")</f>
        <v/>
      </c>
      <c r="G247" s="1" t="str">
        <f>IFERROR(RIGHT(Table1[Part X],LEN(Table1[Part X])-SEARCH("-",Table1[Part X],1)),"")</f>
        <v/>
      </c>
      <c r="I247" t="s">
        <v>245</v>
      </c>
    </row>
    <row r="248" spans="1:9" hidden="1" x14ac:dyDescent="0.2">
      <c r="A248">
        <v>247</v>
      </c>
      <c r="B248" t="s">
        <v>246</v>
      </c>
      <c r="C248" s="4">
        <f>COUNTIF(Table1[Full String],Table1[Full String])</f>
        <v>1</v>
      </c>
      <c r="D248" s="1" t="str">
        <f>IFERROR(LEFT(Table1[Full String],SEARCH("-",Table1[Full String],1)-1),"")</f>
        <v>tBodyGyroMag</v>
      </c>
      <c r="E248" s="1" t="str">
        <f>IFERROR(RIGHT(Table1[Full String],LEN(Table1[Full String])-SEARCH("-",Table1[Full String],1)),"")</f>
        <v>iqr()</v>
      </c>
      <c r="F248" s="1" t="str">
        <f>IFERROR(LEFT(Table1[Part X],SEARCH("-",Table1[Part X],1)-1),"")</f>
        <v/>
      </c>
      <c r="G248" s="1" t="str">
        <f>IFERROR(RIGHT(Table1[Part X],LEN(Table1[Part X])-SEARCH("-",Table1[Part X],1)),"")</f>
        <v/>
      </c>
      <c r="I248" t="s">
        <v>246</v>
      </c>
    </row>
    <row r="249" spans="1:9" hidden="1" x14ac:dyDescent="0.2">
      <c r="A249">
        <v>248</v>
      </c>
      <c r="B249" t="s">
        <v>247</v>
      </c>
      <c r="C249" s="4">
        <f>COUNTIF(Table1[Full String],Table1[Full String])</f>
        <v>1</v>
      </c>
      <c r="D249" s="1" t="str">
        <f>IFERROR(LEFT(Table1[Full String],SEARCH("-",Table1[Full String],1)-1),"")</f>
        <v>tBodyGyroMag</v>
      </c>
      <c r="E249" s="1" t="str">
        <f>IFERROR(RIGHT(Table1[Full String],LEN(Table1[Full String])-SEARCH("-",Table1[Full String],1)),"")</f>
        <v>entropy()</v>
      </c>
      <c r="F249" s="1" t="str">
        <f>IFERROR(LEFT(Table1[Part X],SEARCH("-",Table1[Part X],1)-1),"")</f>
        <v/>
      </c>
      <c r="G249" s="1" t="str">
        <f>IFERROR(RIGHT(Table1[Part X],LEN(Table1[Part X])-SEARCH("-",Table1[Part X],1)),"")</f>
        <v/>
      </c>
      <c r="I249" t="s">
        <v>247</v>
      </c>
    </row>
    <row r="250" spans="1:9" hidden="1" x14ac:dyDescent="0.2">
      <c r="A250">
        <v>249</v>
      </c>
      <c r="B250" t="s">
        <v>248</v>
      </c>
      <c r="C250" s="4">
        <f>COUNTIF(Table1[Full String],Table1[Full String])</f>
        <v>1</v>
      </c>
      <c r="D250" s="1" t="str">
        <f>IFERROR(LEFT(Table1[Full String],SEARCH("-",Table1[Full String],1)-1),"")</f>
        <v>tBodyGyroMag</v>
      </c>
      <c r="E250" s="1" t="str">
        <f>IFERROR(RIGHT(Table1[Full String],LEN(Table1[Full String])-SEARCH("-",Table1[Full String],1)),"")</f>
        <v>arCoeff()1</v>
      </c>
      <c r="F250" s="1" t="str">
        <f>IFERROR(LEFT(Table1[Part X],SEARCH("-",Table1[Part X],1)-1),"")</f>
        <v/>
      </c>
      <c r="G250" s="1" t="str">
        <f>IFERROR(RIGHT(Table1[Part X],LEN(Table1[Part X])-SEARCH("-",Table1[Part X],1)),"")</f>
        <v/>
      </c>
      <c r="I250" t="s">
        <v>248</v>
      </c>
    </row>
    <row r="251" spans="1:9" hidden="1" x14ac:dyDescent="0.2">
      <c r="A251">
        <v>250</v>
      </c>
      <c r="B251" t="s">
        <v>249</v>
      </c>
      <c r="C251" s="4">
        <f>COUNTIF(Table1[Full String],Table1[Full String])</f>
        <v>1</v>
      </c>
      <c r="D251" s="1" t="str">
        <f>IFERROR(LEFT(Table1[Full String],SEARCH("-",Table1[Full String],1)-1),"")</f>
        <v>tBodyGyroMag</v>
      </c>
      <c r="E251" s="1" t="str">
        <f>IFERROR(RIGHT(Table1[Full String],LEN(Table1[Full String])-SEARCH("-",Table1[Full String],1)),"")</f>
        <v>arCoeff()2</v>
      </c>
      <c r="F251" s="1" t="str">
        <f>IFERROR(LEFT(Table1[Part X],SEARCH("-",Table1[Part X],1)-1),"")</f>
        <v/>
      </c>
      <c r="G251" s="1" t="str">
        <f>IFERROR(RIGHT(Table1[Part X],LEN(Table1[Part X])-SEARCH("-",Table1[Part X],1)),"")</f>
        <v/>
      </c>
      <c r="I251" t="s">
        <v>249</v>
      </c>
    </row>
    <row r="252" spans="1:9" hidden="1" x14ac:dyDescent="0.2">
      <c r="A252">
        <v>251</v>
      </c>
      <c r="B252" t="s">
        <v>250</v>
      </c>
      <c r="C252" s="4">
        <f>COUNTIF(Table1[Full String],Table1[Full String])</f>
        <v>1</v>
      </c>
      <c r="D252" s="1" t="str">
        <f>IFERROR(LEFT(Table1[Full String],SEARCH("-",Table1[Full String],1)-1),"")</f>
        <v>tBodyGyroMag</v>
      </c>
      <c r="E252" s="1" t="str">
        <f>IFERROR(RIGHT(Table1[Full String],LEN(Table1[Full String])-SEARCH("-",Table1[Full String],1)),"")</f>
        <v>arCoeff()3</v>
      </c>
      <c r="F252" s="1" t="str">
        <f>IFERROR(LEFT(Table1[Part X],SEARCH("-",Table1[Part X],1)-1),"")</f>
        <v/>
      </c>
      <c r="G252" s="1" t="str">
        <f>IFERROR(RIGHT(Table1[Part X],LEN(Table1[Part X])-SEARCH("-",Table1[Part X],1)),"")</f>
        <v/>
      </c>
      <c r="I252" t="s">
        <v>250</v>
      </c>
    </row>
    <row r="253" spans="1:9" hidden="1" x14ac:dyDescent="0.2">
      <c r="A253">
        <v>252</v>
      </c>
      <c r="B253" t="s">
        <v>251</v>
      </c>
      <c r="C253" s="4">
        <f>COUNTIF(Table1[Full String],Table1[Full String])</f>
        <v>1</v>
      </c>
      <c r="D253" s="1" t="str">
        <f>IFERROR(LEFT(Table1[Full String],SEARCH("-",Table1[Full String],1)-1),"")</f>
        <v>tBodyGyroMag</v>
      </c>
      <c r="E253" s="1" t="str">
        <f>IFERROR(RIGHT(Table1[Full String],LEN(Table1[Full String])-SEARCH("-",Table1[Full String],1)),"")</f>
        <v>arCoeff()4</v>
      </c>
      <c r="F253" s="1" t="str">
        <f>IFERROR(LEFT(Table1[Part X],SEARCH("-",Table1[Part X],1)-1),"")</f>
        <v/>
      </c>
      <c r="G253" s="1" t="str">
        <f>IFERROR(RIGHT(Table1[Part X],LEN(Table1[Part X])-SEARCH("-",Table1[Part X],1)),"")</f>
        <v/>
      </c>
      <c r="I253" t="s">
        <v>251</v>
      </c>
    </row>
    <row r="254" spans="1:9" hidden="1" x14ac:dyDescent="0.2">
      <c r="A254">
        <v>253</v>
      </c>
      <c r="B254" t="s">
        <v>252</v>
      </c>
      <c r="C254" s="4">
        <f>COUNTIF(Table1[Full String],Table1[Full String])</f>
        <v>1</v>
      </c>
      <c r="D254" s="1" t="str">
        <f>IFERROR(LEFT(Table1[Full String],SEARCH("-",Table1[Full String],1)-1),"")</f>
        <v>tBodyGyroJerkMag</v>
      </c>
      <c r="E254" s="1" t="str">
        <f>IFERROR(RIGHT(Table1[Full String],LEN(Table1[Full String])-SEARCH("-",Table1[Full String],1)),"")</f>
        <v>mean()</v>
      </c>
      <c r="F254" s="1" t="str">
        <f>IFERROR(LEFT(Table1[Part X],SEARCH("-",Table1[Part X],1)-1),"")</f>
        <v/>
      </c>
      <c r="G254" s="1" t="str">
        <f>IFERROR(RIGHT(Table1[Part X],LEN(Table1[Part X])-SEARCH("-",Table1[Part X],1)),"")</f>
        <v/>
      </c>
      <c r="I254" t="s">
        <v>252</v>
      </c>
    </row>
    <row r="255" spans="1:9" x14ac:dyDescent="0.2">
      <c r="A255">
        <v>254</v>
      </c>
      <c r="B255" t="s">
        <v>253</v>
      </c>
      <c r="C255" s="4">
        <f>COUNTIF(Table1[Full String],Table1[Full String])</f>
        <v>1</v>
      </c>
      <c r="D255" s="1" t="str">
        <f>IFERROR(LEFT(Table1[Full String],SEARCH("-",Table1[Full String],1)-1),"")</f>
        <v>tBodyGyroJerkMag</v>
      </c>
      <c r="E255" s="1" t="str">
        <f>IFERROR(RIGHT(Table1[Full String],LEN(Table1[Full String])-SEARCH("-",Table1[Full String],1)),"")</f>
        <v>std()</v>
      </c>
      <c r="F255" s="1" t="str">
        <f>IFERROR(LEFT(Table1[Part X],SEARCH("-",Table1[Part X],1)-1),"")</f>
        <v/>
      </c>
      <c r="G255" s="1" t="str">
        <f>IFERROR(RIGHT(Table1[Part X],LEN(Table1[Part X])-SEARCH("-",Table1[Part X],1)),"")</f>
        <v/>
      </c>
      <c r="I255" t="s">
        <v>253</v>
      </c>
    </row>
    <row r="256" spans="1:9" hidden="1" x14ac:dyDescent="0.2">
      <c r="A256">
        <v>255</v>
      </c>
      <c r="B256" t="s">
        <v>254</v>
      </c>
      <c r="C256" s="4">
        <f>COUNTIF(Table1[Full String],Table1[Full String])</f>
        <v>1</v>
      </c>
      <c r="D256" s="1" t="str">
        <f>IFERROR(LEFT(Table1[Full String],SEARCH("-",Table1[Full String],1)-1),"")</f>
        <v>tBodyGyroJerkMag</v>
      </c>
      <c r="E256" s="1" t="str">
        <f>IFERROR(RIGHT(Table1[Full String],LEN(Table1[Full String])-SEARCH("-",Table1[Full String],1)),"")</f>
        <v>mad()</v>
      </c>
      <c r="F256" s="1" t="str">
        <f>IFERROR(LEFT(Table1[Part X],SEARCH("-",Table1[Part X],1)-1),"")</f>
        <v/>
      </c>
      <c r="G256" s="1" t="str">
        <f>IFERROR(RIGHT(Table1[Part X],LEN(Table1[Part X])-SEARCH("-",Table1[Part X],1)),"")</f>
        <v/>
      </c>
      <c r="I256" t="s">
        <v>254</v>
      </c>
    </row>
    <row r="257" spans="1:9" hidden="1" x14ac:dyDescent="0.2">
      <c r="A257">
        <v>256</v>
      </c>
      <c r="B257" t="s">
        <v>255</v>
      </c>
      <c r="C257" s="4">
        <f>COUNTIF(Table1[Full String],Table1[Full String])</f>
        <v>1</v>
      </c>
      <c r="D257" s="1" t="str">
        <f>IFERROR(LEFT(Table1[Full String],SEARCH("-",Table1[Full String],1)-1),"")</f>
        <v>tBodyGyroJerkMag</v>
      </c>
      <c r="E257" s="1" t="str">
        <f>IFERROR(RIGHT(Table1[Full String],LEN(Table1[Full String])-SEARCH("-",Table1[Full String],1)),"")</f>
        <v>max()</v>
      </c>
      <c r="F257" s="1" t="str">
        <f>IFERROR(LEFT(Table1[Part X],SEARCH("-",Table1[Part X],1)-1),"")</f>
        <v/>
      </c>
      <c r="G257" s="1" t="str">
        <f>IFERROR(RIGHT(Table1[Part X],LEN(Table1[Part X])-SEARCH("-",Table1[Part X],1)),"")</f>
        <v/>
      </c>
      <c r="I257" t="s">
        <v>255</v>
      </c>
    </row>
    <row r="258" spans="1:9" hidden="1" x14ac:dyDescent="0.2">
      <c r="A258">
        <v>257</v>
      </c>
      <c r="B258" t="s">
        <v>256</v>
      </c>
      <c r="C258" s="4">
        <f>COUNTIF(Table1[Full String],Table1[Full String])</f>
        <v>1</v>
      </c>
      <c r="D258" s="1" t="str">
        <f>IFERROR(LEFT(Table1[Full String],SEARCH("-",Table1[Full String],1)-1),"")</f>
        <v>tBodyGyroJerkMag</v>
      </c>
      <c r="E258" s="1" t="str">
        <f>IFERROR(RIGHT(Table1[Full String],LEN(Table1[Full String])-SEARCH("-",Table1[Full String],1)),"")</f>
        <v>min()</v>
      </c>
      <c r="F258" s="1" t="str">
        <f>IFERROR(LEFT(Table1[Part X],SEARCH("-",Table1[Part X],1)-1),"")</f>
        <v/>
      </c>
      <c r="G258" s="1" t="str">
        <f>IFERROR(RIGHT(Table1[Part X],LEN(Table1[Part X])-SEARCH("-",Table1[Part X],1)),"")</f>
        <v/>
      </c>
      <c r="I258" t="s">
        <v>256</v>
      </c>
    </row>
    <row r="259" spans="1:9" hidden="1" x14ac:dyDescent="0.2">
      <c r="A259">
        <v>258</v>
      </c>
      <c r="B259" t="s">
        <v>257</v>
      </c>
      <c r="C259" s="4">
        <f>COUNTIF(Table1[Full String],Table1[Full String])</f>
        <v>1</v>
      </c>
      <c r="D259" s="1" t="str">
        <f>IFERROR(LEFT(Table1[Full String],SEARCH("-",Table1[Full String],1)-1),"")</f>
        <v>tBodyGyroJerkMag</v>
      </c>
      <c r="E259" s="1" t="str">
        <f>IFERROR(RIGHT(Table1[Full String],LEN(Table1[Full String])-SEARCH("-",Table1[Full String],1)),"")</f>
        <v>sma()</v>
      </c>
      <c r="F259" s="1" t="str">
        <f>IFERROR(LEFT(Table1[Part X],SEARCH("-",Table1[Part X],1)-1),"")</f>
        <v/>
      </c>
      <c r="G259" s="1" t="str">
        <f>IFERROR(RIGHT(Table1[Part X],LEN(Table1[Part X])-SEARCH("-",Table1[Part X],1)),"")</f>
        <v/>
      </c>
      <c r="I259" t="s">
        <v>257</v>
      </c>
    </row>
    <row r="260" spans="1:9" hidden="1" x14ac:dyDescent="0.2">
      <c r="A260">
        <v>259</v>
      </c>
      <c r="B260" t="s">
        <v>258</v>
      </c>
      <c r="C260" s="4">
        <f>COUNTIF(Table1[Full String],Table1[Full String])</f>
        <v>1</v>
      </c>
      <c r="D260" s="1" t="str">
        <f>IFERROR(LEFT(Table1[Full String],SEARCH("-",Table1[Full String],1)-1),"")</f>
        <v>tBodyGyroJerkMag</v>
      </c>
      <c r="E260" s="1" t="str">
        <f>IFERROR(RIGHT(Table1[Full String],LEN(Table1[Full String])-SEARCH("-",Table1[Full String],1)),"")</f>
        <v>energy()</v>
      </c>
      <c r="F260" s="1" t="str">
        <f>IFERROR(LEFT(Table1[Part X],SEARCH("-",Table1[Part X],1)-1),"")</f>
        <v/>
      </c>
      <c r="G260" s="1" t="str">
        <f>IFERROR(RIGHT(Table1[Part X],LEN(Table1[Part X])-SEARCH("-",Table1[Part X],1)),"")</f>
        <v/>
      </c>
      <c r="I260" t="s">
        <v>258</v>
      </c>
    </row>
    <row r="261" spans="1:9" hidden="1" x14ac:dyDescent="0.2">
      <c r="A261">
        <v>260</v>
      </c>
      <c r="B261" t="s">
        <v>259</v>
      </c>
      <c r="C261" s="4">
        <f>COUNTIF(Table1[Full String],Table1[Full String])</f>
        <v>1</v>
      </c>
      <c r="D261" s="1" t="str">
        <f>IFERROR(LEFT(Table1[Full String],SEARCH("-",Table1[Full String],1)-1),"")</f>
        <v>tBodyGyroJerkMag</v>
      </c>
      <c r="E261" s="1" t="str">
        <f>IFERROR(RIGHT(Table1[Full String],LEN(Table1[Full String])-SEARCH("-",Table1[Full String],1)),"")</f>
        <v>iqr()</v>
      </c>
      <c r="F261" s="1" t="str">
        <f>IFERROR(LEFT(Table1[Part X],SEARCH("-",Table1[Part X],1)-1),"")</f>
        <v/>
      </c>
      <c r="G261" s="1" t="str">
        <f>IFERROR(RIGHT(Table1[Part X],LEN(Table1[Part X])-SEARCH("-",Table1[Part X],1)),"")</f>
        <v/>
      </c>
      <c r="I261" t="s">
        <v>259</v>
      </c>
    </row>
    <row r="262" spans="1:9" hidden="1" x14ac:dyDescent="0.2">
      <c r="A262">
        <v>261</v>
      </c>
      <c r="B262" t="s">
        <v>260</v>
      </c>
      <c r="C262" s="4">
        <f>COUNTIF(Table1[Full String],Table1[Full String])</f>
        <v>1</v>
      </c>
      <c r="D262" s="1" t="str">
        <f>IFERROR(LEFT(Table1[Full String],SEARCH("-",Table1[Full String],1)-1),"")</f>
        <v>tBodyGyroJerkMag</v>
      </c>
      <c r="E262" s="1" t="str">
        <f>IFERROR(RIGHT(Table1[Full String],LEN(Table1[Full String])-SEARCH("-",Table1[Full String],1)),"")</f>
        <v>entropy()</v>
      </c>
      <c r="F262" s="1" t="str">
        <f>IFERROR(LEFT(Table1[Part X],SEARCH("-",Table1[Part X],1)-1),"")</f>
        <v/>
      </c>
      <c r="G262" s="1" t="str">
        <f>IFERROR(RIGHT(Table1[Part X],LEN(Table1[Part X])-SEARCH("-",Table1[Part X],1)),"")</f>
        <v/>
      </c>
      <c r="I262" t="s">
        <v>260</v>
      </c>
    </row>
    <row r="263" spans="1:9" hidden="1" x14ac:dyDescent="0.2">
      <c r="A263">
        <v>262</v>
      </c>
      <c r="B263" t="s">
        <v>261</v>
      </c>
      <c r="C263" s="4">
        <f>COUNTIF(Table1[Full String],Table1[Full String])</f>
        <v>1</v>
      </c>
      <c r="D263" s="1" t="str">
        <f>IFERROR(LEFT(Table1[Full String],SEARCH("-",Table1[Full String],1)-1),"")</f>
        <v>tBodyGyroJerkMag</v>
      </c>
      <c r="E263" s="1" t="str">
        <f>IFERROR(RIGHT(Table1[Full String],LEN(Table1[Full String])-SEARCH("-",Table1[Full String],1)),"")</f>
        <v>arCoeff()1</v>
      </c>
      <c r="F263" s="1" t="str">
        <f>IFERROR(LEFT(Table1[Part X],SEARCH("-",Table1[Part X],1)-1),"")</f>
        <v/>
      </c>
      <c r="G263" s="1" t="str">
        <f>IFERROR(RIGHT(Table1[Part X],LEN(Table1[Part X])-SEARCH("-",Table1[Part X],1)),"")</f>
        <v/>
      </c>
      <c r="I263" t="s">
        <v>261</v>
      </c>
    </row>
    <row r="264" spans="1:9" hidden="1" x14ac:dyDescent="0.2">
      <c r="A264">
        <v>263</v>
      </c>
      <c r="B264" t="s">
        <v>262</v>
      </c>
      <c r="C264" s="4">
        <f>COUNTIF(Table1[Full String],Table1[Full String])</f>
        <v>1</v>
      </c>
      <c r="D264" s="1" t="str">
        <f>IFERROR(LEFT(Table1[Full String],SEARCH("-",Table1[Full String],1)-1),"")</f>
        <v>tBodyGyroJerkMag</v>
      </c>
      <c r="E264" s="1" t="str">
        <f>IFERROR(RIGHT(Table1[Full String],LEN(Table1[Full String])-SEARCH("-",Table1[Full String],1)),"")</f>
        <v>arCoeff()2</v>
      </c>
      <c r="F264" s="1" t="str">
        <f>IFERROR(LEFT(Table1[Part X],SEARCH("-",Table1[Part X],1)-1),"")</f>
        <v/>
      </c>
      <c r="G264" s="1" t="str">
        <f>IFERROR(RIGHT(Table1[Part X],LEN(Table1[Part X])-SEARCH("-",Table1[Part X],1)),"")</f>
        <v/>
      </c>
      <c r="I264" t="s">
        <v>262</v>
      </c>
    </row>
    <row r="265" spans="1:9" hidden="1" x14ac:dyDescent="0.2">
      <c r="A265">
        <v>264</v>
      </c>
      <c r="B265" t="s">
        <v>263</v>
      </c>
      <c r="C265" s="4">
        <f>COUNTIF(Table1[Full String],Table1[Full String])</f>
        <v>1</v>
      </c>
      <c r="D265" s="1" t="str">
        <f>IFERROR(LEFT(Table1[Full String],SEARCH("-",Table1[Full String],1)-1),"")</f>
        <v>tBodyGyroJerkMag</v>
      </c>
      <c r="E265" s="1" t="str">
        <f>IFERROR(RIGHT(Table1[Full String],LEN(Table1[Full String])-SEARCH("-",Table1[Full String],1)),"")</f>
        <v>arCoeff()3</v>
      </c>
      <c r="F265" s="1" t="str">
        <f>IFERROR(LEFT(Table1[Part X],SEARCH("-",Table1[Part X],1)-1),"")</f>
        <v/>
      </c>
      <c r="G265" s="1" t="str">
        <f>IFERROR(RIGHT(Table1[Part X],LEN(Table1[Part X])-SEARCH("-",Table1[Part X],1)),"")</f>
        <v/>
      </c>
      <c r="I265" t="s">
        <v>263</v>
      </c>
    </row>
    <row r="266" spans="1:9" hidden="1" x14ac:dyDescent="0.2">
      <c r="A266">
        <v>265</v>
      </c>
      <c r="B266" t="s">
        <v>264</v>
      </c>
      <c r="C266" s="4">
        <f>COUNTIF(Table1[Full String],Table1[Full String])</f>
        <v>1</v>
      </c>
      <c r="D266" s="1" t="str">
        <f>IFERROR(LEFT(Table1[Full String],SEARCH("-",Table1[Full String],1)-1),"")</f>
        <v>tBodyGyroJerkMag</v>
      </c>
      <c r="E266" s="1" t="str">
        <f>IFERROR(RIGHT(Table1[Full String],LEN(Table1[Full String])-SEARCH("-",Table1[Full String],1)),"")</f>
        <v>arCoeff()4</v>
      </c>
      <c r="F266" s="1" t="str">
        <f>IFERROR(LEFT(Table1[Part X],SEARCH("-",Table1[Part X],1)-1),"")</f>
        <v/>
      </c>
      <c r="G266" s="1" t="str">
        <f>IFERROR(RIGHT(Table1[Part X],LEN(Table1[Part X])-SEARCH("-",Table1[Part X],1)),"")</f>
        <v/>
      </c>
      <c r="I266" t="s">
        <v>264</v>
      </c>
    </row>
    <row r="267" spans="1:9" hidden="1" x14ac:dyDescent="0.2">
      <c r="A267">
        <v>266</v>
      </c>
      <c r="B267" t="s">
        <v>265</v>
      </c>
      <c r="C267" s="4">
        <f>COUNTIF(Table1[Full String],Table1[Full String])</f>
        <v>1</v>
      </c>
      <c r="D267" s="1" t="str">
        <f>IFERROR(LEFT(Table1[Full String],SEARCH("-",Table1[Full String],1)-1),"")</f>
        <v>fBodyAcc</v>
      </c>
      <c r="E267" s="1" t="str">
        <f>IFERROR(RIGHT(Table1[Full String],LEN(Table1[Full String])-SEARCH("-",Table1[Full String],1)),"")</f>
        <v>mean()-X</v>
      </c>
      <c r="F267" s="1" t="str">
        <f>IFERROR(LEFT(Table1[Part X],SEARCH("-",Table1[Part X],1)-1),"")</f>
        <v>mean()</v>
      </c>
      <c r="G267" s="1" t="str">
        <f>IFERROR(RIGHT(Table1[Part X],LEN(Table1[Part X])-SEARCH("-",Table1[Part X],1)),"")</f>
        <v>X</v>
      </c>
      <c r="I267" t="s">
        <v>265</v>
      </c>
    </row>
    <row r="268" spans="1:9" hidden="1" x14ac:dyDescent="0.2">
      <c r="A268">
        <v>267</v>
      </c>
      <c r="B268" t="s">
        <v>266</v>
      </c>
      <c r="C268" s="4">
        <f>COUNTIF(Table1[Full String],Table1[Full String])</f>
        <v>1</v>
      </c>
      <c r="D268" s="1" t="str">
        <f>IFERROR(LEFT(Table1[Full String],SEARCH("-",Table1[Full String],1)-1),"")</f>
        <v>fBodyAcc</v>
      </c>
      <c r="E268" s="1" t="str">
        <f>IFERROR(RIGHT(Table1[Full String],LEN(Table1[Full String])-SEARCH("-",Table1[Full String],1)),"")</f>
        <v>mean()-Y</v>
      </c>
      <c r="F268" s="1" t="str">
        <f>IFERROR(LEFT(Table1[Part X],SEARCH("-",Table1[Part X],1)-1),"")</f>
        <v>mean()</v>
      </c>
      <c r="G268" s="1" t="str">
        <f>IFERROR(RIGHT(Table1[Part X],LEN(Table1[Part X])-SEARCH("-",Table1[Part X],1)),"")</f>
        <v>Y</v>
      </c>
      <c r="I268" t="s">
        <v>266</v>
      </c>
    </row>
    <row r="269" spans="1:9" hidden="1" x14ac:dyDescent="0.2">
      <c r="A269">
        <v>268</v>
      </c>
      <c r="B269" t="s">
        <v>267</v>
      </c>
      <c r="C269" s="4">
        <f>COUNTIF(Table1[Full String],Table1[Full String])</f>
        <v>1</v>
      </c>
      <c r="D269" s="1" t="str">
        <f>IFERROR(LEFT(Table1[Full String],SEARCH("-",Table1[Full String],1)-1),"")</f>
        <v>fBodyAcc</v>
      </c>
      <c r="E269" s="1" t="str">
        <f>IFERROR(RIGHT(Table1[Full String],LEN(Table1[Full String])-SEARCH("-",Table1[Full String],1)),"")</f>
        <v>mean()-Z</v>
      </c>
      <c r="F269" s="1" t="str">
        <f>IFERROR(LEFT(Table1[Part X],SEARCH("-",Table1[Part X],1)-1),"")</f>
        <v>mean()</v>
      </c>
      <c r="G269" s="1" t="str">
        <f>IFERROR(RIGHT(Table1[Part X],LEN(Table1[Part X])-SEARCH("-",Table1[Part X],1)),"")</f>
        <v>Z</v>
      </c>
      <c r="I269" t="s">
        <v>267</v>
      </c>
    </row>
    <row r="270" spans="1:9" hidden="1" x14ac:dyDescent="0.2">
      <c r="A270">
        <v>269</v>
      </c>
      <c r="B270" t="s">
        <v>268</v>
      </c>
      <c r="C270" s="4">
        <f>COUNTIF(Table1[Full String],Table1[Full String])</f>
        <v>1</v>
      </c>
      <c r="D270" s="1" t="str">
        <f>IFERROR(LEFT(Table1[Full String],SEARCH("-",Table1[Full String],1)-1),"")</f>
        <v>fBodyAcc</v>
      </c>
      <c r="E270" s="1" t="str">
        <f>IFERROR(RIGHT(Table1[Full String],LEN(Table1[Full String])-SEARCH("-",Table1[Full String],1)),"")</f>
        <v>std()-X</v>
      </c>
      <c r="F270" s="1" t="str">
        <f>IFERROR(LEFT(Table1[Part X],SEARCH("-",Table1[Part X],1)-1),"")</f>
        <v>std()</v>
      </c>
      <c r="G270" s="1" t="str">
        <f>IFERROR(RIGHT(Table1[Part X],LEN(Table1[Part X])-SEARCH("-",Table1[Part X],1)),"")</f>
        <v>X</v>
      </c>
      <c r="I270" t="s">
        <v>268</v>
      </c>
    </row>
    <row r="271" spans="1:9" hidden="1" x14ac:dyDescent="0.2">
      <c r="A271">
        <v>270</v>
      </c>
      <c r="B271" t="s">
        <v>269</v>
      </c>
      <c r="C271" s="4">
        <f>COUNTIF(Table1[Full String],Table1[Full String])</f>
        <v>1</v>
      </c>
      <c r="D271" s="1" t="str">
        <f>IFERROR(LEFT(Table1[Full String],SEARCH("-",Table1[Full String],1)-1),"")</f>
        <v>fBodyAcc</v>
      </c>
      <c r="E271" s="1" t="str">
        <f>IFERROR(RIGHT(Table1[Full String],LEN(Table1[Full String])-SEARCH("-",Table1[Full String],1)),"")</f>
        <v>std()-Y</v>
      </c>
      <c r="F271" s="1" t="str">
        <f>IFERROR(LEFT(Table1[Part X],SEARCH("-",Table1[Part X],1)-1),"")</f>
        <v>std()</v>
      </c>
      <c r="G271" s="1" t="str">
        <f>IFERROR(RIGHT(Table1[Part X],LEN(Table1[Part X])-SEARCH("-",Table1[Part X],1)),"")</f>
        <v>Y</v>
      </c>
      <c r="I271" t="s">
        <v>269</v>
      </c>
    </row>
    <row r="272" spans="1:9" hidden="1" x14ac:dyDescent="0.2">
      <c r="A272">
        <v>271</v>
      </c>
      <c r="B272" t="s">
        <v>270</v>
      </c>
      <c r="C272" s="4">
        <f>COUNTIF(Table1[Full String],Table1[Full String])</f>
        <v>1</v>
      </c>
      <c r="D272" s="1" t="str">
        <f>IFERROR(LEFT(Table1[Full String],SEARCH("-",Table1[Full String],1)-1),"")</f>
        <v>fBodyAcc</v>
      </c>
      <c r="E272" s="1" t="str">
        <f>IFERROR(RIGHT(Table1[Full String],LEN(Table1[Full String])-SEARCH("-",Table1[Full String],1)),"")</f>
        <v>std()-Z</v>
      </c>
      <c r="F272" s="1" t="str">
        <f>IFERROR(LEFT(Table1[Part X],SEARCH("-",Table1[Part X],1)-1),"")</f>
        <v>std()</v>
      </c>
      <c r="G272" s="1" t="str">
        <f>IFERROR(RIGHT(Table1[Part X],LEN(Table1[Part X])-SEARCH("-",Table1[Part X],1)),"")</f>
        <v>Z</v>
      </c>
      <c r="I272" t="s">
        <v>270</v>
      </c>
    </row>
    <row r="273" spans="1:9" hidden="1" x14ac:dyDescent="0.2">
      <c r="A273">
        <v>272</v>
      </c>
      <c r="B273" t="s">
        <v>271</v>
      </c>
      <c r="C273" s="4">
        <f>COUNTIF(Table1[Full String],Table1[Full String])</f>
        <v>1</v>
      </c>
      <c r="D273" s="1" t="str">
        <f>IFERROR(LEFT(Table1[Full String],SEARCH("-",Table1[Full String],1)-1),"")</f>
        <v>fBodyAcc</v>
      </c>
      <c r="E273" s="1" t="str">
        <f>IFERROR(RIGHT(Table1[Full String],LEN(Table1[Full String])-SEARCH("-",Table1[Full String],1)),"")</f>
        <v>mad()-X</v>
      </c>
      <c r="F273" s="1" t="str">
        <f>IFERROR(LEFT(Table1[Part X],SEARCH("-",Table1[Part X],1)-1),"")</f>
        <v>mad()</v>
      </c>
      <c r="G273" s="1" t="str">
        <f>IFERROR(RIGHT(Table1[Part X],LEN(Table1[Part X])-SEARCH("-",Table1[Part X],1)),"")</f>
        <v>X</v>
      </c>
      <c r="I273" t="s">
        <v>271</v>
      </c>
    </row>
    <row r="274" spans="1:9" hidden="1" x14ac:dyDescent="0.2">
      <c r="A274">
        <v>273</v>
      </c>
      <c r="B274" t="s">
        <v>272</v>
      </c>
      <c r="C274" s="4">
        <f>COUNTIF(Table1[Full String],Table1[Full String])</f>
        <v>1</v>
      </c>
      <c r="D274" s="1" t="str">
        <f>IFERROR(LEFT(Table1[Full String],SEARCH("-",Table1[Full String],1)-1),"")</f>
        <v>fBodyAcc</v>
      </c>
      <c r="E274" s="1" t="str">
        <f>IFERROR(RIGHT(Table1[Full String],LEN(Table1[Full String])-SEARCH("-",Table1[Full String],1)),"")</f>
        <v>mad()-Y</v>
      </c>
      <c r="F274" s="1" t="str">
        <f>IFERROR(LEFT(Table1[Part X],SEARCH("-",Table1[Part X],1)-1),"")</f>
        <v>mad()</v>
      </c>
      <c r="G274" s="1" t="str">
        <f>IFERROR(RIGHT(Table1[Part X],LEN(Table1[Part X])-SEARCH("-",Table1[Part X],1)),"")</f>
        <v>Y</v>
      </c>
      <c r="I274" t="s">
        <v>272</v>
      </c>
    </row>
    <row r="275" spans="1:9" hidden="1" x14ac:dyDescent="0.2">
      <c r="A275">
        <v>274</v>
      </c>
      <c r="B275" t="s">
        <v>273</v>
      </c>
      <c r="C275" s="4">
        <f>COUNTIF(Table1[Full String],Table1[Full String])</f>
        <v>1</v>
      </c>
      <c r="D275" s="1" t="str">
        <f>IFERROR(LEFT(Table1[Full String],SEARCH("-",Table1[Full String],1)-1),"")</f>
        <v>fBodyAcc</v>
      </c>
      <c r="E275" s="1" t="str">
        <f>IFERROR(RIGHT(Table1[Full String],LEN(Table1[Full String])-SEARCH("-",Table1[Full String],1)),"")</f>
        <v>mad()-Z</v>
      </c>
      <c r="F275" s="1" t="str">
        <f>IFERROR(LEFT(Table1[Part X],SEARCH("-",Table1[Part X],1)-1),"")</f>
        <v>mad()</v>
      </c>
      <c r="G275" s="1" t="str">
        <f>IFERROR(RIGHT(Table1[Part X],LEN(Table1[Part X])-SEARCH("-",Table1[Part X],1)),"")</f>
        <v>Z</v>
      </c>
      <c r="I275" t="s">
        <v>273</v>
      </c>
    </row>
    <row r="276" spans="1:9" hidden="1" x14ac:dyDescent="0.2">
      <c r="A276">
        <v>275</v>
      </c>
      <c r="B276" t="s">
        <v>274</v>
      </c>
      <c r="C276" s="4">
        <f>COUNTIF(Table1[Full String],Table1[Full String])</f>
        <v>1</v>
      </c>
      <c r="D276" s="1" t="str">
        <f>IFERROR(LEFT(Table1[Full String],SEARCH("-",Table1[Full String],1)-1),"")</f>
        <v>fBodyAcc</v>
      </c>
      <c r="E276" s="1" t="str">
        <f>IFERROR(RIGHT(Table1[Full String],LEN(Table1[Full String])-SEARCH("-",Table1[Full String],1)),"")</f>
        <v>max()-X</v>
      </c>
      <c r="F276" s="1" t="str">
        <f>IFERROR(LEFT(Table1[Part X],SEARCH("-",Table1[Part X],1)-1),"")</f>
        <v>max()</v>
      </c>
      <c r="G276" s="1" t="str">
        <f>IFERROR(RIGHT(Table1[Part X],LEN(Table1[Part X])-SEARCH("-",Table1[Part X],1)),"")</f>
        <v>X</v>
      </c>
      <c r="I276" t="s">
        <v>274</v>
      </c>
    </row>
    <row r="277" spans="1:9" hidden="1" x14ac:dyDescent="0.2">
      <c r="A277">
        <v>276</v>
      </c>
      <c r="B277" t="s">
        <v>275</v>
      </c>
      <c r="C277" s="4">
        <f>COUNTIF(Table1[Full String],Table1[Full String])</f>
        <v>1</v>
      </c>
      <c r="D277" s="1" t="str">
        <f>IFERROR(LEFT(Table1[Full String],SEARCH("-",Table1[Full String],1)-1),"")</f>
        <v>fBodyAcc</v>
      </c>
      <c r="E277" s="1" t="str">
        <f>IFERROR(RIGHT(Table1[Full String],LEN(Table1[Full String])-SEARCH("-",Table1[Full String],1)),"")</f>
        <v>max()-Y</v>
      </c>
      <c r="F277" s="1" t="str">
        <f>IFERROR(LEFT(Table1[Part X],SEARCH("-",Table1[Part X],1)-1),"")</f>
        <v>max()</v>
      </c>
      <c r="G277" s="1" t="str">
        <f>IFERROR(RIGHT(Table1[Part X],LEN(Table1[Part X])-SEARCH("-",Table1[Part X],1)),"")</f>
        <v>Y</v>
      </c>
      <c r="I277" t="s">
        <v>275</v>
      </c>
    </row>
    <row r="278" spans="1:9" hidden="1" x14ac:dyDescent="0.2">
      <c r="A278">
        <v>277</v>
      </c>
      <c r="B278" t="s">
        <v>276</v>
      </c>
      <c r="C278" s="4">
        <f>COUNTIF(Table1[Full String],Table1[Full String])</f>
        <v>1</v>
      </c>
      <c r="D278" s="1" t="str">
        <f>IFERROR(LEFT(Table1[Full String],SEARCH("-",Table1[Full String],1)-1),"")</f>
        <v>fBodyAcc</v>
      </c>
      <c r="E278" s="1" t="str">
        <f>IFERROR(RIGHT(Table1[Full String],LEN(Table1[Full String])-SEARCH("-",Table1[Full String],1)),"")</f>
        <v>max()-Z</v>
      </c>
      <c r="F278" s="1" t="str">
        <f>IFERROR(LEFT(Table1[Part X],SEARCH("-",Table1[Part X],1)-1),"")</f>
        <v>max()</v>
      </c>
      <c r="G278" s="1" t="str">
        <f>IFERROR(RIGHT(Table1[Part X],LEN(Table1[Part X])-SEARCH("-",Table1[Part X],1)),"")</f>
        <v>Z</v>
      </c>
      <c r="I278" t="s">
        <v>276</v>
      </c>
    </row>
    <row r="279" spans="1:9" hidden="1" x14ac:dyDescent="0.2">
      <c r="A279">
        <v>278</v>
      </c>
      <c r="B279" t="s">
        <v>277</v>
      </c>
      <c r="C279" s="4">
        <f>COUNTIF(Table1[Full String],Table1[Full String])</f>
        <v>1</v>
      </c>
      <c r="D279" s="1" t="str">
        <f>IFERROR(LEFT(Table1[Full String],SEARCH("-",Table1[Full String],1)-1),"")</f>
        <v>fBodyAcc</v>
      </c>
      <c r="E279" s="1" t="str">
        <f>IFERROR(RIGHT(Table1[Full String],LEN(Table1[Full String])-SEARCH("-",Table1[Full String],1)),"")</f>
        <v>min()-X</v>
      </c>
      <c r="F279" s="1" t="str">
        <f>IFERROR(LEFT(Table1[Part X],SEARCH("-",Table1[Part X],1)-1),"")</f>
        <v>min()</v>
      </c>
      <c r="G279" s="1" t="str">
        <f>IFERROR(RIGHT(Table1[Part X],LEN(Table1[Part X])-SEARCH("-",Table1[Part X],1)),"")</f>
        <v>X</v>
      </c>
      <c r="I279" t="s">
        <v>277</v>
      </c>
    </row>
    <row r="280" spans="1:9" hidden="1" x14ac:dyDescent="0.2">
      <c r="A280">
        <v>279</v>
      </c>
      <c r="B280" t="s">
        <v>278</v>
      </c>
      <c r="C280" s="4">
        <f>COUNTIF(Table1[Full String],Table1[Full String])</f>
        <v>1</v>
      </c>
      <c r="D280" s="1" t="str">
        <f>IFERROR(LEFT(Table1[Full String],SEARCH("-",Table1[Full String],1)-1),"")</f>
        <v>fBodyAcc</v>
      </c>
      <c r="E280" s="1" t="str">
        <f>IFERROR(RIGHT(Table1[Full String],LEN(Table1[Full String])-SEARCH("-",Table1[Full String],1)),"")</f>
        <v>min()-Y</v>
      </c>
      <c r="F280" s="1" t="str">
        <f>IFERROR(LEFT(Table1[Part X],SEARCH("-",Table1[Part X],1)-1),"")</f>
        <v>min()</v>
      </c>
      <c r="G280" s="1" t="str">
        <f>IFERROR(RIGHT(Table1[Part X],LEN(Table1[Part X])-SEARCH("-",Table1[Part X],1)),"")</f>
        <v>Y</v>
      </c>
      <c r="I280" t="s">
        <v>278</v>
      </c>
    </row>
    <row r="281" spans="1:9" hidden="1" x14ac:dyDescent="0.2">
      <c r="A281">
        <v>280</v>
      </c>
      <c r="B281" t="s">
        <v>279</v>
      </c>
      <c r="C281" s="4">
        <f>COUNTIF(Table1[Full String],Table1[Full String])</f>
        <v>1</v>
      </c>
      <c r="D281" s="1" t="str">
        <f>IFERROR(LEFT(Table1[Full String],SEARCH("-",Table1[Full String],1)-1),"")</f>
        <v>fBodyAcc</v>
      </c>
      <c r="E281" s="1" t="str">
        <f>IFERROR(RIGHT(Table1[Full String],LEN(Table1[Full String])-SEARCH("-",Table1[Full String],1)),"")</f>
        <v>min()-Z</v>
      </c>
      <c r="F281" s="1" t="str">
        <f>IFERROR(LEFT(Table1[Part X],SEARCH("-",Table1[Part X],1)-1),"")</f>
        <v>min()</v>
      </c>
      <c r="G281" s="1" t="str">
        <f>IFERROR(RIGHT(Table1[Part X],LEN(Table1[Part X])-SEARCH("-",Table1[Part X],1)),"")</f>
        <v>Z</v>
      </c>
      <c r="I281" t="s">
        <v>279</v>
      </c>
    </row>
    <row r="282" spans="1:9" hidden="1" x14ac:dyDescent="0.2">
      <c r="A282">
        <v>281</v>
      </c>
      <c r="B282" t="s">
        <v>280</v>
      </c>
      <c r="C282" s="4">
        <f>COUNTIF(Table1[Full String],Table1[Full String])</f>
        <v>1</v>
      </c>
      <c r="D282" s="1" t="str">
        <f>IFERROR(LEFT(Table1[Full String],SEARCH("-",Table1[Full String],1)-1),"")</f>
        <v>fBodyAcc</v>
      </c>
      <c r="E282" s="1" t="str">
        <f>IFERROR(RIGHT(Table1[Full String],LEN(Table1[Full String])-SEARCH("-",Table1[Full String],1)),"")</f>
        <v>sma()</v>
      </c>
      <c r="F282" s="1" t="str">
        <f>IFERROR(LEFT(Table1[Part X],SEARCH("-",Table1[Part X],1)-1),"")</f>
        <v/>
      </c>
      <c r="G282" s="1" t="str">
        <f>IFERROR(RIGHT(Table1[Part X],LEN(Table1[Part X])-SEARCH("-",Table1[Part X],1)),"")</f>
        <v/>
      </c>
      <c r="I282" t="s">
        <v>280</v>
      </c>
    </row>
    <row r="283" spans="1:9" hidden="1" x14ac:dyDescent="0.2">
      <c r="A283">
        <v>282</v>
      </c>
      <c r="B283" t="s">
        <v>281</v>
      </c>
      <c r="C283" s="4">
        <f>COUNTIF(Table1[Full String],Table1[Full String])</f>
        <v>1</v>
      </c>
      <c r="D283" s="1" t="str">
        <f>IFERROR(LEFT(Table1[Full String],SEARCH("-",Table1[Full String],1)-1),"")</f>
        <v>fBodyAcc</v>
      </c>
      <c r="E283" s="1" t="str">
        <f>IFERROR(RIGHT(Table1[Full String],LEN(Table1[Full String])-SEARCH("-",Table1[Full String],1)),"")</f>
        <v>energy()-X</v>
      </c>
      <c r="F283" s="1" t="str">
        <f>IFERROR(LEFT(Table1[Part X],SEARCH("-",Table1[Part X],1)-1),"")</f>
        <v>energy()</v>
      </c>
      <c r="G283" s="1" t="str">
        <f>IFERROR(RIGHT(Table1[Part X],LEN(Table1[Part X])-SEARCH("-",Table1[Part X],1)),"")</f>
        <v>X</v>
      </c>
      <c r="I283" t="s">
        <v>281</v>
      </c>
    </row>
    <row r="284" spans="1:9" hidden="1" x14ac:dyDescent="0.2">
      <c r="A284">
        <v>283</v>
      </c>
      <c r="B284" t="s">
        <v>282</v>
      </c>
      <c r="C284" s="4">
        <f>COUNTIF(Table1[Full String],Table1[Full String])</f>
        <v>1</v>
      </c>
      <c r="D284" s="1" t="str">
        <f>IFERROR(LEFT(Table1[Full String],SEARCH("-",Table1[Full String],1)-1),"")</f>
        <v>fBodyAcc</v>
      </c>
      <c r="E284" s="1" t="str">
        <f>IFERROR(RIGHT(Table1[Full String],LEN(Table1[Full String])-SEARCH("-",Table1[Full String],1)),"")</f>
        <v>energy()-Y</v>
      </c>
      <c r="F284" s="1" t="str">
        <f>IFERROR(LEFT(Table1[Part X],SEARCH("-",Table1[Part X],1)-1),"")</f>
        <v>energy()</v>
      </c>
      <c r="G284" s="1" t="str">
        <f>IFERROR(RIGHT(Table1[Part X],LEN(Table1[Part X])-SEARCH("-",Table1[Part X],1)),"")</f>
        <v>Y</v>
      </c>
      <c r="I284" t="s">
        <v>282</v>
      </c>
    </row>
    <row r="285" spans="1:9" hidden="1" x14ac:dyDescent="0.2">
      <c r="A285">
        <v>284</v>
      </c>
      <c r="B285" t="s">
        <v>283</v>
      </c>
      <c r="C285" s="4">
        <f>COUNTIF(Table1[Full String],Table1[Full String])</f>
        <v>1</v>
      </c>
      <c r="D285" s="1" t="str">
        <f>IFERROR(LEFT(Table1[Full String],SEARCH("-",Table1[Full String],1)-1),"")</f>
        <v>fBodyAcc</v>
      </c>
      <c r="E285" s="1" t="str">
        <f>IFERROR(RIGHT(Table1[Full String],LEN(Table1[Full String])-SEARCH("-",Table1[Full String],1)),"")</f>
        <v>energy()-Z</v>
      </c>
      <c r="F285" s="1" t="str">
        <f>IFERROR(LEFT(Table1[Part X],SEARCH("-",Table1[Part X],1)-1),"")</f>
        <v>energy()</v>
      </c>
      <c r="G285" s="1" t="str">
        <f>IFERROR(RIGHT(Table1[Part X],LEN(Table1[Part X])-SEARCH("-",Table1[Part X],1)),"")</f>
        <v>Z</v>
      </c>
      <c r="I285" t="s">
        <v>283</v>
      </c>
    </row>
    <row r="286" spans="1:9" hidden="1" x14ac:dyDescent="0.2">
      <c r="A286">
        <v>285</v>
      </c>
      <c r="B286" t="s">
        <v>284</v>
      </c>
      <c r="C286" s="4">
        <f>COUNTIF(Table1[Full String],Table1[Full String])</f>
        <v>1</v>
      </c>
      <c r="D286" s="1" t="str">
        <f>IFERROR(LEFT(Table1[Full String],SEARCH("-",Table1[Full String],1)-1),"")</f>
        <v>fBodyAcc</v>
      </c>
      <c r="E286" s="1" t="str">
        <f>IFERROR(RIGHT(Table1[Full String],LEN(Table1[Full String])-SEARCH("-",Table1[Full String],1)),"")</f>
        <v>iqr()-X</v>
      </c>
      <c r="F286" s="1" t="str">
        <f>IFERROR(LEFT(Table1[Part X],SEARCH("-",Table1[Part X],1)-1),"")</f>
        <v>iqr()</v>
      </c>
      <c r="G286" s="1" t="str">
        <f>IFERROR(RIGHT(Table1[Part X],LEN(Table1[Part X])-SEARCH("-",Table1[Part X],1)),"")</f>
        <v>X</v>
      </c>
      <c r="I286" t="s">
        <v>284</v>
      </c>
    </row>
    <row r="287" spans="1:9" hidden="1" x14ac:dyDescent="0.2">
      <c r="A287">
        <v>286</v>
      </c>
      <c r="B287" t="s">
        <v>285</v>
      </c>
      <c r="C287" s="4">
        <f>COUNTIF(Table1[Full String],Table1[Full String])</f>
        <v>1</v>
      </c>
      <c r="D287" s="1" t="str">
        <f>IFERROR(LEFT(Table1[Full String],SEARCH("-",Table1[Full String],1)-1),"")</f>
        <v>fBodyAcc</v>
      </c>
      <c r="E287" s="1" t="str">
        <f>IFERROR(RIGHT(Table1[Full String],LEN(Table1[Full String])-SEARCH("-",Table1[Full String],1)),"")</f>
        <v>iqr()-Y</v>
      </c>
      <c r="F287" s="1" t="str">
        <f>IFERROR(LEFT(Table1[Part X],SEARCH("-",Table1[Part X],1)-1),"")</f>
        <v>iqr()</v>
      </c>
      <c r="G287" s="1" t="str">
        <f>IFERROR(RIGHT(Table1[Part X],LEN(Table1[Part X])-SEARCH("-",Table1[Part X],1)),"")</f>
        <v>Y</v>
      </c>
      <c r="I287" t="s">
        <v>285</v>
      </c>
    </row>
    <row r="288" spans="1:9" hidden="1" x14ac:dyDescent="0.2">
      <c r="A288">
        <v>287</v>
      </c>
      <c r="B288" t="s">
        <v>286</v>
      </c>
      <c r="C288" s="4">
        <f>COUNTIF(Table1[Full String],Table1[Full String])</f>
        <v>1</v>
      </c>
      <c r="D288" s="1" t="str">
        <f>IFERROR(LEFT(Table1[Full String],SEARCH("-",Table1[Full String],1)-1),"")</f>
        <v>fBodyAcc</v>
      </c>
      <c r="E288" s="1" t="str">
        <f>IFERROR(RIGHT(Table1[Full String],LEN(Table1[Full String])-SEARCH("-",Table1[Full String],1)),"")</f>
        <v>iqr()-Z</v>
      </c>
      <c r="F288" s="1" t="str">
        <f>IFERROR(LEFT(Table1[Part X],SEARCH("-",Table1[Part X],1)-1),"")</f>
        <v>iqr()</v>
      </c>
      <c r="G288" s="1" t="str">
        <f>IFERROR(RIGHT(Table1[Part X],LEN(Table1[Part X])-SEARCH("-",Table1[Part X],1)),"")</f>
        <v>Z</v>
      </c>
      <c r="I288" t="s">
        <v>286</v>
      </c>
    </row>
    <row r="289" spans="1:9" hidden="1" x14ac:dyDescent="0.2">
      <c r="A289">
        <v>288</v>
      </c>
      <c r="B289" t="s">
        <v>287</v>
      </c>
      <c r="C289" s="4">
        <f>COUNTIF(Table1[Full String],Table1[Full String])</f>
        <v>1</v>
      </c>
      <c r="D289" s="1" t="str">
        <f>IFERROR(LEFT(Table1[Full String],SEARCH("-",Table1[Full String],1)-1),"")</f>
        <v>fBodyAcc</v>
      </c>
      <c r="E289" s="1" t="str">
        <f>IFERROR(RIGHT(Table1[Full String],LEN(Table1[Full String])-SEARCH("-",Table1[Full String],1)),"")</f>
        <v>entropy()-X</v>
      </c>
      <c r="F289" s="1" t="str">
        <f>IFERROR(LEFT(Table1[Part X],SEARCH("-",Table1[Part X],1)-1),"")</f>
        <v>entropy()</v>
      </c>
      <c r="G289" s="1" t="str">
        <f>IFERROR(RIGHT(Table1[Part X],LEN(Table1[Part X])-SEARCH("-",Table1[Part X],1)),"")</f>
        <v>X</v>
      </c>
      <c r="I289" t="s">
        <v>287</v>
      </c>
    </row>
    <row r="290" spans="1:9" hidden="1" x14ac:dyDescent="0.2">
      <c r="A290">
        <v>289</v>
      </c>
      <c r="B290" t="s">
        <v>288</v>
      </c>
      <c r="C290" s="4">
        <f>COUNTIF(Table1[Full String],Table1[Full String])</f>
        <v>1</v>
      </c>
      <c r="D290" s="1" t="str">
        <f>IFERROR(LEFT(Table1[Full String],SEARCH("-",Table1[Full String],1)-1),"")</f>
        <v>fBodyAcc</v>
      </c>
      <c r="E290" s="1" t="str">
        <f>IFERROR(RIGHT(Table1[Full String],LEN(Table1[Full String])-SEARCH("-",Table1[Full String],1)),"")</f>
        <v>entropy()-Y</v>
      </c>
      <c r="F290" s="1" t="str">
        <f>IFERROR(LEFT(Table1[Part X],SEARCH("-",Table1[Part X],1)-1),"")</f>
        <v>entropy()</v>
      </c>
      <c r="G290" s="1" t="str">
        <f>IFERROR(RIGHT(Table1[Part X],LEN(Table1[Part X])-SEARCH("-",Table1[Part X],1)),"")</f>
        <v>Y</v>
      </c>
      <c r="I290" t="s">
        <v>288</v>
      </c>
    </row>
    <row r="291" spans="1:9" hidden="1" x14ac:dyDescent="0.2">
      <c r="A291">
        <v>290</v>
      </c>
      <c r="B291" t="s">
        <v>289</v>
      </c>
      <c r="C291" s="4">
        <f>COUNTIF(Table1[Full String],Table1[Full String])</f>
        <v>1</v>
      </c>
      <c r="D291" s="1" t="str">
        <f>IFERROR(LEFT(Table1[Full String],SEARCH("-",Table1[Full String],1)-1),"")</f>
        <v>fBodyAcc</v>
      </c>
      <c r="E291" s="1" t="str">
        <f>IFERROR(RIGHT(Table1[Full String],LEN(Table1[Full String])-SEARCH("-",Table1[Full String],1)),"")</f>
        <v>entropy()-Z</v>
      </c>
      <c r="F291" s="1" t="str">
        <f>IFERROR(LEFT(Table1[Part X],SEARCH("-",Table1[Part X],1)-1),"")</f>
        <v>entropy()</v>
      </c>
      <c r="G291" s="1" t="str">
        <f>IFERROR(RIGHT(Table1[Part X],LEN(Table1[Part X])-SEARCH("-",Table1[Part X],1)),"")</f>
        <v>Z</v>
      </c>
      <c r="I291" t="s">
        <v>289</v>
      </c>
    </row>
    <row r="292" spans="1:9" hidden="1" x14ac:dyDescent="0.2">
      <c r="A292">
        <v>291</v>
      </c>
      <c r="B292" t="s">
        <v>290</v>
      </c>
      <c r="C292" s="4">
        <f>COUNTIF(Table1[Full String],Table1[Full String])</f>
        <v>1</v>
      </c>
      <c r="D292" s="1" t="str">
        <f>IFERROR(LEFT(Table1[Full String],SEARCH("-",Table1[Full String],1)-1),"")</f>
        <v>fBodyAcc</v>
      </c>
      <c r="E292" s="1" t="str">
        <f>IFERROR(RIGHT(Table1[Full String],LEN(Table1[Full String])-SEARCH("-",Table1[Full String],1)),"")</f>
        <v>maxInds-X</v>
      </c>
      <c r="F292" s="1" t="str">
        <f>IFERROR(LEFT(Table1[Part X],SEARCH("-",Table1[Part X],1)-1),"")</f>
        <v>maxInds</v>
      </c>
      <c r="G292" s="1" t="str">
        <f>IFERROR(RIGHT(Table1[Part X],LEN(Table1[Part X])-SEARCH("-",Table1[Part X],1)),"")</f>
        <v>X</v>
      </c>
      <c r="I292" t="s">
        <v>290</v>
      </c>
    </row>
    <row r="293" spans="1:9" hidden="1" x14ac:dyDescent="0.2">
      <c r="A293">
        <v>292</v>
      </c>
      <c r="B293" t="s">
        <v>291</v>
      </c>
      <c r="C293" s="4">
        <f>COUNTIF(Table1[Full String],Table1[Full String])</f>
        <v>1</v>
      </c>
      <c r="D293" s="1" t="str">
        <f>IFERROR(LEFT(Table1[Full String],SEARCH("-",Table1[Full String],1)-1),"")</f>
        <v>fBodyAcc</v>
      </c>
      <c r="E293" s="1" t="str">
        <f>IFERROR(RIGHT(Table1[Full String],LEN(Table1[Full String])-SEARCH("-",Table1[Full String],1)),"")</f>
        <v>maxInds-Y</v>
      </c>
      <c r="F293" s="1" t="str">
        <f>IFERROR(LEFT(Table1[Part X],SEARCH("-",Table1[Part X],1)-1),"")</f>
        <v>maxInds</v>
      </c>
      <c r="G293" s="1" t="str">
        <f>IFERROR(RIGHT(Table1[Part X],LEN(Table1[Part X])-SEARCH("-",Table1[Part X],1)),"")</f>
        <v>Y</v>
      </c>
      <c r="I293" t="s">
        <v>291</v>
      </c>
    </row>
    <row r="294" spans="1:9" hidden="1" x14ac:dyDescent="0.2">
      <c r="A294">
        <v>293</v>
      </c>
      <c r="B294" t="s">
        <v>292</v>
      </c>
      <c r="C294" s="4">
        <f>COUNTIF(Table1[Full String],Table1[Full String])</f>
        <v>1</v>
      </c>
      <c r="D294" s="1" t="str">
        <f>IFERROR(LEFT(Table1[Full String],SEARCH("-",Table1[Full String],1)-1),"")</f>
        <v>fBodyAcc</v>
      </c>
      <c r="E294" s="1" t="str">
        <f>IFERROR(RIGHT(Table1[Full String],LEN(Table1[Full String])-SEARCH("-",Table1[Full String],1)),"")</f>
        <v>maxInds-Z</v>
      </c>
      <c r="F294" s="1" t="str">
        <f>IFERROR(LEFT(Table1[Part X],SEARCH("-",Table1[Part X],1)-1),"")</f>
        <v>maxInds</v>
      </c>
      <c r="G294" s="1" t="str">
        <f>IFERROR(RIGHT(Table1[Part X],LEN(Table1[Part X])-SEARCH("-",Table1[Part X],1)),"")</f>
        <v>Z</v>
      </c>
      <c r="I294" t="s">
        <v>292</v>
      </c>
    </row>
    <row r="295" spans="1:9" hidden="1" x14ac:dyDescent="0.2">
      <c r="A295">
        <v>294</v>
      </c>
      <c r="B295" t="s">
        <v>293</v>
      </c>
      <c r="C295" s="4">
        <f>COUNTIF(Table1[Full String],Table1[Full String])</f>
        <v>1</v>
      </c>
      <c r="D295" s="1" t="str">
        <f>IFERROR(LEFT(Table1[Full String],SEARCH("-",Table1[Full String],1)-1),"")</f>
        <v>fBodyAcc</v>
      </c>
      <c r="E295" s="1" t="str">
        <f>IFERROR(RIGHT(Table1[Full String],LEN(Table1[Full String])-SEARCH("-",Table1[Full String],1)),"")</f>
        <v>meanFreq()-X</v>
      </c>
      <c r="F295" s="1" t="str">
        <f>IFERROR(LEFT(Table1[Part X],SEARCH("-",Table1[Part X],1)-1),"")</f>
        <v>meanFreq()</v>
      </c>
      <c r="G295" s="1" t="str">
        <f>IFERROR(RIGHT(Table1[Part X],LEN(Table1[Part X])-SEARCH("-",Table1[Part X],1)),"")</f>
        <v>X</v>
      </c>
      <c r="I295" t="s">
        <v>293</v>
      </c>
    </row>
    <row r="296" spans="1:9" hidden="1" x14ac:dyDescent="0.2">
      <c r="A296">
        <v>295</v>
      </c>
      <c r="B296" t="s">
        <v>294</v>
      </c>
      <c r="C296" s="4">
        <f>COUNTIF(Table1[Full String],Table1[Full String])</f>
        <v>1</v>
      </c>
      <c r="D296" s="1" t="str">
        <f>IFERROR(LEFT(Table1[Full String],SEARCH("-",Table1[Full String],1)-1),"")</f>
        <v>fBodyAcc</v>
      </c>
      <c r="E296" s="1" t="str">
        <f>IFERROR(RIGHT(Table1[Full String],LEN(Table1[Full String])-SEARCH("-",Table1[Full String],1)),"")</f>
        <v>meanFreq()-Y</v>
      </c>
      <c r="F296" s="1" t="str">
        <f>IFERROR(LEFT(Table1[Part X],SEARCH("-",Table1[Part X],1)-1),"")</f>
        <v>meanFreq()</v>
      </c>
      <c r="G296" s="1" t="str">
        <f>IFERROR(RIGHT(Table1[Part X],LEN(Table1[Part X])-SEARCH("-",Table1[Part X],1)),"")</f>
        <v>Y</v>
      </c>
      <c r="I296" t="s">
        <v>294</v>
      </c>
    </row>
    <row r="297" spans="1:9" hidden="1" x14ac:dyDescent="0.2">
      <c r="A297">
        <v>296</v>
      </c>
      <c r="B297" t="s">
        <v>295</v>
      </c>
      <c r="C297" s="4">
        <f>COUNTIF(Table1[Full String],Table1[Full String])</f>
        <v>1</v>
      </c>
      <c r="D297" s="1" t="str">
        <f>IFERROR(LEFT(Table1[Full String],SEARCH("-",Table1[Full String],1)-1),"")</f>
        <v>fBodyAcc</v>
      </c>
      <c r="E297" s="1" t="str">
        <f>IFERROR(RIGHT(Table1[Full String],LEN(Table1[Full String])-SEARCH("-",Table1[Full String],1)),"")</f>
        <v>meanFreq()-Z</v>
      </c>
      <c r="F297" s="1" t="str">
        <f>IFERROR(LEFT(Table1[Part X],SEARCH("-",Table1[Part X],1)-1),"")</f>
        <v>meanFreq()</v>
      </c>
      <c r="G297" s="1" t="str">
        <f>IFERROR(RIGHT(Table1[Part X],LEN(Table1[Part X])-SEARCH("-",Table1[Part X],1)),"")</f>
        <v>Z</v>
      </c>
      <c r="I297" t="s">
        <v>295</v>
      </c>
    </row>
    <row r="298" spans="1:9" hidden="1" x14ac:dyDescent="0.2">
      <c r="A298">
        <v>297</v>
      </c>
      <c r="B298" t="s">
        <v>296</v>
      </c>
      <c r="C298" s="4">
        <f>COUNTIF(Table1[Full String],Table1[Full String])</f>
        <v>1</v>
      </c>
      <c r="D298" s="1" t="str">
        <f>IFERROR(LEFT(Table1[Full String],SEARCH("-",Table1[Full String],1)-1),"")</f>
        <v>fBodyAcc</v>
      </c>
      <c r="E298" s="1" t="str">
        <f>IFERROR(RIGHT(Table1[Full String],LEN(Table1[Full String])-SEARCH("-",Table1[Full String],1)),"")</f>
        <v>skewness()-X</v>
      </c>
      <c r="F298" s="1" t="str">
        <f>IFERROR(LEFT(Table1[Part X],SEARCH("-",Table1[Part X],1)-1),"")</f>
        <v>skewness()</v>
      </c>
      <c r="G298" s="1" t="str">
        <f>IFERROR(RIGHT(Table1[Part X],LEN(Table1[Part X])-SEARCH("-",Table1[Part X],1)),"")</f>
        <v>X</v>
      </c>
      <c r="I298" t="s">
        <v>296</v>
      </c>
    </row>
    <row r="299" spans="1:9" hidden="1" x14ac:dyDescent="0.2">
      <c r="A299">
        <v>298</v>
      </c>
      <c r="B299" t="s">
        <v>297</v>
      </c>
      <c r="C299" s="4">
        <f>COUNTIF(Table1[Full String],Table1[Full String])</f>
        <v>1</v>
      </c>
      <c r="D299" s="1" t="str">
        <f>IFERROR(LEFT(Table1[Full String],SEARCH("-",Table1[Full String],1)-1),"")</f>
        <v>fBodyAcc</v>
      </c>
      <c r="E299" s="1" t="str">
        <f>IFERROR(RIGHT(Table1[Full String],LEN(Table1[Full String])-SEARCH("-",Table1[Full String],1)),"")</f>
        <v>kurtosis()-X</v>
      </c>
      <c r="F299" s="1" t="str">
        <f>IFERROR(LEFT(Table1[Part X],SEARCH("-",Table1[Part X],1)-1),"")</f>
        <v>kurtosis()</v>
      </c>
      <c r="G299" s="1" t="str">
        <f>IFERROR(RIGHT(Table1[Part X],LEN(Table1[Part X])-SEARCH("-",Table1[Part X],1)),"")</f>
        <v>X</v>
      </c>
      <c r="I299" t="s">
        <v>297</v>
      </c>
    </row>
    <row r="300" spans="1:9" hidden="1" x14ac:dyDescent="0.2">
      <c r="A300">
        <v>299</v>
      </c>
      <c r="B300" t="s">
        <v>298</v>
      </c>
      <c r="C300" s="4">
        <f>COUNTIF(Table1[Full String],Table1[Full String])</f>
        <v>1</v>
      </c>
      <c r="D300" s="1" t="str">
        <f>IFERROR(LEFT(Table1[Full String],SEARCH("-",Table1[Full String],1)-1),"")</f>
        <v>fBodyAcc</v>
      </c>
      <c r="E300" s="1" t="str">
        <f>IFERROR(RIGHT(Table1[Full String],LEN(Table1[Full String])-SEARCH("-",Table1[Full String],1)),"")</f>
        <v>skewness()-Y</v>
      </c>
      <c r="F300" s="1" t="str">
        <f>IFERROR(LEFT(Table1[Part X],SEARCH("-",Table1[Part X],1)-1),"")</f>
        <v>skewness()</v>
      </c>
      <c r="G300" s="1" t="str">
        <f>IFERROR(RIGHT(Table1[Part X],LEN(Table1[Part X])-SEARCH("-",Table1[Part X],1)),"")</f>
        <v>Y</v>
      </c>
      <c r="I300" t="s">
        <v>298</v>
      </c>
    </row>
    <row r="301" spans="1:9" hidden="1" x14ac:dyDescent="0.2">
      <c r="A301">
        <v>300</v>
      </c>
      <c r="B301" t="s">
        <v>299</v>
      </c>
      <c r="C301" s="4">
        <f>COUNTIF(Table1[Full String],Table1[Full String])</f>
        <v>1</v>
      </c>
      <c r="D301" s="1" t="str">
        <f>IFERROR(LEFT(Table1[Full String],SEARCH("-",Table1[Full String],1)-1),"")</f>
        <v>fBodyAcc</v>
      </c>
      <c r="E301" s="1" t="str">
        <f>IFERROR(RIGHT(Table1[Full String],LEN(Table1[Full String])-SEARCH("-",Table1[Full String],1)),"")</f>
        <v>kurtosis()-Y</v>
      </c>
      <c r="F301" s="1" t="str">
        <f>IFERROR(LEFT(Table1[Part X],SEARCH("-",Table1[Part X],1)-1),"")</f>
        <v>kurtosis()</v>
      </c>
      <c r="G301" s="1" t="str">
        <f>IFERROR(RIGHT(Table1[Part X],LEN(Table1[Part X])-SEARCH("-",Table1[Part X],1)),"")</f>
        <v>Y</v>
      </c>
      <c r="I301" t="s">
        <v>299</v>
      </c>
    </row>
    <row r="302" spans="1:9" hidden="1" x14ac:dyDescent="0.2">
      <c r="A302">
        <v>301</v>
      </c>
      <c r="B302" t="s">
        <v>300</v>
      </c>
      <c r="C302" s="4">
        <f>COUNTIF(Table1[Full String],Table1[Full String])</f>
        <v>1</v>
      </c>
      <c r="D302" s="1" t="str">
        <f>IFERROR(LEFT(Table1[Full String],SEARCH("-",Table1[Full String],1)-1),"")</f>
        <v>fBodyAcc</v>
      </c>
      <c r="E302" s="1" t="str">
        <f>IFERROR(RIGHT(Table1[Full String],LEN(Table1[Full String])-SEARCH("-",Table1[Full String],1)),"")</f>
        <v>skewness()-Z</v>
      </c>
      <c r="F302" s="1" t="str">
        <f>IFERROR(LEFT(Table1[Part X],SEARCH("-",Table1[Part X],1)-1),"")</f>
        <v>skewness()</v>
      </c>
      <c r="G302" s="1" t="str">
        <f>IFERROR(RIGHT(Table1[Part X],LEN(Table1[Part X])-SEARCH("-",Table1[Part X],1)),"")</f>
        <v>Z</v>
      </c>
      <c r="I302" t="s">
        <v>300</v>
      </c>
    </row>
    <row r="303" spans="1:9" hidden="1" x14ac:dyDescent="0.2">
      <c r="A303">
        <v>302</v>
      </c>
      <c r="B303" t="s">
        <v>301</v>
      </c>
      <c r="C303" s="4">
        <f>COUNTIF(Table1[Full String],Table1[Full String])</f>
        <v>1</v>
      </c>
      <c r="D303" s="1" t="str">
        <f>IFERROR(LEFT(Table1[Full String],SEARCH("-",Table1[Full String],1)-1),"")</f>
        <v>fBodyAcc</v>
      </c>
      <c r="E303" s="1" t="str">
        <f>IFERROR(RIGHT(Table1[Full String],LEN(Table1[Full String])-SEARCH("-",Table1[Full String],1)),"")</f>
        <v>kurtosis()-Z</v>
      </c>
      <c r="F303" s="1" t="str">
        <f>IFERROR(LEFT(Table1[Part X],SEARCH("-",Table1[Part X],1)-1),"")</f>
        <v>kurtosis()</v>
      </c>
      <c r="G303" s="1" t="str">
        <f>IFERROR(RIGHT(Table1[Part X],LEN(Table1[Part X])-SEARCH("-",Table1[Part X],1)),"")</f>
        <v>Z</v>
      </c>
      <c r="I303" t="s">
        <v>301</v>
      </c>
    </row>
    <row r="304" spans="1:9" hidden="1" x14ac:dyDescent="0.2">
      <c r="A304">
        <v>303</v>
      </c>
      <c r="B304" t="s">
        <v>302</v>
      </c>
      <c r="C304" s="4">
        <f>COUNTIF(Table1[Full String],Table1[Full String])</f>
        <v>3</v>
      </c>
      <c r="D304" s="1" t="str">
        <f>IFERROR(LEFT(Table1[Full String],SEARCH("-",Table1[Full String],1)-1),"")</f>
        <v>fBodyAcc</v>
      </c>
      <c r="E304" s="1" t="str">
        <f>IFERROR(RIGHT(Table1[Full String],LEN(Table1[Full String])-SEARCH("-",Table1[Full String],1)),"")</f>
        <v>bandsEnergy()-1,8</v>
      </c>
      <c r="F304" s="1" t="str">
        <f>IFERROR(LEFT(Table1[Part X],SEARCH("-",Table1[Part X],1)-1),"")</f>
        <v>bandsEnergy()</v>
      </c>
      <c r="G304" s="1" t="str">
        <f>IFERROR(RIGHT(Table1[Part X],LEN(Table1[Part X])-SEARCH("-",Table1[Part X],1)),"")</f>
        <v>1,8</v>
      </c>
      <c r="I304" t="s">
        <v>302</v>
      </c>
    </row>
    <row r="305" spans="1:9" hidden="1" x14ac:dyDescent="0.2">
      <c r="A305">
        <v>304</v>
      </c>
      <c r="B305" t="s">
        <v>303</v>
      </c>
      <c r="C305" s="4">
        <f>COUNTIF(Table1[Full String],Table1[Full String])</f>
        <v>3</v>
      </c>
      <c r="D305" s="1" t="str">
        <f>IFERROR(LEFT(Table1[Full String],SEARCH("-",Table1[Full String],1)-1),"")</f>
        <v>fBodyAcc</v>
      </c>
      <c r="E305" s="1" t="str">
        <f>IFERROR(RIGHT(Table1[Full String],LEN(Table1[Full String])-SEARCH("-",Table1[Full String],1)),"")</f>
        <v>bandsEnergy()-9,16</v>
      </c>
      <c r="F305" s="1" t="str">
        <f>IFERROR(LEFT(Table1[Part X],SEARCH("-",Table1[Part X],1)-1),"")</f>
        <v>bandsEnergy()</v>
      </c>
      <c r="G305" s="1" t="str">
        <f>IFERROR(RIGHT(Table1[Part X],LEN(Table1[Part X])-SEARCH("-",Table1[Part X],1)),"")</f>
        <v>9,16</v>
      </c>
      <c r="I305" t="s">
        <v>303</v>
      </c>
    </row>
    <row r="306" spans="1:9" hidden="1" x14ac:dyDescent="0.2">
      <c r="A306">
        <v>305</v>
      </c>
      <c r="B306" t="s">
        <v>304</v>
      </c>
      <c r="C306" s="4">
        <f>COUNTIF(Table1[Full String],Table1[Full String])</f>
        <v>3</v>
      </c>
      <c r="D306" s="1" t="str">
        <f>IFERROR(LEFT(Table1[Full String],SEARCH("-",Table1[Full String],1)-1),"")</f>
        <v>fBodyAcc</v>
      </c>
      <c r="E306" s="1" t="str">
        <f>IFERROR(RIGHT(Table1[Full String],LEN(Table1[Full String])-SEARCH("-",Table1[Full String],1)),"")</f>
        <v>bandsEnergy()-17,24</v>
      </c>
      <c r="F306" s="1" t="str">
        <f>IFERROR(LEFT(Table1[Part X],SEARCH("-",Table1[Part X],1)-1),"")</f>
        <v>bandsEnergy()</v>
      </c>
      <c r="G306" s="1" t="str">
        <f>IFERROR(RIGHT(Table1[Part X],LEN(Table1[Part X])-SEARCH("-",Table1[Part X],1)),"")</f>
        <v>17,24</v>
      </c>
      <c r="I306" t="s">
        <v>304</v>
      </c>
    </row>
    <row r="307" spans="1:9" hidden="1" x14ac:dyDescent="0.2">
      <c r="A307">
        <v>306</v>
      </c>
      <c r="B307" t="s">
        <v>305</v>
      </c>
      <c r="C307" s="4">
        <f>COUNTIF(Table1[Full String],Table1[Full String])</f>
        <v>3</v>
      </c>
      <c r="D307" s="1" t="str">
        <f>IFERROR(LEFT(Table1[Full String],SEARCH("-",Table1[Full String],1)-1),"")</f>
        <v>fBodyAcc</v>
      </c>
      <c r="E307" s="1" t="str">
        <f>IFERROR(RIGHT(Table1[Full String],LEN(Table1[Full String])-SEARCH("-",Table1[Full String],1)),"")</f>
        <v>bandsEnergy()-25,32</v>
      </c>
      <c r="F307" s="1" t="str">
        <f>IFERROR(LEFT(Table1[Part X],SEARCH("-",Table1[Part X],1)-1),"")</f>
        <v>bandsEnergy()</v>
      </c>
      <c r="G307" s="1" t="str">
        <f>IFERROR(RIGHT(Table1[Part X],LEN(Table1[Part X])-SEARCH("-",Table1[Part X],1)),"")</f>
        <v>25,32</v>
      </c>
      <c r="I307" t="s">
        <v>305</v>
      </c>
    </row>
    <row r="308" spans="1:9" hidden="1" x14ac:dyDescent="0.2">
      <c r="A308">
        <v>307</v>
      </c>
      <c r="B308" t="s">
        <v>306</v>
      </c>
      <c r="C308" s="4">
        <f>COUNTIF(Table1[Full String],Table1[Full String])</f>
        <v>3</v>
      </c>
      <c r="D308" s="1" t="str">
        <f>IFERROR(LEFT(Table1[Full String],SEARCH("-",Table1[Full String],1)-1),"")</f>
        <v>fBodyAcc</v>
      </c>
      <c r="E308" s="1" t="str">
        <f>IFERROR(RIGHT(Table1[Full String],LEN(Table1[Full String])-SEARCH("-",Table1[Full String],1)),"")</f>
        <v>bandsEnergy()-33,40</v>
      </c>
      <c r="F308" s="1" t="str">
        <f>IFERROR(LEFT(Table1[Part X],SEARCH("-",Table1[Part X],1)-1),"")</f>
        <v>bandsEnergy()</v>
      </c>
      <c r="G308" s="1" t="str">
        <f>IFERROR(RIGHT(Table1[Part X],LEN(Table1[Part X])-SEARCH("-",Table1[Part X],1)),"")</f>
        <v>33,40</v>
      </c>
      <c r="I308" t="s">
        <v>306</v>
      </c>
    </row>
    <row r="309" spans="1:9" hidden="1" x14ac:dyDescent="0.2">
      <c r="A309">
        <v>308</v>
      </c>
      <c r="B309" t="s">
        <v>307</v>
      </c>
      <c r="C309" s="4">
        <f>COUNTIF(Table1[Full String],Table1[Full String])</f>
        <v>3</v>
      </c>
      <c r="D309" s="1" t="str">
        <f>IFERROR(LEFT(Table1[Full String],SEARCH("-",Table1[Full String],1)-1),"")</f>
        <v>fBodyAcc</v>
      </c>
      <c r="E309" s="1" t="str">
        <f>IFERROR(RIGHT(Table1[Full String],LEN(Table1[Full String])-SEARCH("-",Table1[Full String],1)),"")</f>
        <v>bandsEnergy()-41,48</v>
      </c>
      <c r="F309" s="1" t="str">
        <f>IFERROR(LEFT(Table1[Part X],SEARCH("-",Table1[Part X],1)-1),"")</f>
        <v>bandsEnergy()</v>
      </c>
      <c r="G309" s="1" t="str">
        <f>IFERROR(RIGHT(Table1[Part X],LEN(Table1[Part X])-SEARCH("-",Table1[Part X],1)),"")</f>
        <v>41,48</v>
      </c>
      <c r="I309" t="s">
        <v>307</v>
      </c>
    </row>
    <row r="310" spans="1:9" hidden="1" x14ac:dyDescent="0.2">
      <c r="A310">
        <v>309</v>
      </c>
      <c r="B310" t="s">
        <v>308</v>
      </c>
      <c r="C310" s="4">
        <f>COUNTIF(Table1[Full String],Table1[Full String])</f>
        <v>3</v>
      </c>
      <c r="D310" s="1" t="str">
        <f>IFERROR(LEFT(Table1[Full String],SEARCH("-",Table1[Full String],1)-1),"")</f>
        <v>fBodyAcc</v>
      </c>
      <c r="E310" s="1" t="str">
        <f>IFERROR(RIGHT(Table1[Full String],LEN(Table1[Full String])-SEARCH("-",Table1[Full String],1)),"")</f>
        <v>bandsEnergy()-49,56</v>
      </c>
      <c r="F310" s="1" t="str">
        <f>IFERROR(LEFT(Table1[Part X],SEARCH("-",Table1[Part X],1)-1),"")</f>
        <v>bandsEnergy()</v>
      </c>
      <c r="G310" s="1" t="str">
        <f>IFERROR(RIGHT(Table1[Part X],LEN(Table1[Part X])-SEARCH("-",Table1[Part X],1)),"")</f>
        <v>49,56</v>
      </c>
      <c r="I310" t="s">
        <v>308</v>
      </c>
    </row>
    <row r="311" spans="1:9" hidden="1" x14ac:dyDescent="0.2">
      <c r="A311">
        <v>310</v>
      </c>
      <c r="B311" t="s">
        <v>309</v>
      </c>
      <c r="C311" s="4">
        <f>COUNTIF(Table1[Full String],Table1[Full String])</f>
        <v>3</v>
      </c>
      <c r="D311" s="1" t="str">
        <f>IFERROR(LEFT(Table1[Full String],SEARCH("-",Table1[Full String],1)-1),"")</f>
        <v>fBodyAcc</v>
      </c>
      <c r="E311" s="1" t="str">
        <f>IFERROR(RIGHT(Table1[Full String],LEN(Table1[Full String])-SEARCH("-",Table1[Full String],1)),"")</f>
        <v>bandsEnergy()-57,64</v>
      </c>
      <c r="F311" s="1" t="str">
        <f>IFERROR(LEFT(Table1[Part X],SEARCH("-",Table1[Part X],1)-1),"")</f>
        <v>bandsEnergy()</v>
      </c>
      <c r="G311" s="1" t="str">
        <f>IFERROR(RIGHT(Table1[Part X],LEN(Table1[Part X])-SEARCH("-",Table1[Part X],1)),"")</f>
        <v>57,64</v>
      </c>
      <c r="I311" t="s">
        <v>309</v>
      </c>
    </row>
    <row r="312" spans="1:9" hidden="1" x14ac:dyDescent="0.2">
      <c r="A312">
        <v>311</v>
      </c>
      <c r="B312" t="s">
        <v>310</v>
      </c>
      <c r="C312" s="4">
        <f>COUNTIF(Table1[Full String],Table1[Full String])</f>
        <v>3</v>
      </c>
      <c r="D312" s="1" t="str">
        <f>IFERROR(LEFT(Table1[Full String],SEARCH("-",Table1[Full String],1)-1),"")</f>
        <v>fBodyAcc</v>
      </c>
      <c r="E312" s="1" t="str">
        <f>IFERROR(RIGHT(Table1[Full String],LEN(Table1[Full String])-SEARCH("-",Table1[Full String],1)),"")</f>
        <v>bandsEnergy()-1,16</v>
      </c>
      <c r="F312" s="1" t="str">
        <f>IFERROR(LEFT(Table1[Part X],SEARCH("-",Table1[Part X],1)-1),"")</f>
        <v>bandsEnergy()</v>
      </c>
      <c r="G312" s="1" t="str">
        <f>IFERROR(RIGHT(Table1[Part X],LEN(Table1[Part X])-SEARCH("-",Table1[Part X],1)),"")</f>
        <v>1,16</v>
      </c>
      <c r="I312" t="s">
        <v>310</v>
      </c>
    </row>
    <row r="313" spans="1:9" hidden="1" x14ac:dyDescent="0.2">
      <c r="A313">
        <v>312</v>
      </c>
      <c r="B313" t="s">
        <v>311</v>
      </c>
      <c r="C313" s="4">
        <f>COUNTIF(Table1[Full String],Table1[Full String])</f>
        <v>3</v>
      </c>
      <c r="D313" s="1" t="str">
        <f>IFERROR(LEFT(Table1[Full String],SEARCH("-",Table1[Full String],1)-1),"")</f>
        <v>fBodyAcc</v>
      </c>
      <c r="E313" s="1" t="str">
        <f>IFERROR(RIGHT(Table1[Full String],LEN(Table1[Full String])-SEARCH("-",Table1[Full String],1)),"")</f>
        <v>bandsEnergy()-17,32</v>
      </c>
      <c r="F313" s="1" t="str">
        <f>IFERROR(LEFT(Table1[Part X],SEARCH("-",Table1[Part X],1)-1),"")</f>
        <v>bandsEnergy()</v>
      </c>
      <c r="G313" s="1" t="str">
        <f>IFERROR(RIGHT(Table1[Part X],LEN(Table1[Part X])-SEARCH("-",Table1[Part X],1)),"")</f>
        <v>17,32</v>
      </c>
      <c r="I313" t="s">
        <v>311</v>
      </c>
    </row>
    <row r="314" spans="1:9" hidden="1" x14ac:dyDescent="0.2">
      <c r="A314">
        <v>313</v>
      </c>
      <c r="B314" t="s">
        <v>312</v>
      </c>
      <c r="C314" s="4">
        <f>COUNTIF(Table1[Full String],Table1[Full String])</f>
        <v>3</v>
      </c>
      <c r="D314" s="1" t="str">
        <f>IFERROR(LEFT(Table1[Full String],SEARCH("-",Table1[Full String],1)-1),"")</f>
        <v>fBodyAcc</v>
      </c>
      <c r="E314" s="1" t="str">
        <f>IFERROR(RIGHT(Table1[Full String],LEN(Table1[Full String])-SEARCH("-",Table1[Full String],1)),"")</f>
        <v>bandsEnergy()-33,48</v>
      </c>
      <c r="F314" s="1" t="str">
        <f>IFERROR(LEFT(Table1[Part X],SEARCH("-",Table1[Part X],1)-1),"")</f>
        <v>bandsEnergy()</v>
      </c>
      <c r="G314" s="1" t="str">
        <f>IFERROR(RIGHT(Table1[Part X],LEN(Table1[Part X])-SEARCH("-",Table1[Part X],1)),"")</f>
        <v>33,48</v>
      </c>
      <c r="I314" t="s">
        <v>312</v>
      </c>
    </row>
    <row r="315" spans="1:9" hidden="1" x14ac:dyDescent="0.2">
      <c r="A315">
        <v>314</v>
      </c>
      <c r="B315" t="s">
        <v>313</v>
      </c>
      <c r="C315" s="4">
        <f>COUNTIF(Table1[Full String],Table1[Full String])</f>
        <v>3</v>
      </c>
      <c r="D315" s="1" t="str">
        <f>IFERROR(LEFT(Table1[Full String],SEARCH("-",Table1[Full String],1)-1),"")</f>
        <v>fBodyAcc</v>
      </c>
      <c r="E315" s="1" t="str">
        <f>IFERROR(RIGHT(Table1[Full String],LEN(Table1[Full String])-SEARCH("-",Table1[Full String],1)),"")</f>
        <v>bandsEnergy()-49,64</v>
      </c>
      <c r="F315" s="1" t="str">
        <f>IFERROR(LEFT(Table1[Part X],SEARCH("-",Table1[Part X],1)-1),"")</f>
        <v>bandsEnergy()</v>
      </c>
      <c r="G315" s="1" t="str">
        <f>IFERROR(RIGHT(Table1[Part X],LEN(Table1[Part X])-SEARCH("-",Table1[Part X],1)),"")</f>
        <v>49,64</v>
      </c>
      <c r="I315" t="s">
        <v>313</v>
      </c>
    </row>
    <row r="316" spans="1:9" hidden="1" x14ac:dyDescent="0.2">
      <c r="A316">
        <v>315</v>
      </c>
      <c r="B316" t="s">
        <v>314</v>
      </c>
      <c r="C316" s="4">
        <f>COUNTIF(Table1[Full String],Table1[Full String])</f>
        <v>3</v>
      </c>
      <c r="D316" s="1" t="str">
        <f>IFERROR(LEFT(Table1[Full String],SEARCH("-",Table1[Full String],1)-1),"")</f>
        <v>fBodyAcc</v>
      </c>
      <c r="E316" s="1" t="str">
        <f>IFERROR(RIGHT(Table1[Full String],LEN(Table1[Full String])-SEARCH("-",Table1[Full String],1)),"")</f>
        <v>bandsEnergy()-1,24</v>
      </c>
      <c r="F316" s="1" t="str">
        <f>IFERROR(LEFT(Table1[Part X],SEARCH("-",Table1[Part X],1)-1),"")</f>
        <v>bandsEnergy()</v>
      </c>
      <c r="G316" s="1" t="str">
        <f>IFERROR(RIGHT(Table1[Part X],LEN(Table1[Part X])-SEARCH("-",Table1[Part X],1)),"")</f>
        <v>1,24</v>
      </c>
      <c r="I316" t="s">
        <v>314</v>
      </c>
    </row>
    <row r="317" spans="1:9" hidden="1" x14ac:dyDescent="0.2">
      <c r="A317">
        <v>316</v>
      </c>
      <c r="B317" t="s">
        <v>315</v>
      </c>
      <c r="C317" s="4">
        <f>COUNTIF(Table1[Full String],Table1[Full String])</f>
        <v>3</v>
      </c>
      <c r="D317" s="1" t="str">
        <f>IFERROR(LEFT(Table1[Full String],SEARCH("-",Table1[Full String],1)-1),"")</f>
        <v>fBodyAcc</v>
      </c>
      <c r="E317" s="1" t="str">
        <f>IFERROR(RIGHT(Table1[Full String],LEN(Table1[Full String])-SEARCH("-",Table1[Full String],1)),"")</f>
        <v>bandsEnergy()-25,48</v>
      </c>
      <c r="F317" s="1" t="str">
        <f>IFERROR(LEFT(Table1[Part X],SEARCH("-",Table1[Part X],1)-1),"")</f>
        <v>bandsEnergy()</v>
      </c>
      <c r="G317" s="1" t="str">
        <f>IFERROR(RIGHT(Table1[Part X],LEN(Table1[Part X])-SEARCH("-",Table1[Part X],1)),"")</f>
        <v>25,48</v>
      </c>
      <c r="I317" t="s">
        <v>315</v>
      </c>
    </row>
    <row r="318" spans="1:9" hidden="1" x14ac:dyDescent="0.2">
      <c r="A318">
        <v>317</v>
      </c>
      <c r="B318" t="s">
        <v>302</v>
      </c>
      <c r="C318" s="4">
        <f>COUNTIF(Table1[Full String],Table1[Full String])</f>
        <v>3</v>
      </c>
      <c r="D318" s="1" t="str">
        <f>IFERROR(LEFT(Table1[Full String],SEARCH("-",Table1[Full String],1)-1),"")</f>
        <v>fBodyAcc</v>
      </c>
      <c r="E318" s="1" t="str">
        <f>IFERROR(RIGHT(Table1[Full String],LEN(Table1[Full String])-SEARCH("-",Table1[Full String],1)),"")</f>
        <v>bandsEnergy()-1,8</v>
      </c>
      <c r="F318" s="1" t="str">
        <f>IFERROR(LEFT(Table1[Part X],SEARCH("-",Table1[Part X],1)-1),"")</f>
        <v>bandsEnergy()</v>
      </c>
      <c r="G318" s="1" t="str">
        <f>IFERROR(RIGHT(Table1[Part X],LEN(Table1[Part X])-SEARCH("-",Table1[Part X],1)),"")</f>
        <v>1,8</v>
      </c>
      <c r="I318" t="s">
        <v>302</v>
      </c>
    </row>
    <row r="319" spans="1:9" hidden="1" x14ac:dyDescent="0.2">
      <c r="A319">
        <v>318</v>
      </c>
      <c r="B319" t="s">
        <v>303</v>
      </c>
      <c r="C319" s="4">
        <f>COUNTIF(Table1[Full String],Table1[Full String])</f>
        <v>3</v>
      </c>
      <c r="D319" s="1" t="str">
        <f>IFERROR(LEFT(Table1[Full String],SEARCH("-",Table1[Full String],1)-1),"")</f>
        <v>fBodyAcc</v>
      </c>
      <c r="E319" s="1" t="str">
        <f>IFERROR(RIGHT(Table1[Full String],LEN(Table1[Full String])-SEARCH("-",Table1[Full String],1)),"")</f>
        <v>bandsEnergy()-9,16</v>
      </c>
      <c r="F319" s="1" t="str">
        <f>IFERROR(LEFT(Table1[Part X],SEARCH("-",Table1[Part X],1)-1),"")</f>
        <v>bandsEnergy()</v>
      </c>
      <c r="G319" s="1" t="str">
        <f>IFERROR(RIGHT(Table1[Part X],LEN(Table1[Part X])-SEARCH("-",Table1[Part X],1)),"")</f>
        <v>9,16</v>
      </c>
      <c r="I319" t="s">
        <v>303</v>
      </c>
    </row>
    <row r="320" spans="1:9" hidden="1" x14ac:dyDescent="0.2">
      <c r="A320">
        <v>319</v>
      </c>
      <c r="B320" t="s">
        <v>304</v>
      </c>
      <c r="C320" s="4">
        <f>COUNTIF(Table1[Full String],Table1[Full String])</f>
        <v>3</v>
      </c>
      <c r="D320" s="1" t="str">
        <f>IFERROR(LEFT(Table1[Full String],SEARCH("-",Table1[Full String],1)-1),"")</f>
        <v>fBodyAcc</v>
      </c>
      <c r="E320" s="1" t="str">
        <f>IFERROR(RIGHT(Table1[Full String],LEN(Table1[Full String])-SEARCH("-",Table1[Full String],1)),"")</f>
        <v>bandsEnergy()-17,24</v>
      </c>
      <c r="F320" s="1" t="str">
        <f>IFERROR(LEFT(Table1[Part X],SEARCH("-",Table1[Part X],1)-1),"")</f>
        <v>bandsEnergy()</v>
      </c>
      <c r="G320" s="1" t="str">
        <f>IFERROR(RIGHT(Table1[Part X],LEN(Table1[Part X])-SEARCH("-",Table1[Part X],1)),"")</f>
        <v>17,24</v>
      </c>
      <c r="I320" t="s">
        <v>304</v>
      </c>
    </row>
    <row r="321" spans="1:9" hidden="1" x14ac:dyDescent="0.2">
      <c r="A321">
        <v>320</v>
      </c>
      <c r="B321" t="s">
        <v>305</v>
      </c>
      <c r="C321" s="4">
        <f>COUNTIF(Table1[Full String],Table1[Full String])</f>
        <v>3</v>
      </c>
      <c r="D321" s="1" t="str">
        <f>IFERROR(LEFT(Table1[Full String],SEARCH("-",Table1[Full String],1)-1),"")</f>
        <v>fBodyAcc</v>
      </c>
      <c r="E321" s="1" t="str">
        <f>IFERROR(RIGHT(Table1[Full String],LEN(Table1[Full String])-SEARCH("-",Table1[Full String],1)),"")</f>
        <v>bandsEnergy()-25,32</v>
      </c>
      <c r="F321" s="1" t="str">
        <f>IFERROR(LEFT(Table1[Part X],SEARCH("-",Table1[Part X],1)-1),"")</f>
        <v>bandsEnergy()</v>
      </c>
      <c r="G321" s="1" t="str">
        <f>IFERROR(RIGHT(Table1[Part X],LEN(Table1[Part X])-SEARCH("-",Table1[Part X],1)),"")</f>
        <v>25,32</v>
      </c>
      <c r="I321" t="s">
        <v>305</v>
      </c>
    </row>
    <row r="322" spans="1:9" hidden="1" x14ac:dyDescent="0.2">
      <c r="A322">
        <v>321</v>
      </c>
      <c r="B322" t="s">
        <v>306</v>
      </c>
      <c r="C322" s="4">
        <f>COUNTIF(Table1[Full String],Table1[Full String])</f>
        <v>3</v>
      </c>
      <c r="D322" s="1" t="str">
        <f>IFERROR(LEFT(Table1[Full String],SEARCH("-",Table1[Full String],1)-1),"")</f>
        <v>fBodyAcc</v>
      </c>
      <c r="E322" s="1" t="str">
        <f>IFERROR(RIGHT(Table1[Full String],LEN(Table1[Full String])-SEARCH("-",Table1[Full String],1)),"")</f>
        <v>bandsEnergy()-33,40</v>
      </c>
      <c r="F322" s="1" t="str">
        <f>IFERROR(LEFT(Table1[Part X],SEARCH("-",Table1[Part X],1)-1),"")</f>
        <v>bandsEnergy()</v>
      </c>
      <c r="G322" s="1" t="str">
        <f>IFERROR(RIGHT(Table1[Part X],LEN(Table1[Part X])-SEARCH("-",Table1[Part X],1)),"")</f>
        <v>33,40</v>
      </c>
      <c r="I322" t="s">
        <v>306</v>
      </c>
    </row>
    <row r="323" spans="1:9" hidden="1" x14ac:dyDescent="0.2">
      <c r="A323">
        <v>322</v>
      </c>
      <c r="B323" t="s">
        <v>307</v>
      </c>
      <c r="C323" s="4">
        <f>COUNTIF(Table1[Full String],Table1[Full String])</f>
        <v>3</v>
      </c>
      <c r="D323" s="1" t="str">
        <f>IFERROR(LEFT(Table1[Full String],SEARCH("-",Table1[Full String],1)-1),"")</f>
        <v>fBodyAcc</v>
      </c>
      <c r="E323" s="1" t="str">
        <f>IFERROR(RIGHT(Table1[Full String],LEN(Table1[Full String])-SEARCH("-",Table1[Full String],1)),"")</f>
        <v>bandsEnergy()-41,48</v>
      </c>
      <c r="F323" s="1" t="str">
        <f>IFERROR(LEFT(Table1[Part X],SEARCH("-",Table1[Part X],1)-1),"")</f>
        <v>bandsEnergy()</v>
      </c>
      <c r="G323" s="1" t="str">
        <f>IFERROR(RIGHT(Table1[Part X],LEN(Table1[Part X])-SEARCH("-",Table1[Part X],1)),"")</f>
        <v>41,48</v>
      </c>
      <c r="I323" t="s">
        <v>307</v>
      </c>
    </row>
    <row r="324" spans="1:9" hidden="1" x14ac:dyDescent="0.2">
      <c r="A324">
        <v>323</v>
      </c>
      <c r="B324" t="s">
        <v>308</v>
      </c>
      <c r="C324" s="4">
        <f>COUNTIF(Table1[Full String],Table1[Full String])</f>
        <v>3</v>
      </c>
      <c r="D324" s="1" t="str">
        <f>IFERROR(LEFT(Table1[Full String],SEARCH("-",Table1[Full String],1)-1),"")</f>
        <v>fBodyAcc</v>
      </c>
      <c r="E324" s="1" t="str">
        <f>IFERROR(RIGHT(Table1[Full String],LEN(Table1[Full String])-SEARCH("-",Table1[Full String],1)),"")</f>
        <v>bandsEnergy()-49,56</v>
      </c>
      <c r="F324" s="1" t="str">
        <f>IFERROR(LEFT(Table1[Part X],SEARCH("-",Table1[Part X],1)-1),"")</f>
        <v>bandsEnergy()</v>
      </c>
      <c r="G324" s="1" t="str">
        <f>IFERROR(RIGHT(Table1[Part X],LEN(Table1[Part X])-SEARCH("-",Table1[Part X],1)),"")</f>
        <v>49,56</v>
      </c>
      <c r="I324" t="s">
        <v>308</v>
      </c>
    </row>
    <row r="325" spans="1:9" hidden="1" x14ac:dyDescent="0.2">
      <c r="A325">
        <v>324</v>
      </c>
      <c r="B325" t="s">
        <v>309</v>
      </c>
      <c r="C325" s="4">
        <f>COUNTIF(Table1[Full String],Table1[Full String])</f>
        <v>3</v>
      </c>
      <c r="D325" s="1" t="str">
        <f>IFERROR(LEFT(Table1[Full String],SEARCH("-",Table1[Full String],1)-1),"")</f>
        <v>fBodyAcc</v>
      </c>
      <c r="E325" s="1" t="str">
        <f>IFERROR(RIGHT(Table1[Full String],LEN(Table1[Full String])-SEARCH("-",Table1[Full String],1)),"")</f>
        <v>bandsEnergy()-57,64</v>
      </c>
      <c r="F325" s="1" t="str">
        <f>IFERROR(LEFT(Table1[Part X],SEARCH("-",Table1[Part X],1)-1),"")</f>
        <v>bandsEnergy()</v>
      </c>
      <c r="G325" s="1" t="str">
        <f>IFERROR(RIGHT(Table1[Part X],LEN(Table1[Part X])-SEARCH("-",Table1[Part X],1)),"")</f>
        <v>57,64</v>
      </c>
      <c r="I325" t="s">
        <v>309</v>
      </c>
    </row>
    <row r="326" spans="1:9" hidden="1" x14ac:dyDescent="0.2">
      <c r="A326">
        <v>325</v>
      </c>
      <c r="B326" t="s">
        <v>310</v>
      </c>
      <c r="C326" s="4">
        <f>COUNTIF(Table1[Full String],Table1[Full String])</f>
        <v>3</v>
      </c>
      <c r="D326" s="1" t="str">
        <f>IFERROR(LEFT(Table1[Full String],SEARCH("-",Table1[Full String],1)-1),"")</f>
        <v>fBodyAcc</v>
      </c>
      <c r="E326" s="1" t="str">
        <f>IFERROR(RIGHT(Table1[Full String],LEN(Table1[Full String])-SEARCH("-",Table1[Full String],1)),"")</f>
        <v>bandsEnergy()-1,16</v>
      </c>
      <c r="F326" s="1" t="str">
        <f>IFERROR(LEFT(Table1[Part X],SEARCH("-",Table1[Part X],1)-1),"")</f>
        <v>bandsEnergy()</v>
      </c>
      <c r="G326" s="1" t="str">
        <f>IFERROR(RIGHT(Table1[Part X],LEN(Table1[Part X])-SEARCH("-",Table1[Part X],1)),"")</f>
        <v>1,16</v>
      </c>
      <c r="I326" t="s">
        <v>310</v>
      </c>
    </row>
    <row r="327" spans="1:9" hidden="1" x14ac:dyDescent="0.2">
      <c r="A327">
        <v>326</v>
      </c>
      <c r="B327" t="s">
        <v>311</v>
      </c>
      <c r="C327" s="4">
        <f>COUNTIF(Table1[Full String],Table1[Full String])</f>
        <v>3</v>
      </c>
      <c r="D327" s="1" t="str">
        <f>IFERROR(LEFT(Table1[Full String],SEARCH("-",Table1[Full String],1)-1),"")</f>
        <v>fBodyAcc</v>
      </c>
      <c r="E327" s="1" t="str">
        <f>IFERROR(RIGHT(Table1[Full String],LEN(Table1[Full String])-SEARCH("-",Table1[Full String],1)),"")</f>
        <v>bandsEnergy()-17,32</v>
      </c>
      <c r="F327" s="1" t="str">
        <f>IFERROR(LEFT(Table1[Part X],SEARCH("-",Table1[Part X],1)-1),"")</f>
        <v>bandsEnergy()</v>
      </c>
      <c r="G327" s="1" t="str">
        <f>IFERROR(RIGHT(Table1[Part X],LEN(Table1[Part X])-SEARCH("-",Table1[Part X],1)),"")</f>
        <v>17,32</v>
      </c>
      <c r="I327" t="s">
        <v>311</v>
      </c>
    </row>
    <row r="328" spans="1:9" hidden="1" x14ac:dyDescent="0.2">
      <c r="A328">
        <v>327</v>
      </c>
      <c r="B328" t="s">
        <v>312</v>
      </c>
      <c r="C328" s="4">
        <f>COUNTIF(Table1[Full String],Table1[Full String])</f>
        <v>3</v>
      </c>
      <c r="D328" s="1" t="str">
        <f>IFERROR(LEFT(Table1[Full String],SEARCH("-",Table1[Full String],1)-1),"")</f>
        <v>fBodyAcc</v>
      </c>
      <c r="E328" s="1" t="str">
        <f>IFERROR(RIGHT(Table1[Full String],LEN(Table1[Full String])-SEARCH("-",Table1[Full String],1)),"")</f>
        <v>bandsEnergy()-33,48</v>
      </c>
      <c r="F328" s="1" t="str">
        <f>IFERROR(LEFT(Table1[Part X],SEARCH("-",Table1[Part X],1)-1),"")</f>
        <v>bandsEnergy()</v>
      </c>
      <c r="G328" s="1" t="str">
        <f>IFERROR(RIGHT(Table1[Part X],LEN(Table1[Part X])-SEARCH("-",Table1[Part X],1)),"")</f>
        <v>33,48</v>
      </c>
      <c r="I328" t="s">
        <v>312</v>
      </c>
    </row>
    <row r="329" spans="1:9" hidden="1" x14ac:dyDescent="0.2">
      <c r="A329">
        <v>328</v>
      </c>
      <c r="B329" t="s">
        <v>313</v>
      </c>
      <c r="C329" s="4">
        <f>COUNTIF(Table1[Full String],Table1[Full String])</f>
        <v>3</v>
      </c>
      <c r="D329" s="1" t="str">
        <f>IFERROR(LEFT(Table1[Full String],SEARCH("-",Table1[Full String],1)-1),"")</f>
        <v>fBodyAcc</v>
      </c>
      <c r="E329" s="1" t="str">
        <f>IFERROR(RIGHT(Table1[Full String],LEN(Table1[Full String])-SEARCH("-",Table1[Full String],1)),"")</f>
        <v>bandsEnergy()-49,64</v>
      </c>
      <c r="F329" s="1" t="str">
        <f>IFERROR(LEFT(Table1[Part X],SEARCH("-",Table1[Part X],1)-1),"")</f>
        <v>bandsEnergy()</v>
      </c>
      <c r="G329" s="1" t="str">
        <f>IFERROR(RIGHT(Table1[Part X],LEN(Table1[Part X])-SEARCH("-",Table1[Part X],1)),"")</f>
        <v>49,64</v>
      </c>
      <c r="I329" t="s">
        <v>313</v>
      </c>
    </row>
    <row r="330" spans="1:9" hidden="1" x14ac:dyDescent="0.2">
      <c r="A330">
        <v>329</v>
      </c>
      <c r="B330" t="s">
        <v>314</v>
      </c>
      <c r="C330" s="4">
        <f>COUNTIF(Table1[Full String],Table1[Full String])</f>
        <v>3</v>
      </c>
      <c r="D330" s="1" t="str">
        <f>IFERROR(LEFT(Table1[Full String],SEARCH("-",Table1[Full String],1)-1),"")</f>
        <v>fBodyAcc</v>
      </c>
      <c r="E330" s="1" t="str">
        <f>IFERROR(RIGHT(Table1[Full String],LEN(Table1[Full String])-SEARCH("-",Table1[Full String],1)),"")</f>
        <v>bandsEnergy()-1,24</v>
      </c>
      <c r="F330" s="1" t="str">
        <f>IFERROR(LEFT(Table1[Part X],SEARCH("-",Table1[Part X],1)-1),"")</f>
        <v>bandsEnergy()</v>
      </c>
      <c r="G330" s="1" t="str">
        <f>IFERROR(RIGHT(Table1[Part X],LEN(Table1[Part X])-SEARCH("-",Table1[Part X],1)),"")</f>
        <v>1,24</v>
      </c>
      <c r="I330" t="s">
        <v>314</v>
      </c>
    </row>
    <row r="331" spans="1:9" hidden="1" x14ac:dyDescent="0.2">
      <c r="A331">
        <v>330</v>
      </c>
      <c r="B331" t="s">
        <v>315</v>
      </c>
      <c r="C331" s="4">
        <f>COUNTIF(Table1[Full String],Table1[Full String])</f>
        <v>3</v>
      </c>
      <c r="D331" s="1" t="str">
        <f>IFERROR(LEFT(Table1[Full String],SEARCH("-",Table1[Full String],1)-1),"")</f>
        <v>fBodyAcc</v>
      </c>
      <c r="E331" s="1" t="str">
        <f>IFERROR(RIGHT(Table1[Full String],LEN(Table1[Full String])-SEARCH("-",Table1[Full String],1)),"")</f>
        <v>bandsEnergy()-25,48</v>
      </c>
      <c r="F331" s="1" t="str">
        <f>IFERROR(LEFT(Table1[Part X],SEARCH("-",Table1[Part X],1)-1),"")</f>
        <v>bandsEnergy()</v>
      </c>
      <c r="G331" s="1" t="str">
        <f>IFERROR(RIGHT(Table1[Part X],LEN(Table1[Part X])-SEARCH("-",Table1[Part X],1)),"")</f>
        <v>25,48</v>
      </c>
      <c r="I331" t="s">
        <v>315</v>
      </c>
    </row>
    <row r="332" spans="1:9" hidden="1" x14ac:dyDescent="0.2">
      <c r="A332">
        <v>331</v>
      </c>
      <c r="B332" t="s">
        <v>302</v>
      </c>
      <c r="C332" s="4">
        <f>COUNTIF(Table1[Full String],Table1[Full String])</f>
        <v>3</v>
      </c>
      <c r="D332" s="1" t="str">
        <f>IFERROR(LEFT(Table1[Full String],SEARCH("-",Table1[Full String],1)-1),"")</f>
        <v>fBodyAcc</v>
      </c>
      <c r="E332" s="1" t="str">
        <f>IFERROR(RIGHT(Table1[Full String],LEN(Table1[Full String])-SEARCH("-",Table1[Full String],1)),"")</f>
        <v>bandsEnergy()-1,8</v>
      </c>
      <c r="F332" s="1" t="str">
        <f>IFERROR(LEFT(Table1[Part X],SEARCH("-",Table1[Part X],1)-1),"")</f>
        <v>bandsEnergy()</v>
      </c>
      <c r="G332" s="1" t="str">
        <f>IFERROR(RIGHT(Table1[Part X],LEN(Table1[Part X])-SEARCH("-",Table1[Part X],1)),"")</f>
        <v>1,8</v>
      </c>
      <c r="I332" t="s">
        <v>302</v>
      </c>
    </row>
    <row r="333" spans="1:9" hidden="1" x14ac:dyDescent="0.2">
      <c r="A333">
        <v>332</v>
      </c>
      <c r="B333" t="s">
        <v>303</v>
      </c>
      <c r="C333" s="4">
        <f>COUNTIF(Table1[Full String],Table1[Full String])</f>
        <v>3</v>
      </c>
      <c r="D333" s="1" t="str">
        <f>IFERROR(LEFT(Table1[Full String],SEARCH("-",Table1[Full String],1)-1),"")</f>
        <v>fBodyAcc</v>
      </c>
      <c r="E333" s="1" t="str">
        <f>IFERROR(RIGHT(Table1[Full String],LEN(Table1[Full String])-SEARCH("-",Table1[Full String],1)),"")</f>
        <v>bandsEnergy()-9,16</v>
      </c>
      <c r="F333" s="1" t="str">
        <f>IFERROR(LEFT(Table1[Part X],SEARCH("-",Table1[Part X],1)-1),"")</f>
        <v>bandsEnergy()</v>
      </c>
      <c r="G333" s="1" t="str">
        <f>IFERROR(RIGHT(Table1[Part X],LEN(Table1[Part X])-SEARCH("-",Table1[Part X],1)),"")</f>
        <v>9,16</v>
      </c>
      <c r="I333" t="s">
        <v>303</v>
      </c>
    </row>
    <row r="334" spans="1:9" hidden="1" x14ac:dyDescent="0.2">
      <c r="A334">
        <v>333</v>
      </c>
      <c r="B334" t="s">
        <v>304</v>
      </c>
      <c r="C334" s="4">
        <f>COUNTIF(Table1[Full String],Table1[Full String])</f>
        <v>3</v>
      </c>
      <c r="D334" s="1" t="str">
        <f>IFERROR(LEFT(Table1[Full String],SEARCH("-",Table1[Full String],1)-1),"")</f>
        <v>fBodyAcc</v>
      </c>
      <c r="E334" s="1" t="str">
        <f>IFERROR(RIGHT(Table1[Full String],LEN(Table1[Full String])-SEARCH("-",Table1[Full String],1)),"")</f>
        <v>bandsEnergy()-17,24</v>
      </c>
      <c r="F334" s="1" t="str">
        <f>IFERROR(LEFT(Table1[Part X],SEARCH("-",Table1[Part X],1)-1),"")</f>
        <v>bandsEnergy()</v>
      </c>
      <c r="G334" s="1" t="str">
        <f>IFERROR(RIGHT(Table1[Part X],LEN(Table1[Part X])-SEARCH("-",Table1[Part X],1)),"")</f>
        <v>17,24</v>
      </c>
      <c r="I334" t="s">
        <v>304</v>
      </c>
    </row>
    <row r="335" spans="1:9" hidden="1" x14ac:dyDescent="0.2">
      <c r="A335">
        <v>334</v>
      </c>
      <c r="B335" t="s">
        <v>305</v>
      </c>
      <c r="C335" s="4">
        <f>COUNTIF(Table1[Full String],Table1[Full String])</f>
        <v>3</v>
      </c>
      <c r="D335" s="1" t="str">
        <f>IFERROR(LEFT(Table1[Full String],SEARCH("-",Table1[Full String],1)-1),"")</f>
        <v>fBodyAcc</v>
      </c>
      <c r="E335" s="1" t="str">
        <f>IFERROR(RIGHT(Table1[Full String],LEN(Table1[Full String])-SEARCH("-",Table1[Full String],1)),"")</f>
        <v>bandsEnergy()-25,32</v>
      </c>
      <c r="F335" s="1" t="str">
        <f>IFERROR(LEFT(Table1[Part X],SEARCH("-",Table1[Part X],1)-1),"")</f>
        <v>bandsEnergy()</v>
      </c>
      <c r="G335" s="1" t="str">
        <f>IFERROR(RIGHT(Table1[Part X],LEN(Table1[Part X])-SEARCH("-",Table1[Part X],1)),"")</f>
        <v>25,32</v>
      </c>
      <c r="I335" t="s">
        <v>305</v>
      </c>
    </row>
    <row r="336" spans="1:9" hidden="1" x14ac:dyDescent="0.2">
      <c r="A336">
        <v>335</v>
      </c>
      <c r="B336" t="s">
        <v>306</v>
      </c>
      <c r="C336" s="4">
        <f>COUNTIF(Table1[Full String],Table1[Full String])</f>
        <v>3</v>
      </c>
      <c r="D336" s="1" t="str">
        <f>IFERROR(LEFT(Table1[Full String],SEARCH("-",Table1[Full String],1)-1),"")</f>
        <v>fBodyAcc</v>
      </c>
      <c r="E336" s="1" t="str">
        <f>IFERROR(RIGHT(Table1[Full String],LEN(Table1[Full String])-SEARCH("-",Table1[Full String],1)),"")</f>
        <v>bandsEnergy()-33,40</v>
      </c>
      <c r="F336" s="1" t="str">
        <f>IFERROR(LEFT(Table1[Part X],SEARCH("-",Table1[Part X],1)-1),"")</f>
        <v>bandsEnergy()</v>
      </c>
      <c r="G336" s="1" t="str">
        <f>IFERROR(RIGHT(Table1[Part X],LEN(Table1[Part X])-SEARCH("-",Table1[Part X],1)),"")</f>
        <v>33,40</v>
      </c>
      <c r="I336" t="s">
        <v>306</v>
      </c>
    </row>
    <row r="337" spans="1:9" hidden="1" x14ac:dyDescent="0.2">
      <c r="A337">
        <v>336</v>
      </c>
      <c r="B337" t="s">
        <v>307</v>
      </c>
      <c r="C337" s="4">
        <f>COUNTIF(Table1[Full String],Table1[Full String])</f>
        <v>3</v>
      </c>
      <c r="D337" s="1" t="str">
        <f>IFERROR(LEFT(Table1[Full String],SEARCH("-",Table1[Full String],1)-1),"")</f>
        <v>fBodyAcc</v>
      </c>
      <c r="E337" s="1" t="str">
        <f>IFERROR(RIGHT(Table1[Full String],LEN(Table1[Full String])-SEARCH("-",Table1[Full String],1)),"")</f>
        <v>bandsEnergy()-41,48</v>
      </c>
      <c r="F337" s="1" t="str">
        <f>IFERROR(LEFT(Table1[Part X],SEARCH("-",Table1[Part X],1)-1),"")</f>
        <v>bandsEnergy()</v>
      </c>
      <c r="G337" s="1" t="str">
        <f>IFERROR(RIGHT(Table1[Part X],LEN(Table1[Part X])-SEARCH("-",Table1[Part X],1)),"")</f>
        <v>41,48</v>
      </c>
      <c r="I337" t="s">
        <v>307</v>
      </c>
    </row>
    <row r="338" spans="1:9" hidden="1" x14ac:dyDescent="0.2">
      <c r="A338">
        <v>337</v>
      </c>
      <c r="B338" t="s">
        <v>308</v>
      </c>
      <c r="C338" s="4">
        <f>COUNTIF(Table1[Full String],Table1[Full String])</f>
        <v>3</v>
      </c>
      <c r="D338" s="1" t="str">
        <f>IFERROR(LEFT(Table1[Full String],SEARCH("-",Table1[Full String],1)-1),"")</f>
        <v>fBodyAcc</v>
      </c>
      <c r="E338" s="1" t="str">
        <f>IFERROR(RIGHT(Table1[Full String],LEN(Table1[Full String])-SEARCH("-",Table1[Full String],1)),"")</f>
        <v>bandsEnergy()-49,56</v>
      </c>
      <c r="F338" s="1" t="str">
        <f>IFERROR(LEFT(Table1[Part X],SEARCH("-",Table1[Part X],1)-1),"")</f>
        <v>bandsEnergy()</v>
      </c>
      <c r="G338" s="1" t="str">
        <f>IFERROR(RIGHT(Table1[Part X],LEN(Table1[Part X])-SEARCH("-",Table1[Part X],1)),"")</f>
        <v>49,56</v>
      </c>
      <c r="I338" t="s">
        <v>308</v>
      </c>
    </row>
    <row r="339" spans="1:9" hidden="1" x14ac:dyDescent="0.2">
      <c r="A339">
        <v>338</v>
      </c>
      <c r="B339" t="s">
        <v>309</v>
      </c>
      <c r="C339" s="4">
        <f>COUNTIF(Table1[Full String],Table1[Full String])</f>
        <v>3</v>
      </c>
      <c r="D339" s="1" t="str">
        <f>IFERROR(LEFT(Table1[Full String],SEARCH("-",Table1[Full String],1)-1),"")</f>
        <v>fBodyAcc</v>
      </c>
      <c r="E339" s="1" t="str">
        <f>IFERROR(RIGHT(Table1[Full String],LEN(Table1[Full String])-SEARCH("-",Table1[Full String],1)),"")</f>
        <v>bandsEnergy()-57,64</v>
      </c>
      <c r="F339" s="1" t="str">
        <f>IFERROR(LEFT(Table1[Part X],SEARCH("-",Table1[Part X],1)-1),"")</f>
        <v>bandsEnergy()</v>
      </c>
      <c r="G339" s="1" t="str">
        <f>IFERROR(RIGHT(Table1[Part X],LEN(Table1[Part X])-SEARCH("-",Table1[Part X],1)),"")</f>
        <v>57,64</v>
      </c>
      <c r="I339" t="s">
        <v>309</v>
      </c>
    </row>
    <row r="340" spans="1:9" hidden="1" x14ac:dyDescent="0.2">
      <c r="A340">
        <v>339</v>
      </c>
      <c r="B340" t="s">
        <v>310</v>
      </c>
      <c r="C340" s="4">
        <f>COUNTIF(Table1[Full String],Table1[Full String])</f>
        <v>3</v>
      </c>
      <c r="D340" s="1" t="str">
        <f>IFERROR(LEFT(Table1[Full String],SEARCH("-",Table1[Full String],1)-1),"")</f>
        <v>fBodyAcc</v>
      </c>
      <c r="E340" s="1" t="str">
        <f>IFERROR(RIGHT(Table1[Full String],LEN(Table1[Full String])-SEARCH("-",Table1[Full String],1)),"")</f>
        <v>bandsEnergy()-1,16</v>
      </c>
      <c r="F340" s="1" t="str">
        <f>IFERROR(LEFT(Table1[Part X],SEARCH("-",Table1[Part X],1)-1),"")</f>
        <v>bandsEnergy()</v>
      </c>
      <c r="G340" s="1" t="str">
        <f>IFERROR(RIGHT(Table1[Part X],LEN(Table1[Part X])-SEARCH("-",Table1[Part X],1)),"")</f>
        <v>1,16</v>
      </c>
      <c r="I340" t="s">
        <v>310</v>
      </c>
    </row>
    <row r="341" spans="1:9" hidden="1" x14ac:dyDescent="0.2">
      <c r="A341">
        <v>340</v>
      </c>
      <c r="B341" t="s">
        <v>311</v>
      </c>
      <c r="C341" s="4">
        <f>COUNTIF(Table1[Full String],Table1[Full String])</f>
        <v>3</v>
      </c>
      <c r="D341" s="1" t="str">
        <f>IFERROR(LEFT(Table1[Full String],SEARCH("-",Table1[Full String],1)-1),"")</f>
        <v>fBodyAcc</v>
      </c>
      <c r="E341" s="1" t="str">
        <f>IFERROR(RIGHT(Table1[Full String],LEN(Table1[Full String])-SEARCH("-",Table1[Full String],1)),"")</f>
        <v>bandsEnergy()-17,32</v>
      </c>
      <c r="F341" s="1" t="str">
        <f>IFERROR(LEFT(Table1[Part X],SEARCH("-",Table1[Part X],1)-1),"")</f>
        <v>bandsEnergy()</v>
      </c>
      <c r="G341" s="1" t="str">
        <f>IFERROR(RIGHT(Table1[Part X],LEN(Table1[Part X])-SEARCH("-",Table1[Part X],1)),"")</f>
        <v>17,32</v>
      </c>
      <c r="I341" t="s">
        <v>311</v>
      </c>
    </row>
    <row r="342" spans="1:9" hidden="1" x14ac:dyDescent="0.2">
      <c r="A342">
        <v>341</v>
      </c>
      <c r="B342" t="s">
        <v>312</v>
      </c>
      <c r="C342" s="4">
        <f>COUNTIF(Table1[Full String],Table1[Full String])</f>
        <v>3</v>
      </c>
      <c r="D342" s="1" t="str">
        <f>IFERROR(LEFT(Table1[Full String],SEARCH("-",Table1[Full String],1)-1),"")</f>
        <v>fBodyAcc</v>
      </c>
      <c r="E342" s="1" t="str">
        <f>IFERROR(RIGHT(Table1[Full String],LEN(Table1[Full String])-SEARCH("-",Table1[Full String],1)),"")</f>
        <v>bandsEnergy()-33,48</v>
      </c>
      <c r="F342" s="1" t="str">
        <f>IFERROR(LEFT(Table1[Part X],SEARCH("-",Table1[Part X],1)-1),"")</f>
        <v>bandsEnergy()</v>
      </c>
      <c r="G342" s="1" t="str">
        <f>IFERROR(RIGHT(Table1[Part X],LEN(Table1[Part X])-SEARCH("-",Table1[Part X],1)),"")</f>
        <v>33,48</v>
      </c>
      <c r="I342" t="s">
        <v>312</v>
      </c>
    </row>
    <row r="343" spans="1:9" hidden="1" x14ac:dyDescent="0.2">
      <c r="A343">
        <v>342</v>
      </c>
      <c r="B343" t="s">
        <v>313</v>
      </c>
      <c r="C343" s="4">
        <f>COUNTIF(Table1[Full String],Table1[Full String])</f>
        <v>3</v>
      </c>
      <c r="D343" s="1" t="str">
        <f>IFERROR(LEFT(Table1[Full String],SEARCH("-",Table1[Full String],1)-1),"")</f>
        <v>fBodyAcc</v>
      </c>
      <c r="E343" s="1" t="str">
        <f>IFERROR(RIGHT(Table1[Full String],LEN(Table1[Full String])-SEARCH("-",Table1[Full String],1)),"")</f>
        <v>bandsEnergy()-49,64</v>
      </c>
      <c r="F343" s="1" t="str">
        <f>IFERROR(LEFT(Table1[Part X],SEARCH("-",Table1[Part X],1)-1),"")</f>
        <v>bandsEnergy()</v>
      </c>
      <c r="G343" s="1" t="str">
        <f>IFERROR(RIGHT(Table1[Part X],LEN(Table1[Part X])-SEARCH("-",Table1[Part X],1)),"")</f>
        <v>49,64</v>
      </c>
      <c r="I343" t="s">
        <v>313</v>
      </c>
    </row>
    <row r="344" spans="1:9" hidden="1" x14ac:dyDescent="0.2">
      <c r="A344">
        <v>343</v>
      </c>
      <c r="B344" t="s">
        <v>314</v>
      </c>
      <c r="C344" s="4">
        <f>COUNTIF(Table1[Full String],Table1[Full String])</f>
        <v>3</v>
      </c>
      <c r="D344" s="1" t="str">
        <f>IFERROR(LEFT(Table1[Full String],SEARCH("-",Table1[Full String],1)-1),"")</f>
        <v>fBodyAcc</v>
      </c>
      <c r="E344" s="1" t="str">
        <f>IFERROR(RIGHT(Table1[Full String],LEN(Table1[Full String])-SEARCH("-",Table1[Full String],1)),"")</f>
        <v>bandsEnergy()-1,24</v>
      </c>
      <c r="F344" s="1" t="str">
        <f>IFERROR(LEFT(Table1[Part X],SEARCH("-",Table1[Part X],1)-1),"")</f>
        <v>bandsEnergy()</v>
      </c>
      <c r="G344" s="1" t="str">
        <f>IFERROR(RIGHT(Table1[Part X],LEN(Table1[Part X])-SEARCH("-",Table1[Part X],1)),"")</f>
        <v>1,24</v>
      </c>
      <c r="I344" t="s">
        <v>314</v>
      </c>
    </row>
    <row r="345" spans="1:9" hidden="1" x14ac:dyDescent="0.2">
      <c r="A345">
        <v>344</v>
      </c>
      <c r="B345" t="s">
        <v>315</v>
      </c>
      <c r="C345" s="4">
        <f>COUNTIF(Table1[Full String],Table1[Full String])</f>
        <v>3</v>
      </c>
      <c r="D345" s="1" t="str">
        <f>IFERROR(LEFT(Table1[Full String],SEARCH("-",Table1[Full String],1)-1),"")</f>
        <v>fBodyAcc</v>
      </c>
      <c r="E345" s="1" t="str">
        <f>IFERROR(RIGHT(Table1[Full String],LEN(Table1[Full String])-SEARCH("-",Table1[Full String],1)),"")</f>
        <v>bandsEnergy()-25,48</v>
      </c>
      <c r="F345" s="1" t="str">
        <f>IFERROR(LEFT(Table1[Part X],SEARCH("-",Table1[Part X],1)-1),"")</f>
        <v>bandsEnergy()</v>
      </c>
      <c r="G345" s="1" t="str">
        <f>IFERROR(RIGHT(Table1[Part X],LEN(Table1[Part X])-SEARCH("-",Table1[Part X],1)),"")</f>
        <v>25,48</v>
      </c>
      <c r="I345" t="s">
        <v>315</v>
      </c>
    </row>
    <row r="346" spans="1:9" hidden="1" x14ac:dyDescent="0.2">
      <c r="A346">
        <v>345</v>
      </c>
      <c r="B346" t="s">
        <v>316</v>
      </c>
      <c r="C346" s="4">
        <f>COUNTIF(Table1[Full String],Table1[Full String])</f>
        <v>1</v>
      </c>
      <c r="D346" s="1" t="str">
        <f>IFERROR(LEFT(Table1[Full String],SEARCH("-",Table1[Full String],1)-1),"")</f>
        <v>fBodyAccJerk</v>
      </c>
      <c r="E346" s="1" t="str">
        <f>IFERROR(RIGHT(Table1[Full String],LEN(Table1[Full String])-SEARCH("-",Table1[Full String],1)),"")</f>
        <v>mean()-X</v>
      </c>
      <c r="F346" s="1" t="str">
        <f>IFERROR(LEFT(Table1[Part X],SEARCH("-",Table1[Part X],1)-1),"")</f>
        <v>mean()</v>
      </c>
      <c r="G346" s="1" t="str">
        <f>IFERROR(RIGHT(Table1[Part X],LEN(Table1[Part X])-SEARCH("-",Table1[Part X],1)),"")</f>
        <v>X</v>
      </c>
      <c r="I346" t="s">
        <v>316</v>
      </c>
    </row>
    <row r="347" spans="1:9" hidden="1" x14ac:dyDescent="0.2">
      <c r="A347">
        <v>346</v>
      </c>
      <c r="B347" t="s">
        <v>317</v>
      </c>
      <c r="C347" s="4">
        <f>COUNTIF(Table1[Full String],Table1[Full String])</f>
        <v>1</v>
      </c>
      <c r="D347" s="1" t="str">
        <f>IFERROR(LEFT(Table1[Full String],SEARCH("-",Table1[Full String],1)-1),"")</f>
        <v>fBodyAccJerk</v>
      </c>
      <c r="E347" s="1" t="str">
        <f>IFERROR(RIGHT(Table1[Full String],LEN(Table1[Full String])-SEARCH("-",Table1[Full String],1)),"")</f>
        <v>mean()-Y</v>
      </c>
      <c r="F347" s="1" t="str">
        <f>IFERROR(LEFT(Table1[Part X],SEARCH("-",Table1[Part X],1)-1),"")</f>
        <v>mean()</v>
      </c>
      <c r="G347" s="1" t="str">
        <f>IFERROR(RIGHT(Table1[Part X],LEN(Table1[Part X])-SEARCH("-",Table1[Part X],1)),"")</f>
        <v>Y</v>
      </c>
      <c r="I347" t="s">
        <v>317</v>
      </c>
    </row>
    <row r="348" spans="1:9" hidden="1" x14ac:dyDescent="0.2">
      <c r="A348">
        <v>347</v>
      </c>
      <c r="B348" t="s">
        <v>318</v>
      </c>
      <c r="C348" s="4">
        <f>COUNTIF(Table1[Full String],Table1[Full String])</f>
        <v>1</v>
      </c>
      <c r="D348" s="1" t="str">
        <f>IFERROR(LEFT(Table1[Full String],SEARCH("-",Table1[Full String],1)-1),"")</f>
        <v>fBodyAccJerk</v>
      </c>
      <c r="E348" s="1" t="str">
        <f>IFERROR(RIGHT(Table1[Full String],LEN(Table1[Full String])-SEARCH("-",Table1[Full String],1)),"")</f>
        <v>mean()-Z</v>
      </c>
      <c r="F348" s="1" t="str">
        <f>IFERROR(LEFT(Table1[Part X],SEARCH("-",Table1[Part X],1)-1),"")</f>
        <v>mean()</v>
      </c>
      <c r="G348" s="1" t="str">
        <f>IFERROR(RIGHT(Table1[Part X],LEN(Table1[Part X])-SEARCH("-",Table1[Part X],1)),"")</f>
        <v>Z</v>
      </c>
      <c r="I348" t="s">
        <v>318</v>
      </c>
    </row>
    <row r="349" spans="1:9" hidden="1" x14ac:dyDescent="0.2">
      <c r="A349">
        <v>348</v>
      </c>
      <c r="B349" t="s">
        <v>319</v>
      </c>
      <c r="C349" s="4">
        <f>COUNTIF(Table1[Full String],Table1[Full String])</f>
        <v>1</v>
      </c>
      <c r="D349" s="1" t="str">
        <f>IFERROR(LEFT(Table1[Full String],SEARCH("-",Table1[Full String],1)-1),"")</f>
        <v>fBodyAccJerk</v>
      </c>
      <c r="E349" s="1" t="str">
        <f>IFERROR(RIGHT(Table1[Full String],LEN(Table1[Full String])-SEARCH("-",Table1[Full String],1)),"")</f>
        <v>std()-X</v>
      </c>
      <c r="F349" s="1" t="str">
        <f>IFERROR(LEFT(Table1[Part X],SEARCH("-",Table1[Part X],1)-1),"")</f>
        <v>std()</v>
      </c>
      <c r="G349" s="1" t="str">
        <f>IFERROR(RIGHT(Table1[Part X],LEN(Table1[Part X])-SEARCH("-",Table1[Part X],1)),"")</f>
        <v>X</v>
      </c>
      <c r="I349" t="s">
        <v>319</v>
      </c>
    </row>
    <row r="350" spans="1:9" hidden="1" x14ac:dyDescent="0.2">
      <c r="A350">
        <v>349</v>
      </c>
      <c r="B350" t="s">
        <v>320</v>
      </c>
      <c r="C350" s="4">
        <f>COUNTIF(Table1[Full String],Table1[Full String])</f>
        <v>1</v>
      </c>
      <c r="D350" s="1" t="str">
        <f>IFERROR(LEFT(Table1[Full String],SEARCH("-",Table1[Full String],1)-1),"")</f>
        <v>fBodyAccJerk</v>
      </c>
      <c r="E350" s="1" t="str">
        <f>IFERROR(RIGHT(Table1[Full String],LEN(Table1[Full String])-SEARCH("-",Table1[Full String],1)),"")</f>
        <v>std()-Y</v>
      </c>
      <c r="F350" s="1" t="str">
        <f>IFERROR(LEFT(Table1[Part X],SEARCH("-",Table1[Part X],1)-1),"")</f>
        <v>std()</v>
      </c>
      <c r="G350" s="1" t="str">
        <f>IFERROR(RIGHT(Table1[Part X],LEN(Table1[Part X])-SEARCH("-",Table1[Part X],1)),"")</f>
        <v>Y</v>
      </c>
      <c r="I350" t="s">
        <v>320</v>
      </c>
    </row>
    <row r="351" spans="1:9" hidden="1" x14ac:dyDescent="0.2">
      <c r="A351">
        <v>350</v>
      </c>
      <c r="B351" t="s">
        <v>321</v>
      </c>
      <c r="C351" s="4">
        <f>COUNTIF(Table1[Full String],Table1[Full String])</f>
        <v>1</v>
      </c>
      <c r="D351" s="1" t="str">
        <f>IFERROR(LEFT(Table1[Full String],SEARCH("-",Table1[Full String],1)-1),"")</f>
        <v>fBodyAccJerk</v>
      </c>
      <c r="E351" s="1" t="str">
        <f>IFERROR(RIGHT(Table1[Full String],LEN(Table1[Full String])-SEARCH("-",Table1[Full String],1)),"")</f>
        <v>std()-Z</v>
      </c>
      <c r="F351" s="1" t="str">
        <f>IFERROR(LEFT(Table1[Part X],SEARCH("-",Table1[Part X],1)-1),"")</f>
        <v>std()</v>
      </c>
      <c r="G351" s="1" t="str">
        <f>IFERROR(RIGHT(Table1[Part X],LEN(Table1[Part X])-SEARCH("-",Table1[Part X],1)),"")</f>
        <v>Z</v>
      </c>
      <c r="I351" t="s">
        <v>321</v>
      </c>
    </row>
    <row r="352" spans="1:9" hidden="1" x14ac:dyDescent="0.2">
      <c r="A352">
        <v>351</v>
      </c>
      <c r="B352" t="s">
        <v>322</v>
      </c>
      <c r="C352" s="4">
        <f>COUNTIF(Table1[Full String],Table1[Full String])</f>
        <v>1</v>
      </c>
      <c r="D352" s="1" t="str">
        <f>IFERROR(LEFT(Table1[Full String],SEARCH("-",Table1[Full String],1)-1),"")</f>
        <v>fBodyAccJerk</v>
      </c>
      <c r="E352" s="1" t="str">
        <f>IFERROR(RIGHT(Table1[Full String],LEN(Table1[Full String])-SEARCH("-",Table1[Full String],1)),"")</f>
        <v>mad()-X</v>
      </c>
      <c r="F352" s="1" t="str">
        <f>IFERROR(LEFT(Table1[Part X],SEARCH("-",Table1[Part X],1)-1),"")</f>
        <v>mad()</v>
      </c>
      <c r="G352" s="1" t="str">
        <f>IFERROR(RIGHT(Table1[Part X],LEN(Table1[Part X])-SEARCH("-",Table1[Part X],1)),"")</f>
        <v>X</v>
      </c>
      <c r="I352" t="s">
        <v>322</v>
      </c>
    </row>
    <row r="353" spans="1:9" hidden="1" x14ac:dyDescent="0.2">
      <c r="A353">
        <v>352</v>
      </c>
      <c r="B353" t="s">
        <v>323</v>
      </c>
      <c r="C353" s="4">
        <f>COUNTIF(Table1[Full String],Table1[Full String])</f>
        <v>1</v>
      </c>
      <c r="D353" s="1" t="str">
        <f>IFERROR(LEFT(Table1[Full String],SEARCH("-",Table1[Full String],1)-1),"")</f>
        <v>fBodyAccJerk</v>
      </c>
      <c r="E353" s="1" t="str">
        <f>IFERROR(RIGHT(Table1[Full String],LEN(Table1[Full String])-SEARCH("-",Table1[Full String],1)),"")</f>
        <v>mad()-Y</v>
      </c>
      <c r="F353" s="1" t="str">
        <f>IFERROR(LEFT(Table1[Part X],SEARCH("-",Table1[Part X],1)-1),"")</f>
        <v>mad()</v>
      </c>
      <c r="G353" s="1" t="str">
        <f>IFERROR(RIGHT(Table1[Part X],LEN(Table1[Part X])-SEARCH("-",Table1[Part X],1)),"")</f>
        <v>Y</v>
      </c>
      <c r="I353" t="s">
        <v>323</v>
      </c>
    </row>
    <row r="354" spans="1:9" hidden="1" x14ac:dyDescent="0.2">
      <c r="A354">
        <v>353</v>
      </c>
      <c r="B354" t="s">
        <v>324</v>
      </c>
      <c r="C354" s="4">
        <f>COUNTIF(Table1[Full String],Table1[Full String])</f>
        <v>1</v>
      </c>
      <c r="D354" s="1" t="str">
        <f>IFERROR(LEFT(Table1[Full String],SEARCH("-",Table1[Full String],1)-1),"")</f>
        <v>fBodyAccJerk</v>
      </c>
      <c r="E354" s="1" t="str">
        <f>IFERROR(RIGHT(Table1[Full String],LEN(Table1[Full String])-SEARCH("-",Table1[Full String],1)),"")</f>
        <v>mad()-Z</v>
      </c>
      <c r="F354" s="1" t="str">
        <f>IFERROR(LEFT(Table1[Part X],SEARCH("-",Table1[Part X],1)-1),"")</f>
        <v>mad()</v>
      </c>
      <c r="G354" s="1" t="str">
        <f>IFERROR(RIGHT(Table1[Part X],LEN(Table1[Part X])-SEARCH("-",Table1[Part X],1)),"")</f>
        <v>Z</v>
      </c>
      <c r="I354" t="s">
        <v>324</v>
      </c>
    </row>
    <row r="355" spans="1:9" hidden="1" x14ac:dyDescent="0.2">
      <c r="A355">
        <v>354</v>
      </c>
      <c r="B355" t="s">
        <v>325</v>
      </c>
      <c r="C355" s="4">
        <f>COUNTIF(Table1[Full String],Table1[Full String])</f>
        <v>1</v>
      </c>
      <c r="D355" s="1" t="str">
        <f>IFERROR(LEFT(Table1[Full String],SEARCH("-",Table1[Full String],1)-1),"")</f>
        <v>fBodyAccJerk</v>
      </c>
      <c r="E355" s="1" t="str">
        <f>IFERROR(RIGHT(Table1[Full String],LEN(Table1[Full String])-SEARCH("-",Table1[Full String],1)),"")</f>
        <v>max()-X</v>
      </c>
      <c r="F355" s="1" t="str">
        <f>IFERROR(LEFT(Table1[Part X],SEARCH("-",Table1[Part X],1)-1),"")</f>
        <v>max()</v>
      </c>
      <c r="G355" s="1" t="str">
        <f>IFERROR(RIGHT(Table1[Part X],LEN(Table1[Part X])-SEARCH("-",Table1[Part X],1)),"")</f>
        <v>X</v>
      </c>
      <c r="I355" t="s">
        <v>325</v>
      </c>
    </row>
    <row r="356" spans="1:9" hidden="1" x14ac:dyDescent="0.2">
      <c r="A356">
        <v>355</v>
      </c>
      <c r="B356" t="s">
        <v>326</v>
      </c>
      <c r="C356" s="4">
        <f>COUNTIF(Table1[Full String],Table1[Full String])</f>
        <v>1</v>
      </c>
      <c r="D356" s="1" t="str">
        <f>IFERROR(LEFT(Table1[Full String],SEARCH("-",Table1[Full String],1)-1),"")</f>
        <v>fBodyAccJerk</v>
      </c>
      <c r="E356" s="1" t="str">
        <f>IFERROR(RIGHT(Table1[Full String],LEN(Table1[Full String])-SEARCH("-",Table1[Full String],1)),"")</f>
        <v>max()-Y</v>
      </c>
      <c r="F356" s="1" t="str">
        <f>IFERROR(LEFT(Table1[Part X],SEARCH("-",Table1[Part X],1)-1),"")</f>
        <v>max()</v>
      </c>
      <c r="G356" s="1" t="str">
        <f>IFERROR(RIGHT(Table1[Part X],LEN(Table1[Part X])-SEARCH("-",Table1[Part X],1)),"")</f>
        <v>Y</v>
      </c>
      <c r="I356" t="s">
        <v>326</v>
      </c>
    </row>
    <row r="357" spans="1:9" hidden="1" x14ac:dyDescent="0.2">
      <c r="A357">
        <v>356</v>
      </c>
      <c r="B357" t="s">
        <v>327</v>
      </c>
      <c r="C357" s="4">
        <f>COUNTIF(Table1[Full String],Table1[Full String])</f>
        <v>1</v>
      </c>
      <c r="D357" s="1" t="str">
        <f>IFERROR(LEFT(Table1[Full String],SEARCH("-",Table1[Full String],1)-1),"")</f>
        <v>fBodyAccJerk</v>
      </c>
      <c r="E357" s="1" t="str">
        <f>IFERROR(RIGHT(Table1[Full String],LEN(Table1[Full String])-SEARCH("-",Table1[Full String],1)),"")</f>
        <v>max()-Z</v>
      </c>
      <c r="F357" s="1" t="str">
        <f>IFERROR(LEFT(Table1[Part X],SEARCH("-",Table1[Part X],1)-1),"")</f>
        <v>max()</v>
      </c>
      <c r="G357" s="1" t="str">
        <f>IFERROR(RIGHT(Table1[Part X],LEN(Table1[Part X])-SEARCH("-",Table1[Part X],1)),"")</f>
        <v>Z</v>
      </c>
      <c r="I357" t="s">
        <v>327</v>
      </c>
    </row>
    <row r="358" spans="1:9" hidden="1" x14ac:dyDescent="0.2">
      <c r="A358">
        <v>357</v>
      </c>
      <c r="B358" t="s">
        <v>328</v>
      </c>
      <c r="C358" s="4">
        <f>COUNTIF(Table1[Full String],Table1[Full String])</f>
        <v>1</v>
      </c>
      <c r="D358" s="1" t="str">
        <f>IFERROR(LEFT(Table1[Full String],SEARCH("-",Table1[Full String],1)-1),"")</f>
        <v>fBodyAccJerk</v>
      </c>
      <c r="E358" s="1" t="str">
        <f>IFERROR(RIGHT(Table1[Full String],LEN(Table1[Full String])-SEARCH("-",Table1[Full String],1)),"")</f>
        <v>min()-X</v>
      </c>
      <c r="F358" s="1" t="str">
        <f>IFERROR(LEFT(Table1[Part X],SEARCH("-",Table1[Part X],1)-1),"")</f>
        <v>min()</v>
      </c>
      <c r="G358" s="1" t="str">
        <f>IFERROR(RIGHT(Table1[Part X],LEN(Table1[Part X])-SEARCH("-",Table1[Part X],1)),"")</f>
        <v>X</v>
      </c>
      <c r="I358" t="s">
        <v>328</v>
      </c>
    </row>
    <row r="359" spans="1:9" hidden="1" x14ac:dyDescent="0.2">
      <c r="A359">
        <v>358</v>
      </c>
      <c r="B359" t="s">
        <v>329</v>
      </c>
      <c r="C359" s="4">
        <f>COUNTIF(Table1[Full String],Table1[Full String])</f>
        <v>1</v>
      </c>
      <c r="D359" s="1" t="str">
        <f>IFERROR(LEFT(Table1[Full String],SEARCH("-",Table1[Full String],1)-1),"")</f>
        <v>fBodyAccJerk</v>
      </c>
      <c r="E359" s="1" t="str">
        <f>IFERROR(RIGHT(Table1[Full String],LEN(Table1[Full String])-SEARCH("-",Table1[Full String],1)),"")</f>
        <v>min()-Y</v>
      </c>
      <c r="F359" s="1" t="str">
        <f>IFERROR(LEFT(Table1[Part X],SEARCH("-",Table1[Part X],1)-1),"")</f>
        <v>min()</v>
      </c>
      <c r="G359" s="1" t="str">
        <f>IFERROR(RIGHT(Table1[Part X],LEN(Table1[Part X])-SEARCH("-",Table1[Part X],1)),"")</f>
        <v>Y</v>
      </c>
      <c r="I359" t="s">
        <v>329</v>
      </c>
    </row>
    <row r="360" spans="1:9" hidden="1" x14ac:dyDescent="0.2">
      <c r="A360">
        <v>359</v>
      </c>
      <c r="B360" t="s">
        <v>330</v>
      </c>
      <c r="C360" s="4">
        <f>COUNTIF(Table1[Full String],Table1[Full String])</f>
        <v>1</v>
      </c>
      <c r="D360" s="1" t="str">
        <f>IFERROR(LEFT(Table1[Full String],SEARCH("-",Table1[Full String],1)-1),"")</f>
        <v>fBodyAccJerk</v>
      </c>
      <c r="E360" s="1" t="str">
        <f>IFERROR(RIGHT(Table1[Full String],LEN(Table1[Full String])-SEARCH("-",Table1[Full String],1)),"")</f>
        <v>min()-Z</v>
      </c>
      <c r="F360" s="1" t="str">
        <f>IFERROR(LEFT(Table1[Part X],SEARCH("-",Table1[Part X],1)-1),"")</f>
        <v>min()</v>
      </c>
      <c r="G360" s="1" t="str">
        <f>IFERROR(RIGHT(Table1[Part X],LEN(Table1[Part X])-SEARCH("-",Table1[Part X],1)),"")</f>
        <v>Z</v>
      </c>
      <c r="I360" t="s">
        <v>330</v>
      </c>
    </row>
    <row r="361" spans="1:9" hidden="1" x14ac:dyDescent="0.2">
      <c r="A361">
        <v>360</v>
      </c>
      <c r="B361" t="s">
        <v>331</v>
      </c>
      <c r="C361" s="4">
        <f>COUNTIF(Table1[Full String],Table1[Full String])</f>
        <v>1</v>
      </c>
      <c r="D361" s="1" t="str">
        <f>IFERROR(LEFT(Table1[Full String],SEARCH("-",Table1[Full String],1)-1),"")</f>
        <v>fBodyAccJerk</v>
      </c>
      <c r="E361" s="1" t="str">
        <f>IFERROR(RIGHT(Table1[Full String],LEN(Table1[Full String])-SEARCH("-",Table1[Full String],1)),"")</f>
        <v>sma()</v>
      </c>
      <c r="F361" s="1" t="str">
        <f>IFERROR(LEFT(Table1[Part X],SEARCH("-",Table1[Part X],1)-1),"")</f>
        <v/>
      </c>
      <c r="G361" s="1" t="str">
        <f>IFERROR(RIGHT(Table1[Part X],LEN(Table1[Part X])-SEARCH("-",Table1[Part X],1)),"")</f>
        <v/>
      </c>
      <c r="I361" t="s">
        <v>331</v>
      </c>
    </row>
    <row r="362" spans="1:9" hidden="1" x14ac:dyDescent="0.2">
      <c r="A362">
        <v>361</v>
      </c>
      <c r="B362" t="s">
        <v>332</v>
      </c>
      <c r="C362" s="4">
        <f>COUNTIF(Table1[Full String],Table1[Full String])</f>
        <v>1</v>
      </c>
      <c r="D362" s="1" t="str">
        <f>IFERROR(LEFT(Table1[Full String],SEARCH("-",Table1[Full String],1)-1),"")</f>
        <v>fBodyAccJerk</v>
      </c>
      <c r="E362" s="1" t="str">
        <f>IFERROR(RIGHT(Table1[Full String],LEN(Table1[Full String])-SEARCH("-",Table1[Full String],1)),"")</f>
        <v>energy()-X</v>
      </c>
      <c r="F362" s="1" t="str">
        <f>IFERROR(LEFT(Table1[Part X],SEARCH("-",Table1[Part X],1)-1),"")</f>
        <v>energy()</v>
      </c>
      <c r="G362" s="1" t="str">
        <f>IFERROR(RIGHT(Table1[Part X],LEN(Table1[Part X])-SEARCH("-",Table1[Part X],1)),"")</f>
        <v>X</v>
      </c>
      <c r="I362" t="s">
        <v>332</v>
      </c>
    </row>
    <row r="363" spans="1:9" hidden="1" x14ac:dyDescent="0.2">
      <c r="A363">
        <v>362</v>
      </c>
      <c r="B363" t="s">
        <v>333</v>
      </c>
      <c r="C363" s="4">
        <f>COUNTIF(Table1[Full String],Table1[Full String])</f>
        <v>1</v>
      </c>
      <c r="D363" s="1" t="str">
        <f>IFERROR(LEFT(Table1[Full String],SEARCH("-",Table1[Full String],1)-1),"")</f>
        <v>fBodyAccJerk</v>
      </c>
      <c r="E363" s="1" t="str">
        <f>IFERROR(RIGHT(Table1[Full String],LEN(Table1[Full String])-SEARCH("-",Table1[Full String],1)),"")</f>
        <v>energy()-Y</v>
      </c>
      <c r="F363" s="1" t="str">
        <f>IFERROR(LEFT(Table1[Part X],SEARCH("-",Table1[Part X],1)-1),"")</f>
        <v>energy()</v>
      </c>
      <c r="G363" s="1" t="str">
        <f>IFERROR(RIGHT(Table1[Part X],LEN(Table1[Part X])-SEARCH("-",Table1[Part X],1)),"")</f>
        <v>Y</v>
      </c>
      <c r="I363" t="s">
        <v>333</v>
      </c>
    </row>
    <row r="364" spans="1:9" hidden="1" x14ac:dyDescent="0.2">
      <c r="A364">
        <v>363</v>
      </c>
      <c r="B364" t="s">
        <v>334</v>
      </c>
      <c r="C364" s="4">
        <f>COUNTIF(Table1[Full String],Table1[Full String])</f>
        <v>1</v>
      </c>
      <c r="D364" s="1" t="str">
        <f>IFERROR(LEFT(Table1[Full String],SEARCH("-",Table1[Full String],1)-1),"")</f>
        <v>fBodyAccJerk</v>
      </c>
      <c r="E364" s="1" t="str">
        <f>IFERROR(RIGHT(Table1[Full String],LEN(Table1[Full String])-SEARCH("-",Table1[Full String],1)),"")</f>
        <v>energy()-Z</v>
      </c>
      <c r="F364" s="1" t="str">
        <f>IFERROR(LEFT(Table1[Part X],SEARCH("-",Table1[Part X],1)-1),"")</f>
        <v>energy()</v>
      </c>
      <c r="G364" s="1" t="str">
        <f>IFERROR(RIGHT(Table1[Part X],LEN(Table1[Part X])-SEARCH("-",Table1[Part X],1)),"")</f>
        <v>Z</v>
      </c>
      <c r="I364" t="s">
        <v>334</v>
      </c>
    </row>
    <row r="365" spans="1:9" hidden="1" x14ac:dyDescent="0.2">
      <c r="A365">
        <v>364</v>
      </c>
      <c r="B365" t="s">
        <v>335</v>
      </c>
      <c r="C365" s="4">
        <f>COUNTIF(Table1[Full String],Table1[Full String])</f>
        <v>1</v>
      </c>
      <c r="D365" s="1" t="str">
        <f>IFERROR(LEFT(Table1[Full String],SEARCH("-",Table1[Full String],1)-1),"")</f>
        <v>fBodyAccJerk</v>
      </c>
      <c r="E365" s="1" t="str">
        <f>IFERROR(RIGHT(Table1[Full String],LEN(Table1[Full String])-SEARCH("-",Table1[Full String],1)),"")</f>
        <v>iqr()-X</v>
      </c>
      <c r="F365" s="1" t="str">
        <f>IFERROR(LEFT(Table1[Part X],SEARCH("-",Table1[Part X],1)-1),"")</f>
        <v>iqr()</v>
      </c>
      <c r="G365" s="1" t="str">
        <f>IFERROR(RIGHT(Table1[Part X],LEN(Table1[Part X])-SEARCH("-",Table1[Part X],1)),"")</f>
        <v>X</v>
      </c>
      <c r="I365" t="s">
        <v>335</v>
      </c>
    </row>
    <row r="366" spans="1:9" hidden="1" x14ac:dyDescent="0.2">
      <c r="A366">
        <v>365</v>
      </c>
      <c r="B366" t="s">
        <v>336</v>
      </c>
      <c r="C366" s="4">
        <f>COUNTIF(Table1[Full String],Table1[Full String])</f>
        <v>1</v>
      </c>
      <c r="D366" s="1" t="str">
        <f>IFERROR(LEFT(Table1[Full String],SEARCH("-",Table1[Full String],1)-1),"")</f>
        <v>fBodyAccJerk</v>
      </c>
      <c r="E366" s="1" t="str">
        <f>IFERROR(RIGHT(Table1[Full String],LEN(Table1[Full String])-SEARCH("-",Table1[Full String],1)),"")</f>
        <v>iqr()-Y</v>
      </c>
      <c r="F366" s="1" t="str">
        <f>IFERROR(LEFT(Table1[Part X],SEARCH("-",Table1[Part X],1)-1),"")</f>
        <v>iqr()</v>
      </c>
      <c r="G366" s="1" t="str">
        <f>IFERROR(RIGHT(Table1[Part X],LEN(Table1[Part X])-SEARCH("-",Table1[Part X],1)),"")</f>
        <v>Y</v>
      </c>
      <c r="I366" t="s">
        <v>336</v>
      </c>
    </row>
    <row r="367" spans="1:9" hidden="1" x14ac:dyDescent="0.2">
      <c r="A367">
        <v>366</v>
      </c>
      <c r="B367" t="s">
        <v>337</v>
      </c>
      <c r="C367" s="4">
        <f>COUNTIF(Table1[Full String],Table1[Full String])</f>
        <v>1</v>
      </c>
      <c r="D367" s="1" t="str">
        <f>IFERROR(LEFT(Table1[Full String],SEARCH("-",Table1[Full String],1)-1),"")</f>
        <v>fBodyAccJerk</v>
      </c>
      <c r="E367" s="1" t="str">
        <f>IFERROR(RIGHT(Table1[Full String],LEN(Table1[Full String])-SEARCH("-",Table1[Full String],1)),"")</f>
        <v>iqr()-Z</v>
      </c>
      <c r="F367" s="1" t="str">
        <f>IFERROR(LEFT(Table1[Part X],SEARCH("-",Table1[Part X],1)-1),"")</f>
        <v>iqr()</v>
      </c>
      <c r="G367" s="1" t="str">
        <f>IFERROR(RIGHT(Table1[Part X],LEN(Table1[Part X])-SEARCH("-",Table1[Part X],1)),"")</f>
        <v>Z</v>
      </c>
      <c r="I367" t="s">
        <v>337</v>
      </c>
    </row>
    <row r="368" spans="1:9" hidden="1" x14ac:dyDescent="0.2">
      <c r="A368">
        <v>367</v>
      </c>
      <c r="B368" t="s">
        <v>338</v>
      </c>
      <c r="C368" s="4">
        <f>COUNTIF(Table1[Full String],Table1[Full String])</f>
        <v>1</v>
      </c>
      <c r="D368" s="1" t="str">
        <f>IFERROR(LEFT(Table1[Full String],SEARCH("-",Table1[Full String],1)-1),"")</f>
        <v>fBodyAccJerk</v>
      </c>
      <c r="E368" s="1" t="str">
        <f>IFERROR(RIGHT(Table1[Full String],LEN(Table1[Full String])-SEARCH("-",Table1[Full String],1)),"")</f>
        <v>entropy()-X</v>
      </c>
      <c r="F368" s="1" t="str">
        <f>IFERROR(LEFT(Table1[Part X],SEARCH("-",Table1[Part X],1)-1),"")</f>
        <v>entropy()</v>
      </c>
      <c r="G368" s="1" t="str">
        <f>IFERROR(RIGHT(Table1[Part X],LEN(Table1[Part X])-SEARCH("-",Table1[Part X],1)),"")</f>
        <v>X</v>
      </c>
      <c r="I368" t="s">
        <v>338</v>
      </c>
    </row>
    <row r="369" spans="1:9" hidden="1" x14ac:dyDescent="0.2">
      <c r="A369">
        <v>368</v>
      </c>
      <c r="B369" t="s">
        <v>339</v>
      </c>
      <c r="C369" s="4">
        <f>COUNTIF(Table1[Full String],Table1[Full String])</f>
        <v>1</v>
      </c>
      <c r="D369" s="1" t="str">
        <f>IFERROR(LEFT(Table1[Full String],SEARCH("-",Table1[Full String],1)-1),"")</f>
        <v>fBodyAccJerk</v>
      </c>
      <c r="E369" s="1" t="str">
        <f>IFERROR(RIGHT(Table1[Full String],LEN(Table1[Full String])-SEARCH("-",Table1[Full String],1)),"")</f>
        <v>entropy()-Y</v>
      </c>
      <c r="F369" s="1" t="str">
        <f>IFERROR(LEFT(Table1[Part X],SEARCH("-",Table1[Part X],1)-1),"")</f>
        <v>entropy()</v>
      </c>
      <c r="G369" s="1" t="str">
        <f>IFERROR(RIGHT(Table1[Part X],LEN(Table1[Part X])-SEARCH("-",Table1[Part X],1)),"")</f>
        <v>Y</v>
      </c>
      <c r="I369" t="s">
        <v>339</v>
      </c>
    </row>
    <row r="370" spans="1:9" hidden="1" x14ac:dyDescent="0.2">
      <c r="A370">
        <v>369</v>
      </c>
      <c r="B370" t="s">
        <v>340</v>
      </c>
      <c r="C370" s="4">
        <f>COUNTIF(Table1[Full String],Table1[Full String])</f>
        <v>1</v>
      </c>
      <c r="D370" s="1" t="str">
        <f>IFERROR(LEFT(Table1[Full String],SEARCH("-",Table1[Full String],1)-1),"")</f>
        <v>fBodyAccJerk</v>
      </c>
      <c r="E370" s="1" t="str">
        <f>IFERROR(RIGHT(Table1[Full String],LEN(Table1[Full String])-SEARCH("-",Table1[Full String],1)),"")</f>
        <v>entropy()-Z</v>
      </c>
      <c r="F370" s="1" t="str">
        <f>IFERROR(LEFT(Table1[Part X],SEARCH("-",Table1[Part X],1)-1),"")</f>
        <v>entropy()</v>
      </c>
      <c r="G370" s="1" t="str">
        <f>IFERROR(RIGHT(Table1[Part X],LEN(Table1[Part X])-SEARCH("-",Table1[Part X],1)),"")</f>
        <v>Z</v>
      </c>
      <c r="I370" t="s">
        <v>340</v>
      </c>
    </row>
    <row r="371" spans="1:9" hidden="1" x14ac:dyDescent="0.2">
      <c r="A371">
        <v>370</v>
      </c>
      <c r="B371" t="s">
        <v>341</v>
      </c>
      <c r="C371" s="4">
        <f>COUNTIF(Table1[Full String],Table1[Full String])</f>
        <v>1</v>
      </c>
      <c r="D371" s="1" t="str">
        <f>IFERROR(LEFT(Table1[Full String],SEARCH("-",Table1[Full String],1)-1),"")</f>
        <v>fBodyAccJerk</v>
      </c>
      <c r="E371" s="1" t="str">
        <f>IFERROR(RIGHT(Table1[Full String],LEN(Table1[Full String])-SEARCH("-",Table1[Full String],1)),"")</f>
        <v>maxInds-X</v>
      </c>
      <c r="F371" s="1" t="str">
        <f>IFERROR(LEFT(Table1[Part X],SEARCH("-",Table1[Part X],1)-1),"")</f>
        <v>maxInds</v>
      </c>
      <c r="G371" s="1" t="str">
        <f>IFERROR(RIGHT(Table1[Part X],LEN(Table1[Part X])-SEARCH("-",Table1[Part X],1)),"")</f>
        <v>X</v>
      </c>
      <c r="I371" t="s">
        <v>341</v>
      </c>
    </row>
    <row r="372" spans="1:9" hidden="1" x14ac:dyDescent="0.2">
      <c r="A372">
        <v>371</v>
      </c>
      <c r="B372" t="s">
        <v>342</v>
      </c>
      <c r="C372" s="4">
        <f>COUNTIF(Table1[Full String],Table1[Full String])</f>
        <v>1</v>
      </c>
      <c r="D372" s="1" t="str">
        <f>IFERROR(LEFT(Table1[Full String],SEARCH("-",Table1[Full String],1)-1),"")</f>
        <v>fBodyAccJerk</v>
      </c>
      <c r="E372" s="1" t="str">
        <f>IFERROR(RIGHT(Table1[Full String],LEN(Table1[Full String])-SEARCH("-",Table1[Full String],1)),"")</f>
        <v>maxInds-Y</v>
      </c>
      <c r="F372" s="1" t="str">
        <f>IFERROR(LEFT(Table1[Part X],SEARCH("-",Table1[Part X],1)-1),"")</f>
        <v>maxInds</v>
      </c>
      <c r="G372" s="1" t="str">
        <f>IFERROR(RIGHT(Table1[Part X],LEN(Table1[Part X])-SEARCH("-",Table1[Part X],1)),"")</f>
        <v>Y</v>
      </c>
      <c r="I372" t="s">
        <v>342</v>
      </c>
    </row>
    <row r="373" spans="1:9" hidden="1" x14ac:dyDescent="0.2">
      <c r="A373">
        <v>372</v>
      </c>
      <c r="B373" t="s">
        <v>343</v>
      </c>
      <c r="C373" s="4">
        <f>COUNTIF(Table1[Full String],Table1[Full String])</f>
        <v>1</v>
      </c>
      <c r="D373" s="1" t="str">
        <f>IFERROR(LEFT(Table1[Full String],SEARCH("-",Table1[Full String],1)-1),"")</f>
        <v>fBodyAccJerk</v>
      </c>
      <c r="E373" s="1" t="str">
        <f>IFERROR(RIGHT(Table1[Full String],LEN(Table1[Full String])-SEARCH("-",Table1[Full String],1)),"")</f>
        <v>maxInds-Z</v>
      </c>
      <c r="F373" s="1" t="str">
        <f>IFERROR(LEFT(Table1[Part X],SEARCH("-",Table1[Part X],1)-1),"")</f>
        <v>maxInds</v>
      </c>
      <c r="G373" s="1" t="str">
        <f>IFERROR(RIGHT(Table1[Part X],LEN(Table1[Part X])-SEARCH("-",Table1[Part X],1)),"")</f>
        <v>Z</v>
      </c>
      <c r="I373" t="s">
        <v>343</v>
      </c>
    </row>
    <row r="374" spans="1:9" hidden="1" x14ac:dyDescent="0.2">
      <c r="A374">
        <v>373</v>
      </c>
      <c r="B374" t="s">
        <v>344</v>
      </c>
      <c r="C374" s="4">
        <f>COUNTIF(Table1[Full String],Table1[Full String])</f>
        <v>1</v>
      </c>
      <c r="D374" s="1" t="str">
        <f>IFERROR(LEFT(Table1[Full String],SEARCH("-",Table1[Full String],1)-1),"")</f>
        <v>fBodyAccJerk</v>
      </c>
      <c r="E374" s="1" t="str">
        <f>IFERROR(RIGHT(Table1[Full String],LEN(Table1[Full String])-SEARCH("-",Table1[Full String],1)),"")</f>
        <v>meanFreq()-X</v>
      </c>
      <c r="F374" s="1" t="str">
        <f>IFERROR(LEFT(Table1[Part X],SEARCH("-",Table1[Part X],1)-1),"")</f>
        <v>meanFreq()</v>
      </c>
      <c r="G374" s="1" t="str">
        <f>IFERROR(RIGHT(Table1[Part X],LEN(Table1[Part X])-SEARCH("-",Table1[Part X],1)),"")</f>
        <v>X</v>
      </c>
      <c r="I374" t="s">
        <v>344</v>
      </c>
    </row>
    <row r="375" spans="1:9" hidden="1" x14ac:dyDescent="0.2">
      <c r="A375">
        <v>374</v>
      </c>
      <c r="B375" t="s">
        <v>345</v>
      </c>
      <c r="C375" s="4">
        <f>COUNTIF(Table1[Full String],Table1[Full String])</f>
        <v>1</v>
      </c>
      <c r="D375" s="1" t="str">
        <f>IFERROR(LEFT(Table1[Full String],SEARCH("-",Table1[Full String],1)-1),"")</f>
        <v>fBodyAccJerk</v>
      </c>
      <c r="E375" s="1" t="str">
        <f>IFERROR(RIGHT(Table1[Full String],LEN(Table1[Full String])-SEARCH("-",Table1[Full String],1)),"")</f>
        <v>meanFreq()-Y</v>
      </c>
      <c r="F375" s="1" t="str">
        <f>IFERROR(LEFT(Table1[Part X],SEARCH("-",Table1[Part X],1)-1),"")</f>
        <v>meanFreq()</v>
      </c>
      <c r="G375" s="1" t="str">
        <f>IFERROR(RIGHT(Table1[Part X],LEN(Table1[Part X])-SEARCH("-",Table1[Part X],1)),"")</f>
        <v>Y</v>
      </c>
      <c r="I375" t="s">
        <v>345</v>
      </c>
    </row>
    <row r="376" spans="1:9" hidden="1" x14ac:dyDescent="0.2">
      <c r="A376">
        <v>375</v>
      </c>
      <c r="B376" t="s">
        <v>346</v>
      </c>
      <c r="C376" s="4">
        <f>COUNTIF(Table1[Full String],Table1[Full String])</f>
        <v>1</v>
      </c>
      <c r="D376" s="1" t="str">
        <f>IFERROR(LEFT(Table1[Full String],SEARCH("-",Table1[Full String],1)-1),"")</f>
        <v>fBodyAccJerk</v>
      </c>
      <c r="E376" s="1" t="str">
        <f>IFERROR(RIGHT(Table1[Full String],LEN(Table1[Full String])-SEARCH("-",Table1[Full String],1)),"")</f>
        <v>meanFreq()-Z</v>
      </c>
      <c r="F376" s="1" t="str">
        <f>IFERROR(LEFT(Table1[Part X],SEARCH("-",Table1[Part X],1)-1),"")</f>
        <v>meanFreq()</v>
      </c>
      <c r="G376" s="1" t="str">
        <f>IFERROR(RIGHT(Table1[Part X],LEN(Table1[Part X])-SEARCH("-",Table1[Part X],1)),"")</f>
        <v>Z</v>
      </c>
      <c r="I376" t="s">
        <v>346</v>
      </c>
    </row>
    <row r="377" spans="1:9" hidden="1" x14ac:dyDescent="0.2">
      <c r="A377">
        <v>376</v>
      </c>
      <c r="B377" t="s">
        <v>347</v>
      </c>
      <c r="C377" s="4">
        <f>COUNTIF(Table1[Full String],Table1[Full String])</f>
        <v>1</v>
      </c>
      <c r="D377" s="1" t="str">
        <f>IFERROR(LEFT(Table1[Full String],SEARCH("-",Table1[Full String],1)-1),"")</f>
        <v>fBodyAccJerk</v>
      </c>
      <c r="E377" s="1" t="str">
        <f>IFERROR(RIGHT(Table1[Full String],LEN(Table1[Full String])-SEARCH("-",Table1[Full String],1)),"")</f>
        <v>skewness()-X</v>
      </c>
      <c r="F377" s="1" t="str">
        <f>IFERROR(LEFT(Table1[Part X],SEARCH("-",Table1[Part X],1)-1),"")</f>
        <v>skewness()</v>
      </c>
      <c r="G377" s="1" t="str">
        <f>IFERROR(RIGHT(Table1[Part X],LEN(Table1[Part X])-SEARCH("-",Table1[Part X],1)),"")</f>
        <v>X</v>
      </c>
      <c r="I377" t="s">
        <v>347</v>
      </c>
    </row>
    <row r="378" spans="1:9" hidden="1" x14ac:dyDescent="0.2">
      <c r="A378">
        <v>377</v>
      </c>
      <c r="B378" t="s">
        <v>348</v>
      </c>
      <c r="C378" s="4">
        <f>COUNTIF(Table1[Full String],Table1[Full String])</f>
        <v>1</v>
      </c>
      <c r="D378" s="1" t="str">
        <f>IFERROR(LEFT(Table1[Full String],SEARCH("-",Table1[Full String],1)-1),"")</f>
        <v>fBodyAccJerk</v>
      </c>
      <c r="E378" s="1" t="str">
        <f>IFERROR(RIGHT(Table1[Full String],LEN(Table1[Full String])-SEARCH("-",Table1[Full String],1)),"")</f>
        <v>kurtosis()-X</v>
      </c>
      <c r="F378" s="1" t="str">
        <f>IFERROR(LEFT(Table1[Part X],SEARCH("-",Table1[Part X],1)-1),"")</f>
        <v>kurtosis()</v>
      </c>
      <c r="G378" s="1" t="str">
        <f>IFERROR(RIGHT(Table1[Part X],LEN(Table1[Part X])-SEARCH("-",Table1[Part X],1)),"")</f>
        <v>X</v>
      </c>
      <c r="I378" t="s">
        <v>348</v>
      </c>
    </row>
    <row r="379" spans="1:9" hidden="1" x14ac:dyDescent="0.2">
      <c r="A379">
        <v>378</v>
      </c>
      <c r="B379" t="s">
        <v>349</v>
      </c>
      <c r="C379" s="4">
        <f>COUNTIF(Table1[Full String],Table1[Full String])</f>
        <v>1</v>
      </c>
      <c r="D379" s="1" t="str">
        <f>IFERROR(LEFT(Table1[Full String],SEARCH("-",Table1[Full String],1)-1),"")</f>
        <v>fBodyAccJerk</v>
      </c>
      <c r="E379" s="1" t="str">
        <f>IFERROR(RIGHT(Table1[Full String],LEN(Table1[Full String])-SEARCH("-",Table1[Full String],1)),"")</f>
        <v>skewness()-Y</v>
      </c>
      <c r="F379" s="1" t="str">
        <f>IFERROR(LEFT(Table1[Part X],SEARCH("-",Table1[Part X],1)-1),"")</f>
        <v>skewness()</v>
      </c>
      <c r="G379" s="1" t="str">
        <f>IFERROR(RIGHT(Table1[Part X],LEN(Table1[Part X])-SEARCH("-",Table1[Part X],1)),"")</f>
        <v>Y</v>
      </c>
      <c r="I379" t="s">
        <v>349</v>
      </c>
    </row>
    <row r="380" spans="1:9" hidden="1" x14ac:dyDescent="0.2">
      <c r="A380">
        <v>379</v>
      </c>
      <c r="B380" t="s">
        <v>350</v>
      </c>
      <c r="C380" s="4">
        <f>COUNTIF(Table1[Full String],Table1[Full String])</f>
        <v>1</v>
      </c>
      <c r="D380" s="1" t="str">
        <f>IFERROR(LEFT(Table1[Full String],SEARCH("-",Table1[Full String],1)-1),"")</f>
        <v>fBodyAccJerk</v>
      </c>
      <c r="E380" s="1" t="str">
        <f>IFERROR(RIGHT(Table1[Full String],LEN(Table1[Full String])-SEARCH("-",Table1[Full String],1)),"")</f>
        <v>kurtosis()-Y</v>
      </c>
      <c r="F380" s="1" t="str">
        <f>IFERROR(LEFT(Table1[Part X],SEARCH("-",Table1[Part X],1)-1),"")</f>
        <v>kurtosis()</v>
      </c>
      <c r="G380" s="1" t="str">
        <f>IFERROR(RIGHT(Table1[Part X],LEN(Table1[Part X])-SEARCH("-",Table1[Part X],1)),"")</f>
        <v>Y</v>
      </c>
      <c r="I380" t="s">
        <v>350</v>
      </c>
    </row>
    <row r="381" spans="1:9" hidden="1" x14ac:dyDescent="0.2">
      <c r="A381">
        <v>380</v>
      </c>
      <c r="B381" t="s">
        <v>351</v>
      </c>
      <c r="C381" s="4">
        <f>COUNTIF(Table1[Full String],Table1[Full String])</f>
        <v>1</v>
      </c>
      <c r="D381" s="1" t="str">
        <f>IFERROR(LEFT(Table1[Full String],SEARCH("-",Table1[Full String],1)-1),"")</f>
        <v>fBodyAccJerk</v>
      </c>
      <c r="E381" s="1" t="str">
        <f>IFERROR(RIGHT(Table1[Full String],LEN(Table1[Full String])-SEARCH("-",Table1[Full String],1)),"")</f>
        <v>skewness()-Z</v>
      </c>
      <c r="F381" s="1" t="str">
        <f>IFERROR(LEFT(Table1[Part X],SEARCH("-",Table1[Part X],1)-1),"")</f>
        <v>skewness()</v>
      </c>
      <c r="G381" s="1" t="str">
        <f>IFERROR(RIGHT(Table1[Part X],LEN(Table1[Part X])-SEARCH("-",Table1[Part X],1)),"")</f>
        <v>Z</v>
      </c>
      <c r="I381" t="s">
        <v>351</v>
      </c>
    </row>
    <row r="382" spans="1:9" hidden="1" x14ac:dyDescent="0.2">
      <c r="A382">
        <v>381</v>
      </c>
      <c r="B382" t="s">
        <v>352</v>
      </c>
      <c r="C382" s="4">
        <f>COUNTIF(Table1[Full String],Table1[Full String])</f>
        <v>1</v>
      </c>
      <c r="D382" s="1" t="str">
        <f>IFERROR(LEFT(Table1[Full String],SEARCH("-",Table1[Full String],1)-1),"")</f>
        <v>fBodyAccJerk</v>
      </c>
      <c r="E382" s="1" t="str">
        <f>IFERROR(RIGHT(Table1[Full String],LEN(Table1[Full String])-SEARCH("-",Table1[Full String],1)),"")</f>
        <v>kurtosis()-Z</v>
      </c>
      <c r="F382" s="1" t="str">
        <f>IFERROR(LEFT(Table1[Part X],SEARCH("-",Table1[Part X],1)-1),"")</f>
        <v>kurtosis()</v>
      </c>
      <c r="G382" s="1" t="str">
        <f>IFERROR(RIGHT(Table1[Part X],LEN(Table1[Part X])-SEARCH("-",Table1[Part X],1)),"")</f>
        <v>Z</v>
      </c>
      <c r="I382" t="s">
        <v>352</v>
      </c>
    </row>
    <row r="383" spans="1:9" hidden="1" x14ac:dyDescent="0.2">
      <c r="A383">
        <v>382</v>
      </c>
      <c r="B383" t="s">
        <v>353</v>
      </c>
      <c r="C383" s="4">
        <f>COUNTIF(Table1[Full String],Table1[Full String])</f>
        <v>3</v>
      </c>
      <c r="D383" s="1" t="str">
        <f>IFERROR(LEFT(Table1[Full String],SEARCH("-",Table1[Full String],1)-1),"")</f>
        <v>fBodyAccJerk</v>
      </c>
      <c r="E383" s="1" t="str">
        <f>IFERROR(RIGHT(Table1[Full String],LEN(Table1[Full String])-SEARCH("-",Table1[Full String],1)),"")</f>
        <v>bandsEnergy()-1,8</v>
      </c>
      <c r="F383" s="1" t="str">
        <f>IFERROR(LEFT(Table1[Part X],SEARCH("-",Table1[Part X],1)-1),"")</f>
        <v>bandsEnergy()</v>
      </c>
      <c r="G383" s="1" t="str">
        <f>IFERROR(RIGHT(Table1[Part X],LEN(Table1[Part X])-SEARCH("-",Table1[Part X],1)),"")</f>
        <v>1,8</v>
      </c>
      <c r="I383" t="s">
        <v>353</v>
      </c>
    </row>
    <row r="384" spans="1:9" hidden="1" x14ac:dyDescent="0.2">
      <c r="A384">
        <v>383</v>
      </c>
      <c r="B384" t="s">
        <v>354</v>
      </c>
      <c r="C384" s="4">
        <f>COUNTIF(Table1[Full String],Table1[Full String])</f>
        <v>3</v>
      </c>
      <c r="D384" s="1" t="str">
        <f>IFERROR(LEFT(Table1[Full String],SEARCH("-",Table1[Full String],1)-1),"")</f>
        <v>fBodyAccJerk</v>
      </c>
      <c r="E384" s="1" t="str">
        <f>IFERROR(RIGHT(Table1[Full String],LEN(Table1[Full String])-SEARCH("-",Table1[Full String],1)),"")</f>
        <v>bandsEnergy()-9,16</v>
      </c>
      <c r="F384" s="1" t="str">
        <f>IFERROR(LEFT(Table1[Part X],SEARCH("-",Table1[Part X],1)-1),"")</f>
        <v>bandsEnergy()</v>
      </c>
      <c r="G384" s="1" t="str">
        <f>IFERROR(RIGHT(Table1[Part X],LEN(Table1[Part X])-SEARCH("-",Table1[Part X],1)),"")</f>
        <v>9,16</v>
      </c>
      <c r="I384" t="s">
        <v>354</v>
      </c>
    </row>
    <row r="385" spans="1:9" hidden="1" x14ac:dyDescent="0.2">
      <c r="A385">
        <v>384</v>
      </c>
      <c r="B385" t="s">
        <v>355</v>
      </c>
      <c r="C385" s="4">
        <f>COUNTIF(Table1[Full String],Table1[Full String])</f>
        <v>3</v>
      </c>
      <c r="D385" s="1" t="str">
        <f>IFERROR(LEFT(Table1[Full String],SEARCH("-",Table1[Full String],1)-1),"")</f>
        <v>fBodyAccJerk</v>
      </c>
      <c r="E385" s="1" t="str">
        <f>IFERROR(RIGHT(Table1[Full String],LEN(Table1[Full String])-SEARCH("-",Table1[Full String],1)),"")</f>
        <v>bandsEnergy()-17,24</v>
      </c>
      <c r="F385" s="1" t="str">
        <f>IFERROR(LEFT(Table1[Part X],SEARCH("-",Table1[Part X],1)-1),"")</f>
        <v>bandsEnergy()</v>
      </c>
      <c r="G385" s="1" t="str">
        <f>IFERROR(RIGHT(Table1[Part X],LEN(Table1[Part X])-SEARCH("-",Table1[Part X],1)),"")</f>
        <v>17,24</v>
      </c>
      <c r="I385" t="s">
        <v>355</v>
      </c>
    </row>
    <row r="386" spans="1:9" hidden="1" x14ac:dyDescent="0.2">
      <c r="A386">
        <v>385</v>
      </c>
      <c r="B386" t="s">
        <v>356</v>
      </c>
      <c r="C386" s="4">
        <f>COUNTIF(Table1[Full String],Table1[Full String])</f>
        <v>3</v>
      </c>
      <c r="D386" s="1" t="str">
        <f>IFERROR(LEFT(Table1[Full String],SEARCH("-",Table1[Full String],1)-1),"")</f>
        <v>fBodyAccJerk</v>
      </c>
      <c r="E386" s="1" t="str">
        <f>IFERROR(RIGHT(Table1[Full String],LEN(Table1[Full String])-SEARCH("-",Table1[Full String],1)),"")</f>
        <v>bandsEnergy()-25,32</v>
      </c>
      <c r="F386" s="1" t="str">
        <f>IFERROR(LEFT(Table1[Part X],SEARCH("-",Table1[Part X],1)-1),"")</f>
        <v>bandsEnergy()</v>
      </c>
      <c r="G386" s="1" t="str">
        <f>IFERROR(RIGHT(Table1[Part X],LEN(Table1[Part X])-SEARCH("-",Table1[Part X],1)),"")</f>
        <v>25,32</v>
      </c>
      <c r="I386" t="s">
        <v>356</v>
      </c>
    </row>
    <row r="387" spans="1:9" hidden="1" x14ac:dyDescent="0.2">
      <c r="A387">
        <v>386</v>
      </c>
      <c r="B387" t="s">
        <v>357</v>
      </c>
      <c r="C387" s="4">
        <f>COUNTIF(Table1[Full String],Table1[Full String])</f>
        <v>3</v>
      </c>
      <c r="D387" s="1" t="str">
        <f>IFERROR(LEFT(Table1[Full String],SEARCH("-",Table1[Full String],1)-1),"")</f>
        <v>fBodyAccJerk</v>
      </c>
      <c r="E387" s="1" t="str">
        <f>IFERROR(RIGHT(Table1[Full String],LEN(Table1[Full String])-SEARCH("-",Table1[Full String],1)),"")</f>
        <v>bandsEnergy()-33,40</v>
      </c>
      <c r="F387" s="1" t="str">
        <f>IFERROR(LEFT(Table1[Part X],SEARCH("-",Table1[Part X],1)-1),"")</f>
        <v>bandsEnergy()</v>
      </c>
      <c r="G387" s="1" t="str">
        <f>IFERROR(RIGHT(Table1[Part X],LEN(Table1[Part X])-SEARCH("-",Table1[Part X],1)),"")</f>
        <v>33,40</v>
      </c>
      <c r="I387" t="s">
        <v>357</v>
      </c>
    </row>
    <row r="388" spans="1:9" hidden="1" x14ac:dyDescent="0.2">
      <c r="A388">
        <v>387</v>
      </c>
      <c r="B388" t="s">
        <v>358</v>
      </c>
      <c r="C388" s="4">
        <f>COUNTIF(Table1[Full String],Table1[Full String])</f>
        <v>3</v>
      </c>
      <c r="D388" s="1" t="str">
        <f>IFERROR(LEFT(Table1[Full String],SEARCH("-",Table1[Full String],1)-1),"")</f>
        <v>fBodyAccJerk</v>
      </c>
      <c r="E388" s="1" t="str">
        <f>IFERROR(RIGHT(Table1[Full String],LEN(Table1[Full String])-SEARCH("-",Table1[Full String],1)),"")</f>
        <v>bandsEnergy()-41,48</v>
      </c>
      <c r="F388" s="1" t="str">
        <f>IFERROR(LEFT(Table1[Part X],SEARCH("-",Table1[Part X],1)-1),"")</f>
        <v>bandsEnergy()</v>
      </c>
      <c r="G388" s="1" t="str">
        <f>IFERROR(RIGHT(Table1[Part X],LEN(Table1[Part X])-SEARCH("-",Table1[Part X],1)),"")</f>
        <v>41,48</v>
      </c>
      <c r="I388" t="s">
        <v>358</v>
      </c>
    </row>
    <row r="389" spans="1:9" hidden="1" x14ac:dyDescent="0.2">
      <c r="A389">
        <v>388</v>
      </c>
      <c r="B389" t="s">
        <v>359</v>
      </c>
      <c r="C389" s="4">
        <f>COUNTIF(Table1[Full String],Table1[Full String])</f>
        <v>3</v>
      </c>
      <c r="D389" s="1" t="str">
        <f>IFERROR(LEFT(Table1[Full String],SEARCH("-",Table1[Full String],1)-1),"")</f>
        <v>fBodyAccJerk</v>
      </c>
      <c r="E389" s="1" t="str">
        <f>IFERROR(RIGHT(Table1[Full String],LEN(Table1[Full String])-SEARCH("-",Table1[Full String],1)),"")</f>
        <v>bandsEnergy()-49,56</v>
      </c>
      <c r="F389" s="1" t="str">
        <f>IFERROR(LEFT(Table1[Part X],SEARCH("-",Table1[Part X],1)-1),"")</f>
        <v>bandsEnergy()</v>
      </c>
      <c r="G389" s="1" t="str">
        <f>IFERROR(RIGHT(Table1[Part X],LEN(Table1[Part X])-SEARCH("-",Table1[Part X],1)),"")</f>
        <v>49,56</v>
      </c>
      <c r="I389" t="s">
        <v>359</v>
      </c>
    </row>
    <row r="390" spans="1:9" hidden="1" x14ac:dyDescent="0.2">
      <c r="A390">
        <v>389</v>
      </c>
      <c r="B390" t="s">
        <v>360</v>
      </c>
      <c r="C390" s="4">
        <f>COUNTIF(Table1[Full String],Table1[Full String])</f>
        <v>3</v>
      </c>
      <c r="D390" s="1" t="str">
        <f>IFERROR(LEFT(Table1[Full String],SEARCH("-",Table1[Full String],1)-1),"")</f>
        <v>fBodyAccJerk</v>
      </c>
      <c r="E390" s="1" t="str">
        <f>IFERROR(RIGHT(Table1[Full String],LEN(Table1[Full String])-SEARCH("-",Table1[Full String],1)),"")</f>
        <v>bandsEnergy()-57,64</v>
      </c>
      <c r="F390" s="1" t="str">
        <f>IFERROR(LEFT(Table1[Part X],SEARCH("-",Table1[Part X],1)-1),"")</f>
        <v>bandsEnergy()</v>
      </c>
      <c r="G390" s="1" t="str">
        <f>IFERROR(RIGHT(Table1[Part X],LEN(Table1[Part X])-SEARCH("-",Table1[Part X],1)),"")</f>
        <v>57,64</v>
      </c>
      <c r="I390" t="s">
        <v>360</v>
      </c>
    </row>
    <row r="391" spans="1:9" hidden="1" x14ac:dyDescent="0.2">
      <c r="A391">
        <v>390</v>
      </c>
      <c r="B391" t="s">
        <v>361</v>
      </c>
      <c r="C391" s="4">
        <f>COUNTIF(Table1[Full String],Table1[Full String])</f>
        <v>3</v>
      </c>
      <c r="D391" s="1" t="str">
        <f>IFERROR(LEFT(Table1[Full String],SEARCH("-",Table1[Full String],1)-1),"")</f>
        <v>fBodyAccJerk</v>
      </c>
      <c r="E391" s="1" t="str">
        <f>IFERROR(RIGHT(Table1[Full String],LEN(Table1[Full String])-SEARCH("-",Table1[Full String],1)),"")</f>
        <v>bandsEnergy()-1,16</v>
      </c>
      <c r="F391" s="1" t="str">
        <f>IFERROR(LEFT(Table1[Part X],SEARCH("-",Table1[Part X],1)-1),"")</f>
        <v>bandsEnergy()</v>
      </c>
      <c r="G391" s="1" t="str">
        <f>IFERROR(RIGHT(Table1[Part X],LEN(Table1[Part X])-SEARCH("-",Table1[Part X],1)),"")</f>
        <v>1,16</v>
      </c>
      <c r="I391" t="s">
        <v>361</v>
      </c>
    </row>
    <row r="392" spans="1:9" hidden="1" x14ac:dyDescent="0.2">
      <c r="A392">
        <v>391</v>
      </c>
      <c r="B392" t="s">
        <v>362</v>
      </c>
      <c r="C392" s="4">
        <f>COUNTIF(Table1[Full String],Table1[Full String])</f>
        <v>3</v>
      </c>
      <c r="D392" s="1" t="str">
        <f>IFERROR(LEFT(Table1[Full String],SEARCH("-",Table1[Full String],1)-1),"")</f>
        <v>fBodyAccJerk</v>
      </c>
      <c r="E392" s="1" t="str">
        <f>IFERROR(RIGHT(Table1[Full String],LEN(Table1[Full String])-SEARCH("-",Table1[Full String],1)),"")</f>
        <v>bandsEnergy()-17,32</v>
      </c>
      <c r="F392" s="1" t="str">
        <f>IFERROR(LEFT(Table1[Part X],SEARCH("-",Table1[Part X],1)-1),"")</f>
        <v>bandsEnergy()</v>
      </c>
      <c r="G392" s="1" t="str">
        <f>IFERROR(RIGHT(Table1[Part X],LEN(Table1[Part X])-SEARCH("-",Table1[Part X],1)),"")</f>
        <v>17,32</v>
      </c>
      <c r="I392" t="s">
        <v>362</v>
      </c>
    </row>
    <row r="393" spans="1:9" hidden="1" x14ac:dyDescent="0.2">
      <c r="A393">
        <v>392</v>
      </c>
      <c r="B393" t="s">
        <v>363</v>
      </c>
      <c r="C393" s="4">
        <f>COUNTIF(Table1[Full String],Table1[Full String])</f>
        <v>3</v>
      </c>
      <c r="D393" s="1" t="str">
        <f>IFERROR(LEFT(Table1[Full String],SEARCH("-",Table1[Full String],1)-1),"")</f>
        <v>fBodyAccJerk</v>
      </c>
      <c r="E393" s="1" t="str">
        <f>IFERROR(RIGHT(Table1[Full String],LEN(Table1[Full String])-SEARCH("-",Table1[Full String],1)),"")</f>
        <v>bandsEnergy()-33,48</v>
      </c>
      <c r="F393" s="1" t="str">
        <f>IFERROR(LEFT(Table1[Part X],SEARCH("-",Table1[Part X],1)-1),"")</f>
        <v>bandsEnergy()</v>
      </c>
      <c r="G393" s="1" t="str">
        <f>IFERROR(RIGHT(Table1[Part X],LEN(Table1[Part X])-SEARCH("-",Table1[Part X],1)),"")</f>
        <v>33,48</v>
      </c>
      <c r="I393" t="s">
        <v>363</v>
      </c>
    </row>
    <row r="394" spans="1:9" hidden="1" x14ac:dyDescent="0.2">
      <c r="A394">
        <v>393</v>
      </c>
      <c r="B394" t="s">
        <v>364</v>
      </c>
      <c r="C394" s="4">
        <f>COUNTIF(Table1[Full String],Table1[Full String])</f>
        <v>3</v>
      </c>
      <c r="D394" s="1" t="str">
        <f>IFERROR(LEFT(Table1[Full String],SEARCH("-",Table1[Full String],1)-1),"")</f>
        <v>fBodyAccJerk</v>
      </c>
      <c r="E394" s="1" t="str">
        <f>IFERROR(RIGHT(Table1[Full String],LEN(Table1[Full String])-SEARCH("-",Table1[Full String],1)),"")</f>
        <v>bandsEnergy()-49,64</v>
      </c>
      <c r="F394" s="1" t="str">
        <f>IFERROR(LEFT(Table1[Part X],SEARCH("-",Table1[Part X],1)-1),"")</f>
        <v>bandsEnergy()</v>
      </c>
      <c r="G394" s="1" t="str">
        <f>IFERROR(RIGHT(Table1[Part X],LEN(Table1[Part X])-SEARCH("-",Table1[Part X],1)),"")</f>
        <v>49,64</v>
      </c>
      <c r="I394" t="s">
        <v>364</v>
      </c>
    </row>
    <row r="395" spans="1:9" hidden="1" x14ac:dyDescent="0.2">
      <c r="A395">
        <v>394</v>
      </c>
      <c r="B395" t="s">
        <v>365</v>
      </c>
      <c r="C395" s="4">
        <f>COUNTIF(Table1[Full String],Table1[Full String])</f>
        <v>3</v>
      </c>
      <c r="D395" s="1" t="str">
        <f>IFERROR(LEFT(Table1[Full String],SEARCH("-",Table1[Full String],1)-1),"")</f>
        <v>fBodyAccJerk</v>
      </c>
      <c r="E395" s="1" t="str">
        <f>IFERROR(RIGHT(Table1[Full String],LEN(Table1[Full String])-SEARCH("-",Table1[Full String],1)),"")</f>
        <v>bandsEnergy()-1,24</v>
      </c>
      <c r="F395" s="1" t="str">
        <f>IFERROR(LEFT(Table1[Part X],SEARCH("-",Table1[Part X],1)-1),"")</f>
        <v>bandsEnergy()</v>
      </c>
      <c r="G395" s="1" t="str">
        <f>IFERROR(RIGHT(Table1[Part X],LEN(Table1[Part X])-SEARCH("-",Table1[Part X],1)),"")</f>
        <v>1,24</v>
      </c>
      <c r="I395" t="s">
        <v>365</v>
      </c>
    </row>
    <row r="396" spans="1:9" hidden="1" x14ac:dyDescent="0.2">
      <c r="A396">
        <v>395</v>
      </c>
      <c r="B396" t="s">
        <v>366</v>
      </c>
      <c r="C396" s="4">
        <f>COUNTIF(Table1[Full String],Table1[Full String])</f>
        <v>3</v>
      </c>
      <c r="D396" s="1" t="str">
        <f>IFERROR(LEFT(Table1[Full String],SEARCH("-",Table1[Full String],1)-1),"")</f>
        <v>fBodyAccJerk</v>
      </c>
      <c r="E396" s="1" t="str">
        <f>IFERROR(RIGHT(Table1[Full String],LEN(Table1[Full String])-SEARCH("-",Table1[Full String],1)),"")</f>
        <v>bandsEnergy()-25,48</v>
      </c>
      <c r="F396" s="1" t="str">
        <f>IFERROR(LEFT(Table1[Part X],SEARCH("-",Table1[Part X],1)-1),"")</f>
        <v>bandsEnergy()</v>
      </c>
      <c r="G396" s="1" t="str">
        <f>IFERROR(RIGHT(Table1[Part X],LEN(Table1[Part X])-SEARCH("-",Table1[Part X],1)),"")</f>
        <v>25,48</v>
      </c>
      <c r="I396" t="s">
        <v>366</v>
      </c>
    </row>
    <row r="397" spans="1:9" hidden="1" x14ac:dyDescent="0.2">
      <c r="A397">
        <v>396</v>
      </c>
      <c r="B397" t="s">
        <v>353</v>
      </c>
      <c r="C397" s="4">
        <f>COUNTIF(Table1[Full String],Table1[Full String])</f>
        <v>3</v>
      </c>
      <c r="D397" s="1" t="str">
        <f>IFERROR(LEFT(Table1[Full String],SEARCH("-",Table1[Full String],1)-1),"")</f>
        <v>fBodyAccJerk</v>
      </c>
      <c r="E397" s="1" t="str">
        <f>IFERROR(RIGHT(Table1[Full String],LEN(Table1[Full String])-SEARCH("-",Table1[Full String],1)),"")</f>
        <v>bandsEnergy()-1,8</v>
      </c>
      <c r="F397" s="1" t="str">
        <f>IFERROR(LEFT(Table1[Part X],SEARCH("-",Table1[Part X],1)-1),"")</f>
        <v>bandsEnergy()</v>
      </c>
      <c r="G397" s="1" t="str">
        <f>IFERROR(RIGHT(Table1[Part X],LEN(Table1[Part X])-SEARCH("-",Table1[Part X],1)),"")</f>
        <v>1,8</v>
      </c>
      <c r="I397" t="s">
        <v>353</v>
      </c>
    </row>
    <row r="398" spans="1:9" hidden="1" x14ac:dyDescent="0.2">
      <c r="A398">
        <v>397</v>
      </c>
      <c r="B398" t="s">
        <v>354</v>
      </c>
      <c r="C398" s="4">
        <f>COUNTIF(Table1[Full String],Table1[Full String])</f>
        <v>3</v>
      </c>
      <c r="D398" s="1" t="str">
        <f>IFERROR(LEFT(Table1[Full String],SEARCH("-",Table1[Full String],1)-1),"")</f>
        <v>fBodyAccJerk</v>
      </c>
      <c r="E398" s="1" t="str">
        <f>IFERROR(RIGHT(Table1[Full String],LEN(Table1[Full String])-SEARCH("-",Table1[Full String],1)),"")</f>
        <v>bandsEnergy()-9,16</v>
      </c>
      <c r="F398" s="1" t="str">
        <f>IFERROR(LEFT(Table1[Part X],SEARCH("-",Table1[Part X],1)-1),"")</f>
        <v>bandsEnergy()</v>
      </c>
      <c r="G398" s="1" t="str">
        <f>IFERROR(RIGHT(Table1[Part X],LEN(Table1[Part X])-SEARCH("-",Table1[Part X],1)),"")</f>
        <v>9,16</v>
      </c>
      <c r="I398" t="s">
        <v>354</v>
      </c>
    </row>
    <row r="399" spans="1:9" hidden="1" x14ac:dyDescent="0.2">
      <c r="A399">
        <v>398</v>
      </c>
      <c r="B399" t="s">
        <v>355</v>
      </c>
      <c r="C399" s="4">
        <f>COUNTIF(Table1[Full String],Table1[Full String])</f>
        <v>3</v>
      </c>
      <c r="D399" s="1" t="str">
        <f>IFERROR(LEFT(Table1[Full String],SEARCH("-",Table1[Full String],1)-1),"")</f>
        <v>fBodyAccJerk</v>
      </c>
      <c r="E399" s="1" t="str">
        <f>IFERROR(RIGHT(Table1[Full String],LEN(Table1[Full String])-SEARCH("-",Table1[Full String],1)),"")</f>
        <v>bandsEnergy()-17,24</v>
      </c>
      <c r="F399" s="1" t="str">
        <f>IFERROR(LEFT(Table1[Part X],SEARCH("-",Table1[Part X],1)-1),"")</f>
        <v>bandsEnergy()</v>
      </c>
      <c r="G399" s="1" t="str">
        <f>IFERROR(RIGHT(Table1[Part X],LEN(Table1[Part X])-SEARCH("-",Table1[Part X],1)),"")</f>
        <v>17,24</v>
      </c>
      <c r="I399" t="s">
        <v>355</v>
      </c>
    </row>
    <row r="400" spans="1:9" hidden="1" x14ac:dyDescent="0.2">
      <c r="A400">
        <v>399</v>
      </c>
      <c r="B400" t="s">
        <v>356</v>
      </c>
      <c r="C400" s="4">
        <f>COUNTIF(Table1[Full String],Table1[Full String])</f>
        <v>3</v>
      </c>
      <c r="D400" s="1" t="str">
        <f>IFERROR(LEFT(Table1[Full String],SEARCH("-",Table1[Full String],1)-1),"")</f>
        <v>fBodyAccJerk</v>
      </c>
      <c r="E400" s="1" t="str">
        <f>IFERROR(RIGHT(Table1[Full String],LEN(Table1[Full String])-SEARCH("-",Table1[Full String],1)),"")</f>
        <v>bandsEnergy()-25,32</v>
      </c>
      <c r="F400" s="1" t="str">
        <f>IFERROR(LEFT(Table1[Part X],SEARCH("-",Table1[Part X],1)-1),"")</f>
        <v>bandsEnergy()</v>
      </c>
      <c r="G400" s="1" t="str">
        <f>IFERROR(RIGHT(Table1[Part X],LEN(Table1[Part X])-SEARCH("-",Table1[Part X],1)),"")</f>
        <v>25,32</v>
      </c>
      <c r="I400" t="s">
        <v>356</v>
      </c>
    </row>
    <row r="401" spans="1:9" hidden="1" x14ac:dyDescent="0.2">
      <c r="A401">
        <v>400</v>
      </c>
      <c r="B401" t="s">
        <v>357</v>
      </c>
      <c r="C401" s="4">
        <f>COUNTIF(Table1[Full String],Table1[Full String])</f>
        <v>3</v>
      </c>
      <c r="D401" s="1" t="str">
        <f>IFERROR(LEFT(Table1[Full String],SEARCH("-",Table1[Full String],1)-1),"")</f>
        <v>fBodyAccJerk</v>
      </c>
      <c r="E401" s="1" t="str">
        <f>IFERROR(RIGHT(Table1[Full String],LEN(Table1[Full String])-SEARCH("-",Table1[Full String],1)),"")</f>
        <v>bandsEnergy()-33,40</v>
      </c>
      <c r="F401" s="1" t="str">
        <f>IFERROR(LEFT(Table1[Part X],SEARCH("-",Table1[Part X],1)-1),"")</f>
        <v>bandsEnergy()</v>
      </c>
      <c r="G401" s="1" t="str">
        <f>IFERROR(RIGHT(Table1[Part X],LEN(Table1[Part X])-SEARCH("-",Table1[Part X],1)),"")</f>
        <v>33,40</v>
      </c>
      <c r="I401" t="s">
        <v>357</v>
      </c>
    </row>
    <row r="402" spans="1:9" hidden="1" x14ac:dyDescent="0.2">
      <c r="A402">
        <v>401</v>
      </c>
      <c r="B402" t="s">
        <v>358</v>
      </c>
      <c r="C402" s="4">
        <f>COUNTIF(Table1[Full String],Table1[Full String])</f>
        <v>3</v>
      </c>
      <c r="D402" s="1" t="str">
        <f>IFERROR(LEFT(Table1[Full String],SEARCH("-",Table1[Full String],1)-1),"")</f>
        <v>fBodyAccJerk</v>
      </c>
      <c r="E402" s="1" t="str">
        <f>IFERROR(RIGHT(Table1[Full String],LEN(Table1[Full String])-SEARCH("-",Table1[Full String],1)),"")</f>
        <v>bandsEnergy()-41,48</v>
      </c>
      <c r="F402" s="1" t="str">
        <f>IFERROR(LEFT(Table1[Part X],SEARCH("-",Table1[Part X],1)-1),"")</f>
        <v>bandsEnergy()</v>
      </c>
      <c r="G402" s="1" t="str">
        <f>IFERROR(RIGHT(Table1[Part X],LEN(Table1[Part X])-SEARCH("-",Table1[Part X],1)),"")</f>
        <v>41,48</v>
      </c>
      <c r="I402" t="s">
        <v>358</v>
      </c>
    </row>
    <row r="403" spans="1:9" hidden="1" x14ac:dyDescent="0.2">
      <c r="A403">
        <v>402</v>
      </c>
      <c r="B403" t="s">
        <v>359</v>
      </c>
      <c r="C403" s="4">
        <f>COUNTIF(Table1[Full String],Table1[Full String])</f>
        <v>3</v>
      </c>
      <c r="D403" s="1" t="str">
        <f>IFERROR(LEFT(Table1[Full String],SEARCH("-",Table1[Full String],1)-1),"")</f>
        <v>fBodyAccJerk</v>
      </c>
      <c r="E403" s="1" t="str">
        <f>IFERROR(RIGHT(Table1[Full String],LEN(Table1[Full String])-SEARCH("-",Table1[Full String],1)),"")</f>
        <v>bandsEnergy()-49,56</v>
      </c>
      <c r="F403" s="1" t="str">
        <f>IFERROR(LEFT(Table1[Part X],SEARCH("-",Table1[Part X],1)-1),"")</f>
        <v>bandsEnergy()</v>
      </c>
      <c r="G403" s="1" t="str">
        <f>IFERROR(RIGHT(Table1[Part X],LEN(Table1[Part X])-SEARCH("-",Table1[Part X],1)),"")</f>
        <v>49,56</v>
      </c>
      <c r="I403" t="s">
        <v>359</v>
      </c>
    </row>
    <row r="404" spans="1:9" hidden="1" x14ac:dyDescent="0.2">
      <c r="A404">
        <v>403</v>
      </c>
      <c r="B404" t="s">
        <v>360</v>
      </c>
      <c r="C404" s="4">
        <f>COUNTIF(Table1[Full String],Table1[Full String])</f>
        <v>3</v>
      </c>
      <c r="D404" s="1" t="str">
        <f>IFERROR(LEFT(Table1[Full String],SEARCH("-",Table1[Full String],1)-1),"")</f>
        <v>fBodyAccJerk</v>
      </c>
      <c r="E404" s="1" t="str">
        <f>IFERROR(RIGHT(Table1[Full String],LEN(Table1[Full String])-SEARCH("-",Table1[Full String],1)),"")</f>
        <v>bandsEnergy()-57,64</v>
      </c>
      <c r="F404" s="1" t="str">
        <f>IFERROR(LEFT(Table1[Part X],SEARCH("-",Table1[Part X],1)-1),"")</f>
        <v>bandsEnergy()</v>
      </c>
      <c r="G404" s="1" t="str">
        <f>IFERROR(RIGHT(Table1[Part X],LEN(Table1[Part X])-SEARCH("-",Table1[Part X],1)),"")</f>
        <v>57,64</v>
      </c>
      <c r="I404" t="s">
        <v>360</v>
      </c>
    </row>
    <row r="405" spans="1:9" hidden="1" x14ac:dyDescent="0.2">
      <c r="A405">
        <v>404</v>
      </c>
      <c r="B405" t="s">
        <v>361</v>
      </c>
      <c r="C405" s="4">
        <f>COUNTIF(Table1[Full String],Table1[Full String])</f>
        <v>3</v>
      </c>
      <c r="D405" s="1" t="str">
        <f>IFERROR(LEFT(Table1[Full String],SEARCH("-",Table1[Full String],1)-1),"")</f>
        <v>fBodyAccJerk</v>
      </c>
      <c r="E405" s="1" t="str">
        <f>IFERROR(RIGHT(Table1[Full String],LEN(Table1[Full String])-SEARCH("-",Table1[Full String],1)),"")</f>
        <v>bandsEnergy()-1,16</v>
      </c>
      <c r="F405" s="1" t="str">
        <f>IFERROR(LEFT(Table1[Part X],SEARCH("-",Table1[Part X],1)-1),"")</f>
        <v>bandsEnergy()</v>
      </c>
      <c r="G405" s="1" t="str">
        <f>IFERROR(RIGHT(Table1[Part X],LEN(Table1[Part X])-SEARCH("-",Table1[Part X],1)),"")</f>
        <v>1,16</v>
      </c>
      <c r="I405" t="s">
        <v>361</v>
      </c>
    </row>
    <row r="406" spans="1:9" hidden="1" x14ac:dyDescent="0.2">
      <c r="A406">
        <v>405</v>
      </c>
      <c r="B406" t="s">
        <v>362</v>
      </c>
      <c r="C406" s="4">
        <f>COUNTIF(Table1[Full String],Table1[Full String])</f>
        <v>3</v>
      </c>
      <c r="D406" s="1" t="str">
        <f>IFERROR(LEFT(Table1[Full String],SEARCH("-",Table1[Full String],1)-1),"")</f>
        <v>fBodyAccJerk</v>
      </c>
      <c r="E406" s="1" t="str">
        <f>IFERROR(RIGHT(Table1[Full String],LEN(Table1[Full String])-SEARCH("-",Table1[Full String],1)),"")</f>
        <v>bandsEnergy()-17,32</v>
      </c>
      <c r="F406" s="1" t="str">
        <f>IFERROR(LEFT(Table1[Part X],SEARCH("-",Table1[Part X],1)-1),"")</f>
        <v>bandsEnergy()</v>
      </c>
      <c r="G406" s="1" t="str">
        <f>IFERROR(RIGHT(Table1[Part X],LEN(Table1[Part X])-SEARCH("-",Table1[Part X],1)),"")</f>
        <v>17,32</v>
      </c>
      <c r="I406" t="s">
        <v>362</v>
      </c>
    </row>
    <row r="407" spans="1:9" hidden="1" x14ac:dyDescent="0.2">
      <c r="A407">
        <v>406</v>
      </c>
      <c r="B407" t="s">
        <v>363</v>
      </c>
      <c r="C407" s="4">
        <f>COUNTIF(Table1[Full String],Table1[Full String])</f>
        <v>3</v>
      </c>
      <c r="D407" s="1" t="str">
        <f>IFERROR(LEFT(Table1[Full String],SEARCH("-",Table1[Full String],1)-1),"")</f>
        <v>fBodyAccJerk</v>
      </c>
      <c r="E407" s="1" t="str">
        <f>IFERROR(RIGHT(Table1[Full String],LEN(Table1[Full String])-SEARCH("-",Table1[Full String],1)),"")</f>
        <v>bandsEnergy()-33,48</v>
      </c>
      <c r="F407" s="1" t="str">
        <f>IFERROR(LEFT(Table1[Part X],SEARCH("-",Table1[Part X],1)-1),"")</f>
        <v>bandsEnergy()</v>
      </c>
      <c r="G407" s="1" t="str">
        <f>IFERROR(RIGHT(Table1[Part X],LEN(Table1[Part X])-SEARCH("-",Table1[Part X],1)),"")</f>
        <v>33,48</v>
      </c>
      <c r="I407" t="s">
        <v>363</v>
      </c>
    </row>
    <row r="408" spans="1:9" hidden="1" x14ac:dyDescent="0.2">
      <c r="A408">
        <v>407</v>
      </c>
      <c r="B408" t="s">
        <v>364</v>
      </c>
      <c r="C408" s="4">
        <f>COUNTIF(Table1[Full String],Table1[Full String])</f>
        <v>3</v>
      </c>
      <c r="D408" s="1" t="str">
        <f>IFERROR(LEFT(Table1[Full String],SEARCH("-",Table1[Full String],1)-1),"")</f>
        <v>fBodyAccJerk</v>
      </c>
      <c r="E408" s="1" t="str">
        <f>IFERROR(RIGHT(Table1[Full String],LEN(Table1[Full String])-SEARCH("-",Table1[Full String],1)),"")</f>
        <v>bandsEnergy()-49,64</v>
      </c>
      <c r="F408" s="1" t="str">
        <f>IFERROR(LEFT(Table1[Part X],SEARCH("-",Table1[Part X],1)-1),"")</f>
        <v>bandsEnergy()</v>
      </c>
      <c r="G408" s="1" t="str">
        <f>IFERROR(RIGHT(Table1[Part X],LEN(Table1[Part X])-SEARCH("-",Table1[Part X],1)),"")</f>
        <v>49,64</v>
      </c>
      <c r="I408" t="s">
        <v>364</v>
      </c>
    </row>
    <row r="409" spans="1:9" hidden="1" x14ac:dyDescent="0.2">
      <c r="A409">
        <v>408</v>
      </c>
      <c r="B409" t="s">
        <v>365</v>
      </c>
      <c r="C409" s="4">
        <f>COUNTIF(Table1[Full String],Table1[Full String])</f>
        <v>3</v>
      </c>
      <c r="D409" s="1" t="str">
        <f>IFERROR(LEFT(Table1[Full String],SEARCH("-",Table1[Full String],1)-1),"")</f>
        <v>fBodyAccJerk</v>
      </c>
      <c r="E409" s="1" t="str">
        <f>IFERROR(RIGHT(Table1[Full String],LEN(Table1[Full String])-SEARCH("-",Table1[Full String],1)),"")</f>
        <v>bandsEnergy()-1,24</v>
      </c>
      <c r="F409" s="1" t="str">
        <f>IFERROR(LEFT(Table1[Part X],SEARCH("-",Table1[Part X],1)-1),"")</f>
        <v>bandsEnergy()</v>
      </c>
      <c r="G409" s="1" t="str">
        <f>IFERROR(RIGHT(Table1[Part X],LEN(Table1[Part X])-SEARCH("-",Table1[Part X],1)),"")</f>
        <v>1,24</v>
      </c>
      <c r="I409" t="s">
        <v>365</v>
      </c>
    </row>
    <row r="410" spans="1:9" hidden="1" x14ac:dyDescent="0.2">
      <c r="A410">
        <v>409</v>
      </c>
      <c r="B410" t="s">
        <v>366</v>
      </c>
      <c r="C410" s="4">
        <f>COUNTIF(Table1[Full String],Table1[Full String])</f>
        <v>3</v>
      </c>
      <c r="D410" s="1" t="str">
        <f>IFERROR(LEFT(Table1[Full String],SEARCH("-",Table1[Full String],1)-1),"")</f>
        <v>fBodyAccJerk</v>
      </c>
      <c r="E410" s="1" t="str">
        <f>IFERROR(RIGHT(Table1[Full String],LEN(Table1[Full String])-SEARCH("-",Table1[Full String],1)),"")</f>
        <v>bandsEnergy()-25,48</v>
      </c>
      <c r="F410" s="1" t="str">
        <f>IFERROR(LEFT(Table1[Part X],SEARCH("-",Table1[Part X],1)-1),"")</f>
        <v>bandsEnergy()</v>
      </c>
      <c r="G410" s="1" t="str">
        <f>IFERROR(RIGHT(Table1[Part X],LEN(Table1[Part X])-SEARCH("-",Table1[Part X],1)),"")</f>
        <v>25,48</v>
      </c>
      <c r="I410" t="s">
        <v>366</v>
      </c>
    </row>
    <row r="411" spans="1:9" hidden="1" x14ac:dyDescent="0.2">
      <c r="A411">
        <v>410</v>
      </c>
      <c r="B411" t="s">
        <v>353</v>
      </c>
      <c r="C411" s="4">
        <f>COUNTIF(Table1[Full String],Table1[Full String])</f>
        <v>3</v>
      </c>
      <c r="D411" s="1" t="str">
        <f>IFERROR(LEFT(Table1[Full String],SEARCH("-",Table1[Full String],1)-1),"")</f>
        <v>fBodyAccJerk</v>
      </c>
      <c r="E411" s="1" t="str">
        <f>IFERROR(RIGHT(Table1[Full String],LEN(Table1[Full String])-SEARCH("-",Table1[Full String],1)),"")</f>
        <v>bandsEnergy()-1,8</v>
      </c>
      <c r="F411" s="1" t="str">
        <f>IFERROR(LEFT(Table1[Part X],SEARCH("-",Table1[Part X],1)-1),"")</f>
        <v>bandsEnergy()</v>
      </c>
      <c r="G411" s="1" t="str">
        <f>IFERROR(RIGHT(Table1[Part X],LEN(Table1[Part X])-SEARCH("-",Table1[Part X],1)),"")</f>
        <v>1,8</v>
      </c>
      <c r="I411" t="s">
        <v>353</v>
      </c>
    </row>
    <row r="412" spans="1:9" hidden="1" x14ac:dyDescent="0.2">
      <c r="A412">
        <v>411</v>
      </c>
      <c r="B412" t="s">
        <v>354</v>
      </c>
      <c r="C412" s="4">
        <f>COUNTIF(Table1[Full String],Table1[Full String])</f>
        <v>3</v>
      </c>
      <c r="D412" s="1" t="str">
        <f>IFERROR(LEFT(Table1[Full String],SEARCH("-",Table1[Full String],1)-1),"")</f>
        <v>fBodyAccJerk</v>
      </c>
      <c r="E412" s="1" t="str">
        <f>IFERROR(RIGHT(Table1[Full String],LEN(Table1[Full String])-SEARCH("-",Table1[Full String],1)),"")</f>
        <v>bandsEnergy()-9,16</v>
      </c>
      <c r="F412" s="1" t="str">
        <f>IFERROR(LEFT(Table1[Part X],SEARCH("-",Table1[Part X],1)-1),"")</f>
        <v>bandsEnergy()</v>
      </c>
      <c r="G412" s="1" t="str">
        <f>IFERROR(RIGHT(Table1[Part X],LEN(Table1[Part X])-SEARCH("-",Table1[Part X],1)),"")</f>
        <v>9,16</v>
      </c>
      <c r="I412" t="s">
        <v>354</v>
      </c>
    </row>
    <row r="413" spans="1:9" hidden="1" x14ac:dyDescent="0.2">
      <c r="A413">
        <v>412</v>
      </c>
      <c r="B413" t="s">
        <v>355</v>
      </c>
      <c r="C413" s="4">
        <f>COUNTIF(Table1[Full String],Table1[Full String])</f>
        <v>3</v>
      </c>
      <c r="D413" s="1" t="str">
        <f>IFERROR(LEFT(Table1[Full String],SEARCH("-",Table1[Full String],1)-1),"")</f>
        <v>fBodyAccJerk</v>
      </c>
      <c r="E413" s="1" t="str">
        <f>IFERROR(RIGHT(Table1[Full String],LEN(Table1[Full String])-SEARCH("-",Table1[Full String],1)),"")</f>
        <v>bandsEnergy()-17,24</v>
      </c>
      <c r="F413" s="1" t="str">
        <f>IFERROR(LEFT(Table1[Part X],SEARCH("-",Table1[Part X],1)-1),"")</f>
        <v>bandsEnergy()</v>
      </c>
      <c r="G413" s="1" t="str">
        <f>IFERROR(RIGHT(Table1[Part X],LEN(Table1[Part X])-SEARCH("-",Table1[Part X],1)),"")</f>
        <v>17,24</v>
      </c>
      <c r="I413" t="s">
        <v>355</v>
      </c>
    </row>
    <row r="414" spans="1:9" hidden="1" x14ac:dyDescent="0.2">
      <c r="A414">
        <v>413</v>
      </c>
      <c r="B414" t="s">
        <v>356</v>
      </c>
      <c r="C414" s="4">
        <f>COUNTIF(Table1[Full String],Table1[Full String])</f>
        <v>3</v>
      </c>
      <c r="D414" s="1" t="str">
        <f>IFERROR(LEFT(Table1[Full String],SEARCH("-",Table1[Full String],1)-1),"")</f>
        <v>fBodyAccJerk</v>
      </c>
      <c r="E414" s="1" t="str">
        <f>IFERROR(RIGHT(Table1[Full String],LEN(Table1[Full String])-SEARCH("-",Table1[Full String],1)),"")</f>
        <v>bandsEnergy()-25,32</v>
      </c>
      <c r="F414" s="1" t="str">
        <f>IFERROR(LEFT(Table1[Part X],SEARCH("-",Table1[Part X],1)-1),"")</f>
        <v>bandsEnergy()</v>
      </c>
      <c r="G414" s="1" t="str">
        <f>IFERROR(RIGHT(Table1[Part X],LEN(Table1[Part X])-SEARCH("-",Table1[Part X],1)),"")</f>
        <v>25,32</v>
      </c>
      <c r="I414" t="s">
        <v>356</v>
      </c>
    </row>
    <row r="415" spans="1:9" hidden="1" x14ac:dyDescent="0.2">
      <c r="A415">
        <v>414</v>
      </c>
      <c r="B415" t="s">
        <v>357</v>
      </c>
      <c r="C415" s="4">
        <f>COUNTIF(Table1[Full String],Table1[Full String])</f>
        <v>3</v>
      </c>
      <c r="D415" s="1" t="str">
        <f>IFERROR(LEFT(Table1[Full String],SEARCH("-",Table1[Full String],1)-1),"")</f>
        <v>fBodyAccJerk</v>
      </c>
      <c r="E415" s="1" t="str">
        <f>IFERROR(RIGHT(Table1[Full String],LEN(Table1[Full String])-SEARCH("-",Table1[Full String],1)),"")</f>
        <v>bandsEnergy()-33,40</v>
      </c>
      <c r="F415" s="1" t="str">
        <f>IFERROR(LEFT(Table1[Part X],SEARCH("-",Table1[Part X],1)-1),"")</f>
        <v>bandsEnergy()</v>
      </c>
      <c r="G415" s="1" t="str">
        <f>IFERROR(RIGHT(Table1[Part X],LEN(Table1[Part X])-SEARCH("-",Table1[Part X],1)),"")</f>
        <v>33,40</v>
      </c>
      <c r="I415" t="s">
        <v>357</v>
      </c>
    </row>
    <row r="416" spans="1:9" hidden="1" x14ac:dyDescent="0.2">
      <c r="A416">
        <v>415</v>
      </c>
      <c r="B416" t="s">
        <v>358</v>
      </c>
      <c r="C416" s="4">
        <f>COUNTIF(Table1[Full String],Table1[Full String])</f>
        <v>3</v>
      </c>
      <c r="D416" s="1" t="str">
        <f>IFERROR(LEFT(Table1[Full String],SEARCH("-",Table1[Full String],1)-1),"")</f>
        <v>fBodyAccJerk</v>
      </c>
      <c r="E416" s="1" t="str">
        <f>IFERROR(RIGHT(Table1[Full String],LEN(Table1[Full String])-SEARCH("-",Table1[Full String],1)),"")</f>
        <v>bandsEnergy()-41,48</v>
      </c>
      <c r="F416" s="1" t="str">
        <f>IFERROR(LEFT(Table1[Part X],SEARCH("-",Table1[Part X],1)-1),"")</f>
        <v>bandsEnergy()</v>
      </c>
      <c r="G416" s="1" t="str">
        <f>IFERROR(RIGHT(Table1[Part X],LEN(Table1[Part X])-SEARCH("-",Table1[Part X],1)),"")</f>
        <v>41,48</v>
      </c>
      <c r="I416" t="s">
        <v>358</v>
      </c>
    </row>
    <row r="417" spans="1:9" hidden="1" x14ac:dyDescent="0.2">
      <c r="A417">
        <v>416</v>
      </c>
      <c r="B417" t="s">
        <v>359</v>
      </c>
      <c r="C417" s="4">
        <f>COUNTIF(Table1[Full String],Table1[Full String])</f>
        <v>3</v>
      </c>
      <c r="D417" s="1" t="str">
        <f>IFERROR(LEFT(Table1[Full String],SEARCH("-",Table1[Full String],1)-1),"")</f>
        <v>fBodyAccJerk</v>
      </c>
      <c r="E417" s="1" t="str">
        <f>IFERROR(RIGHT(Table1[Full String],LEN(Table1[Full String])-SEARCH("-",Table1[Full String],1)),"")</f>
        <v>bandsEnergy()-49,56</v>
      </c>
      <c r="F417" s="1" t="str">
        <f>IFERROR(LEFT(Table1[Part X],SEARCH("-",Table1[Part X],1)-1),"")</f>
        <v>bandsEnergy()</v>
      </c>
      <c r="G417" s="1" t="str">
        <f>IFERROR(RIGHT(Table1[Part X],LEN(Table1[Part X])-SEARCH("-",Table1[Part X],1)),"")</f>
        <v>49,56</v>
      </c>
      <c r="I417" t="s">
        <v>359</v>
      </c>
    </row>
    <row r="418" spans="1:9" hidden="1" x14ac:dyDescent="0.2">
      <c r="A418">
        <v>417</v>
      </c>
      <c r="B418" t="s">
        <v>360</v>
      </c>
      <c r="C418" s="4">
        <f>COUNTIF(Table1[Full String],Table1[Full String])</f>
        <v>3</v>
      </c>
      <c r="D418" s="1" t="str">
        <f>IFERROR(LEFT(Table1[Full String],SEARCH("-",Table1[Full String],1)-1),"")</f>
        <v>fBodyAccJerk</v>
      </c>
      <c r="E418" s="1" t="str">
        <f>IFERROR(RIGHT(Table1[Full String],LEN(Table1[Full String])-SEARCH("-",Table1[Full String],1)),"")</f>
        <v>bandsEnergy()-57,64</v>
      </c>
      <c r="F418" s="1" t="str">
        <f>IFERROR(LEFT(Table1[Part X],SEARCH("-",Table1[Part X],1)-1),"")</f>
        <v>bandsEnergy()</v>
      </c>
      <c r="G418" s="1" t="str">
        <f>IFERROR(RIGHT(Table1[Part X],LEN(Table1[Part X])-SEARCH("-",Table1[Part X],1)),"")</f>
        <v>57,64</v>
      </c>
      <c r="I418" t="s">
        <v>360</v>
      </c>
    </row>
    <row r="419" spans="1:9" hidden="1" x14ac:dyDescent="0.2">
      <c r="A419">
        <v>418</v>
      </c>
      <c r="B419" t="s">
        <v>361</v>
      </c>
      <c r="C419" s="4">
        <f>COUNTIF(Table1[Full String],Table1[Full String])</f>
        <v>3</v>
      </c>
      <c r="D419" s="1" t="str">
        <f>IFERROR(LEFT(Table1[Full String],SEARCH("-",Table1[Full String],1)-1),"")</f>
        <v>fBodyAccJerk</v>
      </c>
      <c r="E419" s="1" t="str">
        <f>IFERROR(RIGHT(Table1[Full String],LEN(Table1[Full String])-SEARCH("-",Table1[Full String],1)),"")</f>
        <v>bandsEnergy()-1,16</v>
      </c>
      <c r="F419" s="1" t="str">
        <f>IFERROR(LEFT(Table1[Part X],SEARCH("-",Table1[Part X],1)-1),"")</f>
        <v>bandsEnergy()</v>
      </c>
      <c r="G419" s="1" t="str">
        <f>IFERROR(RIGHT(Table1[Part X],LEN(Table1[Part X])-SEARCH("-",Table1[Part X],1)),"")</f>
        <v>1,16</v>
      </c>
      <c r="I419" t="s">
        <v>361</v>
      </c>
    </row>
    <row r="420" spans="1:9" hidden="1" x14ac:dyDescent="0.2">
      <c r="A420">
        <v>419</v>
      </c>
      <c r="B420" t="s">
        <v>362</v>
      </c>
      <c r="C420" s="4">
        <f>COUNTIF(Table1[Full String],Table1[Full String])</f>
        <v>3</v>
      </c>
      <c r="D420" s="1" t="str">
        <f>IFERROR(LEFT(Table1[Full String],SEARCH("-",Table1[Full String],1)-1),"")</f>
        <v>fBodyAccJerk</v>
      </c>
      <c r="E420" s="1" t="str">
        <f>IFERROR(RIGHT(Table1[Full String],LEN(Table1[Full String])-SEARCH("-",Table1[Full String],1)),"")</f>
        <v>bandsEnergy()-17,32</v>
      </c>
      <c r="F420" s="1" t="str">
        <f>IFERROR(LEFT(Table1[Part X],SEARCH("-",Table1[Part X],1)-1),"")</f>
        <v>bandsEnergy()</v>
      </c>
      <c r="G420" s="1" t="str">
        <f>IFERROR(RIGHT(Table1[Part X],LEN(Table1[Part X])-SEARCH("-",Table1[Part X],1)),"")</f>
        <v>17,32</v>
      </c>
      <c r="I420" t="s">
        <v>362</v>
      </c>
    </row>
    <row r="421" spans="1:9" hidden="1" x14ac:dyDescent="0.2">
      <c r="A421">
        <v>420</v>
      </c>
      <c r="B421" t="s">
        <v>363</v>
      </c>
      <c r="C421" s="4">
        <f>COUNTIF(Table1[Full String],Table1[Full String])</f>
        <v>3</v>
      </c>
      <c r="D421" s="1" t="str">
        <f>IFERROR(LEFT(Table1[Full String],SEARCH("-",Table1[Full String],1)-1),"")</f>
        <v>fBodyAccJerk</v>
      </c>
      <c r="E421" s="1" t="str">
        <f>IFERROR(RIGHT(Table1[Full String],LEN(Table1[Full String])-SEARCH("-",Table1[Full String],1)),"")</f>
        <v>bandsEnergy()-33,48</v>
      </c>
      <c r="F421" s="1" t="str">
        <f>IFERROR(LEFT(Table1[Part X],SEARCH("-",Table1[Part X],1)-1),"")</f>
        <v>bandsEnergy()</v>
      </c>
      <c r="G421" s="1" t="str">
        <f>IFERROR(RIGHT(Table1[Part X],LEN(Table1[Part X])-SEARCH("-",Table1[Part X],1)),"")</f>
        <v>33,48</v>
      </c>
      <c r="I421" t="s">
        <v>363</v>
      </c>
    </row>
    <row r="422" spans="1:9" hidden="1" x14ac:dyDescent="0.2">
      <c r="A422">
        <v>421</v>
      </c>
      <c r="B422" t="s">
        <v>364</v>
      </c>
      <c r="C422" s="4">
        <f>COUNTIF(Table1[Full String],Table1[Full String])</f>
        <v>3</v>
      </c>
      <c r="D422" s="1" t="str">
        <f>IFERROR(LEFT(Table1[Full String],SEARCH("-",Table1[Full String],1)-1),"")</f>
        <v>fBodyAccJerk</v>
      </c>
      <c r="E422" s="1" t="str">
        <f>IFERROR(RIGHT(Table1[Full String],LEN(Table1[Full String])-SEARCH("-",Table1[Full String],1)),"")</f>
        <v>bandsEnergy()-49,64</v>
      </c>
      <c r="F422" s="1" t="str">
        <f>IFERROR(LEFT(Table1[Part X],SEARCH("-",Table1[Part X],1)-1),"")</f>
        <v>bandsEnergy()</v>
      </c>
      <c r="G422" s="1" t="str">
        <f>IFERROR(RIGHT(Table1[Part X],LEN(Table1[Part X])-SEARCH("-",Table1[Part X],1)),"")</f>
        <v>49,64</v>
      </c>
      <c r="I422" t="s">
        <v>364</v>
      </c>
    </row>
    <row r="423" spans="1:9" hidden="1" x14ac:dyDescent="0.2">
      <c r="A423">
        <v>422</v>
      </c>
      <c r="B423" t="s">
        <v>365</v>
      </c>
      <c r="C423" s="4">
        <f>COUNTIF(Table1[Full String],Table1[Full String])</f>
        <v>3</v>
      </c>
      <c r="D423" s="1" t="str">
        <f>IFERROR(LEFT(Table1[Full String],SEARCH("-",Table1[Full String],1)-1),"")</f>
        <v>fBodyAccJerk</v>
      </c>
      <c r="E423" s="1" t="str">
        <f>IFERROR(RIGHT(Table1[Full String],LEN(Table1[Full String])-SEARCH("-",Table1[Full String],1)),"")</f>
        <v>bandsEnergy()-1,24</v>
      </c>
      <c r="F423" s="1" t="str">
        <f>IFERROR(LEFT(Table1[Part X],SEARCH("-",Table1[Part X],1)-1),"")</f>
        <v>bandsEnergy()</v>
      </c>
      <c r="G423" s="1" t="str">
        <f>IFERROR(RIGHT(Table1[Part X],LEN(Table1[Part X])-SEARCH("-",Table1[Part X],1)),"")</f>
        <v>1,24</v>
      </c>
      <c r="I423" t="s">
        <v>365</v>
      </c>
    </row>
    <row r="424" spans="1:9" hidden="1" x14ac:dyDescent="0.2">
      <c r="A424">
        <v>423</v>
      </c>
      <c r="B424" t="s">
        <v>366</v>
      </c>
      <c r="C424" s="4">
        <f>COUNTIF(Table1[Full String],Table1[Full String])</f>
        <v>3</v>
      </c>
      <c r="D424" s="1" t="str">
        <f>IFERROR(LEFT(Table1[Full String],SEARCH("-",Table1[Full String],1)-1),"")</f>
        <v>fBodyAccJerk</v>
      </c>
      <c r="E424" s="1" t="str">
        <f>IFERROR(RIGHT(Table1[Full String],LEN(Table1[Full String])-SEARCH("-",Table1[Full String],1)),"")</f>
        <v>bandsEnergy()-25,48</v>
      </c>
      <c r="F424" s="1" t="str">
        <f>IFERROR(LEFT(Table1[Part X],SEARCH("-",Table1[Part X],1)-1),"")</f>
        <v>bandsEnergy()</v>
      </c>
      <c r="G424" s="1" t="str">
        <f>IFERROR(RIGHT(Table1[Part X],LEN(Table1[Part X])-SEARCH("-",Table1[Part X],1)),"")</f>
        <v>25,48</v>
      </c>
      <c r="I424" t="s">
        <v>366</v>
      </c>
    </row>
    <row r="425" spans="1:9" hidden="1" x14ac:dyDescent="0.2">
      <c r="A425">
        <v>424</v>
      </c>
      <c r="B425" t="s">
        <v>367</v>
      </c>
      <c r="C425" s="4">
        <f>COUNTIF(Table1[Full String],Table1[Full String])</f>
        <v>1</v>
      </c>
      <c r="D425" s="1" t="str">
        <f>IFERROR(LEFT(Table1[Full String],SEARCH("-",Table1[Full String],1)-1),"")</f>
        <v>fBodyGyro</v>
      </c>
      <c r="E425" s="1" t="str">
        <f>IFERROR(RIGHT(Table1[Full String],LEN(Table1[Full String])-SEARCH("-",Table1[Full String],1)),"")</f>
        <v>mean()-X</v>
      </c>
      <c r="F425" s="1" t="str">
        <f>IFERROR(LEFT(Table1[Part X],SEARCH("-",Table1[Part X],1)-1),"")</f>
        <v>mean()</v>
      </c>
      <c r="G425" s="1" t="str">
        <f>IFERROR(RIGHT(Table1[Part X],LEN(Table1[Part X])-SEARCH("-",Table1[Part X],1)),"")</f>
        <v>X</v>
      </c>
      <c r="I425" t="s">
        <v>367</v>
      </c>
    </row>
    <row r="426" spans="1:9" hidden="1" x14ac:dyDescent="0.2">
      <c r="A426">
        <v>425</v>
      </c>
      <c r="B426" t="s">
        <v>368</v>
      </c>
      <c r="C426" s="4">
        <f>COUNTIF(Table1[Full String],Table1[Full String])</f>
        <v>1</v>
      </c>
      <c r="D426" s="1" t="str">
        <f>IFERROR(LEFT(Table1[Full String],SEARCH("-",Table1[Full String],1)-1),"")</f>
        <v>fBodyGyro</v>
      </c>
      <c r="E426" s="1" t="str">
        <f>IFERROR(RIGHT(Table1[Full String],LEN(Table1[Full String])-SEARCH("-",Table1[Full String],1)),"")</f>
        <v>mean()-Y</v>
      </c>
      <c r="F426" s="1" t="str">
        <f>IFERROR(LEFT(Table1[Part X],SEARCH("-",Table1[Part X],1)-1),"")</f>
        <v>mean()</v>
      </c>
      <c r="G426" s="1" t="str">
        <f>IFERROR(RIGHT(Table1[Part X],LEN(Table1[Part X])-SEARCH("-",Table1[Part X],1)),"")</f>
        <v>Y</v>
      </c>
      <c r="I426" t="s">
        <v>368</v>
      </c>
    </row>
    <row r="427" spans="1:9" hidden="1" x14ac:dyDescent="0.2">
      <c r="A427">
        <v>426</v>
      </c>
      <c r="B427" t="s">
        <v>369</v>
      </c>
      <c r="C427" s="4">
        <f>COUNTIF(Table1[Full String],Table1[Full String])</f>
        <v>1</v>
      </c>
      <c r="D427" s="1" t="str">
        <f>IFERROR(LEFT(Table1[Full String],SEARCH("-",Table1[Full String],1)-1),"")</f>
        <v>fBodyGyro</v>
      </c>
      <c r="E427" s="1" t="str">
        <f>IFERROR(RIGHT(Table1[Full String],LEN(Table1[Full String])-SEARCH("-",Table1[Full String],1)),"")</f>
        <v>mean()-Z</v>
      </c>
      <c r="F427" s="1" t="str">
        <f>IFERROR(LEFT(Table1[Part X],SEARCH("-",Table1[Part X],1)-1),"")</f>
        <v>mean()</v>
      </c>
      <c r="G427" s="1" t="str">
        <f>IFERROR(RIGHT(Table1[Part X],LEN(Table1[Part X])-SEARCH("-",Table1[Part X],1)),"")</f>
        <v>Z</v>
      </c>
      <c r="I427" t="s">
        <v>369</v>
      </c>
    </row>
    <row r="428" spans="1:9" hidden="1" x14ac:dyDescent="0.2">
      <c r="A428">
        <v>427</v>
      </c>
      <c r="B428" t="s">
        <v>370</v>
      </c>
      <c r="C428" s="4">
        <f>COUNTIF(Table1[Full String],Table1[Full String])</f>
        <v>1</v>
      </c>
      <c r="D428" s="1" t="str">
        <f>IFERROR(LEFT(Table1[Full String],SEARCH("-",Table1[Full String],1)-1),"")</f>
        <v>fBodyGyro</v>
      </c>
      <c r="E428" s="1" t="str">
        <f>IFERROR(RIGHT(Table1[Full String],LEN(Table1[Full String])-SEARCH("-",Table1[Full String],1)),"")</f>
        <v>std()-X</v>
      </c>
      <c r="F428" s="1" t="str">
        <f>IFERROR(LEFT(Table1[Part X],SEARCH("-",Table1[Part X],1)-1),"")</f>
        <v>std()</v>
      </c>
      <c r="G428" s="1" t="str">
        <f>IFERROR(RIGHT(Table1[Part X],LEN(Table1[Part X])-SEARCH("-",Table1[Part X],1)),"")</f>
        <v>X</v>
      </c>
      <c r="I428" t="s">
        <v>370</v>
      </c>
    </row>
    <row r="429" spans="1:9" hidden="1" x14ac:dyDescent="0.2">
      <c r="A429">
        <v>428</v>
      </c>
      <c r="B429" t="s">
        <v>371</v>
      </c>
      <c r="C429" s="4">
        <f>COUNTIF(Table1[Full String],Table1[Full String])</f>
        <v>1</v>
      </c>
      <c r="D429" s="1" t="str">
        <f>IFERROR(LEFT(Table1[Full String],SEARCH("-",Table1[Full String],1)-1),"")</f>
        <v>fBodyGyro</v>
      </c>
      <c r="E429" s="1" t="str">
        <f>IFERROR(RIGHT(Table1[Full String],LEN(Table1[Full String])-SEARCH("-",Table1[Full String],1)),"")</f>
        <v>std()-Y</v>
      </c>
      <c r="F429" s="1" t="str">
        <f>IFERROR(LEFT(Table1[Part X],SEARCH("-",Table1[Part X],1)-1),"")</f>
        <v>std()</v>
      </c>
      <c r="G429" s="1" t="str">
        <f>IFERROR(RIGHT(Table1[Part X],LEN(Table1[Part X])-SEARCH("-",Table1[Part X],1)),"")</f>
        <v>Y</v>
      </c>
      <c r="I429" t="s">
        <v>371</v>
      </c>
    </row>
    <row r="430" spans="1:9" hidden="1" x14ac:dyDescent="0.2">
      <c r="A430">
        <v>429</v>
      </c>
      <c r="B430" t="s">
        <v>372</v>
      </c>
      <c r="C430" s="4">
        <f>COUNTIF(Table1[Full String],Table1[Full String])</f>
        <v>1</v>
      </c>
      <c r="D430" s="1" t="str">
        <f>IFERROR(LEFT(Table1[Full String],SEARCH("-",Table1[Full String],1)-1),"")</f>
        <v>fBodyGyro</v>
      </c>
      <c r="E430" s="1" t="str">
        <f>IFERROR(RIGHT(Table1[Full String],LEN(Table1[Full String])-SEARCH("-",Table1[Full String],1)),"")</f>
        <v>std()-Z</v>
      </c>
      <c r="F430" s="1" t="str">
        <f>IFERROR(LEFT(Table1[Part X],SEARCH("-",Table1[Part X],1)-1),"")</f>
        <v>std()</v>
      </c>
      <c r="G430" s="1" t="str">
        <f>IFERROR(RIGHT(Table1[Part X],LEN(Table1[Part X])-SEARCH("-",Table1[Part X],1)),"")</f>
        <v>Z</v>
      </c>
      <c r="I430" t="s">
        <v>372</v>
      </c>
    </row>
    <row r="431" spans="1:9" hidden="1" x14ac:dyDescent="0.2">
      <c r="A431">
        <v>430</v>
      </c>
      <c r="B431" t="s">
        <v>373</v>
      </c>
      <c r="C431" s="4">
        <f>COUNTIF(Table1[Full String],Table1[Full String])</f>
        <v>1</v>
      </c>
      <c r="D431" s="1" t="str">
        <f>IFERROR(LEFT(Table1[Full String],SEARCH("-",Table1[Full String],1)-1),"")</f>
        <v>fBodyGyro</v>
      </c>
      <c r="E431" s="1" t="str">
        <f>IFERROR(RIGHT(Table1[Full String],LEN(Table1[Full String])-SEARCH("-",Table1[Full String],1)),"")</f>
        <v>mad()-X</v>
      </c>
      <c r="F431" s="1" t="str">
        <f>IFERROR(LEFT(Table1[Part X],SEARCH("-",Table1[Part X],1)-1),"")</f>
        <v>mad()</v>
      </c>
      <c r="G431" s="1" t="str">
        <f>IFERROR(RIGHT(Table1[Part X],LEN(Table1[Part X])-SEARCH("-",Table1[Part X],1)),"")</f>
        <v>X</v>
      </c>
      <c r="I431" t="s">
        <v>373</v>
      </c>
    </row>
    <row r="432" spans="1:9" hidden="1" x14ac:dyDescent="0.2">
      <c r="A432">
        <v>431</v>
      </c>
      <c r="B432" t="s">
        <v>374</v>
      </c>
      <c r="C432" s="4">
        <f>COUNTIF(Table1[Full String],Table1[Full String])</f>
        <v>1</v>
      </c>
      <c r="D432" s="1" t="str">
        <f>IFERROR(LEFT(Table1[Full String],SEARCH("-",Table1[Full String],1)-1),"")</f>
        <v>fBodyGyro</v>
      </c>
      <c r="E432" s="1" t="str">
        <f>IFERROR(RIGHT(Table1[Full String],LEN(Table1[Full String])-SEARCH("-",Table1[Full String],1)),"")</f>
        <v>mad()-Y</v>
      </c>
      <c r="F432" s="1" t="str">
        <f>IFERROR(LEFT(Table1[Part X],SEARCH("-",Table1[Part X],1)-1),"")</f>
        <v>mad()</v>
      </c>
      <c r="G432" s="1" t="str">
        <f>IFERROR(RIGHT(Table1[Part X],LEN(Table1[Part X])-SEARCH("-",Table1[Part X],1)),"")</f>
        <v>Y</v>
      </c>
      <c r="I432" t="s">
        <v>374</v>
      </c>
    </row>
    <row r="433" spans="1:9" hidden="1" x14ac:dyDescent="0.2">
      <c r="A433">
        <v>432</v>
      </c>
      <c r="B433" t="s">
        <v>375</v>
      </c>
      <c r="C433" s="4">
        <f>COUNTIF(Table1[Full String],Table1[Full String])</f>
        <v>1</v>
      </c>
      <c r="D433" s="1" t="str">
        <f>IFERROR(LEFT(Table1[Full String],SEARCH("-",Table1[Full String],1)-1),"")</f>
        <v>fBodyGyro</v>
      </c>
      <c r="E433" s="1" t="str">
        <f>IFERROR(RIGHT(Table1[Full String],LEN(Table1[Full String])-SEARCH("-",Table1[Full String],1)),"")</f>
        <v>mad()-Z</v>
      </c>
      <c r="F433" s="1" t="str">
        <f>IFERROR(LEFT(Table1[Part X],SEARCH("-",Table1[Part X],1)-1),"")</f>
        <v>mad()</v>
      </c>
      <c r="G433" s="1" t="str">
        <f>IFERROR(RIGHT(Table1[Part X],LEN(Table1[Part X])-SEARCH("-",Table1[Part X],1)),"")</f>
        <v>Z</v>
      </c>
      <c r="I433" t="s">
        <v>375</v>
      </c>
    </row>
    <row r="434" spans="1:9" hidden="1" x14ac:dyDescent="0.2">
      <c r="A434">
        <v>433</v>
      </c>
      <c r="B434" t="s">
        <v>376</v>
      </c>
      <c r="C434" s="4">
        <f>COUNTIF(Table1[Full String],Table1[Full String])</f>
        <v>1</v>
      </c>
      <c r="D434" s="1" t="str">
        <f>IFERROR(LEFT(Table1[Full String],SEARCH("-",Table1[Full String],1)-1),"")</f>
        <v>fBodyGyro</v>
      </c>
      <c r="E434" s="1" t="str">
        <f>IFERROR(RIGHT(Table1[Full String],LEN(Table1[Full String])-SEARCH("-",Table1[Full String],1)),"")</f>
        <v>max()-X</v>
      </c>
      <c r="F434" s="1" t="str">
        <f>IFERROR(LEFT(Table1[Part X],SEARCH("-",Table1[Part X],1)-1),"")</f>
        <v>max()</v>
      </c>
      <c r="G434" s="1" t="str">
        <f>IFERROR(RIGHT(Table1[Part X],LEN(Table1[Part X])-SEARCH("-",Table1[Part X],1)),"")</f>
        <v>X</v>
      </c>
      <c r="I434" t="s">
        <v>376</v>
      </c>
    </row>
    <row r="435" spans="1:9" hidden="1" x14ac:dyDescent="0.2">
      <c r="A435">
        <v>434</v>
      </c>
      <c r="B435" t="s">
        <v>377</v>
      </c>
      <c r="C435" s="4">
        <f>COUNTIF(Table1[Full String],Table1[Full String])</f>
        <v>1</v>
      </c>
      <c r="D435" s="1" t="str">
        <f>IFERROR(LEFT(Table1[Full String],SEARCH("-",Table1[Full String],1)-1),"")</f>
        <v>fBodyGyro</v>
      </c>
      <c r="E435" s="1" t="str">
        <f>IFERROR(RIGHT(Table1[Full String],LEN(Table1[Full String])-SEARCH("-",Table1[Full String],1)),"")</f>
        <v>max()-Y</v>
      </c>
      <c r="F435" s="1" t="str">
        <f>IFERROR(LEFT(Table1[Part X],SEARCH("-",Table1[Part X],1)-1),"")</f>
        <v>max()</v>
      </c>
      <c r="G435" s="1" t="str">
        <f>IFERROR(RIGHT(Table1[Part X],LEN(Table1[Part X])-SEARCH("-",Table1[Part X],1)),"")</f>
        <v>Y</v>
      </c>
      <c r="I435" t="s">
        <v>377</v>
      </c>
    </row>
    <row r="436" spans="1:9" hidden="1" x14ac:dyDescent="0.2">
      <c r="A436">
        <v>435</v>
      </c>
      <c r="B436" t="s">
        <v>378</v>
      </c>
      <c r="C436" s="4">
        <f>COUNTIF(Table1[Full String],Table1[Full String])</f>
        <v>1</v>
      </c>
      <c r="D436" s="1" t="str">
        <f>IFERROR(LEFT(Table1[Full String],SEARCH("-",Table1[Full String],1)-1),"")</f>
        <v>fBodyGyro</v>
      </c>
      <c r="E436" s="1" t="str">
        <f>IFERROR(RIGHT(Table1[Full String],LEN(Table1[Full String])-SEARCH("-",Table1[Full String],1)),"")</f>
        <v>max()-Z</v>
      </c>
      <c r="F436" s="1" t="str">
        <f>IFERROR(LEFT(Table1[Part X],SEARCH("-",Table1[Part X],1)-1),"")</f>
        <v>max()</v>
      </c>
      <c r="G436" s="1" t="str">
        <f>IFERROR(RIGHT(Table1[Part X],LEN(Table1[Part X])-SEARCH("-",Table1[Part X],1)),"")</f>
        <v>Z</v>
      </c>
      <c r="I436" t="s">
        <v>378</v>
      </c>
    </row>
    <row r="437" spans="1:9" hidden="1" x14ac:dyDescent="0.2">
      <c r="A437">
        <v>436</v>
      </c>
      <c r="B437" t="s">
        <v>379</v>
      </c>
      <c r="C437" s="4">
        <f>COUNTIF(Table1[Full String],Table1[Full String])</f>
        <v>1</v>
      </c>
      <c r="D437" s="1" t="str">
        <f>IFERROR(LEFT(Table1[Full String],SEARCH("-",Table1[Full String],1)-1),"")</f>
        <v>fBodyGyro</v>
      </c>
      <c r="E437" s="1" t="str">
        <f>IFERROR(RIGHT(Table1[Full String],LEN(Table1[Full String])-SEARCH("-",Table1[Full String],1)),"")</f>
        <v>min()-X</v>
      </c>
      <c r="F437" s="1" t="str">
        <f>IFERROR(LEFT(Table1[Part X],SEARCH("-",Table1[Part X],1)-1),"")</f>
        <v>min()</v>
      </c>
      <c r="G437" s="1" t="str">
        <f>IFERROR(RIGHT(Table1[Part X],LEN(Table1[Part X])-SEARCH("-",Table1[Part X],1)),"")</f>
        <v>X</v>
      </c>
      <c r="I437" t="s">
        <v>379</v>
      </c>
    </row>
    <row r="438" spans="1:9" hidden="1" x14ac:dyDescent="0.2">
      <c r="A438">
        <v>437</v>
      </c>
      <c r="B438" t="s">
        <v>380</v>
      </c>
      <c r="C438" s="4">
        <f>COUNTIF(Table1[Full String],Table1[Full String])</f>
        <v>1</v>
      </c>
      <c r="D438" s="1" t="str">
        <f>IFERROR(LEFT(Table1[Full String],SEARCH("-",Table1[Full String],1)-1),"")</f>
        <v>fBodyGyro</v>
      </c>
      <c r="E438" s="1" t="str">
        <f>IFERROR(RIGHT(Table1[Full String],LEN(Table1[Full String])-SEARCH("-",Table1[Full String],1)),"")</f>
        <v>min()-Y</v>
      </c>
      <c r="F438" s="1" t="str">
        <f>IFERROR(LEFT(Table1[Part X],SEARCH("-",Table1[Part X],1)-1),"")</f>
        <v>min()</v>
      </c>
      <c r="G438" s="1" t="str">
        <f>IFERROR(RIGHT(Table1[Part X],LEN(Table1[Part X])-SEARCH("-",Table1[Part X],1)),"")</f>
        <v>Y</v>
      </c>
      <c r="I438" t="s">
        <v>380</v>
      </c>
    </row>
    <row r="439" spans="1:9" hidden="1" x14ac:dyDescent="0.2">
      <c r="A439">
        <v>438</v>
      </c>
      <c r="B439" t="s">
        <v>381</v>
      </c>
      <c r="C439" s="4">
        <f>COUNTIF(Table1[Full String],Table1[Full String])</f>
        <v>1</v>
      </c>
      <c r="D439" s="1" t="str">
        <f>IFERROR(LEFT(Table1[Full String],SEARCH("-",Table1[Full String],1)-1),"")</f>
        <v>fBodyGyro</v>
      </c>
      <c r="E439" s="1" t="str">
        <f>IFERROR(RIGHT(Table1[Full String],LEN(Table1[Full String])-SEARCH("-",Table1[Full String],1)),"")</f>
        <v>min()-Z</v>
      </c>
      <c r="F439" s="1" t="str">
        <f>IFERROR(LEFT(Table1[Part X],SEARCH("-",Table1[Part X],1)-1),"")</f>
        <v>min()</v>
      </c>
      <c r="G439" s="1" t="str">
        <f>IFERROR(RIGHT(Table1[Part X],LEN(Table1[Part X])-SEARCH("-",Table1[Part X],1)),"")</f>
        <v>Z</v>
      </c>
      <c r="I439" t="s">
        <v>381</v>
      </c>
    </row>
    <row r="440" spans="1:9" hidden="1" x14ac:dyDescent="0.2">
      <c r="A440">
        <v>439</v>
      </c>
      <c r="B440" t="s">
        <v>382</v>
      </c>
      <c r="C440" s="4">
        <f>COUNTIF(Table1[Full String],Table1[Full String])</f>
        <v>1</v>
      </c>
      <c r="D440" s="1" t="str">
        <f>IFERROR(LEFT(Table1[Full String],SEARCH("-",Table1[Full String],1)-1),"")</f>
        <v>fBodyGyro</v>
      </c>
      <c r="E440" s="1" t="str">
        <f>IFERROR(RIGHT(Table1[Full String],LEN(Table1[Full String])-SEARCH("-",Table1[Full String],1)),"")</f>
        <v>sma()</v>
      </c>
      <c r="F440" s="1" t="str">
        <f>IFERROR(LEFT(Table1[Part X],SEARCH("-",Table1[Part X],1)-1),"")</f>
        <v/>
      </c>
      <c r="G440" s="1" t="str">
        <f>IFERROR(RIGHT(Table1[Part X],LEN(Table1[Part X])-SEARCH("-",Table1[Part X],1)),"")</f>
        <v/>
      </c>
      <c r="I440" t="s">
        <v>382</v>
      </c>
    </row>
    <row r="441" spans="1:9" hidden="1" x14ac:dyDescent="0.2">
      <c r="A441">
        <v>440</v>
      </c>
      <c r="B441" t="s">
        <v>383</v>
      </c>
      <c r="C441" s="4">
        <f>COUNTIF(Table1[Full String],Table1[Full String])</f>
        <v>1</v>
      </c>
      <c r="D441" s="1" t="str">
        <f>IFERROR(LEFT(Table1[Full String],SEARCH("-",Table1[Full String],1)-1),"")</f>
        <v>fBodyGyro</v>
      </c>
      <c r="E441" s="1" t="str">
        <f>IFERROR(RIGHT(Table1[Full String],LEN(Table1[Full String])-SEARCH("-",Table1[Full String],1)),"")</f>
        <v>energy()-X</v>
      </c>
      <c r="F441" s="1" t="str">
        <f>IFERROR(LEFT(Table1[Part X],SEARCH("-",Table1[Part X],1)-1),"")</f>
        <v>energy()</v>
      </c>
      <c r="G441" s="1" t="str">
        <f>IFERROR(RIGHT(Table1[Part X],LEN(Table1[Part X])-SEARCH("-",Table1[Part X],1)),"")</f>
        <v>X</v>
      </c>
      <c r="I441" t="s">
        <v>383</v>
      </c>
    </row>
    <row r="442" spans="1:9" hidden="1" x14ac:dyDescent="0.2">
      <c r="A442">
        <v>441</v>
      </c>
      <c r="B442" t="s">
        <v>384</v>
      </c>
      <c r="C442" s="4">
        <f>COUNTIF(Table1[Full String],Table1[Full String])</f>
        <v>1</v>
      </c>
      <c r="D442" s="1" t="str">
        <f>IFERROR(LEFT(Table1[Full String],SEARCH("-",Table1[Full String],1)-1),"")</f>
        <v>fBodyGyro</v>
      </c>
      <c r="E442" s="1" t="str">
        <f>IFERROR(RIGHT(Table1[Full String],LEN(Table1[Full String])-SEARCH("-",Table1[Full String],1)),"")</f>
        <v>energy()-Y</v>
      </c>
      <c r="F442" s="1" t="str">
        <f>IFERROR(LEFT(Table1[Part X],SEARCH("-",Table1[Part X],1)-1),"")</f>
        <v>energy()</v>
      </c>
      <c r="G442" s="1" t="str">
        <f>IFERROR(RIGHT(Table1[Part X],LEN(Table1[Part X])-SEARCH("-",Table1[Part X],1)),"")</f>
        <v>Y</v>
      </c>
      <c r="I442" t="s">
        <v>384</v>
      </c>
    </row>
    <row r="443" spans="1:9" hidden="1" x14ac:dyDescent="0.2">
      <c r="A443">
        <v>442</v>
      </c>
      <c r="B443" t="s">
        <v>385</v>
      </c>
      <c r="C443" s="4">
        <f>COUNTIF(Table1[Full String],Table1[Full String])</f>
        <v>1</v>
      </c>
      <c r="D443" s="1" t="str">
        <f>IFERROR(LEFT(Table1[Full String],SEARCH("-",Table1[Full String],1)-1),"")</f>
        <v>fBodyGyro</v>
      </c>
      <c r="E443" s="1" t="str">
        <f>IFERROR(RIGHT(Table1[Full String],LEN(Table1[Full String])-SEARCH("-",Table1[Full String],1)),"")</f>
        <v>energy()-Z</v>
      </c>
      <c r="F443" s="1" t="str">
        <f>IFERROR(LEFT(Table1[Part X],SEARCH("-",Table1[Part X],1)-1),"")</f>
        <v>energy()</v>
      </c>
      <c r="G443" s="1" t="str">
        <f>IFERROR(RIGHT(Table1[Part X],LEN(Table1[Part X])-SEARCH("-",Table1[Part X],1)),"")</f>
        <v>Z</v>
      </c>
      <c r="I443" t="s">
        <v>385</v>
      </c>
    </row>
    <row r="444" spans="1:9" hidden="1" x14ac:dyDescent="0.2">
      <c r="A444">
        <v>443</v>
      </c>
      <c r="B444" t="s">
        <v>386</v>
      </c>
      <c r="C444" s="4">
        <f>COUNTIF(Table1[Full String],Table1[Full String])</f>
        <v>1</v>
      </c>
      <c r="D444" s="1" t="str">
        <f>IFERROR(LEFT(Table1[Full String],SEARCH("-",Table1[Full String],1)-1),"")</f>
        <v>fBodyGyro</v>
      </c>
      <c r="E444" s="1" t="str">
        <f>IFERROR(RIGHT(Table1[Full String],LEN(Table1[Full String])-SEARCH("-",Table1[Full String],1)),"")</f>
        <v>iqr()-X</v>
      </c>
      <c r="F444" s="1" t="str">
        <f>IFERROR(LEFT(Table1[Part X],SEARCH("-",Table1[Part X],1)-1),"")</f>
        <v>iqr()</v>
      </c>
      <c r="G444" s="1" t="str">
        <f>IFERROR(RIGHT(Table1[Part X],LEN(Table1[Part X])-SEARCH("-",Table1[Part X],1)),"")</f>
        <v>X</v>
      </c>
      <c r="I444" t="s">
        <v>386</v>
      </c>
    </row>
    <row r="445" spans="1:9" hidden="1" x14ac:dyDescent="0.2">
      <c r="A445">
        <v>444</v>
      </c>
      <c r="B445" t="s">
        <v>387</v>
      </c>
      <c r="C445" s="4">
        <f>COUNTIF(Table1[Full String],Table1[Full String])</f>
        <v>1</v>
      </c>
      <c r="D445" s="1" t="str">
        <f>IFERROR(LEFT(Table1[Full String],SEARCH("-",Table1[Full String],1)-1),"")</f>
        <v>fBodyGyro</v>
      </c>
      <c r="E445" s="1" t="str">
        <f>IFERROR(RIGHT(Table1[Full String],LEN(Table1[Full String])-SEARCH("-",Table1[Full String],1)),"")</f>
        <v>iqr()-Y</v>
      </c>
      <c r="F445" s="1" t="str">
        <f>IFERROR(LEFT(Table1[Part X],SEARCH("-",Table1[Part X],1)-1),"")</f>
        <v>iqr()</v>
      </c>
      <c r="G445" s="1" t="str">
        <f>IFERROR(RIGHT(Table1[Part X],LEN(Table1[Part X])-SEARCH("-",Table1[Part X],1)),"")</f>
        <v>Y</v>
      </c>
      <c r="I445" t="s">
        <v>387</v>
      </c>
    </row>
    <row r="446" spans="1:9" hidden="1" x14ac:dyDescent="0.2">
      <c r="A446">
        <v>445</v>
      </c>
      <c r="B446" t="s">
        <v>388</v>
      </c>
      <c r="C446" s="4">
        <f>COUNTIF(Table1[Full String],Table1[Full String])</f>
        <v>1</v>
      </c>
      <c r="D446" s="1" t="str">
        <f>IFERROR(LEFT(Table1[Full String],SEARCH("-",Table1[Full String],1)-1),"")</f>
        <v>fBodyGyro</v>
      </c>
      <c r="E446" s="1" t="str">
        <f>IFERROR(RIGHT(Table1[Full String],LEN(Table1[Full String])-SEARCH("-",Table1[Full String],1)),"")</f>
        <v>iqr()-Z</v>
      </c>
      <c r="F446" s="1" t="str">
        <f>IFERROR(LEFT(Table1[Part X],SEARCH("-",Table1[Part X],1)-1),"")</f>
        <v>iqr()</v>
      </c>
      <c r="G446" s="1" t="str">
        <f>IFERROR(RIGHT(Table1[Part X],LEN(Table1[Part X])-SEARCH("-",Table1[Part X],1)),"")</f>
        <v>Z</v>
      </c>
      <c r="I446" t="s">
        <v>388</v>
      </c>
    </row>
    <row r="447" spans="1:9" hidden="1" x14ac:dyDescent="0.2">
      <c r="A447">
        <v>446</v>
      </c>
      <c r="B447" t="s">
        <v>389</v>
      </c>
      <c r="C447" s="4">
        <f>COUNTIF(Table1[Full String],Table1[Full String])</f>
        <v>1</v>
      </c>
      <c r="D447" s="1" t="str">
        <f>IFERROR(LEFT(Table1[Full String],SEARCH("-",Table1[Full String],1)-1),"")</f>
        <v>fBodyGyro</v>
      </c>
      <c r="E447" s="1" t="str">
        <f>IFERROR(RIGHT(Table1[Full String],LEN(Table1[Full String])-SEARCH("-",Table1[Full String],1)),"")</f>
        <v>entropy()-X</v>
      </c>
      <c r="F447" s="1" t="str">
        <f>IFERROR(LEFT(Table1[Part X],SEARCH("-",Table1[Part X],1)-1),"")</f>
        <v>entropy()</v>
      </c>
      <c r="G447" s="1" t="str">
        <f>IFERROR(RIGHT(Table1[Part X],LEN(Table1[Part X])-SEARCH("-",Table1[Part X],1)),"")</f>
        <v>X</v>
      </c>
      <c r="I447" t="s">
        <v>389</v>
      </c>
    </row>
    <row r="448" spans="1:9" hidden="1" x14ac:dyDescent="0.2">
      <c r="A448">
        <v>447</v>
      </c>
      <c r="B448" t="s">
        <v>390</v>
      </c>
      <c r="C448" s="4">
        <f>COUNTIF(Table1[Full String],Table1[Full String])</f>
        <v>1</v>
      </c>
      <c r="D448" s="1" t="str">
        <f>IFERROR(LEFT(Table1[Full String],SEARCH("-",Table1[Full String],1)-1),"")</f>
        <v>fBodyGyro</v>
      </c>
      <c r="E448" s="1" t="str">
        <f>IFERROR(RIGHT(Table1[Full String],LEN(Table1[Full String])-SEARCH("-",Table1[Full String],1)),"")</f>
        <v>entropy()-Y</v>
      </c>
      <c r="F448" s="1" t="str">
        <f>IFERROR(LEFT(Table1[Part X],SEARCH("-",Table1[Part X],1)-1),"")</f>
        <v>entropy()</v>
      </c>
      <c r="G448" s="1" t="str">
        <f>IFERROR(RIGHT(Table1[Part X],LEN(Table1[Part X])-SEARCH("-",Table1[Part X],1)),"")</f>
        <v>Y</v>
      </c>
      <c r="I448" t="s">
        <v>390</v>
      </c>
    </row>
    <row r="449" spans="1:9" hidden="1" x14ac:dyDescent="0.2">
      <c r="A449">
        <v>448</v>
      </c>
      <c r="B449" t="s">
        <v>391</v>
      </c>
      <c r="C449" s="4">
        <f>COUNTIF(Table1[Full String],Table1[Full String])</f>
        <v>1</v>
      </c>
      <c r="D449" s="1" t="str">
        <f>IFERROR(LEFT(Table1[Full String],SEARCH("-",Table1[Full String],1)-1),"")</f>
        <v>fBodyGyro</v>
      </c>
      <c r="E449" s="1" t="str">
        <f>IFERROR(RIGHT(Table1[Full String],LEN(Table1[Full String])-SEARCH("-",Table1[Full String],1)),"")</f>
        <v>entropy()-Z</v>
      </c>
      <c r="F449" s="1" t="str">
        <f>IFERROR(LEFT(Table1[Part X],SEARCH("-",Table1[Part X],1)-1),"")</f>
        <v>entropy()</v>
      </c>
      <c r="G449" s="1" t="str">
        <f>IFERROR(RIGHT(Table1[Part X],LEN(Table1[Part X])-SEARCH("-",Table1[Part X],1)),"")</f>
        <v>Z</v>
      </c>
      <c r="I449" t="s">
        <v>391</v>
      </c>
    </row>
    <row r="450" spans="1:9" hidden="1" x14ac:dyDescent="0.2">
      <c r="A450">
        <v>449</v>
      </c>
      <c r="B450" t="s">
        <v>392</v>
      </c>
      <c r="C450" s="4">
        <f>COUNTIF(Table1[Full String],Table1[Full String])</f>
        <v>1</v>
      </c>
      <c r="D450" s="1" t="str">
        <f>IFERROR(LEFT(Table1[Full String],SEARCH("-",Table1[Full String],1)-1),"")</f>
        <v>fBodyGyro</v>
      </c>
      <c r="E450" s="1" t="str">
        <f>IFERROR(RIGHT(Table1[Full String],LEN(Table1[Full String])-SEARCH("-",Table1[Full String],1)),"")</f>
        <v>maxInds-X</v>
      </c>
      <c r="F450" s="1" t="str">
        <f>IFERROR(LEFT(Table1[Part X],SEARCH("-",Table1[Part X],1)-1),"")</f>
        <v>maxInds</v>
      </c>
      <c r="G450" s="1" t="str">
        <f>IFERROR(RIGHT(Table1[Part X],LEN(Table1[Part X])-SEARCH("-",Table1[Part X],1)),"")</f>
        <v>X</v>
      </c>
      <c r="I450" t="s">
        <v>392</v>
      </c>
    </row>
    <row r="451" spans="1:9" hidden="1" x14ac:dyDescent="0.2">
      <c r="A451">
        <v>450</v>
      </c>
      <c r="B451" t="s">
        <v>393</v>
      </c>
      <c r="C451" s="4">
        <f>COUNTIF(Table1[Full String],Table1[Full String])</f>
        <v>1</v>
      </c>
      <c r="D451" s="1" t="str">
        <f>IFERROR(LEFT(Table1[Full String],SEARCH("-",Table1[Full String],1)-1),"")</f>
        <v>fBodyGyro</v>
      </c>
      <c r="E451" s="1" t="str">
        <f>IFERROR(RIGHT(Table1[Full String],LEN(Table1[Full String])-SEARCH("-",Table1[Full String],1)),"")</f>
        <v>maxInds-Y</v>
      </c>
      <c r="F451" s="1" t="str">
        <f>IFERROR(LEFT(Table1[Part X],SEARCH("-",Table1[Part X],1)-1),"")</f>
        <v>maxInds</v>
      </c>
      <c r="G451" s="1" t="str">
        <f>IFERROR(RIGHT(Table1[Part X],LEN(Table1[Part X])-SEARCH("-",Table1[Part X],1)),"")</f>
        <v>Y</v>
      </c>
      <c r="I451" t="s">
        <v>393</v>
      </c>
    </row>
    <row r="452" spans="1:9" hidden="1" x14ac:dyDescent="0.2">
      <c r="A452">
        <v>451</v>
      </c>
      <c r="B452" t="s">
        <v>394</v>
      </c>
      <c r="C452" s="4">
        <f>COUNTIF(Table1[Full String],Table1[Full String])</f>
        <v>1</v>
      </c>
      <c r="D452" s="1" t="str">
        <f>IFERROR(LEFT(Table1[Full String],SEARCH("-",Table1[Full String],1)-1),"")</f>
        <v>fBodyGyro</v>
      </c>
      <c r="E452" s="1" t="str">
        <f>IFERROR(RIGHT(Table1[Full String],LEN(Table1[Full String])-SEARCH("-",Table1[Full String],1)),"")</f>
        <v>maxInds-Z</v>
      </c>
      <c r="F452" s="1" t="str">
        <f>IFERROR(LEFT(Table1[Part X],SEARCH("-",Table1[Part X],1)-1),"")</f>
        <v>maxInds</v>
      </c>
      <c r="G452" s="1" t="str">
        <f>IFERROR(RIGHT(Table1[Part X],LEN(Table1[Part X])-SEARCH("-",Table1[Part X],1)),"")</f>
        <v>Z</v>
      </c>
      <c r="I452" t="s">
        <v>394</v>
      </c>
    </row>
    <row r="453" spans="1:9" hidden="1" x14ac:dyDescent="0.2">
      <c r="A453">
        <v>452</v>
      </c>
      <c r="B453" t="s">
        <v>395</v>
      </c>
      <c r="C453" s="4">
        <f>COUNTIF(Table1[Full String],Table1[Full String])</f>
        <v>1</v>
      </c>
      <c r="D453" s="1" t="str">
        <f>IFERROR(LEFT(Table1[Full String],SEARCH("-",Table1[Full String],1)-1),"")</f>
        <v>fBodyGyro</v>
      </c>
      <c r="E453" s="1" t="str">
        <f>IFERROR(RIGHT(Table1[Full String],LEN(Table1[Full String])-SEARCH("-",Table1[Full String],1)),"")</f>
        <v>meanFreq()-X</v>
      </c>
      <c r="F453" s="1" t="str">
        <f>IFERROR(LEFT(Table1[Part X],SEARCH("-",Table1[Part X],1)-1),"")</f>
        <v>meanFreq()</v>
      </c>
      <c r="G453" s="1" t="str">
        <f>IFERROR(RIGHT(Table1[Part X],LEN(Table1[Part X])-SEARCH("-",Table1[Part X],1)),"")</f>
        <v>X</v>
      </c>
      <c r="I453" t="s">
        <v>395</v>
      </c>
    </row>
    <row r="454" spans="1:9" hidden="1" x14ac:dyDescent="0.2">
      <c r="A454">
        <v>453</v>
      </c>
      <c r="B454" t="s">
        <v>396</v>
      </c>
      <c r="C454" s="4">
        <f>COUNTIF(Table1[Full String],Table1[Full String])</f>
        <v>1</v>
      </c>
      <c r="D454" s="1" t="str">
        <f>IFERROR(LEFT(Table1[Full String],SEARCH("-",Table1[Full String],1)-1),"")</f>
        <v>fBodyGyro</v>
      </c>
      <c r="E454" s="1" t="str">
        <f>IFERROR(RIGHT(Table1[Full String],LEN(Table1[Full String])-SEARCH("-",Table1[Full String],1)),"")</f>
        <v>meanFreq()-Y</v>
      </c>
      <c r="F454" s="1" t="str">
        <f>IFERROR(LEFT(Table1[Part X],SEARCH("-",Table1[Part X],1)-1),"")</f>
        <v>meanFreq()</v>
      </c>
      <c r="G454" s="1" t="str">
        <f>IFERROR(RIGHT(Table1[Part X],LEN(Table1[Part X])-SEARCH("-",Table1[Part X],1)),"")</f>
        <v>Y</v>
      </c>
      <c r="I454" t="s">
        <v>396</v>
      </c>
    </row>
    <row r="455" spans="1:9" hidden="1" x14ac:dyDescent="0.2">
      <c r="A455">
        <v>454</v>
      </c>
      <c r="B455" t="s">
        <v>397</v>
      </c>
      <c r="C455" s="4">
        <f>COUNTIF(Table1[Full String],Table1[Full String])</f>
        <v>1</v>
      </c>
      <c r="D455" s="1" t="str">
        <f>IFERROR(LEFT(Table1[Full String],SEARCH("-",Table1[Full String],1)-1),"")</f>
        <v>fBodyGyro</v>
      </c>
      <c r="E455" s="1" t="str">
        <f>IFERROR(RIGHT(Table1[Full String],LEN(Table1[Full String])-SEARCH("-",Table1[Full String],1)),"")</f>
        <v>meanFreq()-Z</v>
      </c>
      <c r="F455" s="1" t="str">
        <f>IFERROR(LEFT(Table1[Part X],SEARCH("-",Table1[Part X],1)-1),"")</f>
        <v>meanFreq()</v>
      </c>
      <c r="G455" s="1" t="str">
        <f>IFERROR(RIGHT(Table1[Part X],LEN(Table1[Part X])-SEARCH("-",Table1[Part X],1)),"")</f>
        <v>Z</v>
      </c>
      <c r="I455" t="s">
        <v>397</v>
      </c>
    </row>
    <row r="456" spans="1:9" hidden="1" x14ac:dyDescent="0.2">
      <c r="A456">
        <v>455</v>
      </c>
      <c r="B456" t="s">
        <v>398</v>
      </c>
      <c r="C456" s="4">
        <f>COUNTIF(Table1[Full String],Table1[Full String])</f>
        <v>1</v>
      </c>
      <c r="D456" s="1" t="str">
        <f>IFERROR(LEFT(Table1[Full String],SEARCH("-",Table1[Full String],1)-1),"")</f>
        <v>fBodyGyro</v>
      </c>
      <c r="E456" s="1" t="str">
        <f>IFERROR(RIGHT(Table1[Full String],LEN(Table1[Full String])-SEARCH("-",Table1[Full String],1)),"")</f>
        <v>skewness()-X</v>
      </c>
      <c r="F456" s="1" t="str">
        <f>IFERROR(LEFT(Table1[Part X],SEARCH("-",Table1[Part X],1)-1),"")</f>
        <v>skewness()</v>
      </c>
      <c r="G456" s="1" t="str">
        <f>IFERROR(RIGHT(Table1[Part X],LEN(Table1[Part X])-SEARCH("-",Table1[Part X],1)),"")</f>
        <v>X</v>
      </c>
      <c r="I456" t="s">
        <v>398</v>
      </c>
    </row>
    <row r="457" spans="1:9" hidden="1" x14ac:dyDescent="0.2">
      <c r="A457">
        <v>456</v>
      </c>
      <c r="B457" t="s">
        <v>399</v>
      </c>
      <c r="C457" s="4">
        <f>COUNTIF(Table1[Full String],Table1[Full String])</f>
        <v>1</v>
      </c>
      <c r="D457" s="1" t="str">
        <f>IFERROR(LEFT(Table1[Full String],SEARCH("-",Table1[Full String],1)-1),"")</f>
        <v>fBodyGyro</v>
      </c>
      <c r="E457" s="1" t="str">
        <f>IFERROR(RIGHT(Table1[Full String],LEN(Table1[Full String])-SEARCH("-",Table1[Full String],1)),"")</f>
        <v>kurtosis()-X</v>
      </c>
      <c r="F457" s="1" t="str">
        <f>IFERROR(LEFT(Table1[Part X],SEARCH("-",Table1[Part X],1)-1),"")</f>
        <v>kurtosis()</v>
      </c>
      <c r="G457" s="1" t="str">
        <f>IFERROR(RIGHT(Table1[Part X],LEN(Table1[Part X])-SEARCH("-",Table1[Part X],1)),"")</f>
        <v>X</v>
      </c>
      <c r="I457" t="s">
        <v>399</v>
      </c>
    </row>
    <row r="458" spans="1:9" hidden="1" x14ac:dyDescent="0.2">
      <c r="A458">
        <v>457</v>
      </c>
      <c r="B458" t="s">
        <v>400</v>
      </c>
      <c r="C458" s="4">
        <f>COUNTIF(Table1[Full String],Table1[Full String])</f>
        <v>1</v>
      </c>
      <c r="D458" s="1" t="str">
        <f>IFERROR(LEFT(Table1[Full String],SEARCH("-",Table1[Full String],1)-1),"")</f>
        <v>fBodyGyro</v>
      </c>
      <c r="E458" s="1" t="str">
        <f>IFERROR(RIGHT(Table1[Full String],LEN(Table1[Full String])-SEARCH("-",Table1[Full String],1)),"")</f>
        <v>skewness()-Y</v>
      </c>
      <c r="F458" s="1" t="str">
        <f>IFERROR(LEFT(Table1[Part X],SEARCH("-",Table1[Part X],1)-1),"")</f>
        <v>skewness()</v>
      </c>
      <c r="G458" s="1" t="str">
        <f>IFERROR(RIGHT(Table1[Part X],LEN(Table1[Part X])-SEARCH("-",Table1[Part X],1)),"")</f>
        <v>Y</v>
      </c>
      <c r="I458" t="s">
        <v>400</v>
      </c>
    </row>
    <row r="459" spans="1:9" hidden="1" x14ac:dyDescent="0.2">
      <c r="A459">
        <v>458</v>
      </c>
      <c r="B459" t="s">
        <v>401</v>
      </c>
      <c r="C459" s="4">
        <f>COUNTIF(Table1[Full String],Table1[Full String])</f>
        <v>1</v>
      </c>
      <c r="D459" s="1" t="str">
        <f>IFERROR(LEFT(Table1[Full String],SEARCH("-",Table1[Full String],1)-1),"")</f>
        <v>fBodyGyro</v>
      </c>
      <c r="E459" s="1" t="str">
        <f>IFERROR(RIGHT(Table1[Full String],LEN(Table1[Full String])-SEARCH("-",Table1[Full String],1)),"")</f>
        <v>kurtosis()-Y</v>
      </c>
      <c r="F459" s="1" t="str">
        <f>IFERROR(LEFT(Table1[Part X],SEARCH("-",Table1[Part X],1)-1),"")</f>
        <v>kurtosis()</v>
      </c>
      <c r="G459" s="1" t="str">
        <f>IFERROR(RIGHT(Table1[Part X],LEN(Table1[Part X])-SEARCH("-",Table1[Part X],1)),"")</f>
        <v>Y</v>
      </c>
      <c r="I459" t="s">
        <v>401</v>
      </c>
    </row>
    <row r="460" spans="1:9" hidden="1" x14ac:dyDescent="0.2">
      <c r="A460">
        <v>459</v>
      </c>
      <c r="B460" t="s">
        <v>402</v>
      </c>
      <c r="C460" s="4">
        <f>COUNTIF(Table1[Full String],Table1[Full String])</f>
        <v>1</v>
      </c>
      <c r="D460" s="1" t="str">
        <f>IFERROR(LEFT(Table1[Full String],SEARCH("-",Table1[Full String],1)-1),"")</f>
        <v>fBodyGyro</v>
      </c>
      <c r="E460" s="1" t="str">
        <f>IFERROR(RIGHT(Table1[Full String],LEN(Table1[Full String])-SEARCH("-",Table1[Full String],1)),"")</f>
        <v>skewness()-Z</v>
      </c>
      <c r="F460" s="1" t="str">
        <f>IFERROR(LEFT(Table1[Part X],SEARCH("-",Table1[Part X],1)-1),"")</f>
        <v>skewness()</v>
      </c>
      <c r="G460" s="1" t="str">
        <f>IFERROR(RIGHT(Table1[Part X],LEN(Table1[Part X])-SEARCH("-",Table1[Part X],1)),"")</f>
        <v>Z</v>
      </c>
      <c r="I460" t="s">
        <v>402</v>
      </c>
    </row>
    <row r="461" spans="1:9" hidden="1" x14ac:dyDescent="0.2">
      <c r="A461">
        <v>460</v>
      </c>
      <c r="B461" t="s">
        <v>403</v>
      </c>
      <c r="C461" s="4">
        <f>COUNTIF(Table1[Full String],Table1[Full String])</f>
        <v>1</v>
      </c>
      <c r="D461" s="1" t="str">
        <f>IFERROR(LEFT(Table1[Full String],SEARCH("-",Table1[Full String],1)-1),"")</f>
        <v>fBodyGyro</v>
      </c>
      <c r="E461" s="1" t="str">
        <f>IFERROR(RIGHT(Table1[Full String],LEN(Table1[Full String])-SEARCH("-",Table1[Full String],1)),"")</f>
        <v>kurtosis()-Z</v>
      </c>
      <c r="F461" s="1" t="str">
        <f>IFERROR(LEFT(Table1[Part X],SEARCH("-",Table1[Part X],1)-1),"")</f>
        <v>kurtosis()</v>
      </c>
      <c r="G461" s="1" t="str">
        <f>IFERROR(RIGHT(Table1[Part X],LEN(Table1[Part X])-SEARCH("-",Table1[Part X],1)),"")</f>
        <v>Z</v>
      </c>
      <c r="I461" t="s">
        <v>403</v>
      </c>
    </row>
    <row r="462" spans="1:9" hidden="1" x14ac:dyDescent="0.2">
      <c r="A462">
        <v>461</v>
      </c>
      <c r="B462" t="s">
        <v>404</v>
      </c>
      <c r="C462" s="4">
        <f>COUNTIF(Table1[Full String],Table1[Full String])</f>
        <v>3</v>
      </c>
      <c r="D462" s="1" t="str">
        <f>IFERROR(LEFT(Table1[Full String],SEARCH("-",Table1[Full String],1)-1),"")</f>
        <v>fBodyGyro</v>
      </c>
      <c r="E462" s="1" t="str">
        <f>IFERROR(RIGHT(Table1[Full String],LEN(Table1[Full String])-SEARCH("-",Table1[Full String],1)),"")</f>
        <v>bandsEnergy()-1,8</v>
      </c>
      <c r="F462" s="1" t="str">
        <f>IFERROR(LEFT(Table1[Part X],SEARCH("-",Table1[Part X],1)-1),"")</f>
        <v>bandsEnergy()</v>
      </c>
      <c r="G462" s="1" t="str">
        <f>IFERROR(RIGHT(Table1[Part X],LEN(Table1[Part X])-SEARCH("-",Table1[Part X],1)),"")</f>
        <v>1,8</v>
      </c>
      <c r="I462" t="s">
        <v>404</v>
      </c>
    </row>
    <row r="463" spans="1:9" hidden="1" x14ac:dyDescent="0.2">
      <c r="A463">
        <v>462</v>
      </c>
      <c r="B463" t="s">
        <v>405</v>
      </c>
      <c r="C463" s="4">
        <f>COUNTIF(Table1[Full String],Table1[Full String])</f>
        <v>3</v>
      </c>
      <c r="D463" s="1" t="str">
        <f>IFERROR(LEFT(Table1[Full String],SEARCH("-",Table1[Full String],1)-1),"")</f>
        <v>fBodyGyro</v>
      </c>
      <c r="E463" s="1" t="str">
        <f>IFERROR(RIGHT(Table1[Full String],LEN(Table1[Full String])-SEARCH("-",Table1[Full String],1)),"")</f>
        <v>bandsEnergy()-9,16</v>
      </c>
      <c r="F463" s="1" t="str">
        <f>IFERROR(LEFT(Table1[Part X],SEARCH("-",Table1[Part X],1)-1),"")</f>
        <v>bandsEnergy()</v>
      </c>
      <c r="G463" s="1" t="str">
        <f>IFERROR(RIGHT(Table1[Part X],LEN(Table1[Part X])-SEARCH("-",Table1[Part X],1)),"")</f>
        <v>9,16</v>
      </c>
      <c r="I463" t="s">
        <v>405</v>
      </c>
    </row>
    <row r="464" spans="1:9" hidden="1" x14ac:dyDescent="0.2">
      <c r="A464">
        <v>463</v>
      </c>
      <c r="B464" t="s">
        <v>406</v>
      </c>
      <c r="C464" s="4">
        <f>COUNTIF(Table1[Full String],Table1[Full String])</f>
        <v>3</v>
      </c>
      <c r="D464" s="1" t="str">
        <f>IFERROR(LEFT(Table1[Full String],SEARCH("-",Table1[Full String],1)-1),"")</f>
        <v>fBodyGyro</v>
      </c>
      <c r="E464" s="1" t="str">
        <f>IFERROR(RIGHT(Table1[Full String],LEN(Table1[Full String])-SEARCH("-",Table1[Full String],1)),"")</f>
        <v>bandsEnergy()-17,24</v>
      </c>
      <c r="F464" s="1" t="str">
        <f>IFERROR(LEFT(Table1[Part X],SEARCH("-",Table1[Part X],1)-1),"")</f>
        <v>bandsEnergy()</v>
      </c>
      <c r="G464" s="1" t="str">
        <f>IFERROR(RIGHT(Table1[Part X],LEN(Table1[Part X])-SEARCH("-",Table1[Part X],1)),"")</f>
        <v>17,24</v>
      </c>
      <c r="I464" t="s">
        <v>406</v>
      </c>
    </row>
    <row r="465" spans="1:9" hidden="1" x14ac:dyDescent="0.2">
      <c r="A465">
        <v>464</v>
      </c>
      <c r="B465" t="s">
        <v>407</v>
      </c>
      <c r="C465" s="4">
        <f>COUNTIF(Table1[Full String],Table1[Full String])</f>
        <v>3</v>
      </c>
      <c r="D465" s="1" t="str">
        <f>IFERROR(LEFT(Table1[Full String],SEARCH("-",Table1[Full String],1)-1),"")</f>
        <v>fBodyGyro</v>
      </c>
      <c r="E465" s="1" t="str">
        <f>IFERROR(RIGHT(Table1[Full String],LEN(Table1[Full String])-SEARCH("-",Table1[Full String],1)),"")</f>
        <v>bandsEnergy()-25,32</v>
      </c>
      <c r="F465" s="1" t="str">
        <f>IFERROR(LEFT(Table1[Part X],SEARCH("-",Table1[Part X],1)-1),"")</f>
        <v>bandsEnergy()</v>
      </c>
      <c r="G465" s="1" t="str">
        <f>IFERROR(RIGHT(Table1[Part X],LEN(Table1[Part X])-SEARCH("-",Table1[Part X],1)),"")</f>
        <v>25,32</v>
      </c>
      <c r="I465" t="s">
        <v>407</v>
      </c>
    </row>
    <row r="466" spans="1:9" hidden="1" x14ac:dyDescent="0.2">
      <c r="A466">
        <v>465</v>
      </c>
      <c r="B466" t="s">
        <v>408</v>
      </c>
      <c r="C466" s="4">
        <f>COUNTIF(Table1[Full String],Table1[Full String])</f>
        <v>3</v>
      </c>
      <c r="D466" s="1" t="str">
        <f>IFERROR(LEFT(Table1[Full String],SEARCH("-",Table1[Full String],1)-1),"")</f>
        <v>fBodyGyro</v>
      </c>
      <c r="E466" s="1" t="str">
        <f>IFERROR(RIGHT(Table1[Full String],LEN(Table1[Full String])-SEARCH("-",Table1[Full String],1)),"")</f>
        <v>bandsEnergy()-33,40</v>
      </c>
      <c r="F466" s="1" t="str">
        <f>IFERROR(LEFT(Table1[Part X],SEARCH("-",Table1[Part X],1)-1),"")</f>
        <v>bandsEnergy()</v>
      </c>
      <c r="G466" s="1" t="str">
        <f>IFERROR(RIGHT(Table1[Part X],LEN(Table1[Part X])-SEARCH("-",Table1[Part X],1)),"")</f>
        <v>33,40</v>
      </c>
      <c r="I466" t="s">
        <v>408</v>
      </c>
    </row>
    <row r="467" spans="1:9" hidden="1" x14ac:dyDescent="0.2">
      <c r="A467">
        <v>466</v>
      </c>
      <c r="B467" t="s">
        <v>409</v>
      </c>
      <c r="C467" s="4">
        <f>COUNTIF(Table1[Full String],Table1[Full String])</f>
        <v>3</v>
      </c>
      <c r="D467" s="1" t="str">
        <f>IFERROR(LEFT(Table1[Full String],SEARCH("-",Table1[Full String],1)-1),"")</f>
        <v>fBodyGyro</v>
      </c>
      <c r="E467" s="1" t="str">
        <f>IFERROR(RIGHT(Table1[Full String],LEN(Table1[Full String])-SEARCH("-",Table1[Full String],1)),"")</f>
        <v>bandsEnergy()-41,48</v>
      </c>
      <c r="F467" s="1" t="str">
        <f>IFERROR(LEFT(Table1[Part X],SEARCH("-",Table1[Part X],1)-1),"")</f>
        <v>bandsEnergy()</v>
      </c>
      <c r="G467" s="1" t="str">
        <f>IFERROR(RIGHT(Table1[Part X],LEN(Table1[Part X])-SEARCH("-",Table1[Part X],1)),"")</f>
        <v>41,48</v>
      </c>
      <c r="I467" t="s">
        <v>409</v>
      </c>
    </row>
    <row r="468" spans="1:9" hidden="1" x14ac:dyDescent="0.2">
      <c r="A468">
        <v>467</v>
      </c>
      <c r="B468" t="s">
        <v>410</v>
      </c>
      <c r="C468" s="4">
        <f>COUNTIF(Table1[Full String],Table1[Full String])</f>
        <v>3</v>
      </c>
      <c r="D468" s="1" t="str">
        <f>IFERROR(LEFT(Table1[Full String],SEARCH("-",Table1[Full String],1)-1),"")</f>
        <v>fBodyGyro</v>
      </c>
      <c r="E468" s="1" t="str">
        <f>IFERROR(RIGHT(Table1[Full String],LEN(Table1[Full String])-SEARCH("-",Table1[Full String],1)),"")</f>
        <v>bandsEnergy()-49,56</v>
      </c>
      <c r="F468" s="1" t="str">
        <f>IFERROR(LEFT(Table1[Part X],SEARCH("-",Table1[Part X],1)-1),"")</f>
        <v>bandsEnergy()</v>
      </c>
      <c r="G468" s="1" t="str">
        <f>IFERROR(RIGHT(Table1[Part X],LEN(Table1[Part X])-SEARCH("-",Table1[Part X],1)),"")</f>
        <v>49,56</v>
      </c>
      <c r="I468" t="s">
        <v>410</v>
      </c>
    </row>
    <row r="469" spans="1:9" hidden="1" x14ac:dyDescent="0.2">
      <c r="A469">
        <v>468</v>
      </c>
      <c r="B469" t="s">
        <v>411</v>
      </c>
      <c r="C469" s="4">
        <f>COUNTIF(Table1[Full String],Table1[Full String])</f>
        <v>3</v>
      </c>
      <c r="D469" s="1" t="str">
        <f>IFERROR(LEFT(Table1[Full String],SEARCH("-",Table1[Full String],1)-1),"")</f>
        <v>fBodyGyro</v>
      </c>
      <c r="E469" s="1" t="str">
        <f>IFERROR(RIGHT(Table1[Full String],LEN(Table1[Full String])-SEARCH("-",Table1[Full String],1)),"")</f>
        <v>bandsEnergy()-57,64</v>
      </c>
      <c r="F469" s="1" t="str">
        <f>IFERROR(LEFT(Table1[Part X],SEARCH("-",Table1[Part X],1)-1),"")</f>
        <v>bandsEnergy()</v>
      </c>
      <c r="G469" s="1" t="str">
        <f>IFERROR(RIGHT(Table1[Part X],LEN(Table1[Part X])-SEARCH("-",Table1[Part X],1)),"")</f>
        <v>57,64</v>
      </c>
      <c r="I469" t="s">
        <v>411</v>
      </c>
    </row>
    <row r="470" spans="1:9" hidden="1" x14ac:dyDescent="0.2">
      <c r="A470">
        <v>469</v>
      </c>
      <c r="B470" t="s">
        <v>412</v>
      </c>
      <c r="C470" s="4">
        <f>COUNTIF(Table1[Full String],Table1[Full String])</f>
        <v>3</v>
      </c>
      <c r="D470" s="1" t="str">
        <f>IFERROR(LEFT(Table1[Full String],SEARCH("-",Table1[Full String],1)-1),"")</f>
        <v>fBodyGyro</v>
      </c>
      <c r="E470" s="1" t="str">
        <f>IFERROR(RIGHT(Table1[Full String],LEN(Table1[Full String])-SEARCH("-",Table1[Full String],1)),"")</f>
        <v>bandsEnergy()-1,16</v>
      </c>
      <c r="F470" s="1" t="str">
        <f>IFERROR(LEFT(Table1[Part X],SEARCH("-",Table1[Part X],1)-1),"")</f>
        <v>bandsEnergy()</v>
      </c>
      <c r="G470" s="1" t="str">
        <f>IFERROR(RIGHT(Table1[Part X],LEN(Table1[Part X])-SEARCH("-",Table1[Part X],1)),"")</f>
        <v>1,16</v>
      </c>
      <c r="I470" t="s">
        <v>412</v>
      </c>
    </row>
    <row r="471" spans="1:9" hidden="1" x14ac:dyDescent="0.2">
      <c r="A471">
        <v>470</v>
      </c>
      <c r="B471" t="s">
        <v>413</v>
      </c>
      <c r="C471" s="4">
        <f>COUNTIF(Table1[Full String],Table1[Full String])</f>
        <v>3</v>
      </c>
      <c r="D471" s="1" t="str">
        <f>IFERROR(LEFT(Table1[Full String],SEARCH("-",Table1[Full String],1)-1),"")</f>
        <v>fBodyGyro</v>
      </c>
      <c r="E471" s="1" t="str">
        <f>IFERROR(RIGHT(Table1[Full String],LEN(Table1[Full String])-SEARCH("-",Table1[Full String],1)),"")</f>
        <v>bandsEnergy()-17,32</v>
      </c>
      <c r="F471" s="1" t="str">
        <f>IFERROR(LEFT(Table1[Part X],SEARCH("-",Table1[Part X],1)-1),"")</f>
        <v>bandsEnergy()</v>
      </c>
      <c r="G471" s="1" t="str">
        <f>IFERROR(RIGHT(Table1[Part X],LEN(Table1[Part X])-SEARCH("-",Table1[Part X],1)),"")</f>
        <v>17,32</v>
      </c>
      <c r="I471" t="s">
        <v>413</v>
      </c>
    </row>
    <row r="472" spans="1:9" hidden="1" x14ac:dyDescent="0.2">
      <c r="A472">
        <v>471</v>
      </c>
      <c r="B472" t="s">
        <v>414</v>
      </c>
      <c r="C472" s="4">
        <f>COUNTIF(Table1[Full String],Table1[Full String])</f>
        <v>3</v>
      </c>
      <c r="D472" s="1" t="str">
        <f>IFERROR(LEFT(Table1[Full String],SEARCH("-",Table1[Full String],1)-1),"")</f>
        <v>fBodyGyro</v>
      </c>
      <c r="E472" s="1" t="str">
        <f>IFERROR(RIGHT(Table1[Full String],LEN(Table1[Full String])-SEARCH("-",Table1[Full String],1)),"")</f>
        <v>bandsEnergy()-33,48</v>
      </c>
      <c r="F472" s="1" t="str">
        <f>IFERROR(LEFT(Table1[Part X],SEARCH("-",Table1[Part X],1)-1),"")</f>
        <v>bandsEnergy()</v>
      </c>
      <c r="G472" s="1" t="str">
        <f>IFERROR(RIGHT(Table1[Part X],LEN(Table1[Part X])-SEARCH("-",Table1[Part X],1)),"")</f>
        <v>33,48</v>
      </c>
      <c r="I472" t="s">
        <v>414</v>
      </c>
    </row>
    <row r="473" spans="1:9" hidden="1" x14ac:dyDescent="0.2">
      <c r="A473">
        <v>472</v>
      </c>
      <c r="B473" t="s">
        <v>415</v>
      </c>
      <c r="C473" s="4">
        <f>COUNTIF(Table1[Full String],Table1[Full String])</f>
        <v>3</v>
      </c>
      <c r="D473" s="1" t="str">
        <f>IFERROR(LEFT(Table1[Full String],SEARCH("-",Table1[Full String],1)-1),"")</f>
        <v>fBodyGyro</v>
      </c>
      <c r="E473" s="1" t="str">
        <f>IFERROR(RIGHT(Table1[Full String],LEN(Table1[Full String])-SEARCH("-",Table1[Full String],1)),"")</f>
        <v>bandsEnergy()-49,64</v>
      </c>
      <c r="F473" s="1" t="str">
        <f>IFERROR(LEFT(Table1[Part X],SEARCH("-",Table1[Part X],1)-1),"")</f>
        <v>bandsEnergy()</v>
      </c>
      <c r="G473" s="1" t="str">
        <f>IFERROR(RIGHT(Table1[Part X],LEN(Table1[Part X])-SEARCH("-",Table1[Part X],1)),"")</f>
        <v>49,64</v>
      </c>
      <c r="I473" t="s">
        <v>415</v>
      </c>
    </row>
    <row r="474" spans="1:9" hidden="1" x14ac:dyDescent="0.2">
      <c r="A474">
        <v>473</v>
      </c>
      <c r="B474" t="s">
        <v>416</v>
      </c>
      <c r="C474" s="4">
        <f>COUNTIF(Table1[Full String],Table1[Full String])</f>
        <v>3</v>
      </c>
      <c r="D474" s="1" t="str">
        <f>IFERROR(LEFT(Table1[Full String],SEARCH("-",Table1[Full String],1)-1),"")</f>
        <v>fBodyGyro</v>
      </c>
      <c r="E474" s="1" t="str">
        <f>IFERROR(RIGHT(Table1[Full String],LEN(Table1[Full String])-SEARCH("-",Table1[Full String],1)),"")</f>
        <v>bandsEnergy()-1,24</v>
      </c>
      <c r="F474" s="1" t="str">
        <f>IFERROR(LEFT(Table1[Part X],SEARCH("-",Table1[Part X],1)-1),"")</f>
        <v>bandsEnergy()</v>
      </c>
      <c r="G474" s="1" t="str">
        <f>IFERROR(RIGHT(Table1[Part X],LEN(Table1[Part X])-SEARCH("-",Table1[Part X],1)),"")</f>
        <v>1,24</v>
      </c>
      <c r="I474" t="s">
        <v>416</v>
      </c>
    </row>
    <row r="475" spans="1:9" hidden="1" x14ac:dyDescent="0.2">
      <c r="A475">
        <v>474</v>
      </c>
      <c r="B475" t="s">
        <v>417</v>
      </c>
      <c r="C475" s="4">
        <f>COUNTIF(Table1[Full String],Table1[Full String])</f>
        <v>3</v>
      </c>
      <c r="D475" s="1" t="str">
        <f>IFERROR(LEFT(Table1[Full String],SEARCH("-",Table1[Full String],1)-1),"")</f>
        <v>fBodyGyro</v>
      </c>
      <c r="E475" s="1" t="str">
        <f>IFERROR(RIGHT(Table1[Full String],LEN(Table1[Full String])-SEARCH("-",Table1[Full String],1)),"")</f>
        <v>bandsEnergy()-25,48</v>
      </c>
      <c r="F475" s="1" t="str">
        <f>IFERROR(LEFT(Table1[Part X],SEARCH("-",Table1[Part X],1)-1),"")</f>
        <v>bandsEnergy()</v>
      </c>
      <c r="G475" s="1" t="str">
        <f>IFERROR(RIGHT(Table1[Part X],LEN(Table1[Part X])-SEARCH("-",Table1[Part X],1)),"")</f>
        <v>25,48</v>
      </c>
      <c r="I475" t="s">
        <v>417</v>
      </c>
    </row>
    <row r="476" spans="1:9" hidden="1" x14ac:dyDescent="0.2">
      <c r="A476">
        <v>475</v>
      </c>
      <c r="B476" t="s">
        <v>404</v>
      </c>
      <c r="C476" s="4">
        <f>COUNTIF(Table1[Full String],Table1[Full String])</f>
        <v>3</v>
      </c>
      <c r="D476" s="1" t="str">
        <f>IFERROR(LEFT(Table1[Full String],SEARCH("-",Table1[Full String],1)-1),"")</f>
        <v>fBodyGyro</v>
      </c>
      <c r="E476" s="1" t="str">
        <f>IFERROR(RIGHT(Table1[Full String],LEN(Table1[Full String])-SEARCH("-",Table1[Full String],1)),"")</f>
        <v>bandsEnergy()-1,8</v>
      </c>
      <c r="F476" s="1" t="str">
        <f>IFERROR(LEFT(Table1[Part X],SEARCH("-",Table1[Part X],1)-1),"")</f>
        <v>bandsEnergy()</v>
      </c>
      <c r="G476" s="1" t="str">
        <f>IFERROR(RIGHT(Table1[Part X],LEN(Table1[Part X])-SEARCH("-",Table1[Part X],1)),"")</f>
        <v>1,8</v>
      </c>
      <c r="I476" t="s">
        <v>404</v>
      </c>
    </row>
    <row r="477" spans="1:9" hidden="1" x14ac:dyDescent="0.2">
      <c r="A477">
        <v>476</v>
      </c>
      <c r="B477" t="s">
        <v>405</v>
      </c>
      <c r="C477" s="4">
        <f>COUNTIF(Table1[Full String],Table1[Full String])</f>
        <v>3</v>
      </c>
      <c r="D477" s="1" t="str">
        <f>IFERROR(LEFT(Table1[Full String],SEARCH("-",Table1[Full String],1)-1),"")</f>
        <v>fBodyGyro</v>
      </c>
      <c r="E477" s="1" t="str">
        <f>IFERROR(RIGHT(Table1[Full String],LEN(Table1[Full String])-SEARCH("-",Table1[Full String],1)),"")</f>
        <v>bandsEnergy()-9,16</v>
      </c>
      <c r="F477" s="1" t="str">
        <f>IFERROR(LEFT(Table1[Part X],SEARCH("-",Table1[Part X],1)-1),"")</f>
        <v>bandsEnergy()</v>
      </c>
      <c r="G477" s="1" t="str">
        <f>IFERROR(RIGHT(Table1[Part X],LEN(Table1[Part X])-SEARCH("-",Table1[Part X],1)),"")</f>
        <v>9,16</v>
      </c>
      <c r="I477" t="s">
        <v>405</v>
      </c>
    </row>
    <row r="478" spans="1:9" hidden="1" x14ac:dyDescent="0.2">
      <c r="A478">
        <v>477</v>
      </c>
      <c r="B478" t="s">
        <v>406</v>
      </c>
      <c r="C478" s="4">
        <f>COUNTIF(Table1[Full String],Table1[Full String])</f>
        <v>3</v>
      </c>
      <c r="D478" s="1" t="str">
        <f>IFERROR(LEFT(Table1[Full String],SEARCH("-",Table1[Full String],1)-1),"")</f>
        <v>fBodyGyro</v>
      </c>
      <c r="E478" s="1" t="str">
        <f>IFERROR(RIGHT(Table1[Full String],LEN(Table1[Full String])-SEARCH("-",Table1[Full String],1)),"")</f>
        <v>bandsEnergy()-17,24</v>
      </c>
      <c r="F478" s="1" t="str">
        <f>IFERROR(LEFT(Table1[Part X],SEARCH("-",Table1[Part X],1)-1),"")</f>
        <v>bandsEnergy()</v>
      </c>
      <c r="G478" s="1" t="str">
        <f>IFERROR(RIGHT(Table1[Part X],LEN(Table1[Part X])-SEARCH("-",Table1[Part X],1)),"")</f>
        <v>17,24</v>
      </c>
      <c r="I478" t="s">
        <v>406</v>
      </c>
    </row>
    <row r="479" spans="1:9" hidden="1" x14ac:dyDescent="0.2">
      <c r="A479">
        <v>478</v>
      </c>
      <c r="B479" t="s">
        <v>407</v>
      </c>
      <c r="C479" s="4">
        <f>COUNTIF(Table1[Full String],Table1[Full String])</f>
        <v>3</v>
      </c>
      <c r="D479" s="1" t="str">
        <f>IFERROR(LEFT(Table1[Full String],SEARCH("-",Table1[Full String],1)-1),"")</f>
        <v>fBodyGyro</v>
      </c>
      <c r="E479" s="1" t="str">
        <f>IFERROR(RIGHT(Table1[Full String],LEN(Table1[Full String])-SEARCH("-",Table1[Full String],1)),"")</f>
        <v>bandsEnergy()-25,32</v>
      </c>
      <c r="F479" s="1" t="str">
        <f>IFERROR(LEFT(Table1[Part X],SEARCH("-",Table1[Part X],1)-1),"")</f>
        <v>bandsEnergy()</v>
      </c>
      <c r="G479" s="1" t="str">
        <f>IFERROR(RIGHT(Table1[Part X],LEN(Table1[Part X])-SEARCH("-",Table1[Part X],1)),"")</f>
        <v>25,32</v>
      </c>
      <c r="I479" t="s">
        <v>407</v>
      </c>
    </row>
    <row r="480" spans="1:9" hidden="1" x14ac:dyDescent="0.2">
      <c r="A480">
        <v>479</v>
      </c>
      <c r="B480" t="s">
        <v>408</v>
      </c>
      <c r="C480" s="4">
        <f>COUNTIF(Table1[Full String],Table1[Full String])</f>
        <v>3</v>
      </c>
      <c r="D480" s="1" t="str">
        <f>IFERROR(LEFT(Table1[Full String],SEARCH("-",Table1[Full String],1)-1),"")</f>
        <v>fBodyGyro</v>
      </c>
      <c r="E480" s="1" t="str">
        <f>IFERROR(RIGHT(Table1[Full String],LEN(Table1[Full String])-SEARCH("-",Table1[Full String],1)),"")</f>
        <v>bandsEnergy()-33,40</v>
      </c>
      <c r="F480" s="1" t="str">
        <f>IFERROR(LEFT(Table1[Part X],SEARCH("-",Table1[Part X],1)-1),"")</f>
        <v>bandsEnergy()</v>
      </c>
      <c r="G480" s="1" t="str">
        <f>IFERROR(RIGHT(Table1[Part X],LEN(Table1[Part X])-SEARCH("-",Table1[Part X],1)),"")</f>
        <v>33,40</v>
      </c>
      <c r="I480" t="s">
        <v>408</v>
      </c>
    </row>
    <row r="481" spans="1:9" hidden="1" x14ac:dyDescent="0.2">
      <c r="A481">
        <v>480</v>
      </c>
      <c r="B481" t="s">
        <v>409</v>
      </c>
      <c r="C481" s="4">
        <f>COUNTIF(Table1[Full String],Table1[Full String])</f>
        <v>3</v>
      </c>
      <c r="D481" s="1" t="str">
        <f>IFERROR(LEFT(Table1[Full String],SEARCH("-",Table1[Full String],1)-1),"")</f>
        <v>fBodyGyro</v>
      </c>
      <c r="E481" s="1" t="str">
        <f>IFERROR(RIGHT(Table1[Full String],LEN(Table1[Full String])-SEARCH("-",Table1[Full String],1)),"")</f>
        <v>bandsEnergy()-41,48</v>
      </c>
      <c r="F481" s="1" t="str">
        <f>IFERROR(LEFT(Table1[Part X],SEARCH("-",Table1[Part X],1)-1),"")</f>
        <v>bandsEnergy()</v>
      </c>
      <c r="G481" s="1" t="str">
        <f>IFERROR(RIGHT(Table1[Part X],LEN(Table1[Part X])-SEARCH("-",Table1[Part X],1)),"")</f>
        <v>41,48</v>
      </c>
      <c r="I481" t="s">
        <v>409</v>
      </c>
    </row>
    <row r="482" spans="1:9" hidden="1" x14ac:dyDescent="0.2">
      <c r="A482">
        <v>481</v>
      </c>
      <c r="B482" t="s">
        <v>410</v>
      </c>
      <c r="C482" s="4">
        <f>COUNTIF(Table1[Full String],Table1[Full String])</f>
        <v>3</v>
      </c>
      <c r="D482" s="1" t="str">
        <f>IFERROR(LEFT(Table1[Full String],SEARCH("-",Table1[Full String],1)-1),"")</f>
        <v>fBodyGyro</v>
      </c>
      <c r="E482" s="1" t="str">
        <f>IFERROR(RIGHT(Table1[Full String],LEN(Table1[Full String])-SEARCH("-",Table1[Full String],1)),"")</f>
        <v>bandsEnergy()-49,56</v>
      </c>
      <c r="F482" s="1" t="str">
        <f>IFERROR(LEFT(Table1[Part X],SEARCH("-",Table1[Part X],1)-1),"")</f>
        <v>bandsEnergy()</v>
      </c>
      <c r="G482" s="1" t="str">
        <f>IFERROR(RIGHT(Table1[Part X],LEN(Table1[Part X])-SEARCH("-",Table1[Part X],1)),"")</f>
        <v>49,56</v>
      </c>
      <c r="I482" t="s">
        <v>410</v>
      </c>
    </row>
    <row r="483" spans="1:9" hidden="1" x14ac:dyDescent="0.2">
      <c r="A483">
        <v>482</v>
      </c>
      <c r="B483" t="s">
        <v>411</v>
      </c>
      <c r="C483" s="4">
        <f>COUNTIF(Table1[Full String],Table1[Full String])</f>
        <v>3</v>
      </c>
      <c r="D483" s="1" t="str">
        <f>IFERROR(LEFT(Table1[Full String],SEARCH("-",Table1[Full String],1)-1),"")</f>
        <v>fBodyGyro</v>
      </c>
      <c r="E483" s="1" t="str">
        <f>IFERROR(RIGHT(Table1[Full String],LEN(Table1[Full String])-SEARCH("-",Table1[Full String],1)),"")</f>
        <v>bandsEnergy()-57,64</v>
      </c>
      <c r="F483" s="1" t="str">
        <f>IFERROR(LEFT(Table1[Part X],SEARCH("-",Table1[Part X],1)-1),"")</f>
        <v>bandsEnergy()</v>
      </c>
      <c r="G483" s="1" t="str">
        <f>IFERROR(RIGHT(Table1[Part X],LEN(Table1[Part X])-SEARCH("-",Table1[Part X],1)),"")</f>
        <v>57,64</v>
      </c>
      <c r="I483" t="s">
        <v>411</v>
      </c>
    </row>
    <row r="484" spans="1:9" hidden="1" x14ac:dyDescent="0.2">
      <c r="A484">
        <v>483</v>
      </c>
      <c r="B484" t="s">
        <v>412</v>
      </c>
      <c r="C484" s="4">
        <f>COUNTIF(Table1[Full String],Table1[Full String])</f>
        <v>3</v>
      </c>
      <c r="D484" s="1" t="str">
        <f>IFERROR(LEFT(Table1[Full String],SEARCH("-",Table1[Full String],1)-1),"")</f>
        <v>fBodyGyro</v>
      </c>
      <c r="E484" s="1" t="str">
        <f>IFERROR(RIGHT(Table1[Full String],LEN(Table1[Full String])-SEARCH("-",Table1[Full String],1)),"")</f>
        <v>bandsEnergy()-1,16</v>
      </c>
      <c r="F484" s="1" t="str">
        <f>IFERROR(LEFT(Table1[Part X],SEARCH("-",Table1[Part X],1)-1),"")</f>
        <v>bandsEnergy()</v>
      </c>
      <c r="G484" s="1" t="str">
        <f>IFERROR(RIGHT(Table1[Part X],LEN(Table1[Part X])-SEARCH("-",Table1[Part X],1)),"")</f>
        <v>1,16</v>
      </c>
      <c r="I484" t="s">
        <v>412</v>
      </c>
    </row>
    <row r="485" spans="1:9" hidden="1" x14ac:dyDescent="0.2">
      <c r="A485">
        <v>484</v>
      </c>
      <c r="B485" t="s">
        <v>413</v>
      </c>
      <c r="C485" s="4">
        <f>COUNTIF(Table1[Full String],Table1[Full String])</f>
        <v>3</v>
      </c>
      <c r="D485" s="1" t="str">
        <f>IFERROR(LEFT(Table1[Full String],SEARCH("-",Table1[Full String],1)-1),"")</f>
        <v>fBodyGyro</v>
      </c>
      <c r="E485" s="1" t="str">
        <f>IFERROR(RIGHT(Table1[Full String],LEN(Table1[Full String])-SEARCH("-",Table1[Full String],1)),"")</f>
        <v>bandsEnergy()-17,32</v>
      </c>
      <c r="F485" s="1" t="str">
        <f>IFERROR(LEFT(Table1[Part X],SEARCH("-",Table1[Part X],1)-1),"")</f>
        <v>bandsEnergy()</v>
      </c>
      <c r="G485" s="1" t="str">
        <f>IFERROR(RIGHT(Table1[Part X],LEN(Table1[Part X])-SEARCH("-",Table1[Part X],1)),"")</f>
        <v>17,32</v>
      </c>
      <c r="I485" t="s">
        <v>413</v>
      </c>
    </row>
    <row r="486" spans="1:9" hidden="1" x14ac:dyDescent="0.2">
      <c r="A486">
        <v>485</v>
      </c>
      <c r="B486" t="s">
        <v>414</v>
      </c>
      <c r="C486" s="4">
        <f>COUNTIF(Table1[Full String],Table1[Full String])</f>
        <v>3</v>
      </c>
      <c r="D486" s="1" t="str">
        <f>IFERROR(LEFT(Table1[Full String],SEARCH("-",Table1[Full String],1)-1),"")</f>
        <v>fBodyGyro</v>
      </c>
      <c r="E486" s="1" t="str">
        <f>IFERROR(RIGHT(Table1[Full String],LEN(Table1[Full String])-SEARCH("-",Table1[Full String],1)),"")</f>
        <v>bandsEnergy()-33,48</v>
      </c>
      <c r="F486" s="1" t="str">
        <f>IFERROR(LEFT(Table1[Part X],SEARCH("-",Table1[Part X],1)-1),"")</f>
        <v>bandsEnergy()</v>
      </c>
      <c r="G486" s="1" t="str">
        <f>IFERROR(RIGHT(Table1[Part X],LEN(Table1[Part X])-SEARCH("-",Table1[Part X],1)),"")</f>
        <v>33,48</v>
      </c>
      <c r="I486" t="s">
        <v>414</v>
      </c>
    </row>
    <row r="487" spans="1:9" hidden="1" x14ac:dyDescent="0.2">
      <c r="A487">
        <v>486</v>
      </c>
      <c r="B487" t="s">
        <v>415</v>
      </c>
      <c r="C487" s="4">
        <f>COUNTIF(Table1[Full String],Table1[Full String])</f>
        <v>3</v>
      </c>
      <c r="D487" s="1" t="str">
        <f>IFERROR(LEFT(Table1[Full String],SEARCH("-",Table1[Full String],1)-1),"")</f>
        <v>fBodyGyro</v>
      </c>
      <c r="E487" s="1" t="str">
        <f>IFERROR(RIGHT(Table1[Full String],LEN(Table1[Full String])-SEARCH("-",Table1[Full String],1)),"")</f>
        <v>bandsEnergy()-49,64</v>
      </c>
      <c r="F487" s="1" t="str">
        <f>IFERROR(LEFT(Table1[Part X],SEARCH("-",Table1[Part X],1)-1),"")</f>
        <v>bandsEnergy()</v>
      </c>
      <c r="G487" s="1" t="str">
        <f>IFERROR(RIGHT(Table1[Part X],LEN(Table1[Part X])-SEARCH("-",Table1[Part X],1)),"")</f>
        <v>49,64</v>
      </c>
      <c r="I487" t="s">
        <v>415</v>
      </c>
    </row>
    <row r="488" spans="1:9" hidden="1" x14ac:dyDescent="0.2">
      <c r="A488">
        <v>487</v>
      </c>
      <c r="B488" t="s">
        <v>416</v>
      </c>
      <c r="C488" s="4">
        <f>COUNTIF(Table1[Full String],Table1[Full String])</f>
        <v>3</v>
      </c>
      <c r="D488" s="1" t="str">
        <f>IFERROR(LEFT(Table1[Full String],SEARCH("-",Table1[Full String],1)-1),"")</f>
        <v>fBodyGyro</v>
      </c>
      <c r="E488" s="1" t="str">
        <f>IFERROR(RIGHT(Table1[Full String],LEN(Table1[Full String])-SEARCH("-",Table1[Full String],1)),"")</f>
        <v>bandsEnergy()-1,24</v>
      </c>
      <c r="F488" s="1" t="str">
        <f>IFERROR(LEFT(Table1[Part X],SEARCH("-",Table1[Part X],1)-1),"")</f>
        <v>bandsEnergy()</v>
      </c>
      <c r="G488" s="1" t="str">
        <f>IFERROR(RIGHT(Table1[Part X],LEN(Table1[Part X])-SEARCH("-",Table1[Part X],1)),"")</f>
        <v>1,24</v>
      </c>
      <c r="I488" t="s">
        <v>416</v>
      </c>
    </row>
    <row r="489" spans="1:9" hidden="1" x14ac:dyDescent="0.2">
      <c r="A489">
        <v>488</v>
      </c>
      <c r="B489" t="s">
        <v>417</v>
      </c>
      <c r="C489" s="4">
        <f>COUNTIF(Table1[Full String],Table1[Full String])</f>
        <v>3</v>
      </c>
      <c r="D489" s="1" t="str">
        <f>IFERROR(LEFT(Table1[Full String],SEARCH("-",Table1[Full String],1)-1),"")</f>
        <v>fBodyGyro</v>
      </c>
      <c r="E489" s="1" t="str">
        <f>IFERROR(RIGHT(Table1[Full String],LEN(Table1[Full String])-SEARCH("-",Table1[Full String],1)),"")</f>
        <v>bandsEnergy()-25,48</v>
      </c>
      <c r="F489" s="1" t="str">
        <f>IFERROR(LEFT(Table1[Part X],SEARCH("-",Table1[Part X],1)-1),"")</f>
        <v>bandsEnergy()</v>
      </c>
      <c r="G489" s="1" t="str">
        <f>IFERROR(RIGHT(Table1[Part X],LEN(Table1[Part X])-SEARCH("-",Table1[Part X],1)),"")</f>
        <v>25,48</v>
      </c>
      <c r="I489" t="s">
        <v>417</v>
      </c>
    </row>
    <row r="490" spans="1:9" hidden="1" x14ac:dyDescent="0.2">
      <c r="A490">
        <v>489</v>
      </c>
      <c r="B490" t="s">
        <v>404</v>
      </c>
      <c r="C490" s="4">
        <f>COUNTIF(Table1[Full String],Table1[Full String])</f>
        <v>3</v>
      </c>
      <c r="D490" s="1" t="str">
        <f>IFERROR(LEFT(Table1[Full String],SEARCH("-",Table1[Full String],1)-1),"")</f>
        <v>fBodyGyro</v>
      </c>
      <c r="E490" s="1" t="str">
        <f>IFERROR(RIGHT(Table1[Full String],LEN(Table1[Full String])-SEARCH("-",Table1[Full String],1)),"")</f>
        <v>bandsEnergy()-1,8</v>
      </c>
      <c r="F490" s="1" t="str">
        <f>IFERROR(LEFT(Table1[Part X],SEARCH("-",Table1[Part X],1)-1),"")</f>
        <v>bandsEnergy()</v>
      </c>
      <c r="G490" s="1" t="str">
        <f>IFERROR(RIGHT(Table1[Part X],LEN(Table1[Part X])-SEARCH("-",Table1[Part X],1)),"")</f>
        <v>1,8</v>
      </c>
      <c r="I490" t="s">
        <v>404</v>
      </c>
    </row>
    <row r="491" spans="1:9" hidden="1" x14ac:dyDescent="0.2">
      <c r="A491">
        <v>490</v>
      </c>
      <c r="B491" t="s">
        <v>405</v>
      </c>
      <c r="C491" s="4">
        <f>COUNTIF(Table1[Full String],Table1[Full String])</f>
        <v>3</v>
      </c>
      <c r="D491" s="1" t="str">
        <f>IFERROR(LEFT(Table1[Full String],SEARCH("-",Table1[Full String],1)-1),"")</f>
        <v>fBodyGyro</v>
      </c>
      <c r="E491" s="1" t="str">
        <f>IFERROR(RIGHT(Table1[Full String],LEN(Table1[Full String])-SEARCH("-",Table1[Full String],1)),"")</f>
        <v>bandsEnergy()-9,16</v>
      </c>
      <c r="F491" s="1" t="str">
        <f>IFERROR(LEFT(Table1[Part X],SEARCH("-",Table1[Part X],1)-1),"")</f>
        <v>bandsEnergy()</v>
      </c>
      <c r="G491" s="1" t="str">
        <f>IFERROR(RIGHT(Table1[Part X],LEN(Table1[Part X])-SEARCH("-",Table1[Part X],1)),"")</f>
        <v>9,16</v>
      </c>
      <c r="I491" t="s">
        <v>405</v>
      </c>
    </row>
    <row r="492" spans="1:9" hidden="1" x14ac:dyDescent="0.2">
      <c r="A492">
        <v>491</v>
      </c>
      <c r="B492" t="s">
        <v>406</v>
      </c>
      <c r="C492" s="4">
        <f>COUNTIF(Table1[Full String],Table1[Full String])</f>
        <v>3</v>
      </c>
      <c r="D492" s="1" t="str">
        <f>IFERROR(LEFT(Table1[Full String],SEARCH("-",Table1[Full String],1)-1),"")</f>
        <v>fBodyGyro</v>
      </c>
      <c r="E492" s="1" t="str">
        <f>IFERROR(RIGHT(Table1[Full String],LEN(Table1[Full String])-SEARCH("-",Table1[Full String],1)),"")</f>
        <v>bandsEnergy()-17,24</v>
      </c>
      <c r="F492" s="1" t="str">
        <f>IFERROR(LEFT(Table1[Part X],SEARCH("-",Table1[Part X],1)-1),"")</f>
        <v>bandsEnergy()</v>
      </c>
      <c r="G492" s="1" t="str">
        <f>IFERROR(RIGHT(Table1[Part X],LEN(Table1[Part X])-SEARCH("-",Table1[Part X],1)),"")</f>
        <v>17,24</v>
      </c>
      <c r="I492" t="s">
        <v>406</v>
      </c>
    </row>
    <row r="493" spans="1:9" hidden="1" x14ac:dyDescent="0.2">
      <c r="A493">
        <v>492</v>
      </c>
      <c r="B493" t="s">
        <v>407</v>
      </c>
      <c r="C493" s="4">
        <f>COUNTIF(Table1[Full String],Table1[Full String])</f>
        <v>3</v>
      </c>
      <c r="D493" s="1" t="str">
        <f>IFERROR(LEFT(Table1[Full String],SEARCH("-",Table1[Full String],1)-1),"")</f>
        <v>fBodyGyro</v>
      </c>
      <c r="E493" s="1" t="str">
        <f>IFERROR(RIGHT(Table1[Full String],LEN(Table1[Full String])-SEARCH("-",Table1[Full String],1)),"")</f>
        <v>bandsEnergy()-25,32</v>
      </c>
      <c r="F493" s="1" t="str">
        <f>IFERROR(LEFT(Table1[Part X],SEARCH("-",Table1[Part X],1)-1),"")</f>
        <v>bandsEnergy()</v>
      </c>
      <c r="G493" s="1" t="str">
        <f>IFERROR(RIGHT(Table1[Part X],LEN(Table1[Part X])-SEARCH("-",Table1[Part X],1)),"")</f>
        <v>25,32</v>
      </c>
      <c r="I493" t="s">
        <v>407</v>
      </c>
    </row>
    <row r="494" spans="1:9" hidden="1" x14ac:dyDescent="0.2">
      <c r="A494">
        <v>493</v>
      </c>
      <c r="B494" t="s">
        <v>408</v>
      </c>
      <c r="C494" s="4">
        <f>COUNTIF(Table1[Full String],Table1[Full String])</f>
        <v>3</v>
      </c>
      <c r="D494" s="1" t="str">
        <f>IFERROR(LEFT(Table1[Full String],SEARCH("-",Table1[Full String],1)-1),"")</f>
        <v>fBodyGyro</v>
      </c>
      <c r="E494" s="1" t="str">
        <f>IFERROR(RIGHT(Table1[Full String],LEN(Table1[Full String])-SEARCH("-",Table1[Full String],1)),"")</f>
        <v>bandsEnergy()-33,40</v>
      </c>
      <c r="F494" s="1" t="str">
        <f>IFERROR(LEFT(Table1[Part X],SEARCH("-",Table1[Part X],1)-1),"")</f>
        <v>bandsEnergy()</v>
      </c>
      <c r="G494" s="1" t="str">
        <f>IFERROR(RIGHT(Table1[Part X],LEN(Table1[Part X])-SEARCH("-",Table1[Part X],1)),"")</f>
        <v>33,40</v>
      </c>
      <c r="I494" t="s">
        <v>408</v>
      </c>
    </row>
    <row r="495" spans="1:9" hidden="1" x14ac:dyDescent="0.2">
      <c r="A495">
        <v>494</v>
      </c>
      <c r="B495" t="s">
        <v>409</v>
      </c>
      <c r="C495" s="4">
        <f>COUNTIF(Table1[Full String],Table1[Full String])</f>
        <v>3</v>
      </c>
      <c r="D495" s="1" t="str">
        <f>IFERROR(LEFT(Table1[Full String],SEARCH("-",Table1[Full String],1)-1),"")</f>
        <v>fBodyGyro</v>
      </c>
      <c r="E495" s="1" t="str">
        <f>IFERROR(RIGHT(Table1[Full String],LEN(Table1[Full String])-SEARCH("-",Table1[Full String],1)),"")</f>
        <v>bandsEnergy()-41,48</v>
      </c>
      <c r="F495" s="1" t="str">
        <f>IFERROR(LEFT(Table1[Part X],SEARCH("-",Table1[Part X],1)-1),"")</f>
        <v>bandsEnergy()</v>
      </c>
      <c r="G495" s="1" t="str">
        <f>IFERROR(RIGHT(Table1[Part X],LEN(Table1[Part X])-SEARCH("-",Table1[Part X],1)),"")</f>
        <v>41,48</v>
      </c>
      <c r="I495" t="s">
        <v>409</v>
      </c>
    </row>
    <row r="496" spans="1:9" hidden="1" x14ac:dyDescent="0.2">
      <c r="A496">
        <v>495</v>
      </c>
      <c r="B496" t="s">
        <v>410</v>
      </c>
      <c r="C496" s="4">
        <f>COUNTIF(Table1[Full String],Table1[Full String])</f>
        <v>3</v>
      </c>
      <c r="D496" s="1" t="str">
        <f>IFERROR(LEFT(Table1[Full String],SEARCH("-",Table1[Full String],1)-1),"")</f>
        <v>fBodyGyro</v>
      </c>
      <c r="E496" s="1" t="str">
        <f>IFERROR(RIGHT(Table1[Full String],LEN(Table1[Full String])-SEARCH("-",Table1[Full String],1)),"")</f>
        <v>bandsEnergy()-49,56</v>
      </c>
      <c r="F496" s="1" t="str">
        <f>IFERROR(LEFT(Table1[Part X],SEARCH("-",Table1[Part X],1)-1),"")</f>
        <v>bandsEnergy()</v>
      </c>
      <c r="G496" s="1" t="str">
        <f>IFERROR(RIGHT(Table1[Part X],LEN(Table1[Part X])-SEARCH("-",Table1[Part X],1)),"")</f>
        <v>49,56</v>
      </c>
      <c r="I496" t="s">
        <v>410</v>
      </c>
    </row>
    <row r="497" spans="1:9" hidden="1" x14ac:dyDescent="0.2">
      <c r="A497">
        <v>496</v>
      </c>
      <c r="B497" t="s">
        <v>411</v>
      </c>
      <c r="C497" s="4">
        <f>COUNTIF(Table1[Full String],Table1[Full String])</f>
        <v>3</v>
      </c>
      <c r="D497" s="1" t="str">
        <f>IFERROR(LEFT(Table1[Full String],SEARCH("-",Table1[Full String],1)-1),"")</f>
        <v>fBodyGyro</v>
      </c>
      <c r="E497" s="1" t="str">
        <f>IFERROR(RIGHT(Table1[Full String],LEN(Table1[Full String])-SEARCH("-",Table1[Full String],1)),"")</f>
        <v>bandsEnergy()-57,64</v>
      </c>
      <c r="F497" s="1" t="str">
        <f>IFERROR(LEFT(Table1[Part X],SEARCH("-",Table1[Part X],1)-1),"")</f>
        <v>bandsEnergy()</v>
      </c>
      <c r="G497" s="1" t="str">
        <f>IFERROR(RIGHT(Table1[Part X],LEN(Table1[Part X])-SEARCH("-",Table1[Part X],1)),"")</f>
        <v>57,64</v>
      </c>
      <c r="I497" t="s">
        <v>411</v>
      </c>
    </row>
    <row r="498" spans="1:9" hidden="1" x14ac:dyDescent="0.2">
      <c r="A498">
        <v>497</v>
      </c>
      <c r="B498" t="s">
        <v>412</v>
      </c>
      <c r="C498" s="4">
        <f>COUNTIF(Table1[Full String],Table1[Full String])</f>
        <v>3</v>
      </c>
      <c r="D498" s="1" t="str">
        <f>IFERROR(LEFT(Table1[Full String],SEARCH("-",Table1[Full String],1)-1),"")</f>
        <v>fBodyGyro</v>
      </c>
      <c r="E498" s="1" t="str">
        <f>IFERROR(RIGHT(Table1[Full String],LEN(Table1[Full String])-SEARCH("-",Table1[Full String],1)),"")</f>
        <v>bandsEnergy()-1,16</v>
      </c>
      <c r="F498" s="1" t="str">
        <f>IFERROR(LEFT(Table1[Part X],SEARCH("-",Table1[Part X],1)-1),"")</f>
        <v>bandsEnergy()</v>
      </c>
      <c r="G498" s="1" t="str">
        <f>IFERROR(RIGHT(Table1[Part X],LEN(Table1[Part X])-SEARCH("-",Table1[Part X],1)),"")</f>
        <v>1,16</v>
      </c>
      <c r="I498" t="s">
        <v>412</v>
      </c>
    </row>
    <row r="499" spans="1:9" hidden="1" x14ac:dyDescent="0.2">
      <c r="A499">
        <v>498</v>
      </c>
      <c r="B499" t="s">
        <v>413</v>
      </c>
      <c r="C499" s="4">
        <f>COUNTIF(Table1[Full String],Table1[Full String])</f>
        <v>3</v>
      </c>
      <c r="D499" s="1" t="str">
        <f>IFERROR(LEFT(Table1[Full String],SEARCH("-",Table1[Full String],1)-1),"")</f>
        <v>fBodyGyro</v>
      </c>
      <c r="E499" s="1" t="str">
        <f>IFERROR(RIGHT(Table1[Full String],LEN(Table1[Full String])-SEARCH("-",Table1[Full String],1)),"")</f>
        <v>bandsEnergy()-17,32</v>
      </c>
      <c r="F499" s="1" t="str">
        <f>IFERROR(LEFT(Table1[Part X],SEARCH("-",Table1[Part X],1)-1),"")</f>
        <v>bandsEnergy()</v>
      </c>
      <c r="G499" s="1" t="str">
        <f>IFERROR(RIGHT(Table1[Part X],LEN(Table1[Part X])-SEARCH("-",Table1[Part X],1)),"")</f>
        <v>17,32</v>
      </c>
      <c r="I499" t="s">
        <v>413</v>
      </c>
    </row>
    <row r="500" spans="1:9" hidden="1" x14ac:dyDescent="0.2">
      <c r="A500">
        <v>499</v>
      </c>
      <c r="B500" t="s">
        <v>414</v>
      </c>
      <c r="C500" s="4">
        <f>COUNTIF(Table1[Full String],Table1[Full String])</f>
        <v>3</v>
      </c>
      <c r="D500" s="1" t="str">
        <f>IFERROR(LEFT(Table1[Full String],SEARCH("-",Table1[Full String],1)-1),"")</f>
        <v>fBodyGyro</v>
      </c>
      <c r="E500" s="1" t="str">
        <f>IFERROR(RIGHT(Table1[Full String],LEN(Table1[Full String])-SEARCH("-",Table1[Full String],1)),"")</f>
        <v>bandsEnergy()-33,48</v>
      </c>
      <c r="F500" s="1" t="str">
        <f>IFERROR(LEFT(Table1[Part X],SEARCH("-",Table1[Part X],1)-1),"")</f>
        <v>bandsEnergy()</v>
      </c>
      <c r="G500" s="1" t="str">
        <f>IFERROR(RIGHT(Table1[Part X],LEN(Table1[Part X])-SEARCH("-",Table1[Part X],1)),"")</f>
        <v>33,48</v>
      </c>
      <c r="I500" t="s">
        <v>414</v>
      </c>
    </row>
    <row r="501" spans="1:9" hidden="1" x14ac:dyDescent="0.2">
      <c r="A501">
        <v>500</v>
      </c>
      <c r="B501" t="s">
        <v>415</v>
      </c>
      <c r="C501" s="4">
        <f>COUNTIF(Table1[Full String],Table1[Full String])</f>
        <v>3</v>
      </c>
      <c r="D501" s="1" t="str">
        <f>IFERROR(LEFT(Table1[Full String],SEARCH("-",Table1[Full String],1)-1),"")</f>
        <v>fBodyGyro</v>
      </c>
      <c r="E501" s="1" t="str">
        <f>IFERROR(RIGHT(Table1[Full String],LEN(Table1[Full String])-SEARCH("-",Table1[Full String],1)),"")</f>
        <v>bandsEnergy()-49,64</v>
      </c>
      <c r="F501" s="1" t="str">
        <f>IFERROR(LEFT(Table1[Part X],SEARCH("-",Table1[Part X],1)-1),"")</f>
        <v>bandsEnergy()</v>
      </c>
      <c r="G501" s="1" t="str">
        <f>IFERROR(RIGHT(Table1[Part X],LEN(Table1[Part X])-SEARCH("-",Table1[Part X],1)),"")</f>
        <v>49,64</v>
      </c>
      <c r="I501" t="s">
        <v>415</v>
      </c>
    </row>
    <row r="502" spans="1:9" hidden="1" x14ac:dyDescent="0.2">
      <c r="A502">
        <v>501</v>
      </c>
      <c r="B502" t="s">
        <v>416</v>
      </c>
      <c r="C502" s="4">
        <f>COUNTIF(Table1[Full String],Table1[Full String])</f>
        <v>3</v>
      </c>
      <c r="D502" s="1" t="str">
        <f>IFERROR(LEFT(Table1[Full String],SEARCH("-",Table1[Full String],1)-1),"")</f>
        <v>fBodyGyro</v>
      </c>
      <c r="E502" s="1" t="str">
        <f>IFERROR(RIGHT(Table1[Full String],LEN(Table1[Full String])-SEARCH("-",Table1[Full String],1)),"")</f>
        <v>bandsEnergy()-1,24</v>
      </c>
      <c r="F502" s="1" t="str">
        <f>IFERROR(LEFT(Table1[Part X],SEARCH("-",Table1[Part X],1)-1),"")</f>
        <v>bandsEnergy()</v>
      </c>
      <c r="G502" s="1" t="str">
        <f>IFERROR(RIGHT(Table1[Part X],LEN(Table1[Part X])-SEARCH("-",Table1[Part X],1)),"")</f>
        <v>1,24</v>
      </c>
      <c r="I502" t="s">
        <v>416</v>
      </c>
    </row>
    <row r="503" spans="1:9" hidden="1" x14ac:dyDescent="0.2">
      <c r="A503">
        <v>502</v>
      </c>
      <c r="B503" t="s">
        <v>417</v>
      </c>
      <c r="C503" s="4">
        <f>COUNTIF(Table1[Full String],Table1[Full String])</f>
        <v>3</v>
      </c>
      <c r="D503" s="1" t="str">
        <f>IFERROR(LEFT(Table1[Full String],SEARCH("-",Table1[Full String],1)-1),"")</f>
        <v>fBodyGyro</v>
      </c>
      <c r="E503" s="1" t="str">
        <f>IFERROR(RIGHT(Table1[Full String],LEN(Table1[Full String])-SEARCH("-",Table1[Full String],1)),"")</f>
        <v>bandsEnergy()-25,48</v>
      </c>
      <c r="F503" s="1" t="str">
        <f>IFERROR(LEFT(Table1[Part X],SEARCH("-",Table1[Part X],1)-1),"")</f>
        <v>bandsEnergy()</v>
      </c>
      <c r="G503" s="1" t="str">
        <f>IFERROR(RIGHT(Table1[Part X],LEN(Table1[Part X])-SEARCH("-",Table1[Part X],1)),"")</f>
        <v>25,48</v>
      </c>
      <c r="I503" t="s">
        <v>417</v>
      </c>
    </row>
    <row r="504" spans="1:9" hidden="1" x14ac:dyDescent="0.2">
      <c r="A504">
        <v>503</v>
      </c>
      <c r="B504" t="s">
        <v>418</v>
      </c>
      <c r="C504" s="4">
        <f>COUNTIF(Table1[Full String],Table1[Full String])</f>
        <v>1</v>
      </c>
      <c r="D504" s="1" t="str">
        <f>IFERROR(LEFT(Table1[Full String],SEARCH("-",Table1[Full String],1)-1),"")</f>
        <v>fBodyAccMag</v>
      </c>
      <c r="E504" s="1" t="str">
        <f>IFERROR(RIGHT(Table1[Full String],LEN(Table1[Full String])-SEARCH("-",Table1[Full String],1)),"")</f>
        <v>mean()</v>
      </c>
      <c r="F504" s="1" t="str">
        <f>IFERROR(LEFT(Table1[Part X],SEARCH("-",Table1[Part X],1)-1),"")</f>
        <v/>
      </c>
      <c r="G504" s="1" t="str">
        <f>IFERROR(RIGHT(Table1[Part X],LEN(Table1[Part X])-SEARCH("-",Table1[Part X],1)),"")</f>
        <v/>
      </c>
      <c r="I504" t="s">
        <v>418</v>
      </c>
    </row>
    <row r="505" spans="1:9" x14ac:dyDescent="0.2">
      <c r="A505">
        <v>504</v>
      </c>
      <c r="B505" t="s">
        <v>419</v>
      </c>
      <c r="C505" s="4">
        <f>COUNTIF(Table1[Full String],Table1[Full String])</f>
        <v>1</v>
      </c>
      <c r="D505" s="1" t="str">
        <f>IFERROR(LEFT(Table1[Full String],SEARCH("-",Table1[Full String],1)-1),"")</f>
        <v>fBodyAccMag</v>
      </c>
      <c r="E505" s="1" t="str">
        <f>IFERROR(RIGHT(Table1[Full String],LEN(Table1[Full String])-SEARCH("-",Table1[Full String],1)),"")</f>
        <v>std()</v>
      </c>
      <c r="F505" s="1" t="str">
        <f>IFERROR(LEFT(Table1[Part X],SEARCH("-",Table1[Part X],1)-1),"")</f>
        <v/>
      </c>
      <c r="G505" s="1" t="str">
        <f>IFERROR(RIGHT(Table1[Part X],LEN(Table1[Part X])-SEARCH("-",Table1[Part X],1)),"")</f>
        <v/>
      </c>
      <c r="I505" t="s">
        <v>419</v>
      </c>
    </row>
    <row r="506" spans="1:9" hidden="1" x14ac:dyDescent="0.2">
      <c r="A506">
        <v>505</v>
      </c>
      <c r="B506" t="s">
        <v>420</v>
      </c>
      <c r="C506" s="4">
        <f>COUNTIF(Table1[Full String],Table1[Full String])</f>
        <v>1</v>
      </c>
      <c r="D506" s="1" t="str">
        <f>IFERROR(LEFT(Table1[Full String],SEARCH("-",Table1[Full String],1)-1),"")</f>
        <v>fBodyAccMag</v>
      </c>
      <c r="E506" s="1" t="str">
        <f>IFERROR(RIGHT(Table1[Full String],LEN(Table1[Full String])-SEARCH("-",Table1[Full String],1)),"")</f>
        <v>mad()</v>
      </c>
      <c r="F506" s="1" t="str">
        <f>IFERROR(LEFT(Table1[Part X],SEARCH("-",Table1[Part X],1)-1),"")</f>
        <v/>
      </c>
      <c r="G506" s="1" t="str">
        <f>IFERROR(RIGHT(Table1[Part X],LEN(Table1[Part X])-SEARCH("-",Table1[Part X],1)),"")</f>
        <v/>
      </c>
      <c r="I506" t="s">
        <v>420</v>
      </c>
    </row>
    <row r="507" spans="1:9" hidden="1" x14ac:dyDescent="0.2">
      <c r="A507">
        <v>506</v>
      </c>
      <c r="B507" t="s">
        <v>421</v>
      </c>
      <c r="C507" s="4">
        <f>COUNTIF(Table1[Full String],Table1[Full String])</f>
        <v>1</v>
      </c>
      <c r="D507" s="1" t="str">
        <f>IFERROR(LEFT(Table1[Full String],SEARCH("-",Table1[Full String],1)-1),"")</f>
        <v>fBodyAccMag</v>
      </c>
      <c r="E507" s="1" t="str">
        <f>IFERROR(RIGHT(Table1[Full String],LEN(Table1[Full String])-SEARCH("-",Table1[Full String],1)),"")</f>
        <v>max()</v>
      </c>
      <c r="F507" s="1" t="str">
        <f>IFERROR(LEFT(Table1[Part X],SEARCH("-",Table1[Part X],1)-1),"")</f>
        <v/>
      </c>
      <c r="G507" s="1" t="str">
        <f>IFERROR(RIGHT(Table1[Part X],LEN(Table1[Part X])-SEARCH("-",Table1[Part X],1)),"")</f>
        <v/>
      </c>
      <c r="I507" t="s">
        <v>421</v>
      </c>
    </row>
    <row r="508" spans="1:9" hidden="1" x14ac:dyDescent="0.2">
      <c r="A508">
        <v>507</v>
      </c>
      <c r="B508" t="s">
        <v>422</v>
      </c>
      <c r="C508" s="4">
        <f>COUNTIF(Table1[Full String],Table1[Full String])</f>
        <v>1</v>
      </c>
      <c r="D508" s="1" t="str">
        <f>IFERROR(LEFT(Table1[Full String],SEARCH("-",Table1[Full String],1)-1),"")</f>
        <v>fBodyAccMag</v>
      </c>
      <c r="E508" s="1" t="str">
        <f>IFERROR(RIGHT(Table1[Full String],LEN(Table1[Full String])-SEARCH("-",Table1[Full String],1)),"")</f>
        <v>min()</v>
      </c>
      <c r="F508" s="1" t="str">
        <f>IFERROR(LEFT(Table1[Part X],SEARCH("-",Table1[Part X],1)-1),"")</f>
        <v/>
      </c>
      <c r="G508" s="1" t="str">
        <f>IFERROR(RIGHT(Table1[Part X],LEN(Table1[Part X])-SEARCH("-",Table1[Part X],1)),"")</f>
        <v/>
      </c>
      <c r="I508" t="s">
        <v>422</v>
      </c>
    </row>
    <row r="509" spans="1:9" hidden="1" x14ac:dyDescent="0.2">
      <c r="A509">
        <v>508</v>
      </c>
      <c r="B509" t="s">
        <v>423</v>
      </c>
      <c r="C509" s="4">
        <f>COUNTIF(Table1[Full String],Table1[Full String])</f>
        <v>1</v>
      </c>
      <c r="D509" s="1" t="str">
        <f>IFERROR(LEFT(Table1[Full String],SEARCH("-",Table1[Full String],1)-1),"")</f>
        <v>fBodyAccMag</v>
      </c>
      <c r="E509" s="1" t="str">
        <f>IFERROR(RIGHT(Table1[Full String],LEN(Table1[Full String])-SEARCH("-",Table1[Full String],1)),"")</f>
        <v>sma()</v>
      </c>
      <c r="F509" s="1" t="str">
        <f>IFERROR(LEFT(Table1[Part X],SEARCH("-",Table1[Part X],1)-1),"")</f>
        <v/>
      </c>
      <c r="G509" s="1" t="str">
        <f>IFERROR(RIGHT(Table1[Part X],LEN(Table1[Part X])-SEARCH("-",Table1[Part X],1)),"")</f>
        <v/>
      </c>
      <c r="I509" t="s">
        <v>423</v>
      </c>
    </row>
    <row r="510" spans="1:9" hidden="1" x14ac:dyDescent="0.2">
      <c r="A510">
        <v>509</v>
      </c>
      <c r="B510" t="s">
        <v>424</v>
      </c>
      <c r="C510" s="4">
        <f>COUNTIF(Table1[Full String],Table1[Full String])</f>
        <v>1</v>
      </c>
      <c r="D510" s="1" t="str">
        <f>IFERROR(LEFT(Table1[Full String],SEARCH("-",Table1[Full String],1)-1),"")</f>
        <v>fBodyAccMag</v>
      </c>
      <c r="E510" s="1" t="str">
        <f>IFERROR(RIGHT(Table1[Full String],LEN(Table1[Full String])-SEARCH("-",Table1[Full String],1)),"")</f>
        <v>energy()</v>
      </c>
      <c r="F510" s="1" t="str">
        <f>IFERROR(LEFT(Table1[Part X],SEARCH("-",Table1[Part X],1)-1),"")</f>
        <v/>
      </c>
      <c r="G510" s="1" t="str">
        <f>IFERROR(RIGHT(Table1[Part X],LEN(Table1[Part X])-SEARCH("-",Table1[Part X],1)),"")</f>
        <v/>
      </c>
      <c r="I510" t="s">
        <v>424</v>
      </c>
    </row>
    <row r="511" spans="1:9" hidden="1" x14ac:dyDescent="0.2">
      <c r="A511">
        <v>510</v>
      </c>
      <c r="B511" t="s">
        <v>425</v>
      </c>
      <c r="C511" s="4">
        <f>COUNTIF(Table1[Full String],Table1[Full String])</f>
        <v>1</v>
      </c>
      <c r="D511" s="1" t="str">
        <f>IFERROR(LEFT(Table1[Full String],SEARCH("-",Table1[Full String],1)-1),"")</f>
        <v>fBodyAccMag</v>
      </c>
      <c r="E511" s="1" t="str">
        <f>IFERROR(RIGHT(Table1[Full String],LEN(Table1[Full String])-SEARCH("-",Table1[Full String],1)),"")</f>
        <v>iqr()</v>
      </c>
      <c r="F511" s="1" t="str">
        <f>IFERROR(LEFT(Table1[Part X],SEARCH("-",Table1[Part X],1)-1),"")</f>
        <v/>
      </c>
      <c r="G511" s="1" t="str">
        <f>IFERROR(RIGHT(Table1[Part X],LEN(Table1[Part X])-SEARCH("-",Table1[Part X],1)),"")</f>
        <v/>
      </c>
      <c r="I511" t="s">
        <v>425</v>
      </c>
    </row>
    <row r="512" spans="1:9" hidden="1" x14ac:dyDescent="0.2">
      <c r="A512">
        <v>511</v>
      </c>
      <c r="B512" t="s">
        <v>426</v>
      </c>
      <c r="C512" s="4">
        <f>COUNTIF(Table1[Full String],Table1[Full String])</f>
        <v>1</v>
      </c>
      <c r="D512" s="1" t="str">
        <f>IFERROR(LEFT(Table1[Full String],SEARCH("-",Table1[Full String],1)-1),"")</f>
        <v>fBodyAccMag</v>
      </c>
      <c r="E512" s="1" t="str">
        <f>IFERROR(RIGHT(Table1[Full String],LEN(Table1[Full String])-SEARCH("-",Table1[Full String],1)),"")</f>
        <v>entropy()</v>
      </c>
      <c r="F512" s="1" t="str">
        <f>IFERROR(LEFT(Table1[Part X],SEARCH("-",Table1[Part X],1)-1),"")</f>
        <v/>
      </c>
      <c r="G512" s="1" t="str">
        <f>IFERROR(RIGHT(Table1[Part X],LEN(Table1[Part X])-SEARCH("-",Table1[Part X],1)),"")</f>
        <v/>
      </c>
      <c r="I512" t="s">
        <v>426</v>
      </c>
    </row>
    <row r="513" spans="1:9" hidden="1" x14ac:dyDescent="0.2">
      <c r="A513">
        <v>512</v>
      </c>
      <c r="B513" t="s">
        <v>427</v>
      </c>
      <c r="C513" s="4">
        <f>COUNTIF(Table1[Full String],Table1[Full String])</f>
        <v>1</v>
      </c>
      <c r="D513" s="1" t="str">
        <f>IFERROR(LEFT(Table1[Full String],SEARCH("-",Table1[Full String],1)-1),"")</f>
        <v>fBodyAccMag</v>
      </c>
      <c r="E513" s="1" t="str">
        <f>IFERROR(RIGHT(Table1[Full String],LEN(Table1[Full String])-SEARCH("-",Table1[Full String],1)),"")</f>
        <v>maxInds</v>
      </c>
      <c r="F513" s="1" t="str">
        <f>IFERROR(LEFT(Table1[Part X],SEARCH("-",Table1[Part X],1)-1),"")</f>
        <v/>
      </c>
      <c r="G513" s="1" t="str">
        <f>IFERROR(RIGHT(Table1[Part X],LEN(Table1[Part X])-SEARCH("-",Table1[Part X],1)),"")</f>
        <v/>
      </c>
      <c r="I513" t="s">
        <v>427</v>
      </c>
    </row>
    <row r="514" spans="1:9" hidden="1" x14ac:dyDescent="0.2">
      <c r="A514">
        <v>513</v>
      </c>
      <c r="B514" t="s">
        <v>428</v>
      </c>
      <c r="C514" s="4">
        <f>COUNTIF(Table1[Full String],Table1[Full String])</f>
        <v>1</v>
      </c>
      <c r="D514" s="1" t="str">
        <f>IFERROR(LEFT(Table1[Full String],SEARCH("-",Table1[Full String],1)-1),"")</f>
        <v>fBodyAccMag</v>
      </c>
      <c r="E514" s="1" t="str">
        <f>IFERROR(RIGHT(Table1[Full String],LEN(Table1[Full String])-SEARCH("-",Table1[Full String],1)),"")</f>
        <v>meanFreq()</v>
      </c>
      <c r="F514" s="1" t="str">
        <f>IFERROR(LEFT(Table1[Part X],SEARCH("-",Table1[Part X],1)-1),"")</f>
        <v/>
      </c>
      <c r="G514" s="1" t="str">
        <f>IFERROR(RIGHT(Table1[Part X],LEN(Table1[Part X])-SEARCH("-",Table1[Part X],1)),"")</f>
        <v/>
      </c>
      <c r="I514" t="s">
        <v>428</v>
      </c>
    </row>
    <row r="515" spans="1:9" hidden="1" x14ac:dyDescent="0.2">
      <c r="A515">
        <v>514</v>
      </c>
      <c r="B515" t="s">
        <v>429</v>
      </c>
      <c r="C515" s="4">
        <f>COUNTIF(Table1[Full String],Table1[Full String])</f>
        <v>1</v>
      </c>
      <c r="D515" s="1" t="str">
        <f>IFERROR(LEFT(Table1[Full String],SEARCH("-",Table1[Full String],1)-1),"")</f>
        <v>fBodyAccMag</v>
      </c>
      <c r="E515" s="1" t="str">
        <f>IFERROR(RIGHT(Table1[Full String],LEN(Table1[Full String])-SEARCH("-",Table1[Full String],1)),"")</f>
        <v>skewness()</v>
      </c>
      <c r="F515" s="1" t="str">
        <f>IFERROR(LEFT(Table1[Part X],SEARCH("-",Table1[Part X],1)-1),"")</f>
        <v/>
      </c>
      <c r="G515" s="1" t="str">
        <f>IFERROR(RIGHT(Table1[Part X],LEN(Table1[Part X])-SEARCH("-",Table1[Part X],1)),"")</f>
        <v/>
      </c>
      <c r="I515" t="s">
        <v>429</v>
      </c>
    </row>
    <row r="516" spans="1:9" hidden="1" x14ac:dyDescent="0.2">
      <c r="A516">
        <v>515</v>
      </c>
      <c r="B516" t="s">
        <v>430</v>
      </c>
      <c r="C516" s="4">
        <f>COUNTIF(Table1[Full String],Table1[Full String])</f>
        <v>1</v>
      </c>
      <c r="D516" s="1" t="str">
        <f>IFERROR(LEFT(Table1[Full String],SEARCH("-",Table1[Full String],1)-1),"")</f>
        <v>fBodyAccMag</v>
      </c>
      <c r="E516" s="1" t="str">
        <f>IFERROR(RIGHT(Table1[Full String],LEN(Table1[Full String])-SEARCH("-",Table1[Full String],1)),"")</f>
        <v>kurtosis()</v>
      </c>
      <c r="F516" s="1" t="str">
        <f>IFERROR(LEFT(Table1[Part X],SEARCH("-",Table1[Part X],1)-1),"")</f>
        <v/>
      </c>
      <c r="G516" s="1" t="str">
        <f>IFERROR(RIGHT(Table1[Part X],LEN(Table1[Part X])-SEARCH("-",Table1[Part X],1)),"")</f>
        <v/>
      </c>
      <c r="I516" t="s">
        <v>430</v>
      </c>
    </row>
    <row r="517" spans="1:9" hidden="1" x14ac:dyDescent="0.2">
      <c r="A517">
        <v>516</v>
      </c>
      <c r="B517" t="s">
        <v>431</v>
      </c>
      <c r="C517" s="4">
        <f>COUNTIF(Table1[Full String],Table1[Full String])</f>
        <v>1</v>
      </c>
      <c r="D517" s="1" t="str">
        <f>IFERROR(LEFT(Table1[Full String],SEARCH("-",Table1[Full String],1)-1),"")</f>
        <v>fBodyBodyAccJerkMag</v>
      </c>
      <c r="E517" s="1" t="str">
        <f>IFERROR(RIGHT(Table1[Full String],LEN(Table1[Full String])-SEARCH("-",Table1[Full String],1)),"")</f>
        <v>mean()</v>
      </c>
      <c r="F517" s="1" t="str">
        <f>IFERROR(LEFT(Table1[Part X],SEARCH("-",Table1[Part X],1)-1),"")</f>
        <v/>
      </c>
      <c r="G517" s="1" t="str">
        <f>IFERROR(RIGHT(Table1[Part X],LEN(Table1[Part X])-SEARCH("-",Table1[Part X],1)),"")</f>
        <v/>
      </c>
      <c r="I517" t="s">
        <v>431</v>
      </c>
    </row>
    <row r="518" spans="1:9" x14ac:dyDescent="0.2">
      <c r="A518">
        <v>517</v>
      </c>
      <c r="B518" t="s">
        <v>432</v>
      </c>
      <c r="C518" s="4">
        <f>COUNTIF(Table1[Full String],Table1[Full String])</f>
        <v>1</v>
      </c>
      <c r="D518" s="1" t="str">
        <f>IFERROR(LEFT(Table1[Full String],SEARCH("-",Table1[Full String],1)-1),"")</f>
        <v>fBodyBodyAccJerkMag</v>
      </c>
      <c r="E518" s="1" t="str">
        <f>IFERROR(RIGHT(Table1[Full String],LEN(Table1[Full String])-SEARCH("-",Table1[Full String],1)),"")</f>
        <v>std()</v>
      </c>
      <c r="F518" s="1" t="str">
        <f>IFERROR(LEFT(Table1[Part X],SEARCH("-",Table1[Part X],1)-1),"")</f>
        <v/>
      </c>
      <c r="G518" s="1" t="str">
        <f>IFERROR(RIGHT(Table1[Part X],LEN(Table1[Part X])-SEARCH("-",Table1[Part X],1)),"")</f>
        <v/>
      </c>
      <c r="I518" t="s">
        <v>432</v>
      </c>
    </row>
    <row r="519" spans="1:9" hidden="1" x14ac:dyDescent="0.2">
      <c r="A519">
        <v>518</v>
      </c>
      <c r="B519" t="s">
        <v>433</v>
      </c>
      <c r="C519" s="4">
        <f>COUNTIF(Table1[Full String],Table1[Full String])</f>
        <v>1</v>
      </c>
      <c r="D519" s="1" t="str">
        <f>IFERROR(LEFT(Table1[Full String],SEARCH("-",Table1[Full String],1)-1),"")</f>
        <v>fBodyBodyAccJerkMag</v>
      </c>
      <c r="E519" s="1" t="str">
        <f>IFERROR(RIGHT(Table1[Full String],LEN(Table1[Full String])-SEARCH("-",Table1[Full String],1)),"")</f>
        <v>mad()</v>
      </c>
      <c r="F519" s="1" t="str">
        <f>IFERROR(LEFT(Table1[Part X],SEARCH("-",Table1[Part X],1)-1),"")</f>
        <v/>
      </c>
      <c r="G519" s="1" t="str">
        <f>IFERROR(RIGHT(Table1[Part X],LEN(Table1[Part X])-SEARCH("-",Table1[Part X],1)),"")</f>
        <v/>
      </c>
      <c r="I519" t="s">
        <v>433</v>
      </c>
    </row>
    <row r="520" spans="1:9" hidden="1" x14ac:dyDescent="0.2">
      <c r="A520">
        <v>519</v>
      </c>
      <c r="B520" t="s">
        <v>434</v>
      </c>
      <c r="C520" s="4">
        <f>COUNTIF(Table1[Full String],Table1[Full String])</f>
        <v>1</v>
      </c>
      <c r="D520" s="1" t="str">
        <f>IFERROR(LEFT(Table1[Full String],SEARCH("-",Table1[Full String],1)-1),"")</f>
        <v>fBodyBodyAccJerkMag</v>
      </c>
      <c r="E520" s="1" t="str">
        <f>IFERROR(RIGHT(Table1[Full String],LEN(Table1[Full String])-SEARCH("-",Table1[Full String],1)),"")</f>
        <v>max()</v>
      </c>
      <c r="F520" s="1" t="str">
        <f>IFERROR(LEFT(Table1[Part X],SEARCH("-",Table1[Part X],1)-1),"")</f>
        <v/>
      </c>
      <c r="G520" s="1" t="str">
        <f>IFERROR(RIGHT(Table1[Part X],LEN(Table1[Part X])-SEARCH("-",Table1[Part X],1)),"")</f>
        <v/>
      </c>
      <c r="I520" t="s">
        <v>434</v>
      </c>
    </row>
    <row r="521" spans="1:9" hidden="1" x14ac:dyDescent="0.2">
      <c r="A521">
        <v>520</v>
      </c>
      <c r="B521" t="s">
        <v>435</v>
      </c>
      <c r="C521" s="4">
        <f>COUNTIF(Table1[Full String],Table1[Full String])</f>
        <v>1</v>
      </c>
      <c r="D521" s="1" t="str">
        <f>IFERROR(LEFT(Table1[Full String],SEARCH("-",Table1[Full String],1)-1),"")</f>
        <v>fBodyBodyAccJerkMag</v>
      </c>
      <c r="E521" s="1" t="str">
        <f>IFERROR(RIGHT(Table1[Full String],LEN(Table1[Full String])-SEARCH("-",Table1[Full String],1)),"")</f>
        <v>min()</v>
      </c>
      <c r="F521" s="1" t="str">
        <f>IFERROR(LEFT(Table1[Part X],SEARCH("-",Table1[Part X],1)-1),"")</f>
        <v/>
      </c>
      <c r="G521" s="1" t="str">
        <f>IFERROR(RIGHT(Table1[Part X],LEN(Table1[Part X])-SEARCH("-",Table1[Part X],1)),"")</f>
        <v/>
      </c>
      <c r="I521" t="s">
        <v>435</v>
      </c>
    </row>
    <row r="522" spans="1:9" hidden="1" x14ac:dyDescent="0.2">
      <c r="A522">
        <v>521</v>
      </c>
      <c r="B522" t="s">
        <v>436</v>
      </c>
      <c r="C522" s="4">
        <f>COUNTIF(Table1[Full String],Table1[Full String])</f>
        <v>1</v>
      </c>
      <c r="D522" s="1" t="str">
        <f>IFERROR(LEFT(Table1[Full String],SEARCH("-",Table1[Full String],1)-1),"")</f>
        <v>fBodyBodyAccJerkMag</v>
      </c>
      <c r="E522" s="1" t="str">
        <f>IFERROR(RIGHT(Table1[Full String],LEN(Table1[Full String])-SEARCH("-",Table1[Full String],1)),"")</f>
        <v>sma()</v>
      </c>
      <c r="F522" s="1" t="str">
        <f>IFERROR(LEFT(Table1[Part X],SEARCH("-",Table1[Part X],1)-1),"")</f>
        <v/>
      </c>
      <c r="G522" s="1" t="str">
        <f>IFERROR(RIGHT(Table1[Part X],LEN(Table1[Part X])-SEARCH("-",Table1[Part X],1)),"")</f>
        <v/>
      </c>
      <c r="I522" t="s">
        <v>436</v>
      </c>
    </row>
    <row r="523" spans="1:9" hidden="1" x14ac:dyDescent="0.2">
      <c r="A523">
        <v>522</v>
      </c>
      <c r="B523" t="s">
        <v>437</v>
      </c>
      <c r="C523" s="4">
        <f>COUNTIF(Table1[Full String],Table1[Full String])</f>
        <v>1</v>
      </c>
      <c r="D523" s="1" t="str">
        <f>IFERROR(LEFT(Table1[Full String],SEARCH("-",Table1[Full String],1)-1),"")</f>
        <v>fBodyBodyAccJerkMag</v>
      </c>
      <c r="E523" s="1" t="str">
        <f>IFERROR(RIGHT(Table1[Full String],LEN(Table1[Full String])-SEARCH("-",Table1[Full String],1)),"")</f>
        <v>energy()</v>
      </c>
      <c r="F523" s="1" t="str">
        <f>IFERROR(LEFT(Table1[Part X],SEARCH("-",Table1[Part X],1)-1),"")</f>
        <v/>
      </c>
      <c r="G523" s="1" t="str">
        <f>IFERROR(RIGHT(Table1[Part X],LEN(Table1[Part X])-SEARCH("-",Table1[Part X],1)),"")</f>
        <v/>
      </c>
      <c r="I523" t="s">
        <v>437</v>
      </c>
    </row>
    <row r="524" spans="1:9" hidden="1" x14ac:dyDescent="0.2">
      <c r="A524">
        <v>523</v>
      </c>
      <c r="B524" t="s">
        <v>438</v>
      </c>
      <c r="C524" s="4">
        <f>COUNTIF(Table1[Full String],Table1[Full String])</f>
        <v>1</v>
      </c>
      <c r="D524" s="1" t="str">
        <f>IFERROR(LEFT(Table1[Full String],SEARCH("-",Table1[Full String],1)-1),"")</f>
        <v>fBodyBodyAccJerkMag</v>
      </c>
      <c r="E524" s="1" t="str">
        <f>IFERROR(RIGHT(Table1[Full String],LEN(Table1[Full String])-SEARCH("-",Table1[Full String],1)),"")</f>
        <v>iqr()</v>
      </c>
      <c r="F524" s="1" t="str">
        <f>IFERROR(LEFT(Table1[Part X],SEARCH("-",Table1[Part X],1)-1),"")</f>
        <v/>
      </c>
      <c r="G524" s="1" t="str">
        <f>IFERROR(RIGHT(Table1[Part X],LEN(Table1[Part X])-SEARCH("-",Table1[Part X],1)),"")</f>
        <v/>
      </c>
      <c r="I524" t="s">
        <v>438</v>
      </c>
    </row>
    <row r="525" spans="1:9" hidden="1" x14ac:dyDescent="0.2">
      <c r="A525">
        <v>524</v>
      </c>
      <c r="B525" t="s">
        <v>439</v>
      </c>
      <c r="C525" s="4">
        <f>COUNTIF(Table1[Full String],Table1[Full String])</f>
        <v>1</v>
      </c>
      <c r="D525" s="1" t="str">
        <f>IFERROR(LEFT(Table1[Full String],SEARCH("-",Table1[Full String],1)-1),"")</f>
        <v>fBodyBodyAccJerkMag</v>
      </c>
      <c r="E525" s="1" t="str">
        <f>IFERROR(RIGHT(Table1[Full String],LEN(Table1[Full String])-SEARCH("-",Table1[Full String],1)),"")</f>
        <v>entropy()</v>
      </c>
      <c r="F525" s="1" t="str">
        <f>IFERROR(LEFT(Table1[Part X],SEARCH("-",Table1[Part X],1)-1),"")</f>
        <v/>
      </c>
      <c r="G525" s="1" t="str">
        <f>IFERROR(RIGHT(Table1[Part X],LEN(Table1[Part X])-SEARCH("-",Table1[Part X],1)),"")</f>
        <v/>
      </c>
      <c r="I525" t="s">
        <v>439</v>
      </c>
    </row>
    <row r="526" spans="1:9" hidden="1" x14ac:dyDescent="0.2">
      <c r="A526">
        <v>525</v>
      </c>
      <c r="B526" t="s">
        <v>440</v>
      </c>
      <c r="C526" s="4">
        <f>COUNTIF(Table1[Full String],Table1[Full String])</f>
        <v>1</v>
      </c>
      <c r="D526" s="1" t="str">
        <f>IFERROR(LEFT(Table1[Full String],SEARCH("-",Table1[Full String],1)-1),"")</f>
        <v>fBodyBodyAccJerkMag</v>
      </c>
      <c r="E526" s="1" t="str">
        <f>IFERROR(RIGHT(Table1[Full String],LEN(Table1[Full String])-SEARCH("-",Table1[Full String],1)),"")</f>
        <v>maxInds</v>
      </c>
      <c r="F526" s="1" t="str">
        <f>IFERROR(LEFT(Table1[Part X],SEARCH("-",Table1[Part X],1)-1),"")</f>
        <v/>
      </c>
      <c r="G526" s="1" t="str">
        <f>IFERROR(RIGHT(Table1[Part X],LEN(Table1[Part X])-SEARCH("-",Table1[Part X],1)),"")</f>
        <v/>
      </c>
      <c r="I526" t="s">
        <v>440</v>
      </c>
    </row>
    <row r="527" spans="1:9" hidden="1" x14ac:dyDescent="0.2">
      <c r="A527">
        <v>526</v>
      </c>
      <c r="B527" t="s">
        <v>441</v>
      </c>
      <c r="C527" s="4">
        <f>COUNTIF(Table1[Full String],Table1[Full String])</f>
        <v>1</v>
      </c>
      <c r="D527" s="1" t="str">
        <f>IFERROR(LEFT(Table1[Full String],SEARCH("-",Table1[Full String],1)-1),"")</f>
        <v>fBodyBodyAccJerkMag</v>
      </c>
      <c r="E527" s="1" t="str">
        <f>IFERROR(RIGHT(Table1[Full String],LEN(Table1[Full String])-SEARCH("-",Table1[Full String],1)),"")</f>
        <v>meanFreq()</v>
      </c>
      <c r="F527" s="1" t="str">
        <f>IFERROR(LEFT(Table1[Part X],SEARCH("-",Table1[Part X],1)-1),"")</f>
        <v/>
      </c>
      <c r="G527" s="1" t="str">
        <f>IFERROR(RIGHT(Table1[Part X],LEN(Table1[Part X])-SEARCH("-",Table1[Part X],1)),"")</f>
        <v/>
      </c>
      <c r="I527" t="s">
        <v>441</v>
      </c>
    </row>
    <row r="528" spans="1:9" hidden="1" x14ac:dyDescent="0.2">
      <c r="A528">
        <v>527</v>
      </c>
      <c r="B528" t="s">
        <v>442</v>
      </c>
      <c r="C528" s="4">
        <f>COUNTIF(Table1[Full String],Table1[Full String])</f>
        <v>1</v>
      </c>
      <c r="D528" s="1" t="str">
        <f>IFERROR(LEFT(Table1[Full String],SEARCH("-",Table1[Full String],1)-1),"")</f>
        <v>fBodyBodyAccJerkMag</v>
      </c>
      <c r="E528" s="1" t="str">
        <f>IFERROR(RIGHT(Table1[Full String],LEN(Table1[Full String])-SEARCH("-",Table1[Full String],1)),"")</f>
        <v>skewness()</v>
      </c>
      <c r="F528" s="1" t="str">
        <f>IFERROR(LEFT(Table1[Part X],SEARCH("-",Table1[Part X],1)-1),"")</f>
        <v/>
      </c>
      <c r="G528" s="1" t="str">
        <f>IFERROR(RIGHT(Table1[Part X],LEN(Table1[Part X])-SEARCH("-",Table1[Part X],1)),"")</f>
        <v/>
      </c>
      <c r="I528" t="s">
        <v>442</v>
      </c>
    </row>
    <row r="529" spans="1:9" hidden="1" x14ac:dyDescent="0.2">
      <c r="A529">
        <v>528</v>
      </c>
      <c r="B529" t="s">
        <v>443</v>
      </c>
      <c r="C529" s="4">
        <f>COUNTIF(Table1[Full String],Table1[Full String])</f>
        <v>1</v>
      </c>
      <c r="D529" s="1" t="str">
        <f>IFERROR(LEFT(Table1[Full String],SEARCH("-",Table1[Full String],1)-1),"")</f>
        <v>fBodyBodyAccJerkMag</v>
      </c>
      <c r="E529" s="1" t="str">
        <f>IFERROR(RIGHT(Table1[Full String],LEN(Table1[Full String])-SEARCH("-",Table1[Full String],1)),"")</f>
        <v>kurtosis()</v>
      </c>
      <c r="F529" s="1" t="str">
        <f>IFERROR(LEFT(Table1[Part X],SEARCH("-",Table1[Part X],1)-1),"")</f>
        <v/>
      </c>
      <c r="G529" s="1" t="str">
        <f>IFERROR(RIGHT(Table1[Part X],LEN(Table1[Part X])-SEARCH("-",Table1[Part X],1)),"")</f>
        <v/>
      </c>
      <c r="I529" t="s">
        <v>443</v>
      </c>
    </row>
    <row r="530" spans="1:9" hidden="1" x14ac:dyDescent="0.2">
      <c r="A530">
        <v>529</v>
      </c>
      <c r="B530" t="s">
        <v>444</v>
      </c>
      <c r="C530" s="4">
        <f>COUNTIF(Table1[Full String],Table1[Full String])</f>
        <v>1</v>
      </c>
      <c r="D530" s="1" t="str">
        <f>IFERROR(LEFT(Table1[Full String],SEARCH("-",Table1[Full String],1)-1),"")</f>
        <v>fBodyBodyGyroMag</v>
      </c>
      <c r="E530" s="1" t="str">
        <f>IFERROR(RIGHT(Table1[Full String],LEN(Table1[Full String])-SEARCH("-",Table1[Full String],1)),"")</f>
        <v>mean()</v>
      </c>
      <c r="F530" s="1" t="str">
        <f>IFERROR(LEFT(Table1[Part X],SEARCH("-",Table1[Part X],1)-1),"")</f>
        <v/>
      </c>
      <c r="G530" s="1" t="str">
        <f>IFERROR(RIGHT(Table1[Part X],LEN(Table1[Part X])-SEARCH("-",Table1[Part X],1)),"")</f>
        <v/>
      </c>
      <c r="I530" t="s">
        <v>444</v>
      </c>
    </row>
    <row r="531" spans="1:9" x14ac:dyDescent="0.2">
      <c r="A531">
        <v>530</v>
      </c>
      <c r="B531" t="s">
        <v>445</v>
      </c>
      <c r="C531" s="4">
        <f>COUNTIF(Table1[Full String],Table1[Full String])</f>
        <v>1</v>
      </c>
      <c r="D531" s="1" t="str">
        <f>IFERROR(LEFT(Table1[Full String],SEARCH("-",Table1[Full String],1)-1),"")</f>
        <v>fBodyBodyGyroMag</v>
      </c>
      <c r="E531" s="1" t="str">
        <f>IFERROR(RIGHT(Table1[Full String],LEN(Table1[Full String])-SEARCH("-",Table1[Full String],1)),"")</f>
        <v>std()</v>
      </c>
      <c r="F531" s="1" t="str">
        <f>IFERROR(LEFT(Table1[Part X],SEARCH("-",Table1[Part X],1)-1),"")</f>
        <v/>
      </c>
      <c r="G531" s="1" t="str">
        <f>IFERROR(RIGHT(Table1[Part X],LEN(Table1[Part X])-SEARCH("-",Table1[Part X],1)),"")</f>
        <v/>
      </c>
      <c r="I531" t="s">
        <v>445</v>
      </c>
    </row>
    <row r="532" spans="1:9" hidden="1" x14ac:dyDescent="0.2">
      <c r="A532">
        <v>531</v>
      </c>
      <c r="B532" t="s">
        <v>446</v>
      </c>
      <c r="C532" s="4">
        <f>COUNTIF(Table1[Full String],Table1[Full String])</f>
        <v>1</v>
      </c>
      <c r="D532" s="1" t="str">
        <f>IFERROR(LEFT(Table1[Full String],SEARCH("-",Table1[Full String],1)-1),"")</f>
        <v>fBodyBodyGyroMag</v>
      </c>
      <c r="E532" s="1" t="str">
        <f>IFERROR(RIGHT(Table1[Full String],LEN(Table1[Full String])-SEARCH("-",Table1[Full String],1)),"")</f>
        <v>mad()</v>
      </c>
      <c r="F532" s="1" t="str">
        <f>IFERROR(LEFT(Table1[Part X],SEARCH("-",Table1[Part X],1)-1),"")</f>
        <v/>
      </c>
      <c r="G532" s="1" t="str">
        <f>IFERROR(RIGHT(Table1[Part X],LEN(Table1[Part X])-SEARCH("-",Table1[Part X],1)),"")</f>
        <v/>
      </c>
      <c r="I532" t="s">
        <v>446</v>
      </c>
    </row>
    <row r="533" spans="1:9" hidden="1" x14ac:dyDescent="0.2">
      <c r="A533">
        <v>532</v>
      </c>
      <c r="B533" t="s">
        <v>447</v>
      </c>
      <c r="C533" s="4">
        <f>COUNTIF(Table1[Full String],Table1[Full String])</f>
        <v>1</v>
      </c>
      <c r="D533" s="1" t="str">
        <f>IFERROR(LEFT(Table1[Full String],SEARCH("-",Table1[Full String],1)-1),"")</f>
        <v>fBodyBodyGyroMag</v>
      </c>
      <c r="E533" s="1" t="str">
        <f>IFERROR(RIGHT(Table1[Full String],LEN(Table1[Full String])-SEARCH("-",Table1[Full String],1)),"")</f>
        <v>max()</v>
      </c>
      <c r="F533" s="1" t="str">
        <f>IFERROR(LEFT(Table1[Part X],SEARCH("-",Table1[Part X],1)-1),"")</f>
        <v/>
      </c>
      <c r="G533" s="1" t="str">
        <f>IFERROR(RIGHT(Table1[Part X],LEN(Table1[Part X])-SEARCH("-",Table1[Part X],1)),"")</f>
        <v/>
      </c>
      <c r="I533" t="s">
        <v>447</v>
      </c>
    </row>
    <row r="534" spans="1:9" hidden="1" x14ac:dyDescent="0.2">
      <c r="A534">
        <v>533</v>
      </c>
      <c r="B534" t="s">
        <v>448</v>
      </c>
      <c r="C534" s="4">
        <f>COUNTIF(Table1[Full String],Table1[Full String])</f>
        <v>1</v>
      </c>
      <c r="D534" s="1" t="str">
        <f>IFERROR(LEFT(Table1[Full String],SEARCH("-",Table1[Full String],1)-1),"")</f>
        <v>fBodyBodyGyroMag</v>
      </c>
      <c r="E534" s="1" t="str">
        <f>IFERROR(RIGHT(Table1[Full String],LEN(Table1[Full String])-SEARCH("-",Table1[Full String],1)),"")</f>
        <v>min()</v>
      </c>
      <c r="F534" s="1" t="str">
        <f>IFERROR(LEFT(Table1[Part X],SEARCH("-",Table1[Part X],1)-1),"")</f>
        <v/>
      </c>
      <c r="G534" s="1" t="str">
        <f>IFERROR(RIGHT(Table1[Part X],LEN(Table1[Part X])-SEARCH("-",Table1[Part X],1)),"")</f>
        <v/>
      </c>
      <c r="I534" t="s">
        <v>448</v>
      </c>
    </row>
    <row r="535" spans="1:9" hidden="1" x14ac:dyDescent="0.2">
      <c r="A535">
        <v>534</v>
      </c>
      <c r="B535" t="s">
        <v>449</v>
      </c>
      <c r="C535" s="4">
        <f>COUNTIF(Table1[Full String],Table1[Full String])</f>
        <v>1</v>
      </c>
      <c r="D535" s="1" t="str">
        <f>IFERROR(LEFT(Table1[Full String],SEARCH("-",Table1[Full String],1)-1),"")</f>
        <v>fBodyBodyGyroMag</v>
      </c>
      <c r="E535" s="1" t="str">
        <f>IFERROR(RIGHT(Table1[Full String],LEN(Table1[Full String])-SEARCH("-",Table1[Full String],1)),"")</f>
        <v>sma()</v>
      </c>
      <c r="F535" s="1" t="str">
        <f>IFERROR(LEFT(Table1[Part X],SEARCH("-",Table1[Part X],1)-1),"")</f>
        <v/>
      </c>
      <c r="G535" s="1" t="str">
        <f>IFERROR(RIGHT(Table1[Part X],LEN(Table1[Part X])-SEARCH("-",Table1[Part X],1)),"")</f>
        <v/>
      </c>
      <c r="I535" t="s">
        <v>449</v>
      </c>
    </row>
    <row r="536" spans="1:9" hidden="1" x14ac:dyDescent="0.2">
      <c r="A536">
        <v>535</v>
      </c>
      <c r="B536" t="s">
        <v>450</v>
      </c>
      <c r="C536" s="4">
        <f>COUNTIF(Table1[Full String],Table1[Full String])</f>
        <v>1</v>
      </c>
      <c r="D536" s="1" t="str">
        <f>IFERROR(LEFT(Table1[Full String],SEARCH("-",Table1[Full String],1)-1),"")</f>
        <v>fBodyBodyGyroMag</v>
      </c>
      <c r="E536" s="1" t="str">
        <f>IFERROR(RIGHT(Table1[Full String],LEN(Table1[Full String])-SEARCH("-",Table1[Full String],1)),"")</f>
        <v>energy()</v>
      </c>
      <c r="F536" s="1" t="str">
        <f>IFERROR(LEFT(Table1[Part X],SEARCH("-",Table1[Part X],1)-1),"")</f>
        <v/>
      </c>
      <c r="G536" s="1" t="str">
        <f>IFERROR(RIGHT(Table1[Part X],LEN(Table1[Part X])-SEARCH("-",Table1[Part X],1)),"")</f>
        <v/>
      </c>
      <c r="I536" t="s">
        <v>450</v>
      </c>
    </row>
    <row r="537" spans="1:9" hidden="1" x14ac:dyDescent="0.2">
      <c r="A537">
        <v>536</v>
      </c>
      <c r="B537" t="s">
        <v>451</v>
      </c>
      <c r="C537" s="4">
        <f>COUNTIF(Table1[Full String],Table1[Full String])</f>
        <v>1</v>
      </c>
      <c r="D537" s="1" t="str">
        <f>IFERROR(LEFT(Table1[Full String],SEARCH("-",Table1[Full String],1)-1),"")</f>
        <v>fBodyBodyGyroMag</v>
      </c>
      <c r="E537" s="1" t="str">
        <f>IFERROR(RIGHT(Table1[Full String],LEN(Table1[Full String])-SEARCH("-",Table1[Full String],1)),"")</f>
        <v>iqr()</v>
      </c>
      <c r="F537" s="1" t="str">
        <f>IFERROR(LEFT(Table1[Part X],SEARCH("-",Table1[Part X],1)-1),"")</f>
        <v/>
      </c>
      <c r="G537" s="1" t="str">
        <f>IFERROR(RIGHT(Table1[Part X],LEN(Table1[Part X])-SEARCH("-",Table1[Part X],1)),"")</f>
        <v/>
      </c>
      <c r="I537" t="s">
        <v>451</v>
      </c>
    </row>
    <row r="538" spans="1:9" hidden="1" x14ac:dyDescent="0.2">
      <c r="A538">
        <v>537</v>
      </c>
      <c r="B538" t="s">
        <v>452</v>
      </c>
      <c r="C538" s="4">
        <f>COUNTIF(Table1[Full String],Table1[Full String])</f>
        <v>1</v>
      </c>
      <c r="D538" s="1" t="str">
        <f>IFERROR(LEFT(Table1[Full String],SEARCH("-",Table1[Full String],1)-1),"")</f>
        <v>fBodyBodyGyroMag</v>
      </c>
      <c r="E538" s="1" t="str">
        <f>IFERROR(RIGHT(Table1[Full String],LEN(Table1[Full String])-SEARCH("-",Table1[Full String],1)),"")</f>
        <v>entropy()</v>
      </c>
      <c r="F538" s="1" t="str">
        <f>IFERROR(LEFT(Table1[Part X],SEARCH("-",Table1[Part X],1)-1),"")</f>
        <v/>
      </c>
      <c r="G538" s="1" t="str">
        <f>IFERROR(RIGHT(Table1[Part X],LEN(Table1[Part X])-SEARCH("-",Table1[Part X],1)),"")</f>
        <v/>
      </c>
      <c r="I538" t="s">
        <v>452</v>
      </c>
    </row>
    <row r="539" spans="1:9" hidden="1" x14ac:dyDescent="0.2">
      <c r="A539">
        <v>538</v>
      </c>
      <c r="B539" t="s">
        <v>453</v>
      </c>
      <c r="C539" s="4">
        <f>COUNTIF(Table1[Full String],Table1[Full String])</f>
        <v>1</v>
      </c>
      <c r="D539" s="1" t="str">
        <f>IFERROR(LEFT(Table1[Full String],SEARCH("-",Table1[Full String],1)-1),"")</f>
        <v>fBodyBodyGyroMag</v>
      </c>
      <c r="E539" s="1" t="str">
        <f>IFERROR(RIGHT(Table1[Full String],LEN(Table1[Full String])-SEARCH("-",Table1[Full String],1)),"")</f>
        <v>maxInds</v>
      </c>
      <c r="F539" s="1" t="str">
        <f>IFERROR(LEFT(Table1[Part X],SEARCH("-",Table1[Part X],1)-1),"")</f>
        <v/>
      </c>
      <c r="G539" s="1" t="str">
        <f>IFERROR(RIGHT(Table1[Part X],LEN(Table1[Part X])-SEARCH("-",Table1[Part X],1)),"")</f>
        <v/>
      </c>
      <c r="I539" t="s">
        <v>453</v>
      </c>
    </row>
    <row r="540" spans="1:9" hidden="1" x14ac:dyDescent="0.2">
      <c r="A540">
        <v>539</v>
      </c>
      <c r="B540" t="s">
        <v>454</v>
      </c>
      <c r="C540" s="4">
        <f>COUNTIF(Table1[Full String],Table1[Full String])</f>
        <v>1</v>
      </c>
      <c r="D540" s="1" t="str">
        <f>IFERROR(LEFT(Table1[Full String],SEARCH("-",Table1[Full String],1)-1),"")</f>
        <v>fBodyBodyGyroMag</v>
      </c>
      <c r="E540" s="1" t="str">
        <f>IFERROR(RIGHT(Table1[Full String],LEN(Table1[Full String])-SEARCH("-",Table1[Full String],1)),"")</f>
        <v>meanFreq()</v>
      </c>
      <c r="F540" s="1" t="str">
        <f>IFERROR(LEFT(Table1[Part X],SEARCH("-",Table1[Part X],1)-1),"")</f>
        <v/>
      </c>
      <c r="G540" s="1" t="str">
        <f>IFERROR(RIGHT(Table1[Part X],LEN(Table1[Part X])-SEARCH("-",Table1[Part X],1)),"")</f>
        <v/>
      </c>
      <c r="I540" t="s">
        <v>454</v>
      </c>
    </row>
    <row r="541" spans="1:9" hidden="1" x14ac:dyDescent="0.2">
      <c r="A541">
        <v>540</v>
      </c>
      <c r="B541" t="s">
        <v>455</v>
      </c>
      <c r="C541" s="4">
        <f>COUNTIF(Table1[Full String],Table1[Full String])</f>
        <v>1</v>
      </c>
      <c r="D541" s="1" t="str">
        <f>IFERROR(LEFT(Table1[Full String],SEARCH("-",Table1[Full String],1)-1),"")</f>
        <v>fBodyBodyGyroMag</v>
      </c>
      <c r="E541" s="1" t="str">
        <f>IFERROR(RIGHT(Table1[Full String],LEN(Table1[Full String])-SEARCH("-",Table1[Full String],1)),"")</f>
        <v>skewness()</v>
      </c>
      <c r="F541" s="1" t="str">
        <f>IFERROR(LEFT(Table1[Part X],SEARCH("-",Table1[Part X],1)-1),"")</f>
        <v/>
      </c>
      <c r="G541" s="1" t="str">
        <f>IFERROR(RIGHT(Table1[Part X],LEN(Table1[Part X])-SEARCH("-",Table1[Part X],1)),"")</f>
        <v/>
      </c>
      <c r="I541" t="s">
        <v>455</v>
      </c>
    </row>
    <row r="542" spans="1:9" hidden="1" x14ac:dyDescent="0.2">
      <c r="A542">
        <v>541</v>
      </c>
      <c r="B542" t="s">
        <v>456</v>
      </c>
      <c r="C542" s="4">
        <f>COUNTIF(Table1[Full String],Table1[Full String])</f>
        <v>1</v>
      </c>
      <c r="D542" s="1" t="str">
        <f>IFERROR(LEFT(Table1[Full String],SEARCH("-",Table1[Full String],1)-1),"")</f>
        <v>fBodyBodyGyroMag</v>
      </c>
      <c r="E542" s="1" t="str">
        <f>IFERROR(RIGHT(Table1[Full String],LEN(Table1[Full String])-SEARCH("-",Table1[Full String],1)),"")</f>
        <v>kurtosis()</v>
      </c>
      <c r="F542" s="1" t="str">
        <f>IFERROR(LEFT(Table1[Part X],SEARCH("-",Table1[Part X],1)-1),"")</f>
        <v/>
      </c>
      <c r="G542" s="1" t="str">
        <f>IFERROR(RIGHT(Table1[Part X],LEN(Table1[Part X])-SEARCH("-",Table1[Part X],1)),"")</f>
        <v/>
      </c>
      <c r="I542" t="s">
        <v>456</v>
      </c>
    </row>
    <row r="543" spans="1:9" hidden="1" x14ac:dyDescent="0.2">
      <c r="A543">
        <v>542</v>
      </c>
      <c r="B543" t="s">
        <v>457</v>
      </c>
      <c r="C543" s="4">
        <f>COUNTIF(Table1[Full String],Table1[Full String])</f>
        <v>1</v>
      </c>
      <c r="D543" s="1" t="str">
        <f>IFERROR(LEFT(Table1[Full String],SEARCH("-",Table1[Full String],1)-1),"")</f>
        <v>fBodyBodyGyroJerkMag</v>
      </c>
      <c r="E543" s="1" t="str">
        <f>IFERROR(RIGHT(Table1[Full String],LEN(Table1[Full String])-SEARCH("-",Table1[Full String],1)),"")</f>
        <v>mean()</v>
      </c>
      <c r="F543" s="1" t="str">
        <f>IFERROR(LEFT(Table1[Part X],SEARCH("-",Table1[Part X],1)-1),"")</f>
        <v/>
      </c>
      <c r="G543" s="1" t="str">
        <f>IFERROR(RIGHT(Table1[Part X],LEN(Table1[Part X])-SEARCH("-",Table1[Part X],1)),"")</f>
        <v/>
      </c>
      <c r="I543" t="s">
        <v>457</v>
      </c>
    </row>
    <row r="544" spans="1:9" x14ac:dyDescent="0.2">
      <c r="A544">
        <v>543</v>
      </c>
      <c r="B544" t="s">
        <v>458</v>
      </c>
      <c r="C544" s="4">
        <f>COUNTIF(Table1[Full String],Table1[Full String])</f>
        <v>1</v>
      </c>
      <c r="D544" s="1" t="str">
        <f>IFERROR(LEFT(Table1[Full String],SEARCH("-",Table1[Full String],1)-1),"")</f>
        <v>fBodyBodyGyroJerkMag</v>
      </c>
      <c r="E544" s="1" t="str">
        <f>IFERROR(RIGHT(Table1[Full String],LEN(Table1[Full String])-SEARCH("-",Table1[Full String],1)),"")</f>
        <v>std()</v>
      </c>
      <c r="F544" s="1" t="str">
        <f>IFERROR(LEFT(Table1[Part X],SEARCH("-",Table1[Part X],1)-1),"")</f>
        <v/>
      </c>
      <c r="G544" s="1" t="str">
        <f>IFERROR(RIGHT(Table1[Part X],LEN(Table1[Part X])-SEARCH("-",Table1[Part X],1)),"")</f>
        <v/>
      </c>
      <c r="I544" t="s">
        <v>458</v>
      </c>
    </row>
    <row r="545" spans="1:9" hidden="1" x14ac:dyDescent="0.2">
      <c r="A545">
        <v>544</v>
      </c>
      <c r="B545" t="s">
        <v>459</v>
      </c>
      <c r="C545" s="4">
        <f>COUNTIF(Table1[Full String],Table1[Full String])</f>
        <v>1</v>
      </c>
      <c r="D545" s="1" t="str">
        <f>IFERROR(LEFT(Table1[Full String],SEARCH("-",Table1[Full String],1)-1),"")</f>
        <v>fBodyBodyGyroJerkMag</v>
      </c>
      <c r="E545" s="1" t="str">
        <f>IFERROR(RIGHT(Table1[Full String],LEN(Table1[Full String])-SEARCH("-",Table1[Full String],1)),"")</f>
        <v>mad()</v>
      </c>
      <c r="F545" s="1" t="str">
        <f>IFERROR(LEFT(Table1[Part X],SEARCH("-",Table1[Part X],1)-1),"")</f>
        <v/>
      </c>
      <c r="G545" s="1" t="str">
        <f>IFERROR(RIGHT(Table1[Part X],LEN(Table1[Part X])-SEARCH("-",Table1[Part X],1)),"")</f>
        <v/>
      </c>
      <c r="I545" t="s">
        <v>459</v>
      </c>
    </row>
    <row r="546" spans="1:9" hidden="1" x14ac:dyDescent="0.2">
      <c r="A546">
        <v>545</v>
      </c>
      <c r="B546" t="s">
        <v>460</v>
      </c>
      <c r="C546" s="4">
        <f>COUNTIF(Table1[Full String],Table1[Full String])</f>
        <v>1</v>
      </c>
      <c r="D546" s="1" t="str">
        <f>IFERROR(LEFT(Table1[Full String],SEARCH("-",Table1[Full String],1)-1),"")</f>
        <v>fBodyBodyGyroJerkMag</v>
      </c>
      <c r="E546" s="1" t="str">
        <f>IFERROR(RIGHT(Table1[Full String],LEN(Table1[Full String])-SEARCH("-",Table1[Full String],1)),"")</f>
        <v>max()</v>
      </c>
      <c r="F546" s="1" t="str">
        <f>IFERROR(LEFT(Table1[Part X],SEARCH("-",Table1[Part X],1)-1),"")</f>
        <v/>
      </c>
      <c r="G546" s="1" t="str">
        <f>IFERROR(RIGHT(Table1[Part X],LEN(Table1[Part X])-SEARCH("-",Table1[Part X],1)),"")</f>
        <v/>
      </c>
      <c r="I546" t="s">
        <v>460</v>
      </c>
    </row>
    <row r="547" spans="1:9" hidden="1" x14ac:dyDescent="0.2">
      <c r="A547">
        <v>546</v>
      </c>
      <c r="B547" t="s">
        <v>461</v>
      </c>
      <c r="C547" s="4">
        <f>COUNTIF(Table1[Full String],Table1[Full String])</f>
        <v>1</v>
      </c>
      <c r="D547" s="1" t="str">
        <f>IFERROR(LEFT(Table1[Full String],SEARCH("-",Table1[Full String],1)-1),"")</f>
        <v>fBodyBodyGyroJerkMag</v>
      </c>
      <c r="E547" s="1" t="str">
        <f>IFERROR(RIGHT(Table1[Full String],LEN(Table1[Full String])-SEARCH("-",Table1[Full String],1)),"")</f>
        <v>min()</v>
      </c>
      <c r="F547" s="1" t="str">
        <f>IFERROR(LEFT(Table1[Part X],SEARCH("-",Table1[Part X],1)-1),"")</f>
        <v/>
      </c>
      <c r="G547" s="1" t="str">
        <f>IFERROR(RIGHT(Table1[Part X],LEN(Table1[Part X])-SEARCH("-",Table1[Part X],1)),"")</f>
        <v/>
      </c>
      <c r="I547" t="s">
        <v>461</v>
      </c>
    </row>
    <row r="548" spans="1:9" hidden="1" x14ac:dyDescent="0.2">
      <c r="A548">
        <v>547</v>
      </c>
      <c r="B548" t="s">
        <v>462</v>
      </c>
      <c r="C548" s="4">
        <f>COUNTIF(Table1[Full String],Table1[Full String])</f>
        <v>1</v>
      </c>
      <c r="D548" s="1" t="str">
        <f>IFERROR(LEFT(Table1[Full String],SEARCH("-",Table1[Full String],1)-1),"")</f>
        <v>fBodyBodyGyroJerkMag</v>
      </c>
      <c r="E548" s="1" t="str">
        <f>IFERROR(RIGHT(Table1[Full String],LEN(Table1[Full String])-SEARCH("-",Table1[Full String],1)),"")</f>
        <v>sma()</v>
      </c>
      <c r="F548" s="1" t="str">
        <f>IFERROR(LEFT(Table1[Part X],SEARCH("-",Table1[Part X],1)-1),"")</f>
        <v/>
      </c>
      <c r="G548" s="1" t="str">
        <f>IFERROR(RIGHT(Table1[Part X],LEN(Table1[Part X])-SEARCH("-",Table1[Part X],1)),"")</f>
        <v/>
      </c>
      <c r="I548" t="s">
        <v>462</v>
      </c>
    </row>
    <row r="549" spans="1:9" hidden="1" x14ac:dyDescent="0.2">
      <c r="A549">
        <v>548</v>
      </c>
      <c r="B549" t="s">
        <v>463</v>
      </c>
      <c r="C549" s="4">
        <f>COUNTIF(Table1[Full String],Table1[Full String])</f>
        <v>1</v>
      </c>
      <c r="D549" s="1" t="str">
        <f>IFERROR(LEFT(Table1[Full String],SEARCH("-",Table1[Full String],1)-1),"")</f>
        <v>fBodyBodyGyroJerkMag</v>
      </c>
      <c r="E549" s="1" t="str">
        <f>IFERROR(RIGHT(Table1[Full String],LEN(Table1[Full String])-SEARCH("-",Table1[Full String],1)),"")</f>
        <v>energy()</v>
      </c>
      <c r="F549" s="1" t="str">
        <f>IFERROR(LEFT(Table1[Part X],SEARCH("-",Table1[Part X],1)-1),"")</f>
        <v/>
      </c>
      <c r="G549" s="1" t="str">
        <f>IFERROR(RIGHT(Table1[Part X],LEN(Table1[Part X])-SEARCH("-",Table1[Part X],1)),"")</f>
        <v/>
      </c>
      <c r="I549" t="s">
        <v>463</v>
      </c>
    </row>
    <row r="550" spans="1:9" hidden="1" x14ac:dyDescent="0.2">
      <c r="A550">
        <v>549</v>
      </c>
      <c r="B550" t="s">
        <v>464</v>
      </c>
      <c r="C550" s="4">
        <f>COUNTIF(Table1[Full String],Table1[Full String])</f>
        <v>1</v>
      </c>
      <c r="D550" s="1" t="str">
        <f>IFERROR(LEFT(Table1[Full String],SEARCH("-",Table1[Full String],1)-1),"")</f>
        <v>fBodyBodyGyroJerkMag</v>
      </c>
      <c r="E550" s="1" t="str">
        <f>IFERROR(RIGHT(Table1[Full String],LEN(Table1[Full String])-SEARCH("-",Table1[Full String],1)),"")</f>
        <v>iqr()</v>
      </c>
      <c r="F550" s="1" t="str">
        <f>IFERROR(LEFT(Table1[Part X],SEARCH("-",Table1[Part X],1)-1),"")</f>
        <v/>
      </c>
      <c r="G550" s="1" t="str">
        <f>IFERROR(RIGHT(Table1[Part X],LEN(Table1[Part X])-SEARCH("-",Table1[Part X],1)),"")</f>
        <v/>
      </c>
      <c r="I550" t="s">
        <v>464</v>
      </c>
    </row>
    <row r="551" spans="1:9" hidden="1" x14ac:dyDescent="0.2">
      <c r="A551">
        <v>550</v>
      </c>
      <c r="B551" t="s">
        <v>465</v>
      </c>
      <c r="C551" s="4">
        <f>COUNTIF(Table1[Full String],Table1[Full String])</f>
        <v>1</v>
      </c>
      <c r="D551" s="1" t="str">
        <f>IFERROR(LEFT(Table1[Full String],SEARCH("-",Table1[Full String],1)-1),"")</f>
        <v>fBodyBodyGyroJerkMag</v>
      </c>
      <c r="E551" s="1" t="str">
        <f>IFERROR(RIGHT(Table1[Full String],LEN(Table1[Full String])-SEARCH("-",Table1[Full String],1)),"")</f>
        <v>entropy()</v>
      </c>
      <c r="F551" s="1" t="str">
        <f>IFERROR(LEFT(Table1[Part X],SEARCH("-",Table1[Part X],1)-1),"")</f>
        <v/>
      </c>
      <c r="G551" s="1" t="str">
        <f>IFERROR(RIGHT(Table1[Part X],LEN(Table1[Part X])-SEARCH("-",Table1[Part X],1)),"")</f>
        <v/>
      </c>
      <c r="I551" t="s">
        <v>465</v>
      </c>
    </row>
    <row r="552" spans="1:9" hidden="1" x14ac:dyDescent="0.2">
      <c r="A552">
        <v>551</v>
      </c>
      <c r="B552" t="s">
        <v>466</v>
      </c>
      <c r="C552" s="4">
        <f>COUNTIF(Table1[Full String],Table1[Full String])</f>
        <v>1</v>
      </c>
      <c r="D552" s="1" t="str">
        <f>IFERROR(LEFT(Table1[Full String],SEARCH("-",Table1[Full String],1)-1),"")</f>
        <v>fBodyBodyGyroJerkMag</v>
      </c>
      <c r="E552" s="1" t="str">
        <f>IFERROR(RIGHT(Table1[Full String],LEN(Table1[Full String])-SEARCH("-",Table1[Full String],1)),"")</f>
        <v>maxInds</v>
      </c>
      <c r="F552" s="1" t="str">
        <f>IFERROR(LEFT(Table1[Part X],SEARCH("-",Table1[Part X],1)-1),"")</f>
        <v/>
      </c>
      <c r="G552" s="1" t="str">
        <f>IFERROR(RIGHT(Table1[Part X],LEN(Table1[Part X])-SEARCH("-",Table1[Part X],1)),"")</f>
        <v/>
      </c>
      <c r="I552" t="s">
        <v>466</v>
      </c>
    </row>
    <row r="553" spans="1:9" hidden="1" x14ac:dyDescent="0.2">
      <c r="A553">
        <v>552</v>
      </c>
      <c r="B553" t="s">
        <v>467</v>
      </c>
      <c r="C553" s="4">
        <f>COUNTIF(Table1[Full String],Table1[Full String])</f>
        <v>1</v>
      </c>
      <c r="D553" s="1" t="str">
        <f>IFERROR(LEFT(Table1[Full String],SEARCH("-",Table1[Full String],1)-1),"")</f>
        <v>fBodyBodyGyroJerkMag</v>
      </c>
      <c r="E553" s="1" t="str">
        <f>IFERROR(RIGHT(Table1[Full String],LEN(Table1[Full String])-SEARCH("-",Table1[Full String],1)),"")</f>
        <v>meanFreq()</v>
      </c>
      <c r="F553" s="1" t="str">
        <f>IFERROR(LEFT(Table1[Part X],SEARCH("-",Table1[Part X],1)-1),"")</f>
        <v/>
      </c>
      <c r="G553" s="1" t="str">
        <f>IFERROR(RIGHT(Table1[Part X],LEN(Table1[Part X])-SEARCH("-",Table1[Part X],1)),"")</f>
        <v/>
      </c>
      <c r="I553" t="s">
        <v>467</v>
      </c>
    </row>
    <row r="554" spans="1:9" hidden="1" x14ac:dyDescent="0.2">
      <c r="A554">
        <v>553</v>
      </c>
      <c r="B554" t="s">
        <v>468</v>
      </c>
      <c r="C554" s="4">
        <f>COUNTIF(Table1[Full String],Table1[Full String])</f>
        <v>1</v>
      </c>
      <c r="D554" s="1" t="str">
        <f>IFERROR(LEFT(Table1[Full String],SEARCH("-",Table1[Full String],1)-1),"")</f>
        <v>fBodyBodyGyroJerkMag</v>
      </c>
      <c r="E554" s="1" t="str">
        <f>IFERROR(RIGHT(Table1[Full String],LEN(Table1[Full String])-SEARCH("-",Table1[Full String],1)),"")</f>
        <v>skewness()</v>
      </c>
      <c r="F554" s="1" t="str">
        <f>IFERROR(LEFT(Table1[Part X],SEARCH("-",Table1[Part X],1)-1),"")</f>
        <v/>
      </c>
      <c r="G554" s="1" t="str">
        <f>IFERROR(RIGHT(Table1[Part X],LEN(Table1[Part X])-SEARCH("-",Table1[Part X],1)),"")</f>
        <v/>
      </c>
      <c r="I554" t="s">
        <v>468</v>
      </c>
    </row>
    <row r="555" spans="1:9" hidden="1" x14ac:dyDescent="0.2">
      <c r="A555">
        <v>554</v>
      </c>
      <c r="B555" t="s">
        <v>469</v>
      </c>
      <c r="C555" s="4">
        <f>COUNTIF(Table1[Full String],Table1[Full String])</f>
        <v>1</v>
      </c>
      <c r="D555" s="1" t="str">
        <f>IFERROR(LEFT(Table1[Full String],SEARCH("-",Table1[Full String],1)-1),"")</f>
        <v>fBodyBodyGyroJerkMag</v>
      </c>
      <c r="E555" s="1" t="str">
        <f>IFERROR(RIGHT(Table1[Full String],LEN(Table1[Full String])-SEARCH("-",Table1[Full String],1)),"")</f>
        <v>kurtosis()</v>
      </c>
      <c r="F555" s="1" t="str">
        <f>IFERROR(LEFT(Table1[Part X],SEARCH("-",Table1[Part X],1)-1),"")</f>
        <v/>
      </c>
      <c r="G555" s="1" t="str">
        <f>IFERROR(RIGHT(Table1[Part X],LEN(Table1[Part X])-SEARCH("-",Table1[Part X],1)),"")</f>
        <v/>
      </c>
      <c r="I555" t="s">
        <v>469</v>
      </c>
    </row>
    <row r="556" spans="1:9" hidden="1" x14ac:dyDescent="0.2">
      <c r="A556">
        <v>555</v>
      </c>
      <c r="B556" t="s">
        <v>470</v>
      </c>
      <c r="C556" s="4">
        <f>COUNTIF(Table1[Full String],Table1[Full String])</f>
        <v>1</v>
      </c>
      <c r="D556" s="1" t="str">
        <f>IFERROR(LEFT(Table1[Full String],SEARCH("-",Table1[Full String],1)-1),"")</f>
        <v/>
      </c>
      <c r="E556" s="1" t="str">
        <f>IFERROR(RIGHT(Table1[Full String],LEN(Table1[Full String])-SEARCH("-",Table1[Full String],1)),"")</f>
        <v/>
      </c>
      <c r="F556" s="1" t="str">
        <f>IFERROR(LEFT(Table1[Part X],SEARCH("-",Table1[Part X],1)-1),"")</f>
        <v/>
      </c>
      <c r="G556" s="1" t="str">
        <f>IFERROR(RIGHT(Table1[Part X],LEN(Table1[Part X])-SEARCH("-",Table1[Part X],1)),"")</f>
        <v/>
      </c>
      <c r="I556" t="s">
        <v>470</v>
      </c>
    </row>
    <row r="557" spans="1:9" hidden="1" x14ac:dyDescent="0.2">
      <c r="A557">
        <v>556</v>
      </c>
      <c r="B557" t="s">
        <v>471</v>
      </c>
      <c r="C557" s="4">
        <f>COUNTIF(Table1[Full String],Table1[Full String])</f>
        <v>1</v>
      </c>
      <c r="D557" s="1" t="str">
        <f>IFERROR(LEFT(Table1[Full String],SEARCH("-",Table1[Full String],1)-1),"")</f>
        <v/>
      </c>
      <c r="E557" s="1" t="str">
        <f>IFERROR(RIGHT(Table1[Full String],LEN(Table1[Full String])-SEARCH("-",Table1[Full String],1)),"")</f>
        <v/>
      </c>
      <c r="F557" s="1" t="str">
        <f>IFERROR(LEFT(Table1[Part X],SEARCH("-",Table1[Part X],1)-1),"")</f>
        <v/>
      </c>
      <c r="G557" s="1" t="str">
        <f>IFERROR(RIGHT(Table1[Part X],LEN(Table1[Part X])-SEARCH("-",Table1[Part X],1)),"")</f>
        <v/>
      </c>
      <c r="I557" t="s">
        <v>471</v>
      </c>
    </row>
    <row r="558" spans="1:9" hidden="1" x14ac:dyDescent="0.2">
      <c r="A558">
        <v>557</v>
      </c>
      <c r="B558" t="s">
        <v>472</v>
      </c>
      <c r="C558" s="4">
        <f>COUNTIF(Table1[Full String],Table1[Full String])</f>
        <v>1</v>
      </c>
      <c r="D558" s="1" t="str">
        <f>IFERROR(LEFT(Table1[Full String],SEARCH("-",Table1[Full String],1)-1),"")</f>
        <v/>
      </c>
      <c r="E558" s="1" t="str">
        <f>IFERROR(RIGHT(Table1[Full String],LEN(Table1[Full String])-SEARCH("-",Table1[Full String],1)),"")</f>
        <v/>
      </c>
      <c r="F558" s="1" t="str">
        <f>IFERROR(LEFT(Table1[Part X],SEARCH("-",Table1[Part X],1)-1),"")</f>
        <v/>
      </c>
      <c r="G558" s="1" t="str">
        <f>IFERROR(RIGHT(Table1[Part X],LEN(Table1[Part X])-SEARCH("-",Table1[Part X],1)),"")</f>
        <v/>
      </c>
      <c r="I558" t="s">
        <v>472</v>
      </c>
    </row>
    <row r="559" spans="1:9" hidden="1" x14ac:dyDescent="0.2">
      <c r="A559">
        <v>558</v>
      </c>
      <c r="B559" t="s">
        <v>473</v>
      </c>
      <c r="C559" s="4">
        <f>COUNTIF(Table1[Full String],Table1[Full String])</f>
        <v>1</v>
      </c>
      <c r="D559" s="1" t="str">
        <f>IFERROR(LEFT(Table1[Full String],SEARCH("-",Table1[Full String],1)-1),"")</f>
        <v/>
      </c>
      <c r="E559" s="1" t="str">
        <f>IFERROR(RIGHT(Table1[Full String],LEN(Table1[Full String])-SEARCH("-",Table1[Full String],1)),"")</f>
        <v/>
      </c>
      <c r="F559" s="1" t="str">
        <f>IFERROR(LEFT(Table1[Part X],SEARCH("-",Table1[Part X],1)-1),"")</f>
        <v/>
      </c>
      <c r="G559" s="1" t="str">
        <f>IFERROR(RIGHT(Table1[Part X],LEN(Table1[Part X])-SEARCH("-",Table1[Part X],1)),"")</f>
        <v/>
      </c>
      <c r="I559" t="s">
        <v>473</v>
      </c>
    </row>
    <row r="560" spans="1:9" hidden="1" x14ac:dyDescent="0.2">
      <c r="A560">
        <v>559</v>
      </c>
      <c r="B560" t="s">
        <v>474</v>
      </c>
      <c r="C560" s="4">
        <f>COUNTIF(Table1[Full String],Table1[Full String])</f>
        <v>1</v>
      </c>
      <c r="D560" s="1" t="str">
        <f>IFERROR(LEFT(Table1[Full String],SEARCH("-",Table1[Full String],1)-1),"")</f>
        <v/>
      </c>
      <c r="E560" s="1" t="str">
        <f>IFERROR(RIGHT(Table1[Full String],LEN(Table1[Full String])-SEARCH("-",Table1[Full String],1)),"")</f>
        <v/>
      </c>
      <c r="F560" s="1" t="str">
        <f>IFERROR(LEFT(Table1[Part X],SEARCH("-",Table1[Part X],1)-1),"")</f>
        <v/>
      </c>
      <c r="G560" s="1" t="str">
        <f>IFERROR(RIGHT(Table1[Part X],LEN(Table1[Part X])-SEARCH("-",Table1[Part X],1)),"")</f>
        <v/>
      </c>
      <c r="I560" t="s">
        <v>474</v>
      </c>
    </row>
    <row r="561" spans="1:9" hidden="1" x14ac:dyDescent="0.2">
      <c r="A561">
        <v>560</v>
      </c>
      <c r="B561" t="s">
        <v>475</v>
      </c>
      <c r="C561" s="4">
        <f>COUNTIF(Table1[Full String],Table1[Full String])</f>
        <v>1</v>
      </c>
      <c r="D561" s="1" t="str">
        <f>IFERROR(LEFT(Table1[Full String],SEARCH("-",Table1[Full String],1)-1),"")</f>
        <v/>
      </c>
      <c r="E561" s="1" t="str">
        <f>IFERROR(RIGHT(Table1[Full String],LEN(Table1[Full String])-SEARCH("-",Table1[Full String],1)),"")</f>
        <v/>
      </c>
      <c r="F561" s="1" t="str">
        <f>IFERROR(LEFT(Table1[Part X],SEARCH("-",Table1[Part X],1)-1),"")</f>
        <v/>
      </c>
      <c r="G561" s="1" t="str">
        <f>IFERROR(RIGHT(Table1[Part X],LEN(Table1[Part X])-SEARCH("-",Table1[Part X],1)),"")</f>
        <v/>
      </c>
      <c r="I561" t="s">
        <v>475</v>
      </c>
    </row>
    <row r="562" spans="1:9" hidden="1" x14ac:dyDescent="0.2">
      <c r="A562">
        <v>561</v>
      </c>
      <c r="B562" t="s">
        <v>476</v>
      </c>
      <c r="C562" s="4">
        <f>COUNTIF(Table1[Full String],Table1[Full String])</f>
        <v>1</v>
      </c>
      <c r="D562" s="1" t="str">
        <f>IFERROR(LEFT(Table1[Full String],SEARCH("-",Table1[Full String],1)-1),"")</f>
        <v/>
      </c>
      <c r="E562" s="1" t="str">
        <f>IFERROR(RIGHT(Table1[Full String],LEN(Table1[Full String])-SEARCH("-",Table1[Full String],1)),"")</f>
        <v/>
      </c>
      <c r="F562" s="1" t="str">
        <f>IFERROR(LEFT(Table1[Part X],SEARCH("-",Table1[Part X],1)-1),"")</f>
        <v/>
      </c>
      <c r="G562" s="1" t="str">
        <f>IFERROR(RIGHT(Table1[Part X],LEN(Table1[Part X])-SEARCH("-",Table1[Part X],1)),"")</f>
        <v/>
      </c>
      <c r="I562" t="s">
        <v>476</v>
      </c>
    </row>
    <row r="566" spans="1:9" x14ac:dyDescent="0.2">
      <c r="A566">
        <v>201</v>
      </c>
    </row>
    <row r="567" spans="1:9" x14ac:dyDescent="0.2">
      <c r="A567">
        <v>202</v>
      </c>
    </row>
    <row r="568" spans="1:9" x14ac:dyDescent="0.2">
      <c r="A568">
        <v>214</v>
      </c>
    </row>
    <row r="569" spans="1:9" x14ac:dyDescent="0.2">
      <c r="A569">
        <v>215</v>
      </c>
    </row>
    <row r="570" spans="1:9" x14ac:dyDescent="0.2">
      <c r="A570">
        <v>227</v>
      </c>
    </row>
    <row r="571" spans="1:9" x14ac:dyDescent="0.2">
      <c r="A571">
        <v>228</v>
      </c>
    </row>
    <row r="572" spans="1:9" x14ac:dyDescent="0.2">
      <c r="A572">
        <v>240</v>
      </c>
    </row>
    <row r="573" spans="1:9" x14ac:dyDescent="0.2">
      <c r="A573">
        <v>241</v>
      </c>
    </row>
    <row r="574" spans="1:9" x14ac:dyDescent="0.2">
      <c r="A574">
        <v>253</v>
      </c>
    </row>
    <row r="575" spans="1:9" x14ac:dyDescent="0.2">
      <c r="A575">
        <v>254</v>
      </c>
    </row>
    <row r="576" spans="1:9" x14ac:dyDescent="0.2">
      <c r="A576">
        <v>503</v>
      </c>
    </row>
    <row r="577" spans="1:1" x14ac:dyDescent="0.2">
      <c r="A577">
        <v>504</v>
      </c>
    </row>
    <row r="578" spans="1:1" x14ac:dyDescent="0.2">
      <c r="A578">
        <v>516</v>
      </c>
    </row>
    <row r="579" spans="1:1" x14ac:dyDescent="0.2">
      <c r="A579">
        <v>517</v>
      </c>
    </row>
    <row r="580" spans="1:1" x14ac:dyDescent="0.2">
      <c r="A580">
        <v>529</v>
      </c>
    </row>
    <row r="581" spans="1:1" x14ac:dyDescent="0.2">
      <c r="A581">
        <v>530</v>
      </c>
    </row>
    <row r="582" spans="1:1" x14ac:dyDescent="0.2">
      <c r="A582">
        <v>542</v>
      </c>
    </row>
    <row r="583" spans="1:1" x14ac:dyDescent="0.2">
      <c r="A583">
        <v>543</v>
      </c>
    </row>
  </sheetData>
  <sortState ref="A566:A583">
    <sortCondition ref="A566"/>
  </sortState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2016-12-10T12:11:04Z</dcterms:created>
  <dcterms:modified xsi:type="dcterms:W3CDTF">2016-12-11T12:44:25Z</dcterms:modified>
</cp:coreProperties>
</file>